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ProcurementServices\PSTm05(Better)\Umbrella\73600-22802 Umbrella,Mfr\ContractUpdates(PMs)\Postings\PMs\416 11-00-23 approved 10-27 to 11-02-23\"/>
    </mc:Choice>
  </mc:AlternateContent>
  <xr:revisionPtr revIDLastSave="0" documentId="13_ncr:1_{D9B2E4E8-F80B-414D-9556-819A962993BB}" xr6:coauthVersionLast="47" xr6:coauthVersionMax="47" xr10:uidLastSave="{00000000-0000-0000-0000-000000000000}"/>
  <bookViews>
    <workbookView xWindow="28680" yWindow="-120" windowWidth="24240" windowHeight="13140" firstSheet="2" activeTab="2" xr2:uid="{BA1C370A-6126-4761-A544-50A789A5F42D}"/>
  </bookViews>
  <sheets>
    <sheet name="Q Summary" sheetId="3" r:id="rId1"/>
    <sheet name="Non-Submittals" sheetId="4" r:id="rId2"/>
    <sheet name="Instructions" sheetId="12" r:id="rId3"/>
    <sheet name="Lot 1 Software" sheetId="9" r:id="rId4"/>
    <sheet name="Lot 2 Hardware" sheetId="10" r:id="rId5"/>
    <sheet name="Lot 3 Cloud" sheetId="5" r:id="rId6"/>
    <sheet name="Lot 4 Implementation Services" sheetId="11" r:id="rId7"/>
    <sheet name="AU List" sheetId="13" state="hidden" r:id="rId8"/>
  </sheets>
  <definedNames>
    <definedName name="NonState">'AU List'!$F$3:$F$103</definedName>
    <definedName name="State">'AU List'!$D$3:$D$103</definedName>
    <definedName name="SUNY">'AU List'!$E$3:$E$103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20" i="11" l="1"/>
  <c r="AE20" i="11" s="1"/>
  <c r="AC20" i="11"/>
  <c r="AD19" i="11"/>
  <c r="AE19" i="11" s="1"/>
  <c r="AC19" i="11"/>
  <c r="AD18" i="11"/>
  <c r="AE18" i="11" s="1"/>
  <c r="AC18" i="11"/>
  <c r="AD17" i="11"/>
  <c r="AE17" i="11" s="1"/>
  <c r="AC17" i="11"/>
  <c r="AD16" i="11"/>
  <c r="AE16" i="11" s="1"/>
  <c r="AC16" i="11"/>
  <c r="AD15" i="11"/>
  <c r="AE15" i="11" s="1"/>
  <c r="AC15" i="11"/>
  <c r="AD14" i="11"/>
  <c r="AE14" i="11" s="1"/>
  <c r="AC14" i="11"/>
  <c r="AD13" i="11"/>
  <c r="AE13" i="11" s="1"/>
  <c r="AC13" i="11"/>
  <c r="AD12" i="11"/>
  <c r="AE12" i="11" s="1"/>
  <c r="AC12" i="11"/>
  <c r="AD11" i="11"/>
  <c r="AE11" i="11" s="1"/>
  <c r="AC11" i="11"/>
  <c r="AD10" i="11"/>
  <c r="AE10" i="11" s="1"/>
  <c r="AC10" i="11"/>
  <c r="AD9" i="11"/>
  <c r="AE9" i="11" s="1"/>
  <c r="AC9" i="11"/>
  <c r="AD8" i="11"/>
  <c r="AE8" i="11" s="1"/>
  <c r="AC8" i="11"/>
  <c r="AD7" i="11"/>
  <c r="AE7" i="11" s="1"/>
  <c r="AC7" i="11"/>
  <c r="AD6" i="11"/>
  <c r="AE6" i="11" s="1"/>
  <c r="AC6" i="11"/>
  <c r="AD5" i="11"/>
  <c r="AE5" i="11" s="1"/>
  <c r="AC5" i="11"/>
  <c r="AD6" i="10"/>
  <c r="AE6" i="10" s="1"/>
  <c r="AC6" i="10"/>
  <c r="AD20" i="10"/>
  <c r="AE20" i="10" s="1"/>
  <c r="AC20" i="10"/>
  <c r="AD19" i="10"/>
  <c r="AE19" i="10" s="1"/>
  <c r="AC19" i="10"/>
  <c r="AD18" i="10"/>
  <c r="AE18" i="10" s="1"/>
  <c r="AC18" i="10"/>
  <c r="AD17" i="10"/>
  <c r="AE17" i="10" s="1"/>
  <c r="AC17" i="10"/>
  <c r="AD16" i="10"/>
  <c r="AE16" i="10" s="1"/>
  <c r="AC16" i="10"/>
  <c r="AE15" i="10"/>
  <c r="AD15" i="10"/>
  <c r="AC15" i="10"/>
  <c r="AD14" i="10"/>
  <c r="AE14" i="10" s="1"/>
  <c r="AC14" i="10"/>
  <c r="AD13" i="10"/>
  <c r="AE13" i="10" s="1"/>
  <c r="AC13" i="10"/>
  <c r="AD12" i="10"/>
  <c r="AE12" i="10" s="1"/>
  <c r="AC12" i="10"/>
  <c r="AD11" i="10"/>
  <c r="AE11" i="10" s="1"/>
  <c r="AC11" i="10"/>
  <c r="AD10" i="10"/>
  <c r="AE10" i="10" s="1"/>
  <c r="AC10" i="10"/>
  <c r="AD9" i="10"/>
  <c r="AE9" i="10" s="1"/>
  <c r="AC9" i="10"/>
  <c r="AD8" i="10"/>
  <c r="AE8" i="10" s="1"/>
  <c r="AC8" i="10"/>
  <c r="AD7" i="10"/>
  <c r="AE7" i="10" s="1"/>
  <c r="AC7" i="10"/>
  <c r="AD5" i="10"/>
  <c r="AE5" i="10" s="1"/>
  <c r="AC5" i="10"/>
  <c r="AD23" i="9"/>
  <c r="AE23" i="9" s="1"/>
  <c r="AC23" i="9"/>
  <c r="AD22" i="9"/>
  <c r="AE22" i="9" s="1"/>
  <c r="AC22" i="9"/>
  <c r="AD21" i="9"/>
  <c r="AE21" i="9" s="1"/>
  <c r="AC21" i="9"/>
  <c r="AD20" i="9"/>
  <c r="AE20" i="9" s="1"/>
  <c r="AC20" i="9"/>
  <c r="AD19" i="9"/>
  <c r="AE19" i="9" s="1"/>
  <c r="AC19" i="9"/>
  <c r="AD18" i="9"/>
  <c r="AE18" i="9" s="1"/>
  <c r="AC18" i="9"/>
  <c r="AD17" i="9"/>
  <c r="AE17" i="9" s="1"/>
  <c r="AC17" i="9"/>
  <c r="AD16" i="9"/>
  <c r="AE16" i="9" s="1"/>
  <c r="AC16" i="9"/>
  <c r="AD15" i="9"/>
  <c r="AE15" i="9" s="1"/>
  <c r="AC15" i="9"/>
  <c r="AD14" i="9"/>
  <c r="AE14" i="9" s="1"/>
  <c r="AC14" i="9"/>
  <c r="AD13" i="9"/>
  <c r="AE13" i="9" s="1"/>
  <c r="AC13" i="9"/>
  <c r="AD12" i="9"/>
  <c r="AE12" i="9" s="1"/>
  <c r="AC12" i="9"/>
  <c r="AD11" i="9"/>
  <c r="AE11" i="9" s="1"/>
  <c r="AC11" i="9"/>
  <c r="AD10" i="9"/>
  <c r="AE10" i="9" s="1"/>
  <c r="AC10" i="9"/>
  <c r="AD9" i="9"/>
  <c r="AE9" i="9" s="1"/>
  <c r="AC9" i="9"/>
  <c r="AD8" i="9"/>
  <c r="AE8" i="9" s="1"/>
  <c r="AC8" i="9"/>
  <c r="AD7" i="9"/>
  <c r="AE7" i="9" s="1"/>
  <c r="AC7" i="9"/>
  <c r="AD6" i="9"/>
  <c r="AE6" i="9" s="1"/>
  <c r="AC6" i="9"/>
  <c r="AD5" i="9"/>
  <c r="AE5" i="9" s="1"/>
  <c r="AC5" i="9"/>
  <c r="AD22" i="5"/>
  <c r="AE22" i="5" s="1"/>
  <c r="AC22" i="5"/>
  <c r="AD21" i="5"/>
  <c r="AE21" i="5" s="1"/>
  <c r="AC21" i="5"/>
  <c r="AD20" i="5"/>
  <c r="AE20" i="5" s="1"/>
  <c r="AC20" i="5"/>
  <c r="AD19" i="5"/>
  <c r="AE19" i="5" s="1"/>
  <c r="AC19" i="5"/>
  <c r="AD18" i="5"/>
  <c r="AE18" i="5" s="1"/>
  <c r="AC18" i="5"/>
  <c r="AE17" i="5"/>
  <c r="AD17" i="5"/>
  <c r="AC17" i="5"/>
  <c r="AD16" i="5"/>
  <c r="AE16" i="5" s="1"/>
  <c r="AC16" i="5"/>
  <c r="AD15" i="5"/>
  <c r="AE15" i="5" s="1"/>
  <c r="AC15" i="5"/>
  <c r="AD14" i="5"/>
  <c r="AE14" i="5" s="1"/>
  <c r="AC14" i="5"/>
  <c r="AD13" i="5"/>
  <c r="AE13" i="5" s="1"/>
  <c r="AC13" i="5"/>
  <c r="AD12" i="5"/>
  <c r="AE12" i="5" s="1"/>
  <c r="AC12" i="5"/>
  <c r="AD11" i="5"/>
  <c r="AE11" i="5" s="1"/>
  <c r="AC11" i="5"/>
  <c r="AD10" i="5"/>
  <c r="AE10" i="5" s="1"/>
  <c r="AC10" i="5"/>
  <c r="AD9" i="5"/>
  <c r="AE9" i="5" s="1"/>
  <c r="AC9" i="5"/>
  <c r="AD8" i="5"/>
  <c r="AE8" i="5" s="1"/>
  <c r="AC8" i="5"/>
  <c r="AD7" i="5"/>
  <c r="AE7" i="5" s="1"/>
  <c r="AC7" i="5"/>
  <c r="AD6" i="5"/>
  <c r="AE6" i="5" s="1"/>
  <c r="AC6" i="5"/>
  <c r="AD5" i="5"/>
  <c r="AE5" i="5" s="1"/>
  <c r="AC5" i="5"/>
</calcChain>
</file>

<file path=xl/sharedStrings.xml><?xml version="1.0" encoding="utf-8"?>
<sst xmlns="http://schemas.openxmlformats.org/spreadsheetml/2006/main" count="536" uniqueCount="312">
  <si>
    <t>federal_id_number</t>
  </si>
  <si>
    <t>nys_vendor_id_number</t>
  </si>
  <si>
    <t>contract_number</t>
  </si>
  <si>
    <t>date_report_submitted</t>
  </si>
  <si>
    <t>quarter_ending</t>
  </si>
  <si>
    <t>authorized_user_zip_code</t>
  </si>
  <si>
    <t>product_name_description</t>
  </si>
  <si>
    <t>sku</t>
  </si>
  <si>
    <t>quantity</t>
  </si>
  <si>
    <t>list_price</t>
  </si>
  <si>
    <t>order_date</t>
  </si>
  <si>
    <t>po_number</t>
  </si>
  <si>
    <t>state_or_non_state</t>
  </si>
  <si>
    <t>contractor_contact_phone_number</t>
  </si>
  <si>
    <t>contractor_contact_email</t>
  </si>
  <si>
    <t>State</t>
  </si>
  <si>
    <t>11501</t>
  </si>
  <si>
    <t>3BA09046JA</t>
  </si>
  <si>
    <t>John Doe</t>
  </si>
  <si>
    <t>authorized_user_contact_name</t>
  </si>
  <si>
    <t>authorized_user_contact_email</t>
  </si>
  <si>
    <t>john.doe@nassaucounty.gov</t>
  </si>
  <si>
    <t>authorized_user_contact_phone</t>
  </si>
  <si>
    <t>Quarter #</t>
  </si>
  <si>
    <t># of Umbrella Vendors that submitted quarterly report</t>
  </si>
  <si>
    <t>Date Range</t>
  </si>
  <si>
    <t>Jan-Mar 2023</t>
  </si>
  <si>
    <r>
      <t xml:space="preserve"># of Umbrella Vendors that did </t>
    </r>
    <r>
      <rPr>
        <b/>
        <u/>
        <sz val="14"/>
        <color theme="0"/>
        <rFont val="Calibri"/>
        <family val="2"/>
        <scheme val="minor"/>
      </rPr>
      <t>not</t>
    </r>
    <r>
      <rPr>
        <b/>
        <sz val="14"/>
        <color theme="0"/>
        <rFont val="Calibri"/>
        <family val="2"/>
        <scheme val="minor"/>
      </rPr>
      <t xml:space="preserve"> submit quarterly report</t>
    </r>
  </si>
  <si>
    <t>Contractor</t>
  </si>
  <si>
    <t>Division</t>
  </si>
  <si>
    <t>Reseller</t>
  </si>
  <si>
    <t>yes</t>
  </si>
  <si>
    <t>sample answers below</t>
  </si>
  <si>
    <t xml:space="preserve">Vendor Classification
</t>
  </si>
  <si>
    <r>
      <t xml:space="preserve">Fill out column B for </t>
    </r>
    <r>
      <rPr>
        <b/>
        <sz val="14"/>
        <color theme="1"/>
        <rFont val="Calibri"/>
        <family val="2"/>
        <scheme val="minor"/>
      </rPr>
      <t>Contractors (Umbrella Vendors)</t>
    </r>
    <r>
      <rPr>
        <sz val="14"/>
        <color theme="1"/>
        <rFont val="Calibri"/>
        <family val="2"/>
        <scheme val="minor"/>
      </rPr>
      <t xml:space="preserve"> who submitted directly</t>
    </r>
  </si>
  <si>
    <r>
      <t xml:space="preserve">Fill out column I for </t>
    </r>
    <r>
      <rPr>
        <b/>
        <sz val="14"/>
        <color theme="1"/>
        <rFont val="Calibri"/>
        <family val="2"/>
        <scheme val="minor"/>
      </rPr>
      <t>Resellers</t>
    </r>
    <r>
      <rPr>
        <sz val="14"/>
        <color theme="1"/>
        <rFont val="Calibri"/>
        <family val="2"/>
        <scheme val="minor"/>
      </rPr>
      <t xml:space="preserve"> who submitted directly</t>
    </r>
  </si>
  <si>
    <t># of Divisions that submitted quarterly report</t>
  </si>
  <si>
    <r>
      <t xml:space="preserve"># of Divisions that did </t>
    </r>
    <r>
      <rPr>
        <b/>
        <u/>
        <sz val="14"/>
        <color theme="0"/>
        <rFont val="Calibri"/>
        <family val="2"/>
        <scheme val="minor"/>
      </rPr>
      <t>not</t>
    </r>
    <r>
      <rPr>
        <b/>
        <sz val="14"/>
        <color theme="0"/>
        <rFont val="Calibri"/>
        <family val="2"/>
        <scheme val="minor"/>
      </rPr>
      <t xml:space="preserve"> submit quarterly report</t>
    </r>
  </si>
  <si>
    <t># of Resellers that submitted quarterly report</t>
  </si>
  <si>
    <r>
      <t xml:space="preserve"># of Resellers that did </t>
    </r>
    <r>
      <rPr>
        <b/>
        <u/>
        <sz val="14"/>
        <color theme="0"/>
        <rFont val="Calibri"/>
        <family val="2"/>
        <scheme val="minor"/>
      </rPr>
      <t>not</t>
    </r>
    <r>
      <rPr>
        <b/>
        <sz val="14"/>
        <color theme="0"/>
        <rFont val="Calibri"/>
        <family val="2"/>
        <scheme val="minor"/>
      </rPr>
      <t xml:space="preserve"> submit quarterly report</t>
    </r>
  </si>
  <si>
    <t>TOTAL # of Reports received this quarter 
Contractor/Division/Reseller 
combined</t>
  </si>
  <si>
    <r>
      <t xml:space="preserve">TOTAL # of Reports </t>
    </r>
    <r>
      <rPr>
        <b/>
        <u/>
        <sz val="14"/>
        <color theme="0"/>
        <rFont val="Calibri"/>
        <family val="2"/>
        <scheme val="minor"/>
      </rPr>
      <t>NOT</t>
    </r>
    <r>
      <rPr>
        <b/>
        <sz val="14"/>
        <color theme="0"/>
        <rFont val="Calibri"/>
        <family val="2"/>
        <scheme val="minor"/>
      </rPr>
      <t xml:space="preserve"> received this quarter 
Contractor/Division/Reseller 
combined</t>
    </r>
  </si>
  <si>
    <r>
      <t xml:space="preserve">Fill out column F for </t>
    </r>
    <r>
      <rPr>
        <b/>
        <sz val="14"/>
        <color theme="1"/>
        <rFont val="Calibri"/>
        <family val="2"/>
        <scheme val="minor"/>
      </rPr>
      <t xml:space="preserve">Divisions </t>
    </r>
    <r>
      <rPr>
        <sz val="14"/>
        <color theme="1"/>
        <rFont val="Calibri"/>
        <family val="2"/>
        <scheme val="minor"/>
      </rPr>
      <t xml:space="preserve">who submitted directly 
</t>
    </r>
    <r>
      <rPr>
        <sz val="9"/>
        <color theme="1"/>
        <rFont val="Calibri"/>
        <family val="2"/>
        <scheme val="minor"/>
      </rPr>
      <t xml:space="preserve">(A Division is part of the Umbrella contractor's business that chooses to send in their reports separately from the prime Umbrella contractor.) </t>
    </r>
  </si>
  <si>
    <t>sample answers below based on $115,000,000 in sales &amp; 15% contractor fee</t>
  </si>
  <si>
    <t>sample answers below based on $1,500,000 in sales &amp; 15% contractor fee</t>
  </si>
  <si>
    <t>sample answers below based on $3,000,000 in sales &amp; 15% contractor fee</t>
  </si>
  <si>
    <r>
      <t xml:space="preserve">Fees Remitted to OGS </t>
    </r>
    <r>
      <rPr>
        <b/>
        <sz val="9"/>
        <color theme="0"/>
        <rFont val="Calibri"/>
        <family val="2"/>
        <scheme val="minor"/>
      </rPr>
      <t>(I7 minus I8)</t>
    </r>
  </si>
  <si>
    <r>
      <t xml:space="preserve">Fees Remitted to OGS </t>
    </r>
    <r>
      <rPr>
        <b/>
        <sz val="9"/>
        <color theme="0"/>
        <rFont val="Calibri"/>
        <family val="2"/>
        <scheme val="minor"/>
      </rPr>
      <t>(F7 minus F8)</t>
    </r>
  </si>
  <si>
    <r>
      <t>Fees Remitted to OGS</t>
    </r>
    <r>
      <rPr>
        <b/>
        <sz val="9"/>
        <color theme="0"/>
        <rFont val="Calibri"/>
        <family val="2"/>
        <scheme val="minor"/>
      </rPr>
      <t xml:space="preserve"> (B7 minus B8)</t>
    </r>
  </si>
  <si>
    <r>
      <t xml:space="preserve">Total Fees Remitted to Contractor (.75%) 
</t>
    </r>
    <r>
      <rPr>
        <sz val="12"/>
        <color theme="0"/>
        <rFont val="Calibri"/>
        <family val="2"/>
        <scheme val="minor"/>
      </rPr>
      <t>(by Umbrella Contractor)</t>
    </r>
    <r>
      <rPr>
        <b/>
        <sz val="14"/>
        <color theme="0"/>
        <rFont val="Calibri"/>
        <family val="2"/>
        <scheme val="minor"/>
      </rPr>
      <t xml:space="preserve"> </t>
    </r>
    <r>
      <rPr>
        <b/>
        <sz val="10"/>
        <color theme="0"/>
        <rFont val="Calibri"/>
        <family val="2"/>
        <scheme val="minor"/>
      </rPr>
      <t>(sales x .75%)</t>
    </r>
  </si>
  <si>
    <r>
      <t>Total Surcharge Remitted to Contractor from Division (.10%)</t>
    </r>
    <r>
      <rPr>
        <b/>
        <sz val="9"/>
        <color theme="0"/>
        <rFont val="Calibri"/>
        <family val="2"/>
        <scheme val="minor"/>
      </rPr>
      <t xml:space="preserve"> (Division sales x .10%) (Contractor keeps this)</t>
    </r>
  </si>
  <si>
    <r>
      <t>Total Surcharge Remitted to Contractor from Reseller (.10%)</t>
    </r>
    <r>
      <rPr>
        <b/>
        <sz val="9"/>
        <color theme="0"/>
        <rFont val="Calibri"/>
        <family val="2"/>
        <scheme val="minor"/>
      </rPr>
      <t xml:space="preserve"> (Reseller sales x .10%) (Contractor keeps this)</t>
    </r>
  </si>
  <si>
    <r>
      <t xml:space="preserve">Total Fees Remitted to Contractor (.75%) 
</t>
    </r>
    <r>
      <rPr>
        <sz val="12"/>
        <color theme="0"/>
        <rFont val="Calibri"/>
        <family val="2"/>
        <scheme val="minor"/>
      </rPr>
      <t xml:space="preserve">(by Umbrella Contractor Reseller)
</t>
    </r>
    <r>
      <rPr>
        <b/>
        <sz val="12"/>
        <color theme="0"/>
        <rFont val="Calibri"/>
        <family val="2"/>
        <scheme val="minor"/>
      </rPr>
      <t xml:space="preserve"> </t>
    </r>
    <r>
      <rPr>
        <b/>
        <sz val="9"/>
        <color theme="0"/>
        <rFont val="Calibri"/>
        <family val="2"/>
        <scheme val="minor"/>
      </rPr>
      <t>(sales x .75%)</t>
    </r>
  </si>
  <si>
    <r>
      <t xml:space="preserve">Total Fees Remitted to Contractor (.75%) 
</t>
    </r>
    <r>
      <rPr>
        <sz val="12"/>
        <color theme="0"/>
        <rFont val="Calibri"/>
        <family val="2"/>
        <scheme val="minor"/>
      </rPr>
      <t xml:space="preserve">(by Umbrella Contractor Division)
</t>
    </r>
    <r>
      <rPr>
        <b/>
        <sz val="14"/>
        <color theme="0"/>
        <rFont val="Calibri"/>
        <family val="2"/>
        <scheme val="minor"/>
      </rPr>
      <t xml:space="preserve"> </t>
    </r>
    <r>
      <rPr>
        <b/>
        <sz val="9"/>
        <color theme="0"/>
        <rFont val="Calibri"/>
        <family val="2"/>
        <scheme val="minor"/>
      </rPr>
      <t>(sales x .75%)</t>
    </r>
  </si>
  <si>
    <t>Tech Nology Inc.</t>
  </si>
  <si>
    <t>48-1111111</t>
  </si>
  <si>
    <t>Ben Franklin</t>
  </si>
  <si>
    <t>800-123-1234</t>
  </si>
  <si>
    <t>PMxxxxx</t>
  </si>
  <si>
    <t>Non-State</t>
  </si>
  <si>
    <t xml:space="preserve">Software License for "Fast Moving Services" </t>
  </si>
  <si>
    <t>516-123-1234</t>
  </si>
  <si>
    <t xml:space="preserve">Enterprise Medical Licenses </t>
  </si>
  <si>
    <t>4A6565</t>
  </si>
  <si>
    <t>Z1254</t>
  </si>
  <si>
    <t>PO1111111</t>
  </si>
  <si>
    <t>PO814</t>
  </si>
  <si>
    <t>3BA0740JA</t>
  </si>
  <si>
    <t>XYZ mainframe stand w-shelf</t>
  </si>
  <si>
    <t>Audit Licenses "spies in the skies" - multi user</t>
  </si>
  <si>
    <t>Jim Doe</t>
  </si>
  <si>
    <t>Joan Doe</t>
  </si>
  <si>
    <t>Jed Doe</t>
  </si>
  <si>
    <t>516-123-1235</t>
  </si>
  <si>
    <t>516-123-1236</t>
  </si>
  <si>
    <t>516-123-6789</t>
  </si>
  <si>
    <t>jed.doe@trianglevillage.co</t>
  </si>
  <si>
    <t>joan.doe@osc.ny.gov</t>
  </si>
  <si>
    <t>jim.doe@doh.ny.gov</t>
  </si>
  <si>
    <t>POIT12121</t>
  </si>
  <si>
    <t>POIT555</t>
  </si>
  <si>
    <t>jmallard@tech-nology.com</t>
  </si>
  <si>
    <t>brett.michaels@bestt.com</t>
  </si>
  <si>
    <t>ben.franklin@basic.tech.com</t>
  </si>
  <si>
    <t>Joan Mallard</t>
  </si>
  <si>
    <t>Brett Michaels</t>
  </si>
  <si>
    <t>Contact Name</t>
  </si>
  <si>
    <t>Quarter Missing</t>
  </si>
  <si>
    <t>Action Taken</t>
  </si>
  <si>
    <t>Contract # (PMxxxxx)</t>
  </si>
  <si>
    <t xml:space="preserve">Contact Email </t>
  </si>
  <si>
    <t>Contact Phone</t>
  </si>
  <si>
    <t>Transaction/ PO Info</t>
  </si>
  <si>
    <t>NYS Net Contract Price</t>
  </si>
  <si>
    <t>MWBE</t>
  </si>
  <si>
    <t>MBE</t>
  </si>
  <si>
    <t>WBE</t>
  </si>
  <si>
    <t>SDVOB</t>
  </si>
  <si>
    <t>SBE</t>
  </si>
  <si>
    <t>Extended Administrative Fee</t>
  </si>
  <si>
    <t>Administrative Fee 
per Unit</t>
  </si>
  <si>
    <t>Authorized User Net Price per Unit</t>
  </si>
  <si>
    <t>Did Contractor submit FULL fee owed to OGS for this quarter?</t>
  </si>
  <si>
    <r>
      <t xml:space="preserve">Total Monies OGS to pay Contractor </t>
    </r>
    <r>
      <rPr>
        <b/>
        <i/>
        <sz val="14"/>
        <color theme="0"/>
        <rFont val="Calibri"/>
        <family val="2"/>
        <scheme val="minor"/>
      </rPr>
      <t>(15%)</t>
    </r>
    <r>
      <rPr>
        <b/>
        <sz val="14"/>
        <color theme="0"/>
        <rFont val="Calibri"/>
        <family val="2"/>
        <scheme val="minor"/>
      </rPr>
      <t xml:space="preserve"> </t>
    </r>
    <r>
      <rPr>
        <b/>
        <sz val="9"/>
        <color theme="0"/>
        <rFont val="Calibri"/>
        <family val="2"/>
        <scheme val="minor"/>
      </rPr>
      <t>(B7 x 15%)</t>
    </r>
  </si>
  <si>
    <r>
      <t xml:space="preserve">Total Monies OGS to Pay Contractor (15%) </t>
    </r>
    <r>
      <rPr>
        <b/>
        <sz val="9"/>
        <color theme="0"/>
        <rFont val="Calibri"/>
        <family val="2"/>
        <scheme val="minor"/>
      </rPr>
      <t>(I7 x 15%) (I8 + I6)</t>
    </r>
  </si>
  <si>
    <r>
      <t xml:space="preserve">Total Monies OGS to Pay Contractor (15%) </t>
    </r>
    <r>
      <rPr>
        <b/>
        <sz val="9"/>
        <color theme="0"/>
        <rFont val="Calibri"/>
        <family val="2"/>
        <scheme val="minor"/>
      </rPr>
      <t>(F7 x 15%) (F8 + F6)</t>
    </r>
  </si>
  <si>
    <r>
      <t xml:space="preserve">contractor_division_reseller_name
</t>
    </r>
    <r>
      <rPr>
        <b/>
        <sz val="9"/>
        <color theme="1"/>
        <rFont val="Calibri"/>
        <family val="2"/>
        <scheme val="minor"/>
      </rPr>
      <t>(use company name or division name of whomever is reporting sale)</t>
    </r>
  </si>
  <si>
    <t>Contractor, Division, or Reseller, (Use company or division name of who is submitting)</t>
  </si>
  <si>
    <t>Status Designation (If Applicable)</t>
  </si>
  <si>
    <t>contractor,_contact_name</t>
  </si>
  <si>
    <t>Authorized User Contact Info</t>
  </si>
  <si>
    <t>Contractor (or Division or Reseller) Info</t>
  </si>
  <si>
    <t>Time Multiplier
(if Applicable)</t>
  </si>
  <si>
    <t>Time Measurement
(If Applicable)</t>
  </si>
  <si>
    <t>Extended Authorized User Price</t>
  </si>
  <si>
    <t>months</t>
  </si>
  <si>
    <t>years</t>
  </si>
  <si>
    <t>days</t>
  </si>
  <si>
    <t>Great Big Monitor</t>
  </si>
  <si>
    <t>3ZB40323C</t>
  </si>
  <si>
    <t>John Smith</t>
  </si>
  <si>
    <t>john.smith@dot.ny.gov</t>
  </si>
  <si>
    <t>518-292-4742</t>
  </si>
  <si>
    <t>Nassau County</t>
  </si>
  <si>
    <t>Engineer Level 3</t>
  </si>
  <si>
    <t>ENG3BVA</t>
  </si>
  <si>
    <t>hous</t>
  </si>
  <si>
    <r>
      <rPr>
        <b/>
        <sz val="10"/>
        <color theme="1"/>
        <rFont val="Arial"/>
        <family val="2"/>
      </rPr>
      <t xml:space="preserve">Instructions:  </t>
    </r>
    <r>
      <rPr>
        <sz val="10"/>
        <color theme="1"/>
        <rFont val="Arial"/>
        <family val="2"/>
      </rPr>
      <t xml:space="preserve">Contractor shall furnish OGS a report of all sales provided under the Contract on a quarterly basis, to be established by OGS utilizing  “Appendix I - Report of Contract Sales” template.  Purchases by Non-State Agencies, political subdivisions and others authorized by law shall be reported in the same report and indicated as required.  In order to uniformly and accurately record authorized user information, a drop-down list has been provided in Column R which allows the contractor to select 'State', 'SUNY' or 'Other' for each entity. For purchases made by a State Agency or SUNY, Contractor must then select the entity name from the drop down list found in Column S. For purchases made by 'Other' authorized users, the entity name may be manually entered by the Contractor in Column S .
All fields of information shall be accurate and complete, and please designate SDVOB and/or MWBE where applicable.  
All Manufacturer Part Numbers (SKUs) in Column M must match the Manufacturer Part Numbers (SKUs) listed on the Contractor's Appendix E - Price Pages.
The report is to be submitted electronically in Microsoft Excel format unprotected, via e-mail to the attention of the designated OGS Procurement Services Contract Administrator and shall reference the Group Number, Award Number, Contract Number, Sales Period, Contractor's Name and all other fields required.  OGS reserves the right to amend the “Appendix I - Report of Contract Sales” template or to require sales to be reported in a different format.  Further, additional related sales information and/or detailed Authorized User purchases may be required by OGS and must be supplied upon request.
For Column W, Contractors should only add a Quantity other than "1" if the product has a specific time frequency (e.g. monthly license subscriptiop, Cumsonumption CLoud, # of hoursfor implementation, etc.).  If there is no time frequency for a product or if it is an annual subscription purchase, then insert a "1:" into Column W and leave Column X blank. </t>
    </r>
  </si>
  <si>
    <t>state_SUNY_or_non_state</t>
  </si>
  <si>
    <t>SUNY</t>
  </si>
  <si>
    <t>511NY</t>
  </si>
  <si>
    <t>APA- Adirondack Park Agency</t>
  </si>
  <si>
    <t>ABO- Authorities Budget Office</t>
  </si>
  <si>
    <t>Battery Park City Authority</t>
  </si>
  <si>
    <t>Board of Elections</t>
  </si>
  <si>
    <t>NYSBA- Bridge Authority</t>
  </si>
  <si>
    <t>BFSA- Buffalo Fiscal Stability Authority</t>
  </si>
  <si>
    <t>Central Pine Barrens Joint Planning and Policy Commission</t>
  </si>
  <si>
    <t>CUNY</t>
  </si>
  <si>
    <t>SCOC-Commission of Correction</t>
  </si>
  <si>
    <t>CJC- Commission on Judicial Conduct</t>
  </si>
  <si>
    <t>Corcraft</t>
  </si>
  <si>
    <t>CCF- Council on Children and Families</t>
  </si>
  <si>
    <t>Council on the Arts</t>
  </si>
  <si>
    <t>AGM- Department of Agriculture and Markets</t>
  </si>
  <si>
    <t>CS- Department of Civil Service</t>
  </si>
  <si>
    <t>DOCCS- Department of Corrections and Community Supervision</t>
  </si>
  <si>
    <t>NYSED- Department of Education</t>
  </si>
  <si>
    <t>DEC- Department of Environmental Conservation</t>
  </si>
  <si>
    <t>DFS- Department of Financial Services</t>
  </si>
  <si>
    <t>DOH- Department of Health</t>
  </si>
  <si>
    <t>DOL- Department of Labor</t>
  </si>
  <si>
    <t>DMV- Department of Motor Vehicles</t>
  </si>
  <si>
    <t>DPS- Department of Public Service</t>
  </si>
  <si>
    <t>DOS- Department of State</t>
  </si>
  <si>
    <t>DTF- Department of Taxation and Finance</t>
  </si>
  <si>
    <t>DOT- Department of Transportation</t>
  </si>
  <si>
    <t>DDPC- Developmental Disabilities Planning Council</t>
  </si>
  <si>
    <t>Division of Consumer Protection</t>
  </si>
  <si>
    <t>DCJS- Division of Criminal Justice Services</t>
  </si>
  <si>
    <t>DHSES- Division of Homeland Security and Emergency Services</t>
  </si>
  <si>
    <t>DHR- Division of Human Rights</t>
  </si>
  <si>
    <t>DMNA- Division of Military and Naval Affairs</t>
  </si>
  <si>
    <t>Division of State Police</t>
  </si>
  <si>
    <t>DTA- Division of Tax Appeals and Tax Appeals Tribunal</t>
  </si>
  <si>
    <t>DOB- Division of Budget</t>
  </si>
  <si>
    <t>DVA- Veterans Affairs</t>
  </si>
  <si>
    <t>DASNY- Dormitory Authority</t>
  </si>
  <si>
    <t>ESD- Empire State Development</t>
  </si>
  <si>
    <t>NYSERDA - NYS Energy Research and Development Authority</t>
  </si>
  <si>
    <t>EFC- Environmental Facilities Corporation</t>
  </si>
  <si>
    <t>ECFSA-Erie County Fiscal Stability Authority</t>
  </si>
  <si>
    <t>Financial Control Board</t>
  </si>
  <si>
    <t>Gaming Commission</t>
  </si>
  <si>
    <t>Geographic Information Systems Clearinghouse</t>
  </si>
  <si>
    <t>GOER- Governor's Office of Employee Relations</t>
  </si>
  <si>
    <t>Governor's Traffic Safety Committee</t>
  </si>
  <si>
    <t>HESC- Higher Education Services Corporation</t>
  </si>
  <si>
    <t>HCR- Homes and Community Renewal</t>
  </si>
  <si>
    <t>SONYMA- Housing Finance Agency/ State of NY Mortgage Agency</t>
  </si>
  <si>
    <t>Hudson River Park Trust</t>
  </si>
  <si>
    <t>Hudson River Valley Greenway</t>
  </si>
  <si>
    <t>Javits Center</t>
  </si>
  <si>
    <t>JCOPE- Joint Commission on Public Ethics</t>
  </si>
  <si>
    <t>Justice Center for the Protection of People with Special Needs</t>
  </si>
  <si>
    <t>Liquidation Bureau</t>
  </si>
  <si>
    <t>Liquor Authority</t>
  </si>
  <si>
    <t>MTA - Metropolitan Transportation Authority</t>
  </si>
  <si>
    <t>MTA Inspector General</t>
  </si>
  <si>
    <t>NIFA- Nassau County Interim Finance Authority</t>
  </si>
  <si>
    <t>New York Assembly</t>
  </si>
  <si>
    <t>NYSIF- New York State Insurance Fund</t>
  </si>
  <si>
    <t>Law Revision Commission</t>
  </si>
  <si>
    <t>New York State Senate</t>
  </si>
  <si>
    <t>NYC 311</t>
  </si>
  <si>
    <t>NYGOV</t>
  </si>
  <si>
    <t>Canal Corporation</t>
  </si>
  <si>
    <t>ONA- New Americans</t>
  </si>
  <si>
    <t>OPWDD- Office of People with Developmental Disabilities</t>
  </si>
  <si>
    <t>OFA- Office for the Aging</t>
  </si>
  <si>
    <t>OPDV- Office for the Prevention of Domestic Violence</t>
  </si>
  <si>
    <t>OASAS- Office of Alcoholism and Substance Abuse Services</t>
  </si>
  <si>
    <t>OAG- Office of The Attorney General</t>
  </si>
  <si>
    <t>OCFS- Office of Children and Family Services</t>
  </si>
  <si>
    <t>OCT- Office of Counter Terrorism</t>
  </si>
  <si>
    <t>OEM- Office of Emergency Management</t>
  </si>
  <si>
    <t>Office of Fire Prevention and Control</t>
  </si>
  <si>
    <t>OGS - Office of General Services</t>
  </si>
  <si>
    <t>ITS - Information Technology Services</t>
  </si>
  <si>
    <t>OIEC- Interoperable and Emergency Communications</t>
  </si>
  <si>
    <t>OMIG- Medicaid Inspector General</t>
  </si>
  <si>
    <t>OMH- Office of Mental Health</t>
  </si>
  <si>
    <t>OPRHP- Parks, Recreation and Historic Preservation</t>
  </si>
  <si>
    <t>OSC -Office of the State Comptroller</t>
  </si>
  <si>
    <t>OTDA - Office of Temporary Disability Assistance</t>
  </si>
  <si>
    <t>Office of the Governor</t>
  </si>
  <si>
    <t>IG- Inspector General</t>
  </si>
  <si>
    <t>OWIG- Office of the Welfare Inspector General</t>
  </si>
  <si>
    <t>OVS- Office of Victim Services</t>
  </si>
  <si>
    <t>ORDA- Olympic Regional Development Authority</t>
  </si>
  <si>
    <t>Port Authority of NY and New Jersey</t>
  </si>
  <si>
    <t>NYPA - New York Power Authority</t>
  </si>
  <si>
    <t>RIOC- Roosevelt Island Operating Corporation</t>
  </si>
  <si>
    <t>South Shore Estuary Council</t>
  </si>
  <si>
    <t>SEFA - NYS Employees Federated Appeal</t>
  </si>
  <si>
    <t>SUCF- State University Construction Fund</t>
  </si>
  <si>
    <t>SUNY- See SUNY</t>
  </si>
  <si>
    <t>NYSTRS- Teachers Retirement System</t>
  </si>
  <si>
    <t>Thruway Authority</t>
  </si>
  <si>
    <t>Unified Court System</t>
  </si>
  <si>
    <t>WCB- Workers Compensation Board</t>
  </si>
  <si>
    <t>Adirondack Community College</t>
  </si>
  <si>
    <t xml:space="preserve">Broome Community College, SUNY </t>
  </si>
  <si>
    <t>Cayuga Community College</t>
  </si>
  <si>
    <t>Clinton Community College</t>
  </si>
  <si>
    <t>Columbia-Greene Community College</t>
  </si>
  <si>
    <t>Corning Community College</t>
  </si>
  <si>
    <t>Dutchess Community College</t>
  </si>
  <si>
    <t>Erie Community College</t>
  </si>
  <si>
    <t>Fashion Institution of Technology</t>
  </si>
  <si>
    <t>Finger Lakes Community College</t>
  </si>
  <si>
    <t>Fulton-Montgomery Community College</t>
  </si>
  <si>
    <t>Genesee Community College</t>
  </si>
  <si>
    <t>Herkimer County Community College</t>
  </si>
  <si>
    <t>Hudson Valley Community College</t>
  </si>
  <si>
    <t>Jamestown Community College</t>
  </si>
  <si>
    <t>Jefferson Community College</t>
  </si>
  <si>
    <t>Mid-Hudson Region Small Business Development Center</t>
  </si>
  <si>
    <t>Mohawk Valley Community College</t>
  </si>
  <si>
    <t>Monroe Community College</t>
  </si>
  <si>
    <t>Nassau Community College</t>
  </si>
  <si>
    <t>Niagara County Community College</t>
  </si>
  <si>
    <t>North Country Community College</t>
  </si>
  <si>
    <t>Onondaga Community College</t>
  </si>
  <si>
    <t>Orange County Community College</t>
  </si>
  <si>
    <t>Rockland Community College</t>
  </si>
  <si>
    <t>Schenectady County Community College</t>
  </si>
  <si>
    <t>Suffolk County Community College</t>
  </si>
  <si>
    <t>Sullivan County Community College</t>
  </si>
  <si>
    <t>SUNY Albany (University at Albany)</t>
  </si>
  <si>
    <t>SUNY Alfred State (College of Ceramics)</t>
  </si>
  <si>
    <t>SUNY Alfred State (College of Technology)</t>
  </si>
  <si>
    <t>SUNY Binghamton (Binghamton University)</t>
  </si>
  <si>
    <t>SUNY Brockport</t>
  </si>
  <si>
    <t>SUNY Brooklyn Educational Opportunity Center</t>
  </si>
  <si>
    <t>SUNY Buffalo (University at Buffalo)</t>
  </si>
  <si>
    <t>SUNY Buffalo State</t>
  </si>
  <si>
    <t>SUNY Canton (College of Technology at Canton)</t>
  </si>
  <si>
    <t>SUNY Capital District Opportunity Center</t>
  </si>
  <si>
    <t>SUNY Cobleskill (College of Agriculture &amp; Technology)</t>
  </si>
  <si>
    <t>SUNY College of Optometry</t>
  </si>
  <si>
    <t>SUNY Cornell University (College of Agriculture &amp; Life Sciences)</t>
  </si>
  <si>
    <t>SUNY Cornell University (College of Human Ecology)</t>
  </si>
  <si>
    <t>SUNY Cornell University (College of Veterinary Medicine)</t>
  </si>
  <si>
    <t>SUNY Corning Community College</t>
  </si>
  <si>
    <t>SUNY Cortland</t>
  </si>
  <si>
    <t>SUNY Delhi (College of Technology at Delhi)</t>
  </si>
  <si>
    <t>SUNY Downstate Medical Center</t>
  </si>
  <si>
    <t>SUNY Empire State College</t>
  </si>
  <si>
    <t>SUNY EOC (Manhattan Educational Opportunity Center)</t>
  </si>
  <si>
    <t>SUNY ESF (College of Environmental Science and Forestry)</t>
  </si>
  <si>
    <t>SUNY Farmingdale State College</t>
  </si>
  <si>
    <t>SUNY Fredonia</t>
  </si>
  <si>
    <t>SUNY Geneseo</t>
  </si>
  <si>
    <t>SUNY Maritime College</t>
  </si>
  <si>
    <t>SUNY Morrisville</t>
  </si>
  <si>
    <t>SUNY New Paltz</t>
  </si>
  <si>
    <t>SUNY NYS School of Industrial &amp; Labor Relations at Cornell</t>
  </si>
  <si>
    <t>SUNY Old Westbury</t>
  </si>
  <si>
    <t>SUNY Oneonta</t>
  </si>
  <si>
    <t>SUNY Oswego</t>
  </si>
  <si>
    <t>SUNY Plattsburgh</t>
  </si>
  <si>
    <t>SUNY Polytechnical Institute (SUNY CNSE)</t>
  </si>
  <si>
    <t>SUNY Polytechnical Institute (SUNY IT)</t>
  </si>
  <si>
    <t>SUNY Potsdam</t>
  </si>
  <si>
    <t>SUNY Purchase</t>
  </si>
  <si>
    <t>SUNY Research Institute on Addictions (@ University at Buffalo)</t>
  </si>
  <si>
    <t>SUNY Small Business Development Corporation (Kingston)</t>
  </si>
  <si>
    <t>SUNY State University Plaza (System Administration)</t>
  </si>
  <si>
    <t>SUNY Stony Brook</t>
  </si>
  <si>
    <t>SUNY Stony Brook - Long Island State Veterans Home</t>
  </si>
  <si>
    <t>SUNY Stony Brook - University Hospital</t>
  </si>
  <si>
    <t>SUNY Upstate Medical University - Hospital Purchasing</t>
  </si>
  <si>
    <t>SUNY Upstate Medical University (Health Sciences Center)</t>
  </si>
  <si>
    <t>Tompkins Cortland Community College</t>
  </si>
  <si>
    <t>Ulster County Community College</t>
  </si>
  <si>
    <t>Westchester Community College</t>
  </si>
  <si>
    <t>AUTHORIZED USER LIST</t>
  </si>
  <si>
    <t>Villiage of Triangle</t>
  </si>
  <si>
    <r>
      <t xml:space="preserve">authorized_user_entity_name </t>
    </r>
    <r>
      <rPr>
        <b/>
        <sz val="11"/>
        <color rgb="FFFF0000"/>
        <rFont val="Calibri"/>
        <family val="2"/>
        <scheme val="minor"/>
      </rPr>
      <t>(State or SUNY)</t>
    </r>
  </si>
  <si>
    <r>
      <t xml:space="preserve">authorized_user_entity_name </t>
    </r>
    <r>
      <rPr>
        <b/>
        <sz val="11"/>
        <color rgb="FFFF0000"/>
        <rFont val="Calibri"/>
        <family val="2"/>
        <scheme val="minor"/>
      </rPr>
      <t>(Non-State)</t>
    </r>
  </si>
  <si>
    <t>Upated: 11/7/2023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</si>
</sst>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3" formatCode="_(* #,##0.00_);_(* \(#,##0.00\);_(* &quot;-&quot;??_);_(@_)"/>
    <numFmt numFmtId="164" formatCode="&quot;$&quot;#,##0"/>
    <numFmt numFmtId="165" formatCode="&quot;$&quot;#,##0.00"/>
    <numFmt numFmtId="166" formatCode="0;;;@"/>
  </numFmts>
  <fonts count="24" x14ac:knownFonts="1">
    <font>
      <sz val="11"/>
      <color theme="1"/>
      <name val="Calibri"/>
      <family val="2"/>
      <scheme val="minor"/>
    </font>
    <font>
      <b/>
      <sz val="11"/>
      <color theme="1"/>
      <name val="Calibri"/>
      <family val="2"/>
      <scheme val="minor"/>
    </font>
    <font>
      <sz val="11"/>
      <color theme="0"/>
      <name val="Calibri"/>
      <family val="2"/>
      <scheme val="minor"/>
    </font>
    <font>
      <sz val="14"/>
      <color theme="0"/>
      <name val="Calibri"/>
      <family val="2"/>
      <scheme val="minor"/>
    </font>
    <font>
      <b/>
      <sz val="14"/>
      <color theme="0"/>
      <name val="Calibri"/>
      <family val="2"/>
      <scheme val="minor"/>
    </font>
    <font>
      <i/>
      <sz val="11"/>
      <color theme="1"/>
      <name val="Calibri"/>
      <family val="2"/>
      <scheme val="minor"/>
    </font>
    <font>
      <sz val="12"/>
      <color theme="0"/>
      <name val="Calibri"/>
      <family val="2"/>
      <scheme val="minor"/>
    </font>
    <font>
      <b/>
      <i/>
      <sz val="11"/>
      <color theme="1"/>
      <name val="Calibri"/>
      <family val="2"/>
      <scheme val="minor"/>
    </font>
    <font>
      <b/>
      <u/>
      <sz val="14"/>
      <color theme="0"/>
      <name val="Calibri"/>
      <family val="2"/>
      <scheme val="minor"/>
    </font>
    <font>
      <sz val="14"/>
      <color theme="1"/>
      <name val="Calibri"/>
      <family val="2"/>
      <scheme val="minor"/>
    </font>
    <font>
      <b/>
      <sz val="14"/>
      <color theme="1"/>
      <name val="Calibri"/>
      <family val="2"/>
      <scheme val="minor"/>
    </font>
    <font>
      <sz val="9"/>
      <color theme="1"/>
      <name val="Calibri"/>
      <family val="2"/>
      <scheme val="minor"/>
    </font>
    <font>
      <b/>
      <sz val="9"/>
      <color theme="0"/>
      <name val="Calibri"/>
      <family val="2"/>
      <scheme val="minor"/>
    </font>
    <font>
      <b/>
      <sz val="10"/>
      <color theme="0"/>
      <name val="Calibri"/>
      <family val="2"/>
      <scheme val="minor"/>
    </font>
    <font>
      <b/>
      <sz val="12"/>
      <color theme="0"/>
      <name val="Calibri"/>
      <family val="2"/>
      <scheme val="minor"/>
    </font>
    <font>
      <b/>
      <sz val="9"/>
      <color theme="1"/>
      <name val="Calibri"/>
      <family val="2"/>
      <scheme val="minor"/>
    </font>
    <font>
      <b/>
      <i/>
      <sz val="14"/>
      <color theme="0"/>
      <name val="Calibri"/>
      <family val="2"/>
      <scheme val="minor"/>
    </font>
    <font>
      <sz val="11"/>
      <color theme="1"/>
      <name val="Calibri"/>
      <family val="2"/>
      <scheme val="minor"/>
    </font>
    <font>
      <u/>
      <sz val="11"/>
      <color theme="10"/>
      <name val="Calibri"/>
      <family val="2"/>
      <scheme val="minor"/>
    </font>
    <font>
      <sz val="10"/>
      <color theme="1"/>
      <name val="Arial"/>
      <family val="2"/>
    </font>
    <font>
      <b/>
      <sz val="10"/>
      <color theme="1"/>
      <name val="Arial"/>
      <family val="2"/>
    </font>
    <font>
      <b/>
      <sz val="15"/>
      <color theme="1"/>
      <name val="Calibri"/>
      <family val="2"/>
      <scheme val="minor"/>
    </font>
    <font>
      <sz val="11"/>
      <name val="Calibri"/>
      <family val="2"/>
      <scheme val="minor"/>
    </font>
    <font>
      <b/>
      <sz val="11"/>
      <color rgb="FFFF0000"/>
      <name val="Calibri"/>
      <family val="2"/>
      <scheme val="minor"/>
    </font>
  </fonts>
  <fills count="15">
    <fill>
      <patternFill patternType="none"/>
    </fill>
    <fill>
      <patternFill patternType="gray125"/>
    </fill>
    <fill>
      <patternFill patternType="solid">
        <fgColor theme="5" tint="-0.249977111117893"/>
        <bgColor indexed="64"/>
      </patternFill>
    </fill>
    <fill>
      <patternFill patternType="solid">
        <fgColor theme="9" tint="-0.249977111117893"/>
        <bgColor indexed="64"/>
      </patternFill>
    </fill>
    <fill>
      <patternFill patternType="solid">
        <fgColor theme="5" tint="0.39997558519241921"/>
        <bgColor indexed="64"/>
      </patternFill>
    </fill>
    <fill>
      <patternFill patternType="solid">
        <fgColor theme="2"/>
        <bgColor indexed="64"/>
      </patternFill>
    </fill>
    <fill>
      <patternFill patternType="solid">
        <fgColor theme="4"/>
        <bgColor indexed="64"/>
      </patternFill>
    </fill>
    <fill>
      <patternFill patternType="solid">
        <fgColor rgb="FF00B050"/>
        <bgColor indexed="64"/>
      </patternFill>
    </fill>
    <fill>
      <patternFill patternType="gray125">
        <bgColor theme="0" tint="-4.9989318521683403E-2"/>
      </patternFill>
    </fill>
    <fill>
      <patternFill patternType="gray125">
        <fgColor auto="1"/>
        <bgColor theme="0" tint="-4.9989318521683403E-2"/>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3"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43" fontId="17" fillId="0" borderId="0" applyFont="0" applyFill="0" applyBorder="0" applyAlignment="0" applyProtection="0"/>
    <xf numFmtId="0" fontId="18" fillId="0" borderId="0" applyNumberFormat="0" applyFill="0" applyBorder="0" applyAlignment="0" applyProtection="0"/>
  </cellStyleXfs>
  <cellXfs count="81">
    <xf numFmtId="0" fontId="0" fillId="0" borderId="0" xfId="0"/>
    <xf numFmtId="0" fontId="0" fillId="0" borderId="0" xfId="0" applyAlignment="1">
      <alignment horizontal="center"/>
    </xf>
    <xf numFmtId="0" fontId="4" fillId="4" borderId="2" xfId="0" applyFont="1" applyFill="1" applyBorder="1" applyAlignment="1">
      <alignment horizontal="center" vertical="center"/>
    </xf>
    <xf numFmtId="0" fontId="4" fillId="4" borderId="2" xfId="0" applyFont="1" applyFill="1" applyBorder="1" applyAlignment="1">
      <alignment horizontal="center" vertical="center" wrapText="1"/>
    </xf>
    <xf numFmtId="0" fontId="5" fillId="0" borderId="0" xfId="0" applyFont="1"/>
    <xf numFmtId="0" fontId="0" fillId="0" borderId="6" xfId="0" applyBorder="1" applyAlignment="1">
      <alignment horizontal="center" vertical="center"/>
    </xf>
    <xf numFmtId="6" fontId="5" fillId="0" borderId="6" xfId="0" applyNumberFormat="1" applyFont="1" applyBorder="1" applyAlignment="1">
      <alignment horizontal="center" vertical="center"/>
    </xf>
    <xf numFmtId="0" fontId="5" fillId="0" borderId="5" xfId="0" applyFont="1" applyBorder="1" applyAlignment="1">
      <alignment horizontal="center" vertical="center"/>
    </xf>
    <xf numFmtId="6" fontId="5" fillId="0" borderId="7" xfId="0" applyNumberFormat="1" applyFont="1" applyBorder="1" applyAlignment="1">
      <alignment horizontal="center" vertical="center"/>
    </xf>
    <xf numFmtId="164" fontId="5" fillId="0" borderId="7" xfId="0" applyNumberFormat="1" applyFont="1" applyBorder="1" applyAlignment="1">
      <alignment horizontal="center" vertical="center"/>
    </xf>
    <xf numFmtId="0" fontId="5" fillId="0" borderId="7" xfId="0" applyFont="1" applyBorder="1" applyAlignment="1">
      <alignment horizontal="center" vertical="center"/>
    </xf>
    <xf numFmtId="0" fontId="0" fillId="0" borderId="7" xfId="0" applyBorder="1" applyAlignment="1">
      <alignment horizontal="center" vertical="center"/>
    </xf>
    <xf numFmtId="0" fontId="4" fillId="4" borderId="8" xfId="0" applyFont="1" applyFill="1" applyBorder="1" applyAlignment="1">
      <alignment horizontal="center" vertical="center"/>
    </xf>
    <xf numFmtId="0" fontId="4" fillId="4" borderId="8" xfId="0" applyFont="1" applyFill="1" applyBorder="1" applyAlignment="1">
      <alignment horizontal="center" vertical="center" wrapText="1"/>
    </xf>
    <xf numFmtId="0" fontId="0" fillId="5" borderId="0" xfId="0" applyFill="1"/>
    <xf numFmtId="0" fontId="0" fillId="0" borderId="10" xfId="0" applyFill="1" applyBorder="1" applyAlignment="1">
      <alignment vertical="center" wrapText="1"/>
    </xf>
    <xf numFmtId="0" fontId="0" fillId="0" borderId="0" xfId="0" applyFill="1" applyAlignment="1">
      <alignment horizontal="left" vertical="center"/>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6" borderId="4"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4" fillId="8" borderId="2" xfId="0" applyFont="1" applyFill="1" applyBorder="1" applyAlignment="1">
      <alignment horizontal="center" vertical="center" wrapText="1"/>
    </xf>
    <xf numFmtId="6" fontId="5" fillId="9" borderId="7" xfId="0" applyNumberFormat="1" applyFont="1" applyFill="1" applyBorder="1" applyAlignment="1">
      <alignment horizontal="center" vertical="center"/>
    </xf>
    <xf numFmtId="0" fontId="0" fillId="10" borderId="0" xfId="0" applyFill="1"/>
    <xf numFmtId="0" fontId="0" fillId="10" borderId="0" xfId="0" applyFill="1" applyAlignment="1">
      <alignment wrapText="1"/>
    </xf>
    <xf numFmtId="0" fontId="4" fillId="5" borderId="3" xfId="0" applyFont="1" applyFill="1" applyBorder="1" applyAlignment="1">
      <alignment horizontal="center" vertical="center"/>
    </xf>
    <xf numFmtId="0" fontId="5" fillId="5" borderId="6" xfId="0" applyFont="1" applyFill="1" applyBorder="1" applyAlignment="1">
      <alignment horizontal="center" vertical="center"/>
    </xf>
    <xf numFmtId="0" fontId="4" fillId="5" borderId="4" xfId="0" applyFont="1" applyFill="1" applyBorder="1" applyAlignment="1">
      <alignment horizontal="center" vertical="center"/>
    </xf>
    <xf numFmtId="0" fontId="5" fillId="5" borderId="11" xfId="0" applyFont="1" applyFill="1" applyBorder="1" applyAlignment="1">
      <alignment horizontal="center" vertical="center"/>
    </xf>
    <xf numFmtId="0" fontId="4" fillId="5" borderId="9" xfId="0" applyFont="1" applyFill="1" applyBorder="1" applyAlignment="1">
      <alignment horizontal="center" vertical="center"/>
    </xf>
    <xf numFmtId="0" fontId="5" fillId="5" borderId="1" xfId="0" applyFont="1" applyFill="1" applyBorder="1" applyAlignment="1">
      <alignment horizontal="center" vertical="center"/>
    </xf>
    <xf numFmtId="164" fontId="7" fillId="0" borderId="7" xfId="0" applyNumberFormat="1" applyFont="1" applyBorder="1" applyAlignment="1">
      <alignment horizontal="center" vertical="center"/>
    </xf>
    <xf numFmtId="0" fontId="0" fillId="0" borderId="0" xfId="0" applyAlignment="1">
      <alignment horizontal="center" vertical="center"/>
    </xf>
    <xf numFmtId="164" fontId="0" fillId="0" borderId="0" xfId="0" applyNumberFormat="1"/>
    <xf numFmtId="164" fontId="5"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0" fontId="5" fillId="0" borderId="2" xfId="0" applyFont="1" applyBorder="1" applyAlignment="1">
      <alignment horizontal="center" vertical="center"/>
    </xf>
    <xf numFmtId="0" fontId="5" fillId="11" borderId="0" xfId="0" applyFont="1" applyFill="1" applyBorder="1" applyAlignment="1">
      <alignment vertical="center" wrapText="1"/>
    </xf>
    <xf numFmtId="165" fontId="7" fillId="0" borderId="7" xfId="0" applyNumberFormat="1" applyFont="1" applyBorder="1" applyAlignment="1">
      <alignment horizontal="center" vertical="center"/>
    </xf>
    <xf numFmtId="0" fontId="5" fillId="11" borderId="1" xfId="0" applyFont="1" applyFill="1" applyBorder="1"/>
    <xf numFmtId="0" fontId="5" fillId="11" borderId="1" xfId="0" applyFont="1" applyFill="1" applyBorder="1" applyAlignment="1">
      <alignment horizontal="left"/>
    </xf>
    <xf numFmtId="0" fontId="5" fillId="11" borderId="13" xfId="0" applyFont="1" applyFill="1" applyBorder="1"/>
    <xf numFmtId="0" fontId="4" fillId="6" borderId="0" xfId="0" applyFont="1" applyFill="1" applyAlignment="1">
      <alignment horizontal="center" vertical="center"/>
    </xf>
    <xf numFmtId="0" fontId="0" fillId="11" borderId="1" xfId="0" applyFill="1" applyBorder="1"/>
    <xf numFmtId="0" fontId="0" fillId="11" borderId="13" xfId="0" applyFill="1" applyBorder="1"/>
    <xf numFmtId="0" fontId="1" fillId="0" borderId="1" xfId="0" applyFont="1" applyBorder="1" applyAlignment="1">
      <alignment wrapText="1"/>
    </xf>
    <xf numFmtId="165" fontId="5" fillId="0" borderId="7" xfId="0" applyNumberFormat="1" applyFont="1" applyBorder="1" applyAlignment="1">
      <alignment horizontal="center" vertical="center"/>
    </xf>
    <xf numFmtId="0" fontId="4" fillId="6" borderId="0" xfId="0" applyFont="1" applyFill="1" applyAlignment="1">
      <alignment horizontal="center" vertical="center" wrapText="1"/>
    </xf>
    <xf numFmtId="0" fontId="0" fillId="12" borderId="0" xfId="0" applyFill="1" applyAlignment="1">
      <alignment horizontal="center"/>
    </xf>
    <xf numFmtId="0" fontId="1" fillId="12" borderId="1" xfId="0" applyFont="1" applyFill="1" applyBorder="1" applyAlignment="1">
      <alignment wrapText="1"/>
    </xf>
    <xf numFmtId="14" fontId="5" fillId="11" borderId="1" xfId="0" applyNumberFormat="1" applyFont="1" applyFill="1" applyBorder="1"/>
    <xf numFmtId="0" fontId="5" fillId="12" borderId="1" xfId="0" applyFont="1" applyFill="1" applyBorder="1"/>
    <xf numFmtId="43" fontId="5" fillId="11" borderId="1" xfId="1" applyFont="1" applyFill="1" applyBorder="1"/>
    <xf numFmtId="43" fontId="5" fillId="12" borderId="1" xfId="1" applyFont="1" applyFill="1" applyBorder="1"/>
    <xf numFmtId="0" fontId="0" fillId="0" borderId="1" xfId="0" applyBorder="1"/>
    <xf numFmtId="14" fontId="0" fillId="0" borderId="1" xfId="0" applyNumberFormat="1" applyBorder="1"/>
    <xf numFmtId="0" fontId="0" fillId="12" borderId="1" xfId="0" applyFill="1" applyBorder="1"/>
    <xf numFmtId="0" fontId="18" fillId="11" borderId="1" xfId="2" applyFill="1" applyBorder="1"/>
    <xf numFmtId="0" fontId="21" fillId="0" borderId="0" xfId="0" applyFont="1"/>
    <xf numFmtId="166" fontId="22" fillId="0" borderId="0" xfId="0" applyNumberFormat="1" applyFont="1"/>
    <xf numFmtId="0" fontId="22" fillId="0" borderId="0" xfId="0" applyFont="1"/>
    <xf numFmtId="0" fontId="0" fillId="13" borderId="0" xfId="0" applyFill="1"/>
    <xf numFmtId="0" fontId="0" fillId="12" borderId="0" xfId="0" applyFill="1"/>
    <xf numFmtId="0" fontId="0" fillId="14" borderId="0" xfId="0" applyFill="1"/>
    <xf numFmtId="0" fontId="9" fillId="5" borderId="1" xfId="0" applyFont="1" applyFill="1" applyBorder="1" applyAlignment="1">
      <alignment vertical="center" wrapText="1"/>
    </xf>
    <xf numFmtId="0" fontId="9" fillId="5" borderId="1" xfId="0" applyFont="1" applyFill="1" applyBorder="1" applyAlignment="1">
      <alignment horizontal="left" vertical="center"/>
    </xf>
    <xf numFmtId="0" fontId="19" fillId="0" borderId="0" xfId="0" applyFont="1" applyAlignment="1" applyProtection="1">
      <alignment horizontal="left" vertical="top" wrapText="1"/>
      <protection hidden="1"/>
    </xf>
    <xf numFmtId="0" fontId="0" fillId="0" borderId="0" xfId="0" applyAlignment="1">
      <alignment wrapText="1"/>
    </xf>
    <xf numFmtId="0" fontId="3" fillId="6" borderId="0" xfId="0" applyFont="1" applyFill="1" applyAlignment="1">
      <alignment horizontal="center"/>
    </xf>
    <xf numFmtId="0" fontId="3" fillId="2" borderId="0" xfId="0" applyFont="1" applyFill="1" applyAlignment="1">
      <alignment horizontal="center"/>
    </xf>
    <xf numFmtId="0" fontId="2" fillId="3" borderId="0" xfId="0" applyFont="1" applyFill="1" applyAlignment="1">
      <alignment horizontal="center"/>
    </xf>
    <xf numFmtId="0" fontId="0" fillId="0" borderId="14" xfId="0" applyBorder="1" applyAlignment="1">
      <alignment horizont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14" fontId="0" fillId="0" borderId="0" xfId="0" applyNumberFormat="1" applyAlignment="1">
      <alignment horizontal="right"/>
    </xf>
  </cellXfs>
  <cellStyles count="3">
    <cellStyle name="Comma" xfId="1" builtinId="3"/>
    <cellStyle name="Hyperlink" xfId="2" builtinId="8"/>
    <cellStyle name="Normal" xfId="0" builtinId="0"/>
  </cellStyles>
  <dxfs count="3">
    <dxf>
      <fill>
        <patternFill patternType="solid">
          <fgColor indexed="64"/>
          <bgColor theme="3" tint="0.59999389629810485"/>
        </patternFill>
      </fill>
    </dxf>
    <dxf>
      <fill>
        <patternFill patternType="solid">
          <fgColor indexed="64"/>
          <bgColor theme="3" tint="0.59999389629810485"/>
        </patternFill>
      </fill>
    </dxf>
    <dxf>
      <font>
        <b/>
        <i val="0"/>
        <strike val="0"/>
        <condense val="0"/>
        <extend val="0"/>
        <outline val="0"/>
        <shadow val="0"/>
        <u val="none"/>
        <vertAlign val="baseline"/>
        <sz val="15"/>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D93C93B-7559-426C-AF66-ED6A0ABF115A}" name="Table3" displayName="Table3" ref="D2:E103" totalsRowShown="0" headerRowDxfId="2">
  <autoFilter ref="D2:E103" xr:uid="{7D93C93B-7559-426C-AF66-ED6A0ABF115A}"/>
  <tableColumns count="2">
    <tableColumn id="1" xr3:uid="{0BE10757-BA7B-4DB1-838B-92EE41EB62E1}" name="State"/>
    <tableColumn id="2" xr3:uid="{D982C719-20C4-4AA2-B5FE-A9687274B7EA}" name="SUNY"/>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6864C8F-EB0E-45FD-86CD-1A1753915C81}" name="Table4" displayName="Table4" ref="F2:F3" totalsRowShown="0" dataDxfId="1">
  <autoFilter ref="F2:F3" xr:uid="{C6864C8F-EB0E-45FD-86CD-1A1753915C81}"/>
  <tableColumns count="1">
    <tableColumn id="1" xr3:uid="{6A6B4222-E888-4EEF-9B91-0F7E44CCDB0B}" name="Non-State"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john.smith@dot.ny.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D5108-F4C2-432B-A3E2-6ACA39511DA4}">
  <sheetPr>
    <pageSetUpPr fitToPage="1"/>
  </sheetPr>
  <dimension ref="A1:J21"/>
  <sheetViews>
    <sheetView zoomScale="80" zoomScaleNormal="80" workbookViewId="0">
      <selection activeCell="F6" sqref="F6"/>
    </sheetView>
  </sheetViews>
  <sheetFormatPr defaultRowHeight="15" x14ac:dyDescent="0.25"/>
  <cols>
    <col min="1" max="1" width="35.42578125" customWidth="1"/>
    <col min="2" max="2" width="26.140625" customWidth="1"/>
    <col min="5" max="5" width="36.28515625" customWidth="1"/>
    <col min="6" max="6" width="25.85546875" customWidth="1"/>
    <col min="8" max="8" width="36.28515625" customWidth="1"/>
    <col min="9" max="9" width="25.42578125" customWidth="1"/>
  </cols>
  <sheetData>
    <row r="1" spans="1:10" ht="50.45" customHeight="1" x14ac:dyDescent="0.25">
      <c r="A1" s="70" t="s">
        <v>34</v>
      </c>
      <c r="B1" s="70"/>
      <c r="E1" s="70" t="s">
        <v>42</v>
      </c>
      <c r="F1" s="70"/>
      <c r="H1" s="71" t="s">
        <v>35</v>
      </c>
      <c r="I1" s="71"/>
    </row>
    <row r="2" spans="1:10" ht="54" customHeight="1" thickBot="1" x14ac:dyDescent="0.3">
      <c r="A2" s="15"/>
      <c r="B2" s="43" t="s">
        <v>43</v>
      </c>
      <c r="E2" s="15"/>
      <c r="F2" s="43" t="s">
        <v>44</v>
      </c>
      <c r="H2" s="16"/>
      <c r="I2" s="43" t="s">
        <v>45</v>
      </c>
    </row>
    <row r="3" spans="1:10" ht="19.5" thickBot="1" x14ac:dyDescent="0.3">
      <c r="A3" s="2" t="s">
        <v>23</v>
      </c>
      <c r="B3" s="7">
        <v>1</v>
      </c>
      <c r="E3" s="12" t="s">
        <v>23</v>
      </c>
      <c r="F3" s="7">
        <v>1</v>
      </c>
      <c r="H3" s="12" t="s">
        <v>23</v>
      </c>
      <c r="I3" s="26">
        <v>1</v>
      </c>
    </row>
    <row r="4" spans="1:10" ht="19.5" thickBot="1" x14ac:dyDescent="0.3">
      <c r="A4" s="2" t="s">
        <v>25</v>
      </c>
      <c r="B4" s="6" t="s">
        <v>26</v>
      </c>
      <c r="E4" s="12" t="s">
        <v>25</v>
      </c>
      <c r="F4" s="10" t="s">
        <v>26</v>
      </c>
      <c r="H4" s="12" t="s">
        <v>25</v>
      </c>
      <c r="I4" s="26" t="s">
        <v>26</v>
      </c>
    </row>
    <row r="5" spans="1:10" ht="69.95" customHeight="1" thickBot="1" x14ac:dyDescent="0.3">
      <c r="A5" s="3" t="s">
        <v>33</v>
      </c>
      <c r="B5" s="8" t="s">
        <v>28</v>
      </c>
      <c r="E5" s="13" t="s">
        <v>33</v>
      </c>
      <c r="F5" s="10" t="s">
        <v>29</v>
      </c>
      <c r="H5" s="13" t="s">
        <v>33</v>
      </c>
      <c r="I5" s="26" t="s">
        <v>30</v>
      </c>
    </row>
    <row r="6" spans="1:10" ht="75.95" customHeight="1" thickBot="1" x14ac:dyDescent="0.3">
      <c r="A6" s="27"/>
      <c r="B6" s="28"/>
      <c r="E6" s="13" t="s">
        <v>50</v>
      </c>
      <c r="F6" s="9">
        <v>1500</v>
      </c>
      <c r="H6" s="13" t="s">
        <v>51</v>
      </c>
      <c r="I6" s="40">
        <v>3000</v>
      </c>
      <c r="J6" s="39"/>
    </row>
    <row r="7" spans="1:10" ht="77.099999999999994" customHeight="1" thickBot="1" x14ac:dyDescent="0.3">
      <c r="A7" s="3" t="s">
        <v>49</v>
      </c>
      <c r="B7" s="8">
        <v>862500</v>
      </c>
      <c r="E7" s="13" t="s">
        <v>53</v>
      </c>
      <c r="F7" s="9">
        <v>11250</v>
      </c>
      <c r="H7" s="13" t="s">
        <v>52</v>
      </c>
      <c r="I7" s="40">
        <v>22500</v>
      </c>
    </row>
    <row r="8" spans="1:10" ht="38.25" thickBot="1" x14ac:dyDescent="0.3">
      <c r="A8" s="3" t="s">
        <v>103</v>
      </c>
      <c r="B8" s="9">
        <v>129375</v>
      </c>
      <c r="E8" s="13" t="s">
        <v>105</v>
      </c>
      <c r="F8" s="52">
        <v>3187.5</v>
      </c>
      <c r="H8" s="13" t="s">
        <v>104</v>
      </c>
      <c r="I8" s="40">
        <v>6375</v>
      </c>
    </row>
    <row r="9" spans="1:10" ht="23.1" customHeight="1" thickBot="1" x14ac:dyDescent="0.3">
      <c r="A9" s="2" t="s">
        <v>48</v>
      </c>
      <c r="B9" s="37">
        <v>733125</v>
      </c>
      <c r="E9" s="19" t="s">
        <v>47</v>
      </c>
      <c r="F9" s="44">
        <v>8062.5</v>
      </c>
      <c r="H9" s="12" t="s">
        <v>46</v>
      </c>
      <c r="I9" s="41">
        <v>17250</v>
      </c>
    </row>
    <row r="10" spans="1:10" ht="11.45" customHeight="1" thickBot="1" x14ac:dyDescent="0.3">
      <c r="A10" s="31"/>
      <c r="B10" s="32"/>
      <c r="C10" s="14"/>
      <c r="D10" s="14"/>
      <c r="E10" s="33"/>
      <c r="F10" s="34"/>
      <c r="G10" s="14"/>
      <c r="H10" s="35"/>
      <c r="I10" s="36"/>
    </row>
    <row r="11" spans="1:10" ht="44.45" customHeight="1" thickBot="1" x14ac:dyDescent="0.3">
      <c r="A11" s="17" t="s">
        <v>24</v>
      </c>
      <c r="B11" s="5">
        <v>190</v>
      </c>
      <c r="E11" s="20" t="s">
        <v>36</v>
      </c>
      <c r="F11" s="25">
        <v>4</v>
      </c>
      <c r="H11" s="23" t="s">
        <v>38</v>
      </c>
      <c r="I11" s="26">
        <v>15</v>
      </c>
    </row>
    <row r="12" spans="1:10" ht="57" thickBot="1" x14ac:dyDescent="0.3">
      <c r="A12" s="18" t="s">
        <v>27</v>
      </c>
      <c r="B12" s="11">
        <v>18</v>
      </c>
      <c r="E12" s="21" t="s">
        <v>37</v>
      </c>
      <c r="F12" s="25">
        <v>0</v>
      </c>
      <c r="H12" s="24" t="s">
        <v>39</v>
      </c>
      <c r="I12" s="26">
        <v>20</v>
      </c>
    </row>
    <row r="13" spans="1:10" x14ac:dyDescent="0.25">
      <c r="I13" s="38"/>
    </row>
    <row r="14" spans="1:10" ht="9.6" customHeight="1" x14ac:dyDescent="0.25">
      <c r="A14" s="29"/>
      <c r="B14" s="29"/>
      <c r="C14" s="29"/>
      <c r="D14" s="29"/>
      <c r="E14" s="30"/>
      <c r="F14" s="29"/>
      <c r="G14" s="29"/>
      <c r="H14" s="29"/>
      <c r="I14" s="29"/>
    </row>
    <row r="15" spans="1:10" ht="15.75" thickBot="1" x14ac:dyDescent="0.3">
      <c r="B15" s="4" t="s">
        <v>32</v>
      </c>
    </row>
    <row r="16" spans="1:10" ht="76.5" customHeight="1" thickBot="1" x14ac:dyDescent="0.3">
      <c r="A16" s="17" t="s">
        <v>40</v>
      </c>
      <c r="B16" s="42">
        <v>209</v>
      </c>
    </row>
    <row r="17" spans="1:9" ht="75.75" thickBot="1" x14ac:dyDescent="0.3">
      <c r="A17" s="17" t="s">
        <v>41</v>
      </c>
      <c r="B17" s="42">
        <v>38</v>
      </c>
    </row>
    <row r="19" spans="1:9" ht="9.9499999999999993" customHeight="1" x14ac:dyDescent="0.25">
      <c r="A19" s="29"/>
      <c r="B19" s="29"/>
      <c r="C19" s="29"/>
      <c r="D19" s="29"/>
      <c r="E19" s="29"/>
      <c r="F19" s="29"/>
      <c r="G19" s="29"/>
      <c r="H19" s="29"/>
      <c r="I19" s="29"/>
    </row>
    <row r="20" spans="1:9" ht="15.75" thickBot="1" x14ac:dyDescent="0.3"/>
    <row r="21" spans="1:9" ht="57" thickBot="1" x14ac:dyDescent="0.3">
      <c r="A21" s="22" t="s">
        <v>102</v>
      </c>
      <c r="B21" s="11" t="s">
        <v>31</v>
      </c>
    </row>
  </sheetData>
  <sheetProtection algorithmName="SHA-512" hashValue="jjq1BuEGV1OrHubuf1Y+CGWttap4+pt4rbONWqYeiyZKhoY+uvbJQLVppHE3RUbA28jxnH1BU0+qR4nN9pPrbA==" saltValue="mlvaJNyaVL5150L1OebNDw==" spinCount="100000" sheet="1" objects="1" scenarios="1"/>
  <mergeCells count="3">
    <mergeCell ref="A1:B1"/>
    <mergeCell ref="E1:F1"/>
    <mergeCell ref="H1:I1"/>
  </mergeCells>
  <dataValidations count="5">
    <dataValidation type="list" allowBlank="1" showInputMessage="1" showErrorMessage="1" sqref="B5" xr:uid="{140E30BA-DFCA-491F-9DEE-104BCD009F22}">
      <formula1>"Contractor"</formula1>
    </dataValidation>
    <dataValidation type="list" allowBlank="1" showInputMessage="1" showErrorMessage="1" sqref="F5" xr:uid="{E9FF90F1-B61E-4564-9453-8AA28D480989}">
      <formula1>"Division"</formula1>
    </dataValidation>
    <dataValidation type="list" allowBlank="1" showInputMessage="1" showErrorMessage="1" sqref="I5" xr:uid="{8F3A838C-576E-4108-B571-E03483775EFA}">
      <formula1>"Reseller"</formula1>
    </dataValidation>
    <dataValidation allowBlank="1" showInputMessage="1" showErrorMessage="1" promptTitle="no" prompt="If no, please explain below" sqref="B21" xr:uid="{E56CDBD7-3233-45C2-A3BC-68BC7435FC3F}"/>
    <dataValidation allowBlank="1" showInputMessage="1" showErrorMessage="1" promptTitle="Non Submission" prompt="Contractor to list all delinquent centralized _x000a_contractors in &quot;Non-Submittals&quot; tab_x000a_" sqref="B17" xr:uid="{70F03AFA-7BB0-4770-BD6E-5D3B1F901C92}"/>
  </dataValidations>
  <pageMargins left="0.7" right="0.7" top="0.75" bottom="0.75" header="0.3" footer="0.3"/>
  <pageSetup scale="42"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91418-F338-4DA0-8E81-5F9C8F985311}">
  <sheetPr>
    <pageSetUpPr fitToPage="1"/>
  </sheetPr>
  <dimension ref="A1:G1"/>
  <sheetViews>
    <sheetView zoomScale="77" zoomScaleNormal="77" workbookViewId="0">
      <selection activeCell="A4" sqref="A4"/>
    </sheetView>
  </sheetViews>
  <sheetFormatPr defaultRowHeight="15" x14ac:dyDescent="0.25"/>
  <cols>
    <col min="1" max="1" width="21.42578125" customWidth="1"/>
    <col min="2" max="2" width="36.42578125" customWidth="1"/>
    <col min="3" max="3" width="27.42578125" customWidth="1"/>
    <col min="4" max="4" width="23.28515625" customWidth="1"/>
    <col min="5" max="5" width="20.140625" customWidth="1"/>
    <col min="6" max="6" width="28.140625" customWidth="1"/>
    <col min="7" max="7" width="62.85546875" customWidth="1"/>
  </cols>
  <sheetData>
    <row r="1" spans="1:7" ht="73.5" customHeight="1" x14ac:dyDescent="0.25">
      <c r="A1" s="48" t="s">
        <v>87</v>
      </c>
      <c r="B1" s="53" t="s">
        <v>107</v>
      </c>
      <c r="C1" s="48" t="s">
        <v>89</v>
      </c>
      <c r="D1" s="48" t="s">
        <v>86</v>
      </c>
      <c r="E1" s="48" t="s">
        <v>90</v>
      </c>
      <c r="F1" s="48" t="s">
        <v>91</v>
      </c>
      <c r="G1" s="48" t="s">
        <v>88</v>
      </c>
    </row>
  </sheetData>
  <sheetProtection algorithmName="SHA-512" hashValue="QZB2P6myr3bx0TZCQHEnSYohUzq7kVIAscCk7rTkLDO0mozPNltpoJVYJosCcnPMOGMag7Ywwj121DYc8I4Vng==" saltValue="qJKbqZ8jdY1AmeHZt7zigw==" spinCount="100000" sheet="1" objects="1" scenarios="1"/>
  <pageMargins left="0.7" right="0.7" top="0.75" bottom="0.75" header="0.3" footer="0.3"/>
  <pageSetup scale="4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49E67-1525-4390-A25B-96FB5E15D6A0}">
  <dimension ref="B2:O24"/>
  <sheetViews>
    <sheetView tabSelected="1" workbookViewId="0"/>
  </sheetViews>
  <sheetFormatPr defaultRowHeight="15" x14ac:dyDescent="0.25"/>
  <cols>
    <col min="15" max="15" width="9.7109375" bestFit="1" customWidth="1"/>
  </cols>
  <sheetData>
    <row r="2" spans="2:15" x14ac:dyDescent="0.25">
      <c r="B2" s="72" t="s">
        <v>127</v>
      </c>
      <c r="C2" s="72"/>
      <c r="D2" s="72"/>
      <c r="E2" s="73"/>
      <c r="F2" s="73"/>
      <c r="G2" s="73"/>
      <c r="H2" s="73"/>
      <c r="I2" s="73"/>
      <c r="J2" s="73"/>
      <c r="K2" s="73"/>
      <c r="L2" s="73"/>
      <c r="M2" s="73"/>
      <c r="N2" s="73"/>
      <c r="O2" s="73"/>
    </row>
    <row r="3" spans="2:15" x14ac:dyDescent="0.25">
      <c r="B3" s="72"/>
      <c r="C3" s="72"/>
      <c r="D3" s="72"/>
      <c r="E3" s="73"/>
      <c r="F3" s="73"/>
      <c r="G3" s="73"/>
      <c r="H3" s="73"/>
      <c r="I3" s="73"/>
      <c r="J3" s="73"/>
      <c r="K3" s="73"/>
      <c r="L3" s="73"/>
      <c r="M3" s="73"/>
      <c r="N3" s="73"/>
      <c r="O3" s="73"/>
    </row>
    <row r="4" spans="2:15" x14ac:dyDescent="0.25">
      <c r="B4" s="72"/>
      <c r="C4" s="72"/>
      <c r="D4" s="72"/>
      <c r="E4" s="73"/>
      <c r="F4" s="73"/>
      <c r="G4" s="73"/>
      <c r="H4" s="73"/>
      <c r="I4" s="73"/>
      <c r="J4" s="73"/>
      <c r="K4" s="73"/>
      <c r="L4" s="73"/>
      <c r="M4" s="73"/>
      <c r="N4" s="73"/>
      <c r="O4" s="73"/>
    </row>
    <row r="5" spans="2:15" x14ac:dyDescent="0.25">
      <c r="B5" s="72"/>
      <c r="C5" s="72"/>
      <c r="D5" s="72"/>
      <c r="E5" s="73"/>
      <c r="F5" s="73"/>
      <c r="G5" s="73"/>
      <c r="H5" s="73"/>
      <c r="I5" s="73"/>
      <c r="J5" s="73"/>
      <c r="K5" s="73"/>
      <c r="L5" s="73"/>
      <c r="M5" s="73"/>
      <c r="N5" s="73"/>
      <c r="O5" s="73"/>
    </row>
    <row r="6" spans="2:15" x14ac:dyDescent="0.25">
      <c r="B6" s="72"/>
      <c r="C6" s="72"/>
      <c r="D6" s="72"/>
      <c r="E6" s="73"/>
      <c r="F6" s="73"/>
      <c r="G6" s="73"/>
      <c r="H6" s="73"/>
      <c r="I6" s="73"/>
      <c r="J6" s="73"/>
      <c r="K6" s="73"/>
      <c r="L6" s="73"/>
      <c r="M6" s="73"/>
      <c r="N6" s="73"/>
      <c r="O6" s="73"/>
    </row>
    <row r="7" spans="2:15" x14ac:dyDescent="0.25">
      <c r="B7" s="72"/>
      <c r="C7" s="72"/>
      <c r="D7" s="72"/>
      <c r="E7" s="73"/>
      <c r="F7" s="73"/>
      <c r="G7" s="73"/>
      <c r="H7" s="73"/>
      <c r="I7" s="73"/>
      <c r="J7" s="73"/>
      <c r="K7" s="73"/>
      <c r="L7" s="73"/>
      <c r="M7" s="73"/>
      <c r="N7" s="73"/>
      <c r="O7" s="73"/>
    </row>
    <row r="8" spans="2:15" x14ac:dyDescent="0.25">
      <c r="B8" s="72"/>
      <c r="C8" s="72"/>
      <c r="D8" s="72"/>
      <c r="E8" s="73"/>
      <c r="F8" s="73"/>
      <c r="G8" s="73"/>
      <c r="H8" s="73"/>
      <c r="I8" s="73"/>
      <c r="J8" s="73"/>
      <c r="K8" s="73"/>
      <c r="L8" s="73"/>
      <c r="M8" s="73"/>
      <c r="N8" s="73"/>
      <c r="O8" s="73"/>
    </row>
    <row r="9" spans="2:15" x14ac:dyDescent="0.25">
      <c r="B9" s="72"/>
      <c r="C9" s="72"/>
      <c r="D9" s="72"/>
      <c r="E9" s="73"/>
      <c r="F9" s="73"/>
      <c r="G9" s="73"/>
      <c r="H9" s="73"/>
      <c r="I9" s="73"/>
      <c r="J9" s="73"/>
      <c r="K9" s="73"/>
      <c r="L9" s="73"/>
      <c r="M9" s="73"/>
      <c r="N9" s="73"/>
      <c r="O9" s="73"/>
    </row>
    <row r="10" spans="2:15" x14ac:dyDescent="0.25">
      <c r="B10" s="72"/>
      <c r="C10" s="72"/>
      <c r="D10" s="72"/>
      <c r="E10" s="73"/>
      <c r="F10" s="73"/>
      <c r="G10" s="73"/>
      <c r="H10" s="73"/>
      <c r="I10" s="73"/>
      <c r="J10" s="73"/>
      <c r="K10" s="73"/>
      <c r="L10" s="73"/>
      <c r="M10" s="73"/>
      <c r="N10" s="73"/>
      <c r="O10" s="73"/>
    </row>
    <row r="11" spans="2:15" x14ac:dyDescent="0.25">
      <c r="B11" s="72"/>
      <c r="C11" s="72"/>
      <c r="D11" s="72"/>
      <c r="E11" s="73"/>
      <c r="F11" s="73"/>
      <c r="G11" s="73"/>
      <c r="H11" s="73"/>
      <c r="I11" s="73"/>
      <c r="J11" s="73"/>
      <c r="K11" s="73"/>
      <c r="L11" s="73"/>
      <c r="M11" s="73"/>
      <c r="N11" s="73"/>
      <c r="O11" s="73"/>
    </row>
    <row r="12" spans="2:15" x14ac:dyDescent="0.25">
      <c r="B12" s="72"/>
      <c r="C12" s="72"/>
      <c r="D12" s="72"/>
      <c r="E12" s="73"/>
      <c r="F12" s="73"/>
      <c r="G12" s="73"/>
      <c r="H12" s="73"/>
      <c r="I12" s="73"/>
      <c r="J12" s="73"/>
      <c r="K12" s="73"/>
      <c r="L12" s="73"/>
      <c r="M12" s="73"/>
      <c r="N12" s="73"/>
      <c r="O12" s="73"/>
    </row>
    <row r="13" spans="2:15" x14ac:dyDescent="0.25">
      <c r="B13" s="72"/>
      <c r="C13" s="72"/>
      <c r="D13" s="72"/>
      <c r="E13" s="73"/>
      <c r="F13" s="73"/>
      <c r="G13" s="73"/>
      <c r="H13" s="73"/>
      <c r="I13" s="73"/>
      <c r="J13" s="73"/>
      <c r="K13" s="73"/>
      <c r="L13" s="73"/>
      <c r="M13" s="73"/>
      <c r="N13" s="73"/>
      <c r="O13" s="73"/>
    </row>
    <row r="14" spans="2:15" x14ac:dyDescent="0.25">
      <c r="B14" s="72"/>
      <c r="C14" s="72"/>
      <c r="D14" s="72"/>
      <c r="E14" s="73"/>
      <c r="F14" s="73"/>
      <c r="G14" s="73"/>
      <c r="H14" s="73"/>
      <c r="I14" s="73"/>
      <c r="J14" s="73"/>
      <c r="K14" s="73"/>
      <c r="L14" s="73"/>
      <c r="M14" s="73"/>
      <c r="N14" s="73"/>
      <c r="O14" s="73"/>
    </row>
    <row r="15" spans="2:15" x14ac:dyDescent="0.25">
      <c r="B15" s="72"/>
      <c r="C15" s="72"/>
      <c r="D15" s="72"/>
      <c r="E15" s="73"/>
      <c r="F15" s="73"/>
      <c r="G15" s="73"/>
      <c r="H15" s="73"/>
      <c r="I15" s="73"/>
      <c r="J15" s="73"/>
      <c r="K15" s="73"/>
      <c r="L15" s="73"/>
      <c r="M15" s="73"/>
      <c r="N15" s="73"/>
      <c r="O15" s="73"/>
    </row>
    <row r="16" spans="2:15" x14ac:dyDescent="0.25">
      <c r="B16" s="72"/>
      <c r="C16" s="72"/>
      <c r="D16" s="72"/>
      <c r="E16" s="73"/>
      <c r="F16" s="73"/>
      <c r="G16" s="73"/>
      <c r="H16" s="73"/>
      <c r="I16" s="73"/>
      <c r="J16" s="73"/>
      <c r="K16" s="73"/>
      <c r="L16" s="73"/>
      <c r="M16" s="73"/>
      <c r="N16" s="73"/>
      <c r="O16" s="73"/>
    </row>
    <row r="17" spans="2:15" x14ac:dyDescent="0.25">
      <c r="B17" s="72"/>
      <c r="C17" s="72"/>
      <c r="D17" s="72"/>
      <c r="E17" s="73"/>
      <c r="F17" s="73"/>
      <c r="G17" s="73"/>
      <c r="H17" s="73"/>
      <c r="I17" s="73"/>
      <c r="J17" s="73"/>
      <c r="K17" s="73"/>
      <c r="L17" s="73"/>
      <c r="M17" s="73"/>
      <c r="N17" s="73"/>
      <c r="O17" s="73"/>
    </row>
    <row r="18" spans="2:15" x14ac:dyDescent="0.25">
      <c r="B18" s="73"/>
      <c r="C18" s="73"/>
      <c r="D18" s="73"/>
      <c r="E18" s="73"/>
      <c r="F18" s="73"/>
      <c r="G18" s="73"/>
      <c r="H18" s="73"/>
      <c r="I18" s="73"/>
      <c r="J18" s="73"/>
      <c r="K18" s="73"/>
      <c r="L18" s="73"/>
      <c r="M18" s="73"/>
      <c r="N18" s="73"/>
      <c r="O18" s="73"/>
    </row>
    <row r="19" spans="2:15" x14ac:dyDescent="0.25">
      <c r="B19" s="73"/>
      <c r="C19" s="73"/>
      <c r="D19" s="73"/>
      <c r="E19" s="73"/>
      <c r="F19" s="73"/>
      <c r="G19" s="73"/>
      <c r="H19" s="73"/>
      <c r="I19" s="73"/>
      <c r="J19" s="73"/>
      <c r="K19" s="73"/>
      <c r="L19" s="73"/>
      <c r="M19" s="73"/>
      <c r="N19" s="73"/>
      <c r="O19" s="73"/>
    </row>
    <row r="20" spans="2:15" x14ac:dyDescent="0.25">
      <c r="B20" s="73"/>
      <c r="C20" s="73"/>
      <c r="D20" s="73"/>
      <c r="E20" s="73"/>
      <c r="F20" s="73"/>
      <c r="G20" s="73"/>
      <c r="H20" s="73"/>
      <c r="I20" s="73"/>
      <c r="J20" s="73"/>
      <c r="K20" s="73"/>
      <c r="L20" s="73"/>
      <c r="M20" s="73"/>
      <c r="N20" s="73"/>
      <c r="O20" s="73"/>
    </row>
    <row r="21" spans="2:15" x14ac:dyDescent="0.25">
      <c r="B21" s="73"/>
      <c r="C21" s="73"/>
      <c r="D21" s="73"/>
      <c r="E21" s="73"/>
      <c r="F21" s="73"/>
      <c r="G21" s="73"/>
      <c r="H21" s="73"/>
      <c r="I21" s="73"/>
      <c r="J21" s="73"/>
      <c r="K21" s="73"/>
      <c r="L21" s="73"/>
      <c r="M21" s="73"/>
      <c r="N21" s="73"/>
      <c r="O21" s="73"/>
    </row>
    <row r="22" spans="2:15" x14ac:dyDescent="0.25">
      <c r="B22" s="73"/>
      <c r="C22" s="73"/>
      <c r="D22" s="73"/>
      <c r="E22" s="73"/>
      <c r="F22" s="73"/>
      <c r="G22" s="73"/>
      <c r="H22" s="73"/>
      <c r="I22" s="73"/>
      <c r="J22" s="73"/>
      <c r="K22" s="73"/>
      <c r="L22" s="73"/>
      <c r="M22" s="73"/>
      <c r="N22" s="73"/>
      <c r="O22" s="73"/>
    </row>
    <row r="24" spans="2:15" x14ac:dyDescent="0.25">
      <c r="O24" s="80" t="s">
        <v>311</v>
      </c>
    </row>
  </sheetData>
  <mergeCells count="1">
    <mergeCell ref="B2:O2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B86E4-741E-4CED-B57B-FB0333E70141}">
  <dimension ref="A2:AI23"/>
  <sheetViews>
    <sheetView showGridLines="0" zoomScale="98" zoomScaleNormal="98" workbookViewId="0"/>
  </sheetViews>
  <sheetFormatPr defaultColWidth="20.5703125" defaultRowHeight="15" x14ac:dyDescent="0.25"/>
  <cols>
    <col min="1" max="1" width="32.140625" style="1" customWidth="1"/>
    <col min="2" max="2" width="16.42578125" style="1" bestFit="1" customWidth="1"/>
    <col min="3" max="3" width="20.140625" style="1" bestFit="1" customWidth="1"/>
    <col min="4" max="8" width="6.85546875" style="1" customWidth="1"/>
    <col min="9" max="9" width="23.140625" style="1" customWidth="1"/>
    <col min="10" max="10" width="31" style="1" customWidth="1"/>
    <col min="11" max="11" width="32" style="1" customWidth="1"/>
    <col min="12" max="12" width="27.42578125" style="1" bestFit="1" customWidth="1"/>
    <col min="13" max="13" width="16.42578125" style="1" customWidth="1"/>
    <col min="14" max="14" width="14.42578125" style="1" customWidth="1"/>
    <col min="15" max="15" width="11.42578125" style="1" customWidth="1"/>
    <col min="16" max="16" width="12.42578125" style="1" bestFit="1" customWidth="1"/>
    <col min="17" max="17" width="25.7109375" style="1" customWidth="1"/>
    <col min="18" max="18" width="31.42578125" style="1" bestFit="1" customWidth="1"/>
    <col min="19" max="19" width="31.42578125" style="1" customWidth="1"/>
    <col min="20" max="20" width="23.5703125" style="1" customWidth="1"/>
    <col min="21" max="21" width="72.5703125" style="1" bestFit="1" customWidth="1"/>
    <col min="22" max="22" width="11.140625" style="1" bestFit="1" customWidth="1"/>
    <col min="23" max="23" width="8.140625" style="1" customWidth="1"/>
    <col min="24" max="24" width="15.28515625" style="54" customWidth="1"/>
    <col min="25" max="25" width="13.42578125" style="54" customWidth="1"/>
    <col min="26" max="26" width="11.85546875" style="1" bestFit="1" customWidth="1"/>
    <col min="27" max="27" width="20.140625" style="1" bestFit="1" customWidth="1"/>
    <col min="28" max="28" width="20.140625" style="1" customWidth="1"/>
    <col min="29" max="31" width="20.140625" style="54" customWidth="1"/>
    <col min="32" max="32" width="28.85546875" style="1" customWidth="1"/>
    <col min="33" max="33" width="33.42578125" style="1" bestFit="1" customWidth="1"/>
    <col min="34" max="34" width="29.140625" style="1" customWidth="1"/>
    <col min="35" max="16384" width="20.5703125" style="1"/>
  </cols>
  <sheetData>
    <row r="2" spans="1:35" ht="18.75" x14ac:dyDescent="0.3">
      <c r="A2" s="74" t="s">
        <v>111</v>
      </c>
      <c r="B2" s="74"/>
      <c r="C2" s="74"/>
      <c r="D2" s="74"/>
      <c r="E2" s="74"/>
      <c r="F2" s="74"/>
      <c r="G2" s="74"/>
      <c r="H2" s="74"/>
      <c r="I2" s="74"/>
      <c r="J2" s="74"/>
      <c r="K2" s="74"/>
      <c r="L2" s="74"/>
      <c r="M2" s="74"/>
      <c r="N2" s="74"/>
      <c r="O2" s="75" t="s">
        <v>92</v>
      </c>
      <c r="P2" s="75"/>
      <c r="Q2" s="75"/>
      <c r="R2" s="75"/>
      <c r="S2" s="75"/>
      <c r="T2" s="75"/>
      <c r="U2" s="75"/>
      <c r="V2" s="75"/>
      <c r="W2" s="75"/>
      <c r="X2" s="75"/>
      <c r="Y2" s="75"/>
      <c r="Z2" s="75"/>
      <c r="AA2" s="75"/>
      <c r="AB2" s="75"/>
      <c r="AC2" s="75"/>
      <c r="AD2" s="75"/>
      <c r="AE2" s="75"/>
      <c r="AF2" s="76" t="s">
        <v>110</v>
      </c>
      <c r="AG2" s="76"/>
      <c r="AH2" s="76"/>
    </row>
    <row r="3" spans="1:35" x14ac:dyDescent="0.25">
      <c r="D3" s="77" t="s">
        <v>108</v>
      </c>
      <c r="E3" s="77"/>
      <c r="F3" s="77"/>
      <c r="G3" s="77"/>
      <c r="H3" s="77"/>
    </row>
    <row r="4" spans="1:35" customFormat="1" ht="75" x14ac:dyDescent="0.25">
      <c r="A4" s="51" t="s">
        <v>106</v>
      </c>
      <c r="B4" s="51" t="s">
        <v>0</v>
      </c>
      <c r="C4" s="51" t="s">
        <v>1</v>
      </c>
      <c r="D4" s="51" t="s">
        <v>95</v>
      </c>
      <c r="E4" s="51" t="s">
        <v>96</v>
      </c>
      <c r="F4" s="51" t="s">
        <v>94</v>
      </c>
      <c r="G4" s="51" t="s">
        <v>97</v>
      </c>
      <c r="H4" s="51" t="s">
        <v>98</v>
      </c>
      <c r="I4" s="51" t="s">
        <v>3</v>
      </c>
      <c r="J4" s="51" t="s">
        <v>109</v>
      </c>
      <c r="K4" s="51" t="s">
        <v>13</v>
      </c>
      <c r="L4" s="51" t="s">
        <v>14</v>
      </c>
      <c r="M4" s="51" t="s">
        <v>2</v>
      </c>
      <c r="N4" s="51" t="s">
        <v>4</v>
      </c>
      <c r="O4" s="51" t="s">
        <v>10</v>
      </c>
      <c r="P4" s="51" t="s">
        <v>11</v>
      </c>
      <c r="Q4" s="51" t="s">
        <v>128</v>
      </c>
      <c r="R4" s="51" t="s">
        <v>309</v>
      </c>
      <c r="S4" s="51" t="s">
        <v>310</v>
      </c>
      <c r="T4" s="51" t="s">
        <v>5</v>
      </c>
      <c r="U4" s="51" t="s">
        <v>6</v>
      </c>
      <c r="V4" s="51" t="s">
        <v>7</v>
      </c>
      <c r="W4" s="51" t="s">
        <v>8</v>
      </c>
      <c r="X4" s="55" t="s">
        <v>112</v>
      </c>
      <c r="Y4" s="55" t="s">
        <v>113</v>
      </c>
      <c r="Z4" s="51" t="s">
        <v>9</v>
      </c>
      <c r="AA4" s="51" t="s">
        <v>93</v>
      </c>
      <c r="AB4" s="51" t="s">
        <v>101</v>
      </c>
      <c r="AC4" s="55" t="s">
        <v>114</v>
      </c>
      <c r="AD4" s="55" t="s">
        <v>100</v>
      </c>
      <c r="AE4" s="55" t="s">
        <v>99</v>
      </c>
      <c r="AF4" s="51" t="s">
        <v>19</v>
      </c>
      <c r="AG4" s="51" t="s">
        <v>20</v>
      </c>
      <c r="AH4" s="51" t="s">
        <v>22</v>
      </c>
    </row>
    <row r="5" spans="1:35" customFormat="1" x14ac:dyDescent="0.25">
      <c r="A5" s="45" t="s">
        <v>54</v>
      </c>
      <c r="B5" s="45" t="s">
        <v>55</v>
      </c>
      <c r="C5" s="45">
        <v>1409999999</v>
      </c>
      <c r="D5" s="45"/>
      <c r="E5" s="45"/>
      <c r="F5" s="45"/>
      <c r="G5" s="45"/>
      <c r="H5" s="45"/>
      <c r="I5" s="56">
        <v>45024</v>
      </c>
      <c r="J5" s="45" t="s">
        <v>56</v>
      </c>
      <c r="K5" s="45" t="s">
        <v>57</v>
      </c>
      <c r="L5" s="49" t="s">
        <v>83</v>
      </c>
      <c r="M5" s="45" t="s">
        <v>58</v>
      </c>
      <c r="N5" s="56">
        <v>45016</v>
      </c>
      <c r="O5" s="56">
        <v>44969</v>
      </c>
      <c r="P5" s="45" t="s">
        <v>65</v>
      </c>
      <c r="Q5" s="60" t="s">
        <v>59</v>
      </c>
      <c r="R5" s="60"/>
      <c r="S5" s="45" t="s">
        <v>123</v>
      </c>
      <c r="T5" s="45" t="s">
        <v>16</v>
      </c>
      <c r="U5" s="45" t="s">
        <v>60</v>
      </c>
      <c r="V5" s="45" t="s">
        <v>17</v>
      </c>
      <c r="W5" s="45">
        <v>1</v>
      </c>
      <c r="X5" s="57">
        <v>12</v>
      </c>
      <c r="Y5" s="57" t="s">
        <v>115</v>
      </c>
      <c r="Z5" s="58">
        <v>1940</v>
      </c>
      <c r="AA5" s="58">
        <v>1940</v>
      </c>
      <c r="AB5" s="58">
        <v>1000</v>
      </c>
      <c r="AC5" s="59">
        <f>SUM((X5*AB5)*W5)</f>
        <v>12000</v>
      </c>
      <c r="AD5" s="59">
        <f>SUM(AB5*0.0075)</f>
        <v>7.5</v>
      </c>
      <c r="AE5" s="59">
        <f>SUM((X5*AD5)*W5)</f>
        <v>90</v>
      </c>
      <c r="AF5" s="45" t="s">
        <v>18</v>
      </c>
      <c r="AG5" s="45" t="s">
        <v>21</v>
      </c>
      <c r="AH5" s="45" t="s">
        <v>61</v>
      </c>
      <c r="AI5" s="4"/>
    </row>
    <row r="6" spans="1:35" customFormat="1" x14ac:dyDescent="0.25">
      <c r="A6" s="45" t="s">
        <v>54</v>
      </c>
      <c r="B6" s="45" t="s">
        <v>55</v>
      </c>
      <c r="C6" s="45">
        <v>1409999999</v>
      </c>
      <c r="D6" s="45"/>
      <c r="E6" s="45"/>
      <c r="F6" s="45"/>
      <c r="G6" s="45"/>
      <c r="H6" s="45"/>
      <c r="I6" s="56">
        <v>45024</v>
      </c>
      <c r="J6" s="45" t="s">
        <v>56</v>
      </c>
      <c r="K6" s="45" t="s">
        <v>57</v>
      </c>
      <c r="L6" s="49" t="s">
        <v>83</v>
      </c>
      <c r="M6" s="45" t="s">
        <v>58</v>
      </c>
      <c r="N6" s="56">
        <v>45016</v>
      </c>
      <c r="O6" s="56">
        <v>44967</v>
      </c>
      <c r="P6" s="45" t="s">
        <v>79</v>
      </c>
      <c r="Q6" s="60" t="s">
        <v>15</v>
      </c>
      <c r="R6" s="60" t="s">
        <v>150</v>
      </c>
      <c r="S6" s="45"/>
      <c r="T6" s="46">
        <v>12242</v>
      </c>
      <c r="U6" s="45" t="s">
        <v>62</v>
      </c>
      <c r="V6" s="45" t="s">
        <v>63</v>
      </c>
      <c r="W6" s="45">
        <v>6</v>
      </c>
      <c r="X6" s="57">
        <v>10</v>
      </c>
      <c r="Y6" s="57" t="s">
        <v>115</v>
      </c>
      <c r="Z6" s="58">
        <v>4080</v>
      </c>
      <c r="AA6" s="58">
        <v>4080</v>
      </c>
      <c r="AB6" s="58">
        <v>3000</v>
      </c>
      <c r="AC6" s="59">
        <f>SUM((X6*AB6)*W6)</f>
        <v>180000</v>
      </c>
      <c r="AD6" s="59">
        <f t="shared" ref="AD6:AD23" si="0">SUM(AB6*0.0075)</f>
        <v>22.5</v>
      </c>
      <c r="AE6" s="59">
        <f t="shared" ref="AE6:AE23" si="1">SUM((X6*AD6)*W6)</f>
        <v>1350</v>
      </c>
      <c r="AF6" s="45" t="s">
        <v>70</v>
      </c>
      <c r="AG6" s="47" t="s">
        <v>78</v>
      </c>
      <c r="AH6" s="45" t="s">
        <v>73</v>
      </c>
      <c r="AI6" s="4"/>
    </row>
    <row r="7" spans="1:35" customFormat="1" x14ac:dyDescent="0.25">
      <c r="A7" s="45" t="s">
        <v>54</v>
      </c>
      <c r="B7" s="45" t="s">
        <v>55</v>
      </c>
      <c r="C7" s="45">
        <v>1409999999</v>
      </c>
      <c r="D7" s="45"/>
      <c r="E7" s="45"/>
      <c r="F7" s="45"/>
      <c r="G7" s="45"/>
      <c r="H7" s="45"/>
      <c r="I7" s="56">
        <v>45024</v>
      </c>
      <c r="J7" s="45" t="s">
        <v>84</v>
      </c>
      <c r="K7" s="45" t="s">
        <v>57</v>
      </c>
      <c r="L7" s="49" t="s">
        <v>81</v>
      </c>
      <c r="M7" s="45" t="s">
        <v>58</v>
      </c>
      <c r="N7" s="56">
        <v>45016</v>
      </c>
      <c r="O7" s="56">
        <v>44944</v>
      </c>
      <c r="P7" s="45" t="s">
        <v>80</v>
      </c>
      <c r="Q7" s="60" t="s">
        <v>15</v>
      </c>
      <c r="R7" s="60" t="s">
        <v>213</v>
      </c>
      <c r="S7" s="45"/>
      <c r="T7" s="46">
        <v>12242</v>
      </c>
      <c r="U7" s="45" t="s">
        <v>69</v>
      </c>
      <c r="V7" s="45" t="s">
        <v>64</v>
      </c>
      <c r="W7" s="45">
        <v>280</v>
      </c>
      <c r="X7" s="57">
        <v>1</v>
      </c>
      <c r="Y7" s="57" t="s">
        <v>116</v>
      </c>
      <c r="Z7" s="58">
        <v>5080</v>
      </c>
      <c r="AA7" s="58">
        <v>5080</v>
      </c>
      <c r="AB7" s="58">
        <v>4000</v>
      </c>
      <c r="AC7" s="59">
        <f t="shared" ref="AC7:AC23" si="2">SUM((X7*AB7)*W7)</f>
        <v>1120000</v>
      </c>
      <c r="AD7" s="59">
        <f t="shared" si="0"/>
        <v>30</v>
      </c>
      <c r="AE7" s="59">
        <f t="shared" si="1"/>
        <v>8400</v>
      </c>
      <c r="AF7" s="45" t="s">
        <v>71</v>
      </c>
      <c r="AG7" s="45" t="s">
        <v>77</v>
      </c>
      <c r="AH7" s="45" t="s">
        <v>74</v>
      </c>
      <c r="AI7" s="4"/>
    </row>
    <row r="8" spans="1:35" customFormat="1" x14ac:dyDescent="0.25">
      <c r="A8" s="45" t="s">
        <v>54</v>
      </c>
      <c r="B8" s="45" t="s">
        <v>55</v>
      </c>
      <c r="C8" s="45">
        <v>1409999999</v>
      </c>
      <c r="D8" s="45"/>
      <c r="E8" s="45"/>
      <c r="F8" s="45"/>
      <c r="G8" s="45"/>
      <c r="H8" s="45"/>
      <c r="I8" s="56">
        <v>45024</v>
      </c>
      <c r="J8" s="45" t="s">
        <v>85</v>
      </c>
      <c r="K8" s="45" t="s">
        <v>57</v>
      </c>
      <c r="L8" s="50" t="s">
        <v>82</v>
      </c>
      <c r="M8" s="45" t="s">
        <v>58</v>
      </c>
      <c r="N8" s="56">
        <v>45016</v>
      </c>
      <c r="O8" s="56">
        <v>45013</v>
      </c>
      <c r="P8" s="45" t="s">
        <v>66</v>
      </c>
      <c r="Q8" s="60" t="s">
        <v>59</v>
      </c>
      <c r="R8" s="60"/>
      <c r="S8" s="45" t="s">
        <v>308</v>
      </c>
      <c r="T8" s="46">
        <v>14190</v>
      </c>
      <c r="U8" s="45" t="s">
        <v>68</v>
      </c>
      <c r="V8" s="45" t="s">
        <v>67</v>
      </c>
      <c r="W8" s="45">
        <v>25</v>
      </c>
      <c r="X8" s="57">
        <v>6</v>
      </c>
      <c r="Y8" s="57" t="s">
        <v>117</v>
      </c>
      <c r="Z8" s="58">
        <v>48</v>
      </c>
      <c r="AA8" s="58">
        <v>48</v>
      </c>
      <c r="AB8" s="58">
        <v>24</v>
      </c>
      <c r="AC8" s="59">
        <f t="shared" si="2"/>
        <v>3600</v>
      </c>
      <c r="AD8" s="59">
        <f t="shared" si="0"/>
        <v>0.18</v>
      </c>
      <c r="AE8" s="59">
        <f t="shared" si="1"/>
        <v>27</v>
      </c>
      <c r="AF8" s="45" t="s">
        <v>72</v>
      </c>
      <c r="AG8" s="45" t="s">
        <v>76</v>
      </c>
      <c r="AH8" s="45" t="s">
        <v>75</v>
      </c>
      <c r="AI8" s="4"/>
    </row>
    <row r="9" spans="1:35" customFormat="1" x14ac:dyDescent="0.25">
      <c r="A9" s="60"/>
      <c r="B9" s="60"/>
      <c r="C9" s="60"/>
      <c r="D9" s="57"/>
      <c r="E9" s="57"/>
      <c r="F9" s="57"/>
      <c r="G9" s="57"/>
      <c r="H9" s="57"/>
      <c r="I9" s="61"/>
      <c r="J9" s="60"/>
      <c r="K9" s="60"/>
      <c r="L9" s="60"/>
      <c r="M9" s="60"/>
      <c r="N9" s="61"/>
      <c r="O9" s="61"/>
      <c r="P9" s="60"/>
      <c r="Q9" s="60"/>
      <c r="R9" s="60"/>
      <c r="S9" s="60"/>
      <c r="T9" s="60"/>
      <c r="U9" s="60"/>
      <c r="V9" s="60"/>
      <c r="W9" s="60"/>
      <c r="X9" s="62"/>
      <c r="Y9" s="62"/>
      <c r="Z9" s="60"/>
      <c r="AA9" s="60"/>
      <c r="AB9" s="60"/>
      <c r="AC9" s="59">
        <f t="shared" si="2"/>
        <v>0</v>
      </c>
      <c r="AD9" s="57">
        <f t="shared" si="0"/>
        <v>0</v>
      </c>
      <c r="AE9" s="59">
        <f t="shared" si="1"/>
        <v>0</v>
      </c>
      <c r="AF9" s="60"/>
      <c r="AG9" s="60"/>
      <c r="AH9" s="60"/>
    </row>
    <row r="10" spans="1:35" customFormat="1" x14ac:dyDescent="0.25">
      <c r="A10" s="60"/>
      <c r="B10" s="60"/>
      <c r="C10" s="60"/>
      <c r="D10" s="57"/>
      <c r="E10" s="57"/>
      <c r="F10" s="57"/>
      <c r="G10" s="57"/>
      <c r="H10" s="57"/>
      <c r="I10" s="61"/>
      <c r="J10" s="60"/>
      <c r="K10" s="60"/>
      <c r="L10" s="60"/>
      <c r="M10" s="60"/>
      <c r="N10" s="61"/>
      <c r="O10" s="61"/>
      <c r="P10" s="60"/>
      <c r="Q10" s="60"/>
      <c r="R10" s="60"/>
      <c r="S10" s="60"/>
      <c r="T10" s="60"/>
      <c r="U10" s="60"/>
      <c r="V10" s="60"/>
      <c r="W10" s="60"/>
      <c r="X10" s="62"/>
      <c r="Y10" s="62"/>
      <c r="Z10" s="60"/>
      <c r="AA10" s="60"/>
      <c r="AB10" s="60"/>
      <c r="AC10" s="59">
        <f t="shared" si="2"/>
        <v>0</v>
      </c>
      <c r="AD10" s="57">
        <f t="shared" si="0"/>
        <v>0</v>
      </c>
      <c r="AE10" s="59">
        <f t="shared" si="1"/>
        <v>0</v>
      </c>
      <c r="AF10" s="60"/>
      <c r="AG10" s="60"/>
      <c r="AH10" s="60"/>
    </row>
    <row r="11" spans="1:35" customFormat="1" x14ac:dyDescent="0.25">
      <c r="A11" s="60"/>
      <c r="B11" s="60"/>
      <c r="C11" s="60"/>
      <c r="D11" s="57"/>
      <c r="E11" s="57"/>
      <c r="F11" s="57"/>
      <c r="G11" s="57"/>
      <c r="H11" s="57"/>
      <c r="I11" s="61"/>
      <c r="J11" s="60"/>
      <c r="K11" s="60"/>
      <c r="L11" s="60"/>
      <c r="M11" s="60"/>
      <c r="N11" s="61"/>
      <c r="O11" s="61"/>
      <c r="P11" s="60"/>
      <c r="Q11" s="60"/>
      <c r="R11" s="60"/>
      <c r="S11" s="60"/>
      <c r="T11" s="60"/>
      <c r="U11" s="60"/>
      <c r="V11" s="60"/>
      <c r="W11" s="60"/>
      <c r="X11" s="62"/>
      <c r="Y11" s="62"/>
      <c r="Z11" s="60"/>
      <c r="AA11" s="60"/>
      <c r="AB11" s="60"/>
      <c r="AC11" s="59">
        <f t="shared" si="2"/>
        <v>0</v>
      </c>
      <c r="AD11" s="57">
        <f t="shared" si="0"/>
        <v>0</v>
      </c>
      <c r="AE11" s="59">
        <f t="shared" si="1"/>
        <v>0</v>
      </c>
      <c r="AF11" s="60"/>
      <c r="AG11" s="60"/>
      <c r="AH11" s="60"/>
    </row>
    <row r="12" spans="1:35" customFormat="1" x14ac:dyDescent="0.25">
      <c r="A12" s="60"/>
      <c r="B12" s="60"/>
      <c r="C12" s="60"/>
      <c r="D12" s="57"/>
      <c r="E12" s="57"/>
      <c r="F12" s="57"/>
      <c r="G12" s="57"/>
      <c r="H12" s="57"/>
      <c r="I12" s="61"/>
      <c r="J12" s="60"/>
      <c r="K12" s="60"/>
      <c r="L12" s="60"/>
      <c r="M12" s="60"/>
      <c r="N12" s="61"/>
      <c r="O12" s="61"/>
      <c r="P12" s="60"/>
      <c r="Q12" s="60"/>
      <c r="R12" s="60"/>
      <c r="S12" s="60"/>
      <c r="T12" s="60"/>
      <c r="U12" s="60"/>
      <c r="V12" s="60"/>
      <c r="W12" s="60"/>
      <c r="X12" s="62"/>
      <c r="Y12" s="62"/>
      <c r="Z12" s="60"/>
      <c r="AA12" s="60"/>
      <c r="AB12" s="60"/>
      <c r="AC12" s="59">
        <f t="shared" si="2"/>
        <v>0</v>
      </c>
      <c r="AD12" s="57">
        <f t="shared" si="0"/>
        <v>0</v>
      </c>
      <c r="AE12" s="59">
        <f t="shared" si="1"/>
        <v>0</v>
      </c>
      <c r="AF12" s="60"/>
      <c r="AG12" s="60"/>
      <c r="AH12" s="60"/>
    </row>
    <row r="13" spans="1:35" customFormat="1" x14ac:dyDescent="0.25">
      <c r="A13" s="60"/>
      <c r="B13" s="60"/>
      <c r="C13" s="60"/>
      <c r="D13" s="57"/>
      <c r="E13" s="57"/>
      <c r="F13" s="57"/>
      <c r="G13" s="57"/>
      <c r="H13" s="57"/>
      <c r="I13" s="61"/>
      <c r="J13" s="60"/>
      <c r="K13" s="60"/>
      <c r="L13" s="60"/>
      <c r="M13" s="60"/>
      <c r="N13" s="61"/>
      <c r="O13" s="61"/>
      <c r="P13" s="60"/>
      <c r="Q13" s="60"/>
      <c r="R13" s="60"/>
      <c r="S13" s="60"/>
      <c r="T13" s="60"/>
      <c r="U13" s="60"/>
      <c r="V13" s="60"/>
      <c r="W13" s="60"/>
      <c r="X13" s="62"/>
      <c r="Y13" s="62"/>
      <c r="Z13" s="60"/>
      <c r="AA13" s="60"/>
      <c r="AB13" s="60"/>
      <c r="AC13" s="59">
        <f t="shared" si="2"/>
        <v>0</v>
      </c>
      <c r="AD13" s="57">
        <f t="shared" si="0"/>
        <v>0</v>
      </c>
      <c r="AE13" s="59">
        <f t="shared" si="1"/>
        <v>0</v>
      </c>
      <c r="AF13" s="60"/>
      <c r="AG13" s="60"/>
      <c r="AH13" s="60"/>
    </row>
    <row r="14" spans="1:35" customFormat="1" x14ac:dyDescent="0.25">
      <c r="A14" s="60"/>
      <c r="B14" s="60"/>
      <c r="C14" s="60"/>
      <c r="D14" s="57"/>
      <c r="E14" s="57"/>
      <c r="F14" s="57"/>
      <c r="G14" s="57"/>
      <c r="H14" s="57"/>
      <c r="I14" s="61"/>
      <c r="J14" s="60"/>
      <c r="K14" s="60"/>
      <c r="L14" s="60"/>
      <c r="M14" s="60"/>
      <c r="N14" s="61"/>
      <c r="O14" s="61"/>
      <c r="P14" s="60"/>
      <c r="Q14" s="60"/>
      <c r="R14" s="60"/>
      <c r="S14" s="60"/>
      <c r="T14" s="60"/>
      <c r="U14" s="60"/>
      <c r="V14" s="60"/>
      <c r="W14" s="60"/>
      <c r="X14" s="62"/>
      <c r="Y14" s="62"/>
      <c r="Z14" s="60"/>
      <c r="AA14" s="60"/>
      <c r="AB14" s="60"/>
      <c r="AC14" s="59">
        <f t="shared" si="2"/>
        <v>0</v>
      </c>
      <c r="AD14" s="57">
        <f t="shared" si="0"/>
        <v>0</v>
      </c>
      <c r="AE14" s="59">
        <f t="shared" si="1"/>
        <v>0</v>
      </c>
      <c r="AF14" s="60"/>
      <c r="AG14" s="60"/>
      <c r="AH14" s="60"/>
    </row>
    <row r="15" spans="1:35" customFormat="1" x14ac:dyDescent="0.25">
      <c r="A15" s="60"/>
      <c r="B15" s="60"/>
      <c r="C15" s="60"/>
      <c r="D15" s="57"/>
      <c r="E15" s="57"/>
      <c r="F15" s="57"/>
      <c r="G15" s="57"/>
      <c r="H15" s="57"/>
      <c r="I15" s="61"/>
      <c r="J15" s="60"/>
      <c r="K15" s="60"/>
      <c r="L15" s="60"/>
      <c r="M15" s="60"/>
      <c r="N15" s="61"/>
      <c r="O15" s="61"/>
      <c r="P15" s="60"/>
      <c r="Q15" s="60"/>
      <c r="R15" s="60"/>
      <c r="S15" s="60"/>
      <c r="T15" s="60"/>
      <c r="U15" s="60"/>
      <c r="V15" s="60"/>
      <c r="W15" s="60"/>
      <c r="X15" s="62"/>
      <c r="Y15" s="62"/>
      <c r="Z15" s="60"/>
      <c r="AA15" s="60"/>
      <c r="AB15" s="60"/>
      <c r="AC15" s="59">
        <f t="shared" si="2"/>
        <v>0</v>
      </c>
      <c r="AD15" s="57">
        <f t="shared" si="0"/>
        <v>0</v>
      </c>
      <c r="AE15" s="59">
        <f t="shared" si="1"/>
        <v>0</v>
      </c>
      <c r="AF15" s="60"/>
      <c r="AG15" s="60"/>
      <c r="AH15" s="60"/>
    </row>
    <row r="16" spans="1:35" customFormat="1" x14ac:dyDescent="0.25">
      <c r="A16" s="60"/>
      <c r="B16" s="60"/>
      <c r="C16" s="60"/>
      <c r="D16" s="57"/>
      <c r="E16" s="57"/>
      <c r="F16" s="57"/>
      <c r="G16" s="57"/>
      <c r="H16" s="57"/>
      <c r="I16" s="61"/>
      <c r="J16" s="60"/>
      <c r="K16" s="60"/>
      <c r="L16" s="60"/>
      <c r="M16" s="60"/>
      <c r="N16" s="61"/>
      <c r="O16" s="61"/>
      <c r="P16" s="60"/>
      <c r="Q16" s="60"/>
      <c r="R16" s="60"/>
      <c r="S16" s="60"/>
      <c r="T16" s="60"/>
      <c r="U16" s="60"/>
      <c r="V16" s="60"/>
      <c r="W16" s="60"/>
      <c r="X16" s="62"/>
      <c r="Y16" s="62"/>
      <c r="Z16" s="60"/>
      <c r="AA16" s="60"/>
      <c r="AB16" s="60"/>
      <c r="AC16" s="59">
        <f t="shared" si="2"/>
        <v>0</v>
      </c>
      <c r="AD16" s="57">
        <f t="shared" si="0"/>
        <v>0</v>
      </c>
      <c r="AE16" s="59">
        <f t="shared" si="1"/>
        <v>0</v>
      </c>
      <c r="AF16" s="60"/>
      <c r="AG16" s="60"/>
      <c r="AH16" s="60"/>
    </row>
    <row r="17" spans="1:34" customFormat="1" x14ac:dyDescent="0.25">
      <c r="A17" s="60"/>
      <c r="B17" s="60"/>
      <c r="C17" s="60"/>
      <c r="D17" s="57"/>
      <c r="E17" s="57"/>
      <c r="F17" s="57"/>
      <c r="G17" s="57"/>
      <c r="H17" s="57"/>
      <c r="I17" s="61"/>
      <c r="J17" s="60"/>
      <c r="K17" s="60"/>
      <c r="L17" s="60"/>
      <c r="M17" s="60"/>
      <c r="N17" s="61"/>
      <c r="O17" s="61"/>
      <c r="P17" s="60"/>
      <c r="Q17" s="60"/>
      <c r="R17" s="60"/>
      <c r="S17" s="60"/>
      <c r="T17" s="60"/>
      <c r="U17" s="60"/>
      <c r="V17" s="60"/>
      <c r="W17" s="60"/>
      <c r="X17" s="62"/>
      <c r="Y17" s="62"/>
      <c r="Z17" s="60"/>
      <c r="AA17" s="60"/>
      <c r="AB17" s="60"/>
      <c r="AC17" s="59">
        <f t="shared" si="2"/>
        <v>0</v>
      </c>
      <c r="AD17" s="57">
        <f t="shared" si="0"/>
        <v>0</v>
      </c>
      <c r="AE17" s="59">
        <f t="shared" si="1"/>
        <v>0</v>
      </c>
      <c r="AF17" s="60"/>
      <c r="AG17" s="60"/>
      <c r="AH17" s="60"/>
    </row>
    <row r="18" spans="1:34" customFormat="1" x14ac:dyDescent="0.25">
      <c r="A18" s="60"/>
      <c r="B18" s="60"/>
      <c r="C18" s="60"/>
      <c r="D18" s="57"/>
      <c r="E18" s="57"/>
      <c r="F18" s="57"/>
      <c r="G18" s="57"/>
      <c r="H18" s="57"/>
      <c r="I18" s="61"/>
      <c r="J18" s="60"/>
      <c r="K18" s="60"/>
      <c r="L18" s="60"/>
      <c r="M18" s="60"/>
      <c r="N18" s="61"/>
      <c r="O18" s="61"/>
      <c r="P18" s="60"/>
      <c r="Q18" s="60"/>
      <c r="R18" s="60"/>
      <c r="S18" s="60"/>
      <c r="T18" s="60"/>
      <c r="U18" s="60"/>
      <c r="V18" s="60"/>
      <c r="W18" s="60"/>
      <c r="X18" s="62"/>
      <c r="Y18" s="62"/>
      <c r="Z18" s="60"/>
      <c r="AA18" s="60"/>
      <c r="AB18" s="60"/>
      <c r="AC18" s="59">
        <f t="shared" si="2"/>
        <v>0</v>
      </c>
      <c r="AD18" s="57">
        <f t="shared" si="0"/>
        <v>0</v>
      </c>
      <c r="AE18" s="59">
        <f t="shared" si="1"/>
        <v>0</v>
      </c>
      <c r="AF18" s="60"/>
      <c r="AG18" s="60"/>
      <c r="AH18" s="60"/>
    </row>
    <row r="19" spans="1:34" customFormat="1" x14ac:dyDescent="0.25">
      <c r="A19" s="60"/>
      <c r="B19" s="60"/>
      <c r="C19" s="60"/>
      <c r="D19" s="57"/>
      <c r="E19" s="57"/>
      <c r="F19" s="57"/>
      <c r="G19" s="57"/>
      <c r="H19" s="57"/>
      <c r="I19" s="61"/>
      <c r="J19" s="60"/>
      <c r="K19" s="60"/>
      <c r="L19" s="60"/>
      <c r="M19" s="60"/>
      <c r="N19" s="61"/>
      <c r="O19" s="61"/>
      <c r="P19" s="60"/>
      <c r="Q19" s="60"/>
      <c r="R19" s="60"/>
      <c r="S19" s="60"/>
      <c r="T19" s="60"/>
      <c r="U19" s="60"/>
      <c r="V19" s="60"/>
      <c r="W19" s="60"/>
      <c r="X19" s="62"/>
      <c r="Y19" s="62"/>
      <c r="Z19" s="60"/>
      <c r="AA19" s="60"/>
      <c r="AB19" s="60"/>
      <c r="AC19" s="59">
        <f t="shared" si="2"/>
        <v>0</v>
      </c>
      <c r="AD19" s="57">
        <f t="shared" si="0"/>
        <v>0</v>
      </c>
      <c r="AE19" s="59">
        <f t="shared" si="1"/>
        <v>0</v>
      </c>
      <c r="AF19" s="60"/>
      <c r="AG19" s="60"/>
      <c r="AH19" s="60"/>
    </row>
    <row r="20" spans="1:34" customFormat="1" x14ac:dyDescent="0.25">
      <c r="A20" s="60"/>
      <c r="B20" s="60"/>
      <c r="C20" s="60"/>
      <c r="D20" s="57"/>
      <c r="E20" s="57"/>
      <c r="F20" s="57"/>
      <c r="G20" s="57"/>
      <c r="H20" s="57"/>
      <c r="I20" s="61"/>
      <c r="J20" s="60"/>
      <c r="K20" s="60"/>
      <c r="L20" s="60"/>
      <c r="M20" s="60"/>
      <c r="N20" s="61"/>
      <c r="O20" s="61"/>
      <c r="P20" s="60"/>
      <c r="Q20" s="60"/>
      <c r="R20" s="60"/>
      <c r="S20" s="60"/>
      <c r="T20" s="60"/>
      <c r="U20" s="60"/>
      <c r="V20" s="60"/>
      <c r="W20" s="60"/>
      <c r="X20" s="62"/>
      <c r="Y20" s="62"/>
      <c r="Z20" s="60"/>
      <c r="AA20" s="60"/>
      <c r="AB20" s="60"/>
      <c r="AC20" s="59">
        <f t="shared" si="2"/>
        <v>0</v>
      </c>
      <c r="AD20" s="57">
        <f t="shared" si="0"/>
        <v>0</v>
      </c>
      <c r="AE20" s="59">
        <f t="shared" si="1"/>
        <v>0</v>
      </c>
      <c r="AF20" s="60"/>
      <c r="AG20" s="60"/>
      <c r="AH20" s="60"/>
    </row>
    <row r="21" spans="1:34" customFormat="1" x14ac:dyDescent="0.25">
      <c r="A21" s="60"/>
      <c r="B21" s="60"/>
      <c r="C21" s="60"/>
      <c r="D21" s="57"/>
      <c r="E21" s="57"/>
      <c r="F21" s="57"/>
      <c r="G21" s="57"/>
      <c r="H21" s="57"/>
      <c r="I21" s="61"/>
      <c r="J21" s="60"/>
      <c r="K21" s="60"/>
      <c r="L21" s="60"/>
      <c r="M21" s="60"/>
      <c r="N21" s="61"/>
      <c r="O21" s="61"/>
      <c r="P21" s="60"/>
      <c r="Q21" s="60"/>
      <c r="R21" s="60"/>
      <c r="S21" s="60"/>
      <c r="T21" s="60"/>
      <c r="U21" s="60"/>
      <c r="V21" s="60"/>
      <c r="W21" s="60"/>
      <c r="X21" s="62"/>
      <c r="Y21" s="62"/>
      <c r="Z21" s="60"/>
      <c r="AA21" s="60"/>
      <c r="AB21" s="60"/>
      <c r="AC21" s="59">
        <f t="shared" si="2"/>
        <v>0</v>
      </c>
      <c r="AD21" s="57">
        <f t="shared" si="0"/>
        <v>0</v>
      </c>
      <c r="AE21" s="59">
        <f t="shared" si="1"/>
        <v>0</v>
      </c>
      <c r="AF21" s="60"/>
      <c r="AG21" s="60"/>
      <c r="AH21" s="60"/>
    </row>
    <row r="22" spans="1:34" customFormat="1" x14ac:dyDescent="0.25">
      <c r="A22" s="60"/>
      <c r="B22" s="60"/>
      <c r="C22" s="60"/>
      <c r="D22" s="57"/>
      <c r="E22" s="57"/>
      <c r="F22" s="57"/>
      <c r="G22" s="57"/>
      <c r="H22" s="57"/>
      <c r="I22" s="61"/>
      <c r="J22" s="60"/>
      <c r="K22" s="60"/>
      <c r="L22" s="60"/>
      <c r="M22" s="60"/>
      <c r="N22" s="61"/>
      <c r="O22" s="61"/>
      <c r="P22" s="60"/>
      <c r="Q22" s="60"/>
      <c r="R22" s="60"/>
      <c r="S22" s="60"/>
      <c r="T22" s="60"/>
      <c r="U22" s="60"/>
      <c r="V22" s="60"/>
      <c r="W22" s="60"/>
      <c r="X22" s="62"/>
      <c r="Y22" s="62"/>
      <c r="Z22" s="60"/>
      <c r="AA22" s="60"/>
      <c r="AB22" s="60"/>
      <c r="AC22" s="59">
        <f t="shared" si="2"/>
        <v>0</v>
      </c>
      <c r="AD22" s="57">
        <f t="shared" si="0"/>
        <v>0</v>
      </c>
      <c r="AE22" s="59">
        <f t="shared" si="1"/>
        <v>0</v>
      </c>
      <c r="AF22" s="60"/>
      <c r="AG22" s="60"/>
      <c r="AH22" s="60"/>
    </row>
    <row r="23" spans="1:34" customFormat="1" x14ac:dyDescent="0.25">
      <c r="A23" s="60"/>
      <c r="B23" s="60"/>
      <c r="C23" s="60"/>
      <c r="D23" s="57"/>
      <c r="E23" s="57"/>
      <c r="F23" s="57"/>
      <c r="G23" s="57"/>
      <c r="H23" s="57"/>
      <c r="I23" s="61"/>
      <c r="J23" s="60"/>
      <c r="K23" s="60"/>
      <c r="L23" s="60"/>
      <c r="M23" s="60"/>
      <c r="N23" s="61"/>
      <c r="O23" s="61"/>
      <c r="P23" s="60"/>
      <c r="Q23" s="60"/>
      <c r="R23" s="60"/>
      <c r="S23" s="60"/>
      <c r="T23" s="60"/>
      <c r="U23" s="60"/>
      <c r="V23" s="60"/>
      <c r="W23" s="60"/>
      <c r="X23" s="62"/>
      <c r="Y23" s="62"/>
      <c r="Z23" s="60"/>
      <c r="AA23" s="60"/>
      <c r="AB23" s="60"/>
      <c r="AC23" s="59">
        <f t="shared" si="2"/>
        <v>0</v>
      </c>
      <c r="AD23" s="57">
        <f t="shared" si="0"/>
        <v>0</v>
      </c>
      <c r="AE23" s="59">
        <f t="shared" si="1"/>
        <v>0</v>
      </c>
      <c r="AF23" s="60"/>
      <c r="AG23" s="60"/>
      <c r="AH23" s="60"/>
    </row>
  </sheetData>
  <mergeCells count="4">
    <mergeCell ref="A2:N2"/>
    <mergeCell ref="O2:AE2"/>
    <mergeCell ref="AF2:AH2"/>
    <mergeCell ref="D3:H3"/>
  </mergeCells>
  <dataValidations count="4">
    <dataValidation type="list" allowBlank="1" showInputMessage="1" showErrorMessage="1" sqref="Y6:Y23" xr:uid="{B3243248-639E-4D54-B44F-F0E7E9E13444}">
      <formula1>"seconds, minutes, hous, days, weeks, months, years"</formula1>
    </dataValidation>
    <dataValidation type="list" allowBlank="1" showInputMessage="1" showErrorMessage="1" sqref="Y5" xr:uid="{E96EC5F0-F2A1-47B7-ADAE-B49A104276EA}">
      <formula1>"seconds, minutes, hours, days, weeks, months"</formula1>
    </dataValidation>
    <dataValidation type="list" allowBlank="1" showInputMessage="1" showErrorMessage="1" sqref="R9:S9 R10:R23 R5:R8" xr:uid="{A69F29C4-6239-497D-88B2-62168A9B3F36}">
      <formula1>INDIRECT(Q5)</formula1>
    </dataValidation>
    <dataValidation type="list" allowBlank="1" showInputMessage="1" showErrorMessage="1" sqref="D5:H23" xr:uid="{1CCEF412-0668-4809-AA08-6FB435688A1D}">
      <formula1>"Yes, No"</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9E54A3E6-49B4-47AD-A1D1-612BAF9310C8}">
          <x14:formula1>
            <xm:f>'AU List'!$D$2:$F$2</xm:f>
          </x14:formula1>
          <xm:sqref>Q5:Q23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F6841-90A5-4254-B828-453BE3F79BEC}">
  <dimension ref="A2:AI20"/>
  <sheetViews>
    <sheetView showGridLines="0" zoomScale="98" zoomScaleNormal="98" workbookViewId="0"/>
  </sheetViews>
  <sheetFormatPr defaultColWidth="20.5703125" defaultRowHeight="15" x14ac:dyDescent="0.25"/>
  <cols>
    <col min="1" max="1" width="32.140625" style="1" customWidth="1"/>
    <col min="2" max="2" width="16.42578125" style="1" bestFit="1" customWidth="1"/>
    <col min="3" max="3" width="20.140625" style="1" bestFit="1" customWidth="1"/>
    <col min="4" max="8" width="6.85546875" style="1" customWidth="1"/>
    <col min="9" max="9" width="23.140625" style="1" customWidth="1"/>
    <col min="10" max="10" width="31" style="1" customWidth="1"/>
    <col min="11" max="11" width="32" style="1" customWidth="1"/>
    <col min="12" max="12" width="27.42578125" style="1" bestFit="1" customWidth="1"/>
    <col min="13" max="13" width="16.42578125" style="1" customWidth="1"/>
    <col min="14" max="14" width="14.42578125" style="1" customWidth="1"/>
    <col min="15" max="15" width="11.42578125" style="1" customWidth="1"/>
    <col min="16" max="16" width="12.42578125" style="1" bestFit="1" customWidth="1"/>
    <col min="17" max="17" width="18.5703125" style="1" customWidth="1"/>
    <col min="18" max="18" width="31.42578125" style="1" bestFit="1" customWidth="1"/>
    <col min="19" max="19" width="31.42578125" style="1" customWidth="1"/>
    <col min="20" max="20" width="23.5703125" style="1" customWidth="1"/>
    <col min="21" max="21" width="72.5703125" style="1" bestFit="1" customWidth="1"/>
    <col min="22" max="22" width="11.140625" style="1" bestFit="1" customWidth="1"/>
    <col min="23" max="23" width="8.140625" style="1" customWidth="1"/>
    <col min="24" max="24" width="15.28515625" style="54" customWidth="1"/>
    <col min="25" max="25" width="13.42578125" style="54" customWidth="1"/>
    <col min="26" max="26" width="11.85546875" style="1" bestFit="1" customWidth="1"/>
    <col min="27" max="27" width="20.140625" style="1" bestFit="1" customWidth="1"/>
    <col min="28" max="28" width="20.140625" style="1" customWidth="1"/>
    <col min="29" max="31" width="20.140625" style="54" customWidth="1"/>
    <col min="32" max="32" width="28.85546875" style="1" customWidth="1"/>
    <col min="33" max="33" width="33.42578125" style="1" bestFit="1" customWidth="1"/>
    <col min="34" max="34" width="29.140625" style="1" customWidth="1"/>
    <col min="35" max="16384" width="20.5703125" style="1"/>
  </cols>
  <sheetData>
    <row r="2" spans="1:35" ht="18.75" x14ac:dyDescent="0.3">
      <c r="A2" s="74" t="s">
        <v>111</v>
      </c>
      <c r="B2" s="74"/>
      <c r="C2" s="74"/>
      <c r="D2" s="74"/>
      <c r="E2" s="74"/>
      <c r="F2" s="74"/>
      <c r="G2" s="74"/>
      <c r="H2" s="74"/>
      <c r="I2" s="74"/>
      <c r="J2" s="74"/>
      <c r="K2" s="74"/>
      <c r="L2" s="74"/>
      <c r="M2" s="74"/>
      <c r="N2" s="74"/>
      <c r="O2" s="75" t="s">
        <v>92</v>
      </c>
      <c r="P2" s="75"/>
      <c r="Q2" s="75"/>
      <c r="R2" s="75"/>
      <c r="S2" s="75"/>
      <c r="T2" s="75"/>
      <c r="U2" s="75"/>
      <c r="V2" s="75"/>
      <c r="W2" s="75"/>
      <c r="X2" s="75"/>
      <c r="Y2" s="75"/>
      <c r="Z2" s="75"/>
      <c r="AA2" s="75"/>
      <c r="AB2" s="75"/>
      <c r="AC2" s="75"/>
      <c r="AD2" s="75"/>
      <c r="AE2" s="75"/>
      <c r="AF2" s="76" t="s">
        <v>110</v>
      </c>
      <c r="AG2" s="76"/>
      <c r="AH2" s="76"/>
    </row>
    <row r="3" spans="1:35" x14ac:dyDescent="0.25">
      <c r="D3" s="77" t="s">
        <v>108</v>
      </c>
      <c r="E3" s="77"/>
      <c r="F3" s="77"/>
      <c r="G3" s="77"/>
      <c r="H3" s="77"/>
    </row>
    <row r="4" spans="1:35" customFormat="1" ht="75" x14ac:dyDescent="0.25">
      <c r="A4" s="51" t="s">
        <v>106</v>
      </c>
      <c r="B4" s="51" t="s">
        <v>0</v>
      </c>
      <c r="C4" s="51" t="s">
        <v>1</v>
      </c>
      <c r="D4" s="51" t="s">
        <v>95</v>
      </c>
      <c r="E4" s="51" t="s">
        <v>96</v>
      </c>
      <c r="F4" s="51" t="s">
        <v>94</v>
      </c>
      <c r="G4" s="51" t="s">
        <v>97</v>
      </c>
      <c r="H4" s="51" t="s">
        <v>98</v>
      </c>
      <c r="I4" s="51" t="s">
        <v>3</v>
      </c>
      <c r="J4" s="51" t="s">
        <v>109</v>
      </c>
      <c r="K4" s="51" t="s">
        <v>13</v>
      </c>
      <c r="L4" s="51" t="s">
        <v>14</v>
      </c>
      <c r="M4" s="51" t="s">
        <v>2</v>
      </c>
      <c r="N4" s="51" t="s">
        <v>4</v>
      </c>
      <c r="O4" s="51" t="s">
        <v>10</v>
      </c>
      <c r="P4" s="51" t="s">
        <v>11</v>
      </c>
      <c r="Q4" s="51" t="s">
        <v>12</v>
      </c>
      <c r="R4" s="51" t="s">
        <v>309</v>
      </c>
      <c r="S4" s="51" t="s">
        <v>310</v>
      </c>
      <c r="T4" s="51" t="s">
        <v>5</v>
      </c>
      <c r="U4" s="51" t="s">
        <v>6</v>
      </c>
      <c r="V4" s="51" t="s">
        <v>7</v>
      </c>
      <c r="W4" s="51" t="s">
        <v>8</v>
      </c>
      <c r="X4" s="55" t="s">
        <v>112</v>
      </c>
      <c r="Y4" s="55" t="s">
        <v>113</v>
      </c>
      <c r="Z4" s="51" t="s">
        <v>9</v>
      </c>
      <c r="AA4" s="51" t="s">
        <v>93</v>
      </c>
      <c r="AB4" s="51" t="s">
        <v>101</v>
      </c>
      <c r="AC4" s="55" t="s">
        <v>114</v>
      </c>
      <c r="AD4" s="55" t="s">
        <v>100</v>
      </c>
      <c r="AE4" s="55" t="s">
        <v>99</v>
      </c>
      <c r="AF4" s="51" t="s">
        <v>19</v>
      </c>
      <c r="AG4" s="51" t="s">
        <v>20</v>
      </c>
      <c r="AH4" s="51" t="s">
        <v>22</v>
      </c>
    </row>
    <row r="5" spans="1:35" customFormat="1" x14ac:dyDescent="0.25">
      <c r="A5" s="45" t="s">
        <v>54</v>
      </c>
      <c r="B5" s="45" t="s">
        <v>55</v>
      </c>
      <c r="C5" s="45">
        <v>1409999999</v>
      </c>
      <c r="D5" s="45"/>
      <c r="E5" s="45"/>
      <c r="F5" s="45"/>
      <c r="G5" s="45"/>
      <c r="H5" s="45"/>
      <c r="I5" s="56">
        <v>45024</v>
      </c>
      <c r="J5" s="45" t="s">
        <v>85</v>
      </c>
      <c r="K5" s="45" t="s">
        <v>57</v>
      </c>
      <c r="L5" s="50" t="s">
        <v>82</v>
      </c>
      <c r="M5" s="45" t="s">
        <v>58</v>
      </c>
      <c r="N5" s="56">
        <v>45016</v>
      </c>
      <c r="O5" s="56">
        <v>45013</v>
      </c>
      <c r="P5" s="45" t="s">
        <v>66</v>
      </c>
      <c r="Q5" s="49" t="s">
        <v>59</v>
      </c>
      <c r="R5" s="45"/>
      <c r="S5" s="45" t="s">
        <v>308</v>
      </c>
      <c r="T5" s="46">
        <v>14190</v>
      </c>
      <c r="U5" s="45" t="s">
        <v>68</v>
      </c>
      <c r="V5" s="45" t="s">
        <v>67</v>
      </c>
      <c r="W5" s="45">
        <v>25</v>
      </c>
      <c r="X5" s="57">
        <v>1</v>
      </c>
      <c r="Y5" s="57"/>
      <c r="Z5" s="58">
        <v>48</v>
      </c>
      <c r="AA5" s="58">
        <v>48</v>
      </c>
      <c r="AB5" s="58">
        <v>24</v>
      </c>
      <c r="AC5" s="59">
        <f t="shared" ref="AC5:AC20" si="0">SUM((X5*AB5)*W5)</f>
        <v>600</v>
      </c>
      <c r="AD5" s="59">
        <f t="shared" ref="AD5:AD20" si="1">SUM(AB5*0.0075)</f>
        <v>0.18</v>
      </c>
      <c r="AE5" s="59">
        <f t="shared" ref="AE5:AE20" si="2">SUM((X5*AD5)*W5)</f>
        <v>4.5</v>
      </c>
      <c r="AF5" s="45" t="s">
        <v>72</v>
      </c>
      <c r="AG5" s="45" t="s">
        <v>76</v>
      </c>
      <c r="AH5" s="45" t="s">
        <v>75</v>
      </c>
      <c r="AI5" s="4"/>
    </row>
    <row r="6" spans="1:35" customFormat="1" x14ac:dyDescent="0.25">
      <c r="A6" s="45" t="s">
        <v>54</v>
      </c>
      <c r="B6" s="45" t="s">
        <v>55</v>
      </c>
      <c r="C6" s="45">
        <v>1409999999</v>
      </c>
      <c r="D6" s="45"/>
      <c r="E6" s="45"/>
      <c r="F6" s="45"/>
      <c r="G6" s="45"/>
      <c r="H6" s="45"/>
      <c r="I6" s="56">
        <v>45094</v>
      </c>
      <c r="J6" s="45" t="s">
        <v>85</v>
      </c>
      <c r="K6" s="45" t="s">
        <v>57</v>
      </c>
      <c r="L6" s="50" t="s">
        <v>82</v>
      </c>
      <c r="M6" s="45" t="s">
        <v>58</v>
      </c>
      <c r="N6" s="56">
        <v>45016</v>
      </c>
      <c r="O6" s="56">
        <v>45013</v>
      </c>
      <c r="P6" s="45" t="s">
        <v>66</v>
      </c>
      <c r="Q6" s="49" t="s">
        <v>15</v>
      </c>
      <c r="R6" s="49" t="s">
        <v>156</v>
      </c>
      <c r="S6" s="45"/>
      <c r="T6" s="46">
        <v>14190</v>
      </c>
      <c r="U6" s="45" t="s">
        <v>118</v>
      </c>
      <c r="V6" s="45" t="s">
        <v>119</v>
      </c>
      <c r="W6" s="45">
        <v>4</v>
      </c>
      <c r="X6" s="57">
        <v>1</v>
      </c>
      <c r="Y6" s="57"/>
      <c r="Z6" s="58">
        <v>48</v>
      </c>
      <c r="AA6" s="58">
        <v>48</v>
      </c>
      <c r="AB6" s="58">
        <v>24</v>
      </c>
      <c r="AC6" s="59">
        <f t="shared" ref="AC6" si="3">SUM((X6*AB6)*W6)</f>
        <v>96</v>
      </c>
      <c r="AD6" s="59">
        <f t="shared" ref="AD6" si="4">SUM(AB6*0.0075)</f>
        <v>0.18</v>
      </c>
      <c r="AE6" s="59">
        <f t="shared" ref="AE6" si="5">SUM((X6*AD6)*W6)</f>
        <v>0.72</v>
      </c>
      <c r="AF6" s="45" t="s">
        <v>120</v>
      </c>
      <c r="AG6" s="63" t="s">
        <v>121</v>
      </c>
      <c r="AH6" s="45" t="s">
        <v>122</v>
      </c>
      <c r="AI6" s="4"/>
    </row>
    <row r="7" spans="1:35" customFormat="1" x14ac:dyDescent="0.25">
      <c r="A7" s="60"/>
      <c r="B7" s="60"/>
      <c r="C7" s="60"/>
      <c r="D7" s="57"/>
      <c r="E7" s="57"/>
      <c r="F7" s="57"/>
      <c r="G7" s="57"/>
      <c r="H7" s="57"/>
      <c r="I7" s="61"/>
      <c r="J7" s="60"/>
      <c r="K7" s="60"/>
      <c r="L7" s="60"/>
      <c r="M7" s="60"/>
      <c r="N7" s="61"/>
      <c r="O7" s="61"/>
      <c r="P7" s="60"/>
      <c r="Q7" s="60"/>
      <c r="R7" s="60"/>
      <c r="S7" s="60"/>
      <c r="T7" s="60"/>
      <c r="U7" s="60"/>
      <c r="V7" s="60"/>
      <c r="W7" s="60"/>
      <c r="X7" s="62"/>
      <c r="Y7" s="62"/>
      <c r="Z7" s="60"/>
      <c r="AA7" s="60"/>
      <c r="AB7" s="60"/>
      <c r="AC7" s="59">
        <f t="shared" si="0"/>
        <v>0</v>
      </c>
      <c r="AD7" s="57">
        <f t="shared" si="1"/>
        <v>0</v>
      </c>
      <c r="AE7" s="59">
        <f t="shared" si="2"/>
        <v>0</v>
      </c>
      <c r="AF7" s="60"/>
      <c r="AG7" s="60"/>
      <c r="AH7" s="60"/>
    </row>
    <row r="8" spans="1:35" customFormat="1" x14ac:dyDescent="0.25">
      <c r="A8" s="60"/>
      <c r="B8" s="60"/>
      <c r="C8" s="60"/>
      <c r="D8" s="57"/>
      <c r="E8" s="57"/>
      <c r="F8" s="57"/>
      <c r="G8" s="57"/>
      <c r="H8" s="57"/>
      <c r="I8" s="61"/>
      <c r="J8" s="60"/>
      <c r="K8" s="60"/>
      <c r="L8" s="60"/>
      <c r="M8" s="60"/>
      <c r="N8" s="61"/>
      <c r="O8" s="61"/>
      <c r="P8" s="60"/>
      <c r="Q8" s="60"/>
      <c r="R8" s="60"/>
      <c r="S8" s="60"/>
      <c r="T8" s="60"/>
      <c r="U8" s="60"/>
      <c r="V8" s="60"/>
      <c r="W8" s="60"/>
      <c r="X8" s="62"/>
      <c r="Y8" s="62"/>
      <c r="Z8" s="60"/>
      <c r="AA8" s="60"/>
      <c r="AB8" s="60"/>
      <c r="AC8" s="59">
        <f t="shared" si="0"/>
        <v>0</v>
      </c>
      <c r="AD8" s="57">
        <f t="shared" si="1"/>
        <v>0</v>
      </c>
      <c r="AE8" s="59">
        <f t="shared" si="2"/>
        <v>0</v>
      </c>
      <c r="AF8" s="60"/>
      <c r="AG8" s="60"/>
      <c r="AH8" s="60"/>
    </row>
    <row r="9" spans="1:35" customFormat="1" x14ac:dyDescent="0.25">
      <c r="A9" s="60"/>
      <c r="B9" s="60"/>
      <c r="C9" s="60"/>
      <c r="D9" s="57"/>
      <c r="E9" s="57"/>
      <c r="F9" s="57"/>
      <c r="G9" s="57"/>
      <c r="H9" s="57"/>
      <c r="I9" s="61"/>
      <c r="J9" s="60"/>
      <c r="K9" s="60"/>
      <c r="L9" s="60"/>
      <c r="M9" s="60"/>
      <c r="N9" s="61"/>
      <c r="O9" s="61"/>
      <c r="P9" s="60"/>
      <c r="Q9" s="60"/>
      <c r="R9" s="60"/>
      <c r="S9" s="60"/>
      <c r="T9" s="60"/>
      <c r="U9" s="60"/>
      <c r="V9" s="60"/>
      <c r="W9" s="60"/>
      <c r="X9" s="62"/>
      <c r="Y9" s="62"/>
      <c r="Z9" s="60"/>
      <c r="AA9" s="60"/>
      <c r="AB9" s="60"/>
      <c r="AC9" s="59">
        <f t="shared" si="0"/>
        <v>0</v>
      </c>
      <c r="AD9" s="57">
        <f t="shared" si="1"/>
        <v>0</v>
      </c>
      <c r="AE9" s="59">
        <f t="shared" si="2"/>
        <v>0</v>
      </c>
      <c r="AF9" s="60"/>
      <c r="AG9" s="60"/>
      <c r="AH9" s="60"/>
    </row>
    <row r="10" spans="1:35" customFormat="1" x14ac:dyDescent="0.25">
      <c r="A10" s="60"/>
      <c r="B10" s="60"/>
      <c r="C10" s="60"/>
      <c r="D10" s="57"/>
      <c r="E10" s="57"/>
      <c r="F10" s="57"/>
      <c r="G10" s="57"/>
      <c r="H10" s="57"/>
      <c r="I10" s="61"/>
      <c r="J10" s="60"/>
      <c r="K10" s="60"/>
      <c r="L10" s="60"/>
      <c r="M10" s="60"/>
      <c r="N10" s="61"/>
      <c r="O10" s="61"/>
      <c r="P10" s="60"/>
      <c r="Q10" s="60"/>
      <c r="R10" s="60"/>
      <c r="S10" s="60"/>
      <c r="T10" s="60"/>
      <c r="U10" s="60"/>
      <c r="V10" s="60"/>
      <c r="W10" s="60"/>
      <c r="X10" s="62"/>
      <c r="Y10" s="62"/>
      <c r="Z10" s="60"/>
      <c r="AA10" s="60"/>
      <c r="AB10" s="60"/>
      <c r="AC10" s="59">
        <f t="shared" si="0"/>
        <v>0</v>
      </c>
      <c r="AD10" s="57">
        <f t="shared" si="1"/>
        <v>0</v>
      </c>
      <c r="AE10" s="59">
        <f t="shared" si="2"/>
        <v>0</v>
      </c>
      <c r="AF10" s="60"/>
      <c r="AG10" s="60"/>
      <c r="AH10" s="60"/>
    </row>
    <row r="11" spans="1:35" customFormat="1" x14ac:dyDescent="0.25">
      <c r="A11" s="60"/>
      <c r="B11" s="60"/>
      <c r="C11" s="60"/>
      <c r="D11" s="57"/>
      <c r="E11" s="57"/>
      <c r="F11" s="57"/>
      <c r="G11" s="57"/>
      <c r="H11" s="57"/>
      <c r="I11" s="61"/>
      <c r="J11" s="60"/>
      <c r="K11" s="60"/>
      <c r="L11" s="60"/>
      <c r="M11" s="60"/>
      <c r="N11" s="61"/>
      <c r="O11" s="61"/>
      <c r="P11" s="60"/>
      <c r="Q11" s="60"/>
      <c r="R11" s="60"/>
      <c r="S11" s="60"/>
      <c r="T11" s="60"/>
      <c r="U11" s="60"/>
      <c r="V11" s="60"/>
      <c r="W11" s="60"/>
      <c r="X11" s="62"/>
      <c r="Y11" s="62"/>
      <c r="Z11" s="60"/>
      <c r="AA11" s="60"/>
      <c r="AB11" s="60"/>
      <c r="AC11" s="59">
        <f t="shared" si="0"/>
        <v>0</v>
      </c>
      <c r="AD11" s="57">
        <f t="shared" si="1"/>
        <v>0</v>
      </c>
      <c r="AE11" s="59">
        <f t="shared" si="2"/>
        <v>0</v>
      </c>
      <c r="AF11" s="60"/>
      <c r="AG11" s="60"/>
      <c r="AH11" s="60"/>
    </row>
    <row r="12" spans="1:35" customFormat="1" x14ac:dyDescent="0.25">
      <c r="A12" s="60"/>
      <c r="B12" s="60"/>
      <c r="C12" s="60"/>
      <c r="D12" s="57"/>
      <c r="E12" s="57"/>
      <c r="F12" s="57"/>
      <c r="G12" s="57"/>
      <c r="H12" s="57"/>
      <c r="I12" s="61"/>
      <c r="J12" s="60"/>
      <c r="K12" s="60"/>
      <c r="L12" s="60"/>
      <c r="M12" s="60"/>
      <c r="N12" s="61"/>
      <c r="O12" s="61"/>
      <c r="P12" s="60"/>
      <c r="Q12" s="60"/>
      <c r="R12" s="60"/>
      <c r="S12" s="60"/>
      <c r="T12" s="60"/>
      <c r="U12" s="60"/>
      <c r="V12" s="60"/>
      <c r="W12" s="60"/>
      <c r="X12" s="62"/>
      <c r="Y12" s="62"/>
      <c r="Z12" s="60"/>
      <c r="AA12" s="60"/>
      <c r="AB12" s="60"/>
      <c r="AC12" s="59">
        <f t="shared" si="0"/>
        <v>0</v>
      </c>
      <c r="AD12" s="57">
        <f t="shared" si="1"/>
        <v>0</v>
      </c>
      <c r="AE12" s="59">
        <f t="shared" si="2"/>
        <v>0</v>
      </c>
      <c r="AF12" s="60"/>
      <c r="AG12" s="60"/>
      <c r="AH12" s="60"/>
    </row>
    <row r="13" spans="1:35" customFormat="1" x14ac:dyDescent="0.25">
      <c r="A13" s="60"/>
      <c r="B13" s="60"/>
      <c r="C13" s="60"/>
      <c r="D13" s="57"/>
      <c r="E13" s="57"/>
      <c r="F13" s="57"/>
      <c r="G13" s="57"/>
      <c r="H13" s="57"/>
      <c r="I13" s="61"/>
      <c r="J13" s="60"/>
      <c r="K13" s="60"/>
      <c r="L13" s="60"/>
      <c r="M13" s="60"/>
      <c r="N13" s="61"/>
      <c r="O13" s="61"/>
      <c r="P13" s="60"/>
      <c r="Q13" s="60"/>
      <c r="R13" s="60"/>
      <c r="S13" s="60"/>
      <c r="T13" s="60"/>
      <c r="U13" s="60"/>
      <c r="V13" s="60"/>
      <c r="W13" s="60"/>
      <c r="X13" s="62"/>
      <c r="Y13" s="62"/>
      <c r="Z13" s="60"/>
      <c r="AA13" s="60"/>
      <c r="AB13" s="60"/>
      <c r="AC13" s="59">
        <f t="shared" si="0"/>
        <v>0</v>
      </c>
      <c r="AD13" s="57">
        <f t="shared" si="1"/>
        <v>0</v>
      </c>
      <c r="AE13" s="59">
        <f t="shared" si="2"/>
        <v>0</v>
      </c>
      <c r="AF13" s="60"/>
      <c r="AG13" s="60"/>
      <c r="AH13" s="60"/>
    </row>
    <row r="14" spans="1:35" customFormat="1" x14ac:dyDescent="0.25">
      <c r="A14" s="60"/>
      <c r="B14" s="60"/>
      <c r="C14" s="60"/>
      <c r="D14" s="57"/>
      <c r="E14" s="57"/>
      <c r="F14" s="57"/>
      <c r="G14" s="57"/>
      <c r="H14" s="57"/>
      <c r="I14" s="61"/>
      <c r="J14" s="60"/>
      <c r="K14" s="60"/>
      <c r="L14" s="60"/>
      <c r="M14" s="60"/>
      <c r="N14" s="61"/>
      <c r="O14" s="61"/>
      <c r="P14" s="60"/>
      <c r="Q14" s="60"/>
      <c r="R14" s="60"/>
      <c r="S14" s="60"/>
      <c r="T14" s="60"/>
      <c r="U14" s="60"/>
      <c r="V14" s="60"/>
      <c r="W14" s="60"/>
      <c r="X14" s="62"/>
      <c r="Y14" s="62"/>
      <c r="Z14" s="60"/>
      <c r="AA14" s="60"/>
      <c r="AB14" s="60"/>
      <c r="AC14" s="59">
        <f t="shared" si="0"/>
        <v>0</v>
      </c>
      <c r="AD14" s="57">
        <f t="shared" si="1"/>
        <v>0</v>
      </c>
      <c r="AE14" s="59">
        <f t="shared" si="2"/>
        <v>0</v>
      </c>
      <c r="AF14" s="60"/>
      <c r="AG14" s="60"/>
      <c r="AH14" s="60"/>
    </row>
    <row r="15" spans="1:35" customFormat="1" x14ac:dyDescent="0.25">
      <c r="A15" s="60"/>
      <c r="B15" s="60"/>
      <c r="C15" s="60"/>
      <c r="D15" s="57"/>
      <c r="E15" s="57"/>
      <c r="F15" s="57"/>
      <c r="G15" s="57"/>
      <c r="H15" s="57"/>
      <c r="I15" s="61"/>
      <c r="J15" s="60"/>
      <c r="K15" s="60"/>
      <c r="L15" s="60"/>
      <c r="M15" s="60"/>
      <c r="N15" s="61"/>
      <c r="O15" s="61"/>
      <c r="P15" s="60"/>
      <c r="Q15" s="60"/>
      <c r="R15" s="60"/>
      <c r="S15" s="60"/>
      <c r="T15" s="60"/>
      <c r="U15" s="60"/>
      <c r="V15" s="60"/>
      <c r="W15" s="60"/>
      <c r="X15" s="62"/>
      <c r="Y15" s="62"/>
      <c r="Z15" s="60"/>
      <c r="AA15" s="60"/>
      <c r="AB15" s="60"/>
      <c r="AC15" s="59">
        <f t="shared" si="0"/>
        <v>0</v>
      </c>
      <c r="AD15" s="57">
        <f t="shared" si="1"/>
        <v>0</v>
      </c>
      <c r="AE15" s="59">
        <f t="shared" si="2"/>
        <v>0</v>
      </c>
      <c r="AF15" s="60"/>
      <c r="AG15" s="60"/>
      <c r="AH15" s="60"/>
    </row>
    <row r="16" spans="1:35" customFormat="1" x14ac:dyDescent="0.25">
      <c r="A16" s="60"/>
      <c r="B16" s="60"/>
      <c r="C16" s="60"/>
      <c r="D16" s="57"/>
      <c r="E16" s="57"/>
      <c r="F16" s="57"/>
      <c r="G16" s="57"/>
      <c r="H16" s="57"/>
      <c r="I16" s="61"/>
      <c r="J16" s="60"/>
      <c r="K16" s="60"/>
      <c r="L16" s="60"/>
      <c r="M16" s="60"/>
      <c r="N16" s="61"/>
      <c r="O16" s="61"/>
      <c r="P16" s="60"/>
      <c r="Q16" s="60"/>
      <c r="R16" s="60"/>
      <c r="S16" s="60"/>
      <c r="T16" s="60"/>
      <c r="U16" s="60"/>
      <c r="V16" s="60"/>
      <c r="W16" s="60"/>
      <c r="X16" s="62"/>
      <c r="Y16" s="62"/>
      <c r="Z16" s="60"/>
      <c r="AA16" s="60"/>
      <c r="AB16" s="60"/>
      <c r="AC16" s="59">
        <f t="shared" si="0"/>
        <v>0</v>
      </c>
      <c r="AD16" s="57">
        <f t="shared" si="1"/>
        <v>0</v>
      </c>
      <c r="AE16" s="59">
        <f t="shared" si="2"/>
        <v>0</v>
      </c>
      <c r="AF16" s="60"/>
      <c r="AG16" s="60"/>
      <c r="AH16" s="60"/>
    </row>
    <row r="17" spans="1:34" customFormat="1" x14ac:dyDescent="0.25">
      <c r="A17" s="60"/>
      <c r="B17" s="60"/>
      <c r="C17" s="60"/>
      <c r="D17" s="57"/>
      <c r="E17" s="57"/>
      <c r="F17" s="57"/>
      <c r="G17" s="57"/>
      <c r="H17" s="57"/>
      <c r="I17" s="61"/>
      <c r="J17" s="60"/>
      <c r="K17" s="60"/>
      <c r="L17" s="60"/>
      <c r="M17" s="60"/>
      <c r="N17" s="61"/>
      <c r="O17" s="61"/>
      <c r="P17" s="60"/>
      <c r="Q17" s="60"/>
      <c r="R17" s="60"/>
      <c r="S17" s="60"/>
      <c r="T17" s="60"/>
      <c r="U17" s="60"/>
      <c r="V17" s="60"/>
      <c r="W17" s="60"/>
      <c r="X17" s="62"/>
      <c r="Y17" s="62"/>
      <c r="Z17" s="60"/>
      <c r="AA17" s="60"/>
      <c r="AB17" s="60"/>
      <c r="AC17" s="59">
        <f t="shared" si="0"/>
        <v>0</v>
      </c>
      <c r="AD17" s="57">
        <f t="shared" si="1"/>
        <v>0</v>
      </c>
      <c r="AE17" s="59">
        <f t="shared" si="2"/>
        <v>0</v>
      </c>
      <c r="AF17" s="60"/>
      <c r="AG17" s="60"/>
      <c r="AH17" s="60"/>
    </row>
    <row r="18" spans="1:34" customFormat="1" x14ac:dyDescent="0.25">
      <c r="A18" s="60"/>
      <c r="B18" s="60"/>
      <c r="C18" s="60"/>
      <c r="D18" s="57"/>
      <c r="E18" s="57"/>
      <c r="F18" s="57"/>
      <c r="G18" s="57"/>
      <c r="H18" s="57"/>
      <c r="I18" s="61"/>
      <c r="J18" s="60"/>
      <c r="K18" s="60"/>
      <c r="L18" s="60"/>
      <c r="M18" s="60"/>
      <c r="N18" s="61"/>
      <c r="O18" s="61"/>
      <c r="P18" s="60"/>
      <c r="Q18" s="60"/>
      <c r="R18" s="60"/>
      <c r="S18" s="60"/>
      <c r="T18" s="60"/>
      <c r="U18" s="60"/>
      <c r="V18" s="60"/>
      <c r="W18" s="60"/>
      <c r="X18" s="62"/>
      <c r="Y18" s="62"/>
      <c r="Z18" s="60"/>
      <c r="AA18" s="60"/>
      <c r="AB18" s="60"/>
      <c r="AC18" s="59">
        <f t="shared" si="0"/>
        <v>0</v>
      </c>
      <c r="AD18" s="57">
        <f t="shared" si="1"/>
        <v>0</v>
      </c>
      <c r="AE18" s="59">
        <f t="shared" si="2"/>
        <v>0</v>
      </c>
      <c r="AF18" s="60"/>
      <c r="AG18" s="60"/>
      <c r="AH18" s="60"/>
    </row>
    <row r="19" spans="1:34" customFormat="1" x14ac:dyDescent="0.25">
      <c r="A19" s="60"/>
      <c r="B19" s="60"/>
      <c r="C19" s="60"/>
      <c r="D19" s="57"/>
      <c r="E19" s="57"/>
      <c r="F19" s="57"/>
      <c r="G19" s="57"/>
      <c r="H19" s="57"/>
      <c r="I19" s="61"/>
      <c r="J19" s="60"/>
      <c r="K19" s="60"/>
      <c r="L19" s="60"/>
      <c r="M19" s="60"/>
      <c r="N19" s="61"/>
      <c r="O19" s="61"/>
      <c r="P19" s="60"/>
      <c r="Q19" s="60"/>
      <c r="R19" s="60"/>
      <c r="S19" s="60"/>
      <c r="T19" s="60"/>
      <c r="U19" s="60"/>
      <c r="V19" s="60"/>
      <c r="W19" s="60"/>
      <c r="X19" s="62"/>
      <c r="Y19" s="62"/>
      <c r="Z19" s="60"/>
      <c r="AA19" s="60"/>
      <c r="AB19" s="60"/>
      <c r="AC19" s="59">
        <f t="shared" si="0"/>
        <v>0</v>
      </c>
      <c r="AD19" s="57">
        <f t="shared" si="1"/>
        <v>0</v>
      </c>
      <c r="AE19" s="59">
        <f t="shared" si="2"/>
        <v>0</v>
      </c>
      <c r="AF19" s="60"/>
      <c r="AG19" s="60"/>
      <c r="AH19" s="60"/>
    </row>
    <row r="20" spans="1:34" customFormat="1" x14ac:dyDescent="0.25">
      <c r="A20" s="60"/>
      <c r="B20" s="60"/>
      <c r="C20" s="60"/>
      <c r="D20" s="57"/>
      <c r="E20" s="57"/>
      <c r="F20" s="57"/>
      <c r="G20" s="57"/>
      <c r="H20" s="57"/>
      <c r="I20" s="61"/>
      <c r="J20" s="60"/>
      <c r="K20" s="60"/>
      <c r="L20" s="60"/>
      <c r="M20" s="60"/>
      <c r="N20" s="61"/>
      <c r="O20" s="61"/>
      <c r="P20" s="60"/>
      <c r="Q20" s="60"/>
      <c r="R20" s="60"/>
      <c r="S20" s="60"/>
      <c r="T20" s="60"/>
      <c r="U20" s="60"/>
      <c r="V20" s="60"/>
      <c r="W20" s="60"/>
      <c r="X20" s="62"/>
      <c r="Y20" s="62"/>
      <c r="Z20" s="60"/>
      <c r="AA20" s="60"/>
      <c r="AB20" s="60"/>
      <c r="AC20" s="59">
        <f t="shared" si="0"/>
        <v>0</v>
      </c>
      <c r="AD20" s="57">
        <f t="shared" si="1"/>
        <v>0</v>
      </c>
      <c r="AE20" s="59">
        <f t="shared" si="2"/>
        <v>0</v>
      </c>
      <c r="AF20" s="60"/>
      <c r="AG20" s="60"/>
      <c r="AH20" s="60"/>
    </row>
  </sheetData>
  <mergeCells count="4">
    <mergeCell ref="A2:N2"/>
    <mergeCell ref="O2:AE2"/>
    <mergeCell ref="AF2:AH2"/>
    <mergeCell ref="D3:H3"/>
  </mergeCells>
  <dataValidations count="4">
    <dataValidation type="list" allowBlank="1" showInputMessage="1" showErrorMessage="1" sqref="Y6:Y20" xr:uid="{07B14E51-2DE3-4F8D-9504-520E22081841}">
      <formula1>"seconds, minutes, hous, days, weeks, months, years"</formula1>
    </dataValidation>
    <dataValidation type="list" allowBlank="1" showInputMessage="1" showErrorMessage="1" sqref="Y5" xr:uid="{2DD76945-13D8-4368-9E88-1AFEAB6B7840}">
      <formula1>"seconds, minutes, hours, days, weeks, months"</formula1>
    </dataValidation>
    <dataValidation type="list" allowBlank="1" showInputMessage="1" showErrorMessage="1" sqref="R7:S20 R6" xr:uid="{D671AF36-FC4C-4979-932F-4009C247FD9E}">
      <formula1>INDIRECT(Q6)</formula1>
    </dataValidation>
    <dataValidation type="list" allowBlank="1" showInputMessage="1" showErrorMessage="1" sqref="D5:H20" xr:uid="{0C2D91FF-AD06-44A2-B401-B4E4EA60C015}">
      <formula1>"Yes, No"</formula1>
    </dataValidation>
  </dataValidations>
  <hyperlinks>
    <hyperlink ref="AG6" r:id="rId1" xr:uid="{D110467A-8BB3-421D-982D-508F654DB196}"/>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4D8F75CD-06AF-444E-851F-EA59D7F040C0}">
          <x14:formula1>
            <xm:f>'AU List'!$D$2:$F$2</xm:f>
          </x14:formula1>
          <xm:sqref>Q5:Q20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B14FB-687E-42CE-9D6D-D4D2E006116E}">
  <dimension ref="A2:AI22"/>
  <sheetViews>
    <sheetView showGridLines="0" zoomScale="98" zoomScaleNormal="98" workbookViewId="0"/>
  </sheetViews>
  <sheetFormatPr defaultColWidth="20.5703125" defaultRowHeight="15" x14ac:dyDescent="0.25"/>
  <cols>
    <col min="1" max="1" width="32.140625" style="1" customWidth="1"/>
    <col min="2" max="2" width="16.42578125" style="1" bestFit="1" customWidth="1"/>
    <col min="3" max="3" width="20.140625" style="1" bestFit="1" customWidth="1"/>
    <col min="4" max="8" width="6.85546875" style="1" customWidth="1"/>
    <col min="9" max="9" width="23.140625" style="1" customWidth="1"/>
    <col min="10" max="10" width="31" style="1" customWidth="1"/>
    <col min="11" max="11" width="32" style="1" customWidth="1"/>
    <col min="12" max="12" width="27.42578125" style="1" bestFit="1" customWidth="1"/>
    <col min="13" max="13" width="16.42578125" style="1" customWidth="1"/>
    <col min="14" max="14" width="14.42578125" style="1" customWidth="1"/>
    <col min="15" max="15" width="11.42578125" style="1" customWidth="1"/>
    <col min="16" max="16" width="12.42578125" style="1" bestFit="1" customWidth="1"/>
    <col min="17" max="17" width="24.85546875" style="1" customWidth="1"/>
    <col min="18" max="18" width="31.42578125" style="1" bestFit="1" customWidth="1"/>
    <col min="19" max="19" width="31.42578125" style="1" customWidth="1"/>
    <col min="20" max="20" width="23.5703125" style="1" customWidth="1"/>
    <col min="21" max="21" width="72.5703125" style="1" bestFit="1" customWidth="1"/>
    <col min="22" max="22" width="11.140625" style="1" bestFit="1" customWidth="1"/>
    <col min="23" max="23" width="8.140625" style="1" customWidth="1"/>
    <col min="24" max="24" width="15.28515625" style="54" customWidth="1"/>
    <col min="25" max="25" width="13.42578125" style="54" customWidth="1"/>
    <col min="26" max="26" width="11.85546875" style="1" bestFit="1" customWidth="1"/>
    <col min="27" max="27" width="20.140625" style="1" bestFit="1" customWidth="1"/>
    <col min="28" max="28" width="20.140625" style="1" customWidth="1"/>
    <col min="29" max="31" width="20.140625" style="54" customWidth="1"/>
    <col min="32" max="32" width="28.85546875" style="1" customWidth="1"/>
    <col min="33" max="33" width="33.42578125" style="1" bestFit="1" customWidth="1"/>
    <col min="34" max="34" width="29.140625" style="1" customWidth="1"/>
    <col min="35" max="16384" width="20.5703125" style="1"/>
  </cols>
  <sheetData>
    <row r="2" spans="1:35" ht="18.75" x14ac:dyDescent="0.3">
      <c r="A2" s="74" t="s">
        <v>111</v>
      </c>
      <c r="B2" s="74"/>
      <c r="C2" s="74"/>
      <c r="D2" s="74"/>
      <c r="E2" s="74"/>
      <c r="F2" s="74"/>
      <c r="G2" s="74"/>
      <c r="H2" s="74"/>
      <c r="I2" s="74"/>
      <c r="J2" s="74"/>
      <c r="K2" s="74"/>
      <c r="L2" s="74"/>
      <c r="M2" s="74"/>
      <c r="N2" s="74"/>
      <c r="O2" s="75" t="s">
        <v>92</v>
      </c>
      <c r="P2" s="75"/>
      <c r="Q2" s="75"/>
      <c r="R2" s="75"/>
      <c r="S2" s="75"/>
      <c r="T2" s="75"/>
      <c r="U2" s="75"/>
      <c r="V2" s="75"/>
      <c r="W2" s="75"/>
      <c r="X2" s="75"/>
      <c r="Y2" s="75"/>
      <c r="Z2" s="75"/>
      <c r="AA2" s="75"/>
      <c r="AB2" s="75"/>
      <c r="AC2" s="75"/>
      <c r="AD2" s="75"/>
      <c r="AE2" s="75"/>
      <c r="AF2" s="76" t="s">
        <v>110</v>
      </c>
      <c r="AG2" s="76"/>
      <c r="AH2" s="76"/>
    </row>
    <row r="3" spans="1:35" x14ac:dyDescent="0.25">
      <c r="D3" s="77" t="s">
        <v>108</v>
      </c>
      <c r="E3" s="77"/>
      <c r="F3" s="77"/>
      <c r="G3" s="77"/>
      <c r="H3" s="77"/>
    </row>
    <row r="4" spans="1:35" customFormat="1" ht="75" x14ac:dyDescent="0.25">
      <c r="A4" s="51" t="s">
        <v>106</v>
      </c>
      <c r="B4" s="51" t="s">
        <v>0</v>
      </c>
      <c r="C4" s="51" t="s">
        <v>1</v>
      </c>
      <c r="D4" s="51" t="s">
        <v>95</v>
      </c>
      <c r="E4" s="51" t="s">
        <v>96</v>
      </c>
      <c r="F4" s="51" t="s">
        <v>94</v>
      </c>
      <c r="G4" s="51" t="s">
        <v>97</v>
      </c>
      <c r="H4" s="51" t="s">
        <v>98</v>
      </c>
      <c r="I4" s="51" t="s">
        <v>3</v>
      </c>
      <c r="J4" s="51" t="s">
        <v>109</v>
      </c>
      <c r="K4" s="51" t="s">
        <v>13</v>
      </c>
      <c r="L4" s="51" t="s">
        <v>14</v>
      </c>
      <c r="M4" s="51" t="s">
        <v>2</v>
      </c>
      <c r="N4" s="51" t="s">
        <v>4</v>
      </c>
      <c r="O4" s="51" t="s">
        <v>10</v>
      </c>
      <c r="P4" s="51" t="s">
        <v>11</v>
      </c>
      <c r="Q4" s="51" t="s">
        <v>128</v>
      </c>
      <c r="R4" s="51" t="s">
        <v>309</v>
      </c>
      <c r="S4" s="51" t="s">
        <v>310</v>
      </c>
      <c r="T4" s="51" t="s">
        <v>5</v>
      </c>
      <c r="U4" s="51" t="s">
        <v>6</v>
      </c>
      <c r="V4" s="51" t="s">
        <v>7</v>
      </c>
      <c r="W4" s="51" t="s">
        <v>8</v>
      </c>
      <c r="X4" s="55" t="s">
        <v>112</v>
      </c>
      <c r="Y4" s="55" t="s">
        <v>113</v>
      </c>
      <c r="Z4" s="51" t="s">
        <v>9</v>
      </c>
      <c r="AA4" s="51" t="s">
        <v>93</v>
      </c>
      <c r="AB4" s="51" t="s">
        <v>101</v>
      </c>
      <c r="AC4" s="55" t="s">
        <v>114</v>
      </c>
      <c r="AD4" s="55" t="s">
        <v>100</v>
      </c>
      <c r="AE4" s="55" t="s">
        <v>99</v>
      </c>
      <c r="AF4" s="51" t="s">
        <v>19</v>
      </c>
      <c r="AG4" s="51" t="s">
        <v>20</v>
      </c>
      <c r="AH4" s="51" t="s">
        <v>22</v>
      </c>
    </row>
    <row r="5" spans="1:35" customFormat="1" x14ac:dyDescent="0.25">
      <c r="A5" s="45" t="s">
        <v>54</v>
      </c>
      <c r="B5" s="45" t="s">
        <v>55</v>
      </c>
      <c r="C5" s="45">
        <v>1409999999</v>
      </c>
      <c r="D5" s="45"/>
      <c r="E5" s="45"/>
      <c r="F5" s="45"/>
      <c r="G5" s="45"/>
      <c r="H5" s="45"/>
      <c r="I5" s="56">
        <v>45024</v>
      </c>
      <c r="J5" s="45" t="s">
        <v>56</v>
      </c>
      <c r="K5" s="45" t="s">
        <v>57</v>
      </c>
      <c r="L5" s="49" t="s">
        <v>83</v>
      </c>
      <c r="M5" s="45" t="s">
        <v>58</v>
      </c>
      <c r="N5" s="56">
        <v>45016</v>
      </c>
      <c r="O5" s="56">
        <v>44969</v>
      </c>
      <c r="P5" s="45" t="s">
        <v>65</v>
      </c>
      <c r="Q5" s="49" t="s">
        <v>59</v>
      </c>
      <c r="R5" s="45"/>
      <c r="S5" s="45" t="s">
        <v>123</v>
      </c>
      <c r="T5" s="45" t="s">
        <v>16</v>
      </c>
      <c r="U5" s="45" t="s">
        <v>60</v>
      </c>
      <c r="V5" s="45" t="s">
        <v>17</v>
      </c>
      <c r="W5" s="45">
        <v>1</v>
      </c>
      <c r="X5" s="57">
        <v>12</v>
      </c>
      <c r="Y5" s="57" t="s">
        <v>115</v>
      </c>
      <c r="Z5" s="58">
        <v>1940</v>
      </c>
      <c r="AA5" s="58">
        <v>1940</v>
      </c>
      <c r="AB5" s="58">
        <v>1000</v>
      </c>
      <c r="AC5" s="59">
        <f>SUM((X5*AB5)*W5)</f>
        <v>12000</v>
      </c>
      <c r="AD5" s="59">
        <f>SUM(AB5*0.0075)</f>
        <v>7.5</v>
      </c>
      <c r="AE5" s="59">
        <f>SUM((X5*AD5)*W5)</f>
        <v>90</v>
      </c>
      <c r="AF5" s="45" t="s">
        <v>18</v>
      </c>
      <c r="AG5" s="45" t="s">
        <v>21</v>
      </c>
      <c r="AH5" s="45" t="s">
        <v>61</v>
      </c>
      <c r="AI5" s="4"/>
    </row>
    <row r="6" spans="1:35" customFormat="1" x14ac:dyDescent="0.25">
      <c r="A6" s="45" t="s">
        <v>54</v>
      </c>
      <c r="B6" s="45" t="s">
        <v>55</v>
      </c>
      <c r="C6" s="45">
        <v>1409999999</v>
      </c>
      <c r="D6" s="45"/>
      <c r="E6" s="45"/>
      <c r="F6" s="45"/>
      <c r="G6" s="45"/>
      <c r="H6" s="45"/>
      <c r="I6" s="56">
        <v>45024</v>
      </c>
      <c r="J6" s="45" t="s">
        <v>56</v>
      </c>
      <c r="K6" s="45" t="s">
        <v>57</v>
      </c>
      <c r="L6" s="49" t="s">
        <v>83</v>
      </c>
      <c r="M6" s="45" t="s">
        <v>58</v>
      </c>
      <c r="N6" s="56">
        <v>45016</v>
      </c>
      <c r="O6" s="56">
        <v>44967</v>
      </c>
      <c r="P6" s="45" t="s">
        <v>79</v>
      </c>
      <c r="Q6" s="49" t="s">
        <v>15</v>
      </c>
      <c r="R6" s="49" t="s">
        <v>150</v>
      </c>
      <c r="S6" s="45"/>
      <c r="T6" s="46">
        <v>12242</v>
      </c>
      <c r="U6" s="45" t="s">
        <v>62</v>
      </c>
      <c r="V6" s="45" t="s">
        <v>63</v>
      </c>
      <c r="W6" s="45">
        <v>6</v>
      </c>
      <c r="X6" s="57">
        <v>10</v>
      </c>
      <c r="Y6" s="57" t="s">
        <v>115</v>
      </c>
      <c r="Z6" s="58">
        <v>4080</v>
      </c>
      <c r="AA6" s="58">
        <v>4080</v>
      </c>
      <c r="AB6" s="58">
        <v>3000</v>
      </c>
      <c r="AC6" s="59">
        <f>SUM((X6*AB6)*W6)</f>
        <v>180000</v>
      </c>
      <c r="AD6" s="59">
        <f t="shared" ref="AD6:AD22" si="0">SUM(AB6*0.0075)</f>
        <v>22.5</v>
      </c>
      <c r="AE6" s="59">
        <f t="shared" ref="AE6:AE22" si="1">SUM((X6*AD6)*W6)</f>
        <v>1350</v>
      </c>
      <c r="AF6" s="45" t="s">
        <v>70</v>
      </c>
      <c r="AG6" s="47" t="s">
        <v>78</v>
      </c>
      <c r="AH6" s="45" t="s">
        <v>73</v>
      </c>
      <c r="AI6" s="4"/>
    </row>
    <row r="7" spans="1:35" customFormat="1" x14ac:dyDescent="0.25">
      <c r="A7" s="45" t="s">
        <v>54</v>
      </c>
      <c r="B7" s="45" t="s">
        <v>55</v>
      </c>
      <c r="C7" s="45">
        <v>1409999999</v>
      </c>
      <c r="D7" s="45"/>
      <c r="E7" s="45"/>
      <c r="F7" s="45"/>
      <c r="G7" s="45"/>
      <c r="H7" s="45"/>
      <c r="I7" s="56">
        <v>45024</v>
      </c>
      <c r="J7" s="45" t="s">
        <v>84</v>
      </c>
      <c r="K7" s="45" t="s">
        <v>57</v>
      </c>
      <c r="L7" s="49" t="s">
        <v>81</v>
      </c>
      <c r="M7" s="45" t="s">
        <v>58</v>
      </c>
      <c r="N7" s="56">
        <v>45016</v>
      </c>
      <c r="O7" s="56">
        <v>44944</v>
      </c>
      <c r="P7" s="45" t="s">
        <v>80</v>
      </c>
      <c r="Q7" s="49" t="s">
        <v>15</v>
      </c>
      <c r="R7" s="49" t="s">
        <v>213</v>
      </c>
      <c r="S7" s="45"/>
      <c r="T7" s="46">
        <v>12242</v>
      </c>
      <c r="U7" s="45" t="s">
        <v>69</v>
      </c>
      <c r="V7" s="45" t="s">
        <v>64</v>
      </c>
      <c r="W7" s="45">
        <v>280</v>
      </c>
      <c r="X7" s="57">
        <v>1</v>
      </c>
      <c r="Y7" s="57" t="s">
        <v>116</v>
      </c>
      <c r="Z7" s="58">
        <v>5080</v>
      </c>
      <c r="AA7" s="58">
        <v>5080</v>
      </c>
      <c r="AB7" s="58">
        <v>4000</v>
      </c>
      <c r="AC7" s="59">
        <f t="shared" ref="AC7:AC22" si="2">SUM((X7*AB7)*W7)</f>
        <v>1120000</v>
      </c>
      <c r="AD7" s="59">
        <f t="shared" si="0"/>
        <v>30</v>
      </c>
      <c r="AE7" s="59">
        <f t="shared" si="1"/>
        <v>8400</v>
      </c>
      <c r="AF7" s="45" t="s">
        <v>71</v>
      </c>
      <c r="AG7" s="45" t="s">
        <v>77</v>
      </c>
      <c r="AH7" s="45" t="s">
        <v>74</v>
      </c>
      <c r="AI7" s="4"/>
    </row>
    <row r="8" spans="1:35" customFormat="1" x14ac:dyDescent="0.25">
      <c r="A8" s="60"/>
      <c r="B8" s="60"/>
      <c r="C8" s="60"/>
      <c r="D8" s="57"/>
      <c r="E8" s="57"/>
      <c r="F8" s="57"/>
      <c r="G8" s="57"/>
      <c r="H8" s="57"/>
      <c r="I8" s="61"/>
      <c r="J8" s="60"/>
      <c r="K8" s="60"/>
      <c r="L8" s="60"/>
      <c r="M8" s="60"/>
      <c r="N8" s="61"/>
      <c r="O8" s="61"/>
      <c r="P8" s="60"/>
      <c r="Q8" s="60"/>
      <c r="R8" s="60"/>
      <c r="S8" s="60"/>
      <c r="T8" s="60"/>
      <c r="U8" s="60"/>
      <c r="V8" s="60"/>
      <c r="W8" s="60"/>
      <c r="X8" s="62"/>
      <c r="Y8" s="62"/>
      <c r="Z8" s="60"/>
      <c r="AA8" s="60"/>
      <c r="AB8" s="60"/>
      <c r="AC8" s="59">
        <f t="shared" si="2"/>
        <v>0</v>
      </c>
      <c r="AD8" s="57">
        <f t="shared" si="0"/>
        <v>0</v>
      </c>
      <c r="AE8" s="59">
        <f t="shared" si="1"/>
        <v>0</v>
      </c>
      <c r="AF8" s="60"/>
      <c r="AG8" s="60"/>
      <c r="AH8" s="60"/>
    </row>
    <row r="9" spans="1:35" customFormat="1" x14ac:dyDescent="0.25">
      <c r="A9" s="60"/>
      <c r="B9" s="60"/>
      <c r="C9" s="60"/>
      <c r="D9" s="57"/>
      <c r="E9" s="57"/>
      <c r="F9" s="57"/>
      <c r="G9" s="57"/>
      <c r="H9" s="57"/>
      <c r="I9" s="61"/>
      <c r="J9" s="60"/>
      <c r="K9" s="60"/>
      <c r="L9" s="60"/>
      <c r="M9" s="60"/>
      <c r="N9" s="61"/>
      <c r="O9" s="61"/>
      <c r="P9" s="60"/>
      <c r="Q9" s="60"/>
      <c r="R9" s="60"/>
      <c r="S9" s="60"/>
      <c r="T9" s="60"/>
      <c r="U9" s="60"/>
      <c r="V9" s="60"/>
      <c r="W9" s="60"/>
      <c r="X9" s="62"/>
      <c r="Y9" s="62"/>
      <c r="Z9" s="60"/>
      <c r="AA9" s="60"/>
      <c r="AB9" s="60"/>
      <c r="AC9" s="59">
        <f t="shared" si="2"/>
        <v>0</v>
      </c>
      <c r="AD9" s="57">
        <f t="shared" si="0"/>
        <v>0</v>
      </c>
      <c r="AE9" s="59">
        <f t="shared" si="1"/>
        <v>0</v>
      </c>
      <c r="AF9" s="60"/>
      <c r="AG9" s="60"/>
      <c r="AH9" s="60"/>
    </row>
    <row r="10" spans="1:35" customFormat="1" x14ac:dyDescent="0.25">
      <c r="A10" s="60"/>
      <c r="B10" s="60"/>
      <c r="C10" s="60"/>
      <c r="D10" s="57"/>
      <c r="E10" s="57"/>
      <c r="F10" s="57"/>
      <c r="G10" s="57"/>
      <c r="H10" s="57"/>
      <c r="I10" s="61"/>
      <c r="J10" s="60"/>
      <c r="K10" s="60"/>
      <c r="L10" s="60"/>
      <c r="M10" s="60"/>
      <c r="N10" s="61"/>
      <c r="O10" s="61"/>
      <c r="P10" s="60"/>
      <c r="Q10" s="60"/>
      <c r="R10" s="60"/>
      <c r="S10" s="60"/>
      <c r="T10" s="60"/>
      <c r="U10" s="60"/>
      <c r="V10" s="60"/>
      <c r="W10" s="60"/>
      <c r="X10" s="62"/>
      <c r="Y10" s="62"/>
      <c r="Z10" s="60"/>
      <c r="AA10" s="60"/>
      <c r="AB10" s="60"/>
      <c r="AC10" s="59">
        <f t="shared" si="2"/>
        <v>0</v>
      </c>
      <c r="AD10" s="57">
        <f t="shared" si="0"/>
        <v>0</v>
      </c>
      <c r="AE10" s="59">
        <f t="shared" si="1"/>
        <v>0</v>
      </c>
      <c r="AF10" s="60"/>
      <c r="AG10" s="60"/>
      <c r="AH10" s="60"/>
    </row>
    <row r="11" spans="1:35" customFormat="1" x14ac:dyDescent="0.25">
      <c r="A11" s="60"/>
      <c r="B11" s="60"/>
      <c r="C11" s="60"/>
      <c r="D11" s="57"/>
      <c r="E11" s="57"/>
      <c r="F11" s="57"/>
      <c r="G11" s="57"/>
      <c r="H11" s="57"/>
      <c r="I11" s="61"/>
      <c r="J11" s="60"/>
      <c r="K11" s="60"/>
      <c r="L11" s="60"/>
      <c r="M11" s="60"/>
      <c r="N11" s="61"/>
      <c r="O11" s="61"/>
      <c r="P11" s="60"/>
      <c r="Q11" s="60"/>
      <c r="R11" s="60"/>
      <c r="S11" s="60"/>
      <c r="T11" s="60"/>
      <c r="U11" s="60"/>
      <c r="V11" s="60"/>
      <c r="W11" s="60"/>
      <c r="X11" s="62"/>
      <c r="Y11" s="62"/>
      <c r="Z11" s="60"/>
      <c r="AA11" s="60"/>
      <c r="AB11" s="60"/>
      <c r="AC11" s="59">
        <f t="shared" si="2"/>
        <v>0</v>
      </c>
      <c r="AD11" s="57">
        <f t="shared" si="0"/>
        <v>0</v>
      </c>
      <c r="AE11" s="59">
        <f t="shared" si="1"/>
        <v>0</v>
      </c>
      <c r="AF11" s="60"/>
      <c r="AG11" s="60"/>
      <c r="AH11" s="60"/>
    </row>
    <row r="12" spans="1:35" customFormat="1" x14ac:dyDescent="0.25">
      <c r="A12" s="60"/>
      <c r="B12" s="60"/>
      <c r="C12" s="60"/>
      <c r="D12" s="57"/>
      <c r="E12" s="57"/>
      <c r="F12" s="57"/>
      <c r="G12" s="57"/>
      <c r="H12" s="57"/>
      <c r="I12" s="61"/>
      <c r="J12" s="60"/>
      <c r="K12" s="60"/>
      <c r="L12" s="60"/>
      <c r="M12" s="60"/>
      <c r="N12" s="61"/>
      <c r="O12" s="61"/>
      <c r="P12" s="60"/>
      <c r="Q12" s="60"/>
      <c r="R12" s="60"/>
      <c r="S12" s="60"/>
      <c r="T12" s="60"/>
      <c r="U12" s="60"/>
      <c r="V12" s="60"/>
      <c r="W12" s="60"/>
      <c r="X12" s="62"/>
      <c r="Y12" s="62"/>
      <c r="Z12" s="60"/>
      <c r="AA12" s="60"/>
      <c r="AB12" s="60"/>
      <c r="AC12" s="59">
        <f t="shared" si="2"/>
        <v>0</v>
      </c>
      <c r="AD12" s="57">
        <f t="shared" si="0"/>
        <v>0</v>
      </c>
      <c r="AE12" s="59">
        <f t="shared" si="1"/>
        <v>0</v>
      </c>
      <c r="AF12" s="60"/>
      <c r="AG12" s="60"/>
      <c r="AH12" s="60"/>
    </row>
    <row r="13" spans="1:35" customFormat="1" x14ac:dyDescent="0.25">
      <c r="A13" s="60"/>
      <c r="B13" s="60"/>
      <c r="C13" s="60"/>
      <c r="D13" s="57"/>
      <c r="E13" s="57"/>
      <c r="F13" s="57"/>
      <c r="G13" s="57"/>
      <c r="H13" s="57"/>
      <c r="I13" s="61"/>
      <c r="J13" s="60"/>
      <c r="K13" s="60"/>
      <c r="L13" s="60"/>
      <c r="M13" s="60"/>
      <c r="N13" s="61"/>
      <c r="O13" s="61"/>
      <c r="P13" s="60"/>
      <c r="Q13" s="60"/>
      <c r="R13" s="60"/>
      <c r="S13" s="60"/>
      <c r="T13" s="60"/>
      <c r="U13" s="60"/>
      <c r="V13" s="60"/>
      <c r="W13" s="60"/>
      <c r="X13" s="62"/>
      <c r="Y13" s="62"/>
      <c r="Z13" s="60"/>
      <c r="AA13" s="60"/>
      <c r="AB13" s="60"/>
      <c r="AC13" s="59">
        <f t="shared" si="2"/>
        <v>0</v>
      </c>
      <c r="AD13" s="57">
        <f t="shared" si="0"/>
        <v>0</v>
      </c>
      <c r="AE13" s="59">
        <f t="shared" si="1"/>
        <v>0</v>
      </c>
      <c r="AF13" s="60"/>
      <c r="AG13" s="60"/>
      <c r="AH13" s="60"/>
    </row>
    <row r="14" spans="1:35" customFormat="1" x14ac:dyDescent="0.25">
      <c r="A14" s="60"/>
      <c r="B14" s="60"/>
      <c r="C14" s="60"/>
      <c r="D14" s="57"/>
      <c r="E14" s="57"/>
      <c r="F14" s="57"/>
      <c r="G14" s="57"/>
      <c r="H14" s="57"/>
      <c r="I14" s="61"/>
      <c r="J14" s="60"/>
      <c r="K14" s="60"/>
      <c r="L14" s="60"/>
      <c r="M14" s="60"/>
      <c r="N14" s="61"/>
      <c r="O14" s="61"/>
      <c r="P14" s="60"/>
      <c r="Q14" s="60"/>
      <c r="R14" s="60"/>
      <c r="S14" s="60"/>
      <c r="T14" s="60"/>
      <c r="U14" s="60"/>
      <c r="V14" s="60"/>
      <c r="W14" s="60"/>
      <c r="X14" s="62"/>
      <c r="Y14" s="62"/>
      <c r="Z14" s="60"/>
      <c r="AA14" s="60"/>
      <c r="AB14" s="60"/>
      <c r="AC14" s="59">
        <f t="shared" si="2"/>
        <v>0</v>
      </c>
      <c r="AD14" s="57">
        <f t="shared" si="0"/>
        <v>0</v>
      </c>
      <c r="AE14" s="59">
        <f t="shared" si="1"/>
        <v>0</v>
      </c>
      <c r="AF14" s="60"/>
      <c r="AG14" s="60"/>
      <c r="AH14" s="60"/>
    </row>
    <row r="15" spans="1:35" customFormat="1" x14ac:dyDescent="0.25">
      <c r="A15" s="60"/>
      <c r="B15" s="60"/>
      <c r="C15" s="60"/>
      <c r="D15" s="57"/>
      <c r="E15" s="57"/>
      <c r="F15" s="57"/>
      <c r="G15" s="57"/>
      <c r="H15" s="57"/>
      <c r="I15" s="61"/>
      <c r="J15" s="60"/>
      <c r="K15" s="60"/>
      <c r="L15" s="60"/>
      <c r="M15" s="60"/>
      <c r="N15" s="61"/>
      <c r="O15" s="61"/>
      <c r="P15" s="60"/>
      <c r="Q15" s="60"/>
      <c r="R15" s="60"/>
      <c r="S15" s="60"/>
      <c r="T15" s="60"/>
      <c r="U15" s="60"/>
      <c r="V15" s="60"/>
      <c r="W15" s="60"/>
      <c r="X15" s="62"/>
      <c r="Y15" s="62"/>
      <c r="Z15" s="60"/>
      <c r="AA15" s="60"/>
      <c r="AB15" s="60"/>
      <c r="AC15" s="59">
        <f t="shared" si="2"/>
        <v>0</v>
      </c>
      <c r="AD15" s="57">
        <f t="shared" si="0"/>
        <v>0</v>
      </c>
      <c r="AE15" s="59">
        <f t="shared" si="1"/>
        <v>0</v>
      </c>
      <c r="AF15" s="60"/>
      <c r="AG15" s="60"/>
      <c r="AH15" s="60"/>
    </row>
    <row r="16" spans="1:35" customFormat="1" x14ac:dyDescent="0.25">
      <c r="A16" s="60"/>
      <c r="B16" s="60"/>
      <c r="C16" s="60"/>
      <c r="D16" s="57"/>
      <c r="E16" s="57"/>
      <c r="F16" s="57"/>
      <c r="G16" s="57"/>
      <c r="H16" s="57"/>
      <c r="I16" s="61"/>
      <c r="J16" s="60"/>
      <c r="K16" s="60"/>
      <c r="L16" s="60"/>
      <c r="M16" s="60"/>
      <c r="N16" s="61"/>
      <c r="O16" s="61"/>
      <c r="P16" s="60"/>
      <c r="Q16" s="60"/>
      <c r="R16" s="60"/>
      <c r="S16" s="60"/>
      <c r="T16" s="60"/>
      <c r="U16" s="60"/>
      <c r="V16" s="60"/>
      <c r="W16" s="60"/>
      <c r="X16" s="62"/>
      <c r="Y16" s="62"/>
      <c r="Z16" s="60"/>
      <c r="AA16" s="60"/>
      <c r="AB16" s="60"/>
      <c r="AC16" s="59">
        <f t="shared" si="2"/>
        <v>0</v>
      </c>
      <c r="AD16" s="57">
        <f t="shared" si="0"/>
        <v>0</v>
      </c>
      <c r="AE16" s="59">
        <f t="shared" si="1"/>
        <v>0</v>
      </c>
      <c r="AF16" s="60"/>
      <c r="AG16" s="60"/>
      <c r="AH16" s="60"/>
    </row>
    <row r="17" spans="1:34" customFormat="1" x14ac:dyDescent="0.25">
      <c r="A17" s="60"/>
      <c r="B17" s="60"/>
      <c r="C17" s="60"/>
      <c r="D17" s="57"/>
      <c r="E17" s="57"/>
      <c r="F17" s="57"/>
      <c r="G17" s="57"/>
      <c r="H17" s="57"/>
      <c r="I17" s="61"/>
      <c r="J17" s="60"/>
      <c r="K17" s="60"/>
      <c r="L17" s="60"/>
      <c r="M17" s="60"/>
      <c r="N17" s="61"/>
      <c r="O17" s="61"/>
      <c r="P17" s="60"/>
      <c r="Q17" s="60"/>
      <c r="R17" s="60"/>
      <c r="S17" s="60"/>
      <c r="T17" s="60"/>
      <c r="U17" s="60"/>
      <c r="V17" s="60"/>
      <c r="W17" s="60"/>
      <c r="X17" s="62"/>
      <c r="Y17" s="62"/>
      <c r="Z17" s="60"/>
      <c r="AA17" s="60"/>
      <c r="AB17" s="60"/>
      <c r="AC17" s="59">
        <f t="shared" si="2"/>
        <v>0</v>
      </c>
      <c r="AD17" s="57">
        <f t="shared" si="0"/>
        <v>0</v>
      </c>
      <c r="AE17" s="59">
        <f t="shared" si="1"/>
        <v>0</v>
      </c>
      <c r="AF17" s="60"/>
      <c r="AG17" s="60"/>
      <c r="AH17" s="60"/>
    </row>
    <row r="18" spans="1:34" customFormat="1" x14ac:dyDescent="0.25">
      <c r="A18" s="60"/>
      <c r="B18" s="60"/>
      <c r="C18" s="60"/>
      <c r="D18" s="57"/>
      <c r="E18" s="57"/>
      <c r="F18" s="57"/>
      <c r="G18" s="57"/>
      <c r="H18" s="57"/>
      <c r="I18" s="61"/>
      <c r="J18" s="60"/>
      <c r="K18" s="60"/>
      <c r="L18" s="60"/>
      <c r="M18" s="60"/>
      <c r="N18" s="61"/>
      <c r="O18" s="61"/>
      <c r="P18" s="60"/>
      <c r="Q18" s="60"/>
      <c r="R18" s="60"/>
      <c r="S18" s="60"/>
      <c r="T18" s="60"/>
      <c r="U18" s="60"/>
      <c r="V18" s="60"/>
      <c r="W18" s="60"/>
      <c r="X18" s="62"/>
      <c r="Y18" s="62"/>
      <c r="Z18" s="60"/>
      <c r="AA18" s="60"/>
      <c r="AB18" s="60"/>
      <c r="AC18" s="59">
        <f t="shared" si="2"/>
        <v>0</v>
      </c>
      <c r="AD18" s="57">
        <f t="shared" si="0"/>
        <v>0</v>
      </c>
      <c r="AE18" s="59">
        <f t="shared" si="1"/>
        <v>0</v>
      </c>
      <c r="AF18" s="60"/>
      <c r="AG18" s="60"/>
      <c r="AH18" s="60"/>
    </row>
    <row r="19" spans="1:34" customFormat="1" x14ac:dyDescent="0.25">
      <c r="A19" s="60"/>
      <c r="B19" s="60"/>
      <c r="C19" s="60"/>
      <c r="D19" s="57"/>
      <c r="E19" s="57"/>
      <c r="F19" s="57"/>
      <c r="G19" s="57"/>
      <c r="H19" s="57"/>
      <c r="I19" s="61"/>
      <c r="J19" s="60"/>
      <c r="K19" s="60"/>
      <c r="L19" s="60"/>
      <c r="M19" s="60"/>
      <c r="N19" s="61"/>
      <c r="O19" s="61"/>
      <c r="P19" s="60"/>
      <c r="Q19" s="60"/>
      <c r="R19" s="60"/>
      <c r="S19" s="60"/>
      <c r="T19" s="60"/>
      <c r="U19" s="60"/>
      <c r="V19" s="60"/>
      <c r="W19" s="60"/>
      <c r="X19" s="62"/>
      <c r="Y19" s="62"/>
      <c r="Z19" s="60"/>
      <c r="AA19" s="60"/>
      <c r="AB19" s="60"/>
      <c r="AC19" s="59">
        <f t="shared" si="2"/>
        <v>0</v>
      </c>
      <c r="AD19" s="57">
        <f t="shared" si="0"/>
        <v>0</v>
      </c>
      <c r="AE19" s="59">
        <f t="shared" si="1"/>
        <v>0</v>
      </c>
      <c r="AF19" s="60"/>
      <c r="AG19" s="60"/>
      <c r="AH19" s="60"/>
    </row>
    <row r="20" spans="1:34" customFormat="1" x14ac:dyDescent="0.25">
      <c r="A20" s="60"/>
      <c r="B20" s="60"/>
      <c r="C20" s="60"/>
      <c r="D20" s="57"/>
      <c r="E20" s="57"/>
      <c r="F20" s="57"/>
      <c r="G20" s="57"/>
      <c r="H20" s="57"/>
      <c r="I20" s="61"/>
      <c r="J20" s="60"/>
      <c r="K20" s="60"/>
      <c r="L20" s="60"/>
      <c r="M20" s="60"/>
      <c r="N20" s="61"/>
      <c r="O20" s="61"/>
      <c r="P20" s="60"/>
      <c r="Q20" s="60"/>
      <c r="R20" s="60"/>
      <c r="S20" s="60"/>
      <c r="T20" s="60"/>
      <c r="U20" s="60"/>
      <c r="V20" s="60"/>
      <c r="W20" s="60"/>
      <c r="X20" s="62"/>
      <c r="Y20" s="62"/>
      <c r="Z20" s="60"/>
      <c r="AA20" s="60"/>
      <c r="AB20" s="60"/>
      <c r="AC20" s="59">
        <f t="shared" si="2"/>
        <v>0</v>
      </c>
      <c r="AD20" s="57">
        <f t="shared" si="0"/>
        <v>0</v>
      </c>
      <c r="AE20" s="59">
        <f t="shared" si="1"/>
        <v>0</v>
      </c>
      <c r="AF20" s="60"/>
      <c r="AG20" s="60"/>
      <c r="AH20" s="60"/>
    </row>
    <row r="21" spans="1:34" customFormat="1" x14ac:dyDescent="0.25">
      <c r="A21" s="60"/>
      <c r="B21" s="60"/>
      <c r="C21" s="60"/>
      <c r="D21" s="57"/>
      <c r="E21" s="57"/>
      <c r="F21" s="57"/>
      <c r="G21" s="57"/>
      <c r="H21" s="57"/>
      <c r="I21" s="61"/>
      <c r="J21" s="60"/>
      <c r="K21" s="60"/>
      <c r="L21" s="60"/>
      <c r="M21" s="60"/>
      <c r="N21" s="61"/>
      <c r="O21" s="61"/>
      <c r="P21" s="60"/>
      <c r="Q21" s="60"/>
      <c r="R21" s="60"/>
      <c r="S21" s="60"/>
      <c r="T21" s="60"/>
      <c r="U21" s="60"/>
      <c r="V21" s="60"/>
      <c r="W21" s="60"/>
      <c r="X21" s="62"/>
      <c r="Y21" s="62"/>
      <c r="Z21" s="60"/>
      <c r="AA21" s="60"/>
      <c r="AB21" s="60"/>
      <c r="AC21" s="59">
        <f t="shared" si="2"/>
        <v>0</v>
      </c>
      <c r="AD21" s="57">
        <f t="shared" si="0"/>
        <v>0</v>
      </c>
      <c r="AE21" s="59">
        <f t="shared" si="1"/>
        <v>0</v>
      </c>
      <c r="AF21" s="60"/>
      <c r="AG21" s="60"/>
      <c r="AH21" s="60"/>
    </row>
    <row r="22" spans="1:34" customFormat="1" x14ac:dyDescent="0.25">
      <c r="A22" s="60"/>
      <c r="B22" s="60"/>
      <c r="C22" s="60"/>
      <c r="D22" s="57"/>
      <c r="E22" s="57"/>
      <c r="F22" s="57"/>
      <c r="G22" s="57"/>
      <c r="H22" s="57"/>
      <c r="I22" s="61"/>
      <c r="J22" s="60"/>
      <c r="K22" s="60"/>
      <c r="L22" s="60"/>
      <c r="M22" s="60"/>
      <c r="N22" s="61"/>
      <c r="O22" s="61"/>
      <c r="P22" s="60"/>
      <c r="Q22" s="60"/>
      <c r="R22" s="60"/>
      <c r="S22" s="60"/>
      <c r="T22" s="60"/>
      <c r="U22" s="60"/>
      <c r="V22" s="60"/>
      <c r="W22" s="60"/>
      <c r="X22" s="62"/>
      <c r="Y22" s="62"/>
      <c r="Z22" s="60"/>
      <c r="AA22" s="60"/>
      <c r="AB22" s="60"/>
      <c r="AC22" s="59">
        <f t="shared" si="2"/>
        <v>0</v>
      </c>
      <c r="AD22" s="57">
        <f t="shared" si="0"/>
        <v>0</v>
      </c>
      <c r="AE22" s="59">
        <f t="shared" si="1"/>
        <v>0</v>
      </c>
      <c r="AF22" s="60"/>
      <c r="AG22" s="60"/>
      <c r="AH22" s="60"/>
    </row>
  </sheetData>
  <mergeCells count="4">
    <mergeCell ref="A2:N2"/>
    <mergeCell ref="O2:AE2"/>
    <mergeCell ref="AF2:AH2"/>
    <mergeCell ref="D3:H3"/>
  </mergeCells>
  <dataValidations count="4">
    <dataValidation type="list" allowBlank="1" showInputMessage="1" showErrorMessage="1" sqref="Y6:Y22" xr:uid="{39A7E1F6-942A-4EAD-9A0E-2E276D1747A3}">
      <formula1>"seconds, minutes, hous, days, weeks, months, years"</formula1>
    </dataValidation>
    <dataValidation type="list" allowBlank="1" showInputMessage="1" showErrorMessage="1" sqref="Y5" xr:uid="{4EEFEC71-D698-415F-8BC4-6D1CE4EA063E}">
      <formula1>"seconds, minutes, hours, days, weeks, months"</formula1>
    </dataValidation>
    <dataValidation type="list" allowBlank="1" showInputMessage="1" showErrorMessage="1" sqref="R6:R22" xr:uid="{8D71FB5A-D796-4C87-A369-D63C5B2734C6}">
      <formula1>INDIRECT(Q6)</formula1>
    </dataValidation>
    <dataValidation type="list" allowBlank="1" showInputMessage="1" showErrorMessage="1" sqref="D5:H22" xr:uid="{059B27CA-50B0-4B53-9B02-B3CABB79809D}">
      <formula1>"Yes, No"</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37A6B12-F277-463B-A3A3-E2FEC36EB57E}">
          <x14:formula1>
            <xm:f>'AU List'!$D$2:$F$2</xm:f>
          </x14:formula1>
          <xm:sqref>Q5:Q22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45BCB-CAA4-431B-B557-1B7ECD488723}">
  <dimension ref="A2:AI20"/>
  <sheetViews>
    <sheetView showGridLines="0" zoomScale="98" zoomScaleNormal="98" workbookViewId="0"/>
  </sheetViews>
  <sheetFormatPr defaultColWidth="20.5703125" defaultRowHeight="15" x14ac:dyDescent="0.25"/>
  <cols>
    <col min="1" max="1" width="32.140625" style="1" customWidth="1"/>
    <col min="2" max="2" width="16.42578125" style="1" bestFit="1" customWidth="1"/>
    <col min="3" max="3" width="20.140625" style="1" bestFit="1" customWidth="1"/>
    <col min="4" max="8" width="6.85546875" style="1" customWidth="1"/>
    <col min="9" max="9" width="23.140625" style="1" customWidth="1"/>
    <col min="10" max="10" width="31" style="1" customWidth="1"/>
    <col min="11" max="11" width="32" style="1" customWidth="1"/>
    <col min="12" max="12" width="27.42578125" style="1" bestFit="1" customWidth="1"/>
    <col min="13" max="13" width="16.42578125" style="1" customWidth="1"/>
    <col min="14" max="14" width="14.42578125" style="1" customWidth="1"/>
    <col min="15" max="15" width="11.42578125" style="1" customWidth="1"/>
    <col min="16" max="16" width="12.42578125" style="1" bestFit="1" customWidth="1"/>
    <col min="17" max="17" width="18.5703125" style="1" customWidth="1"/>
    <col min="18" max="18" width="31.42578125" style="1" bestFit="1" customWidth="1"/>
    <col min="19" max="19" width="31.42578125" style="1" customWidth="1"/>
    <col min="20" max="20" width="25.42578125" style="1" customWidth="1"/>
    <col min="21" max="21" width="72.5703125" style="1" bestFit="1" customWidth="1"/>
    <col min="22" max="22" width="11.140625" style="1" bestFit="1" customWidth="1"/>
    <col min="23" max="23" width="8.140625" style="1" customWidth="1"/>
    <col min="24" max="24" width="15.28515625" style="54" customWidth="1"/>
    <col min="25" max="25" width="13.42578125" style="54" customWidth="1"/>
    <col min="26" max="26" width="11.85546875" style="1" bestFit="1" customWidth="1"/>
    <col min="27" max="27" width="20.140625" style="1" bestFit="1" customWidth="1"/>
    <col min="28" max="28" width="20.140625" style="1" customWidth="1"/>
    <col min="29" max="31" width="20.140625" style="54" customWidth="1"/>
    <col min="32" max="32" width="28.85546875" style="1" customWidth="1"/>
    <col min="33" max="33" width="33.42578125" style="1" bestFit="1" customWidth="1"/>
    <col min="34" max="34" width="29.140625" style="1" customWidth="1"/>
    <col min="35" max="16384" width="20.5703125" style="1"/>
  </cols>
  <sheetData>
    <row r="2" spans="1:35" ht="18.75" x14ac:dyDescent="0.3">
      <c r="A2" s="74" t="s">
        <v>111</v>
      </c>
      <c r="B2" s="74"/>
      <c r="C2" s="74"/>
      <c r="D2" s="74"/>
      <c r="E2" s="74"/>
      <c r="F2" s="74"/>
      <c r="G2" s="74"/>
      <c r="H2" s="74"/>
      <c r="I2" s="74"/>
      <c r="J2" s="74"/>
      <c r="K2" s="74"/>
      <c r="L2" s="74"/>
      <c r="M2" s="74"/>
      <c r="N2" s="74"/>
      <c r="O2" s="75" t="s">
        <v>92</v>
      </c>
      <c r="P2" s="75"/>
      <c r="Q2" s="75"/>
      <c r="R2" s="75"/>
      <c r="S2" s="75"/>
      <c r="T2" s="75"/>
      <c r="U2" s="75"/>
      <c r="V2" s="75"/>
      <c r="W2" s="75"/>
      <c r="X2" s="75"/>
      <c r="Y2" s="75"/>
      <c r="Z2" s="75"/>
      <c r="AA2" s="75"/>
      <c r="AB2" s="75"/>
      <c r="AC2" s="75"/>
      <c r="AD2" s="75"/>
      <c r="AE2" s="75"/>
      <c r="AF2" s="76" t="s">
        <v>110</v>
      </c>
      <c r="AG2" s="76"/>
      <c r="AH2" s="76"/>
    </row>
    <row r="3" spans="1:35" x14ac:dyDescent="0.25">
      <c r="D3" s="77" t="s">
        <v>108</v>
      </c>
      <c r="E3" s="77"/>
      <c r="F3" s="77"/>
      <c r="G3" s="77"/>
      <c r="H3" s="77"/>
    </row>
    <row r="4" spans="1:35" customFormat="1" ht="75" x14ac:dyDescent="0.25">
      <c r="A4" s="51" t="s">
        <v>106</v>
      </c>
      <c r="B4" s="51" t="s">
        <v>0</v>
      </c>
      <c r="C4" s="51" t="s">
        <v>1</v>
      </c>
      <c r="D4" s="51" t="s">
        <v>95</v>
      </c>
      <c r="E4" s="51" t="s">
        <v>96</v>
      </c>
      <c r="F4" s="51" t="s">
        <v>94</v>
      </c>
      <c r="G4" s="51" t="s">
        <v>97</v>
      </c>
      <c r="H4" s="51" t="s">
        <v>98</v>
      </c>
      <c r="I4" s="51" t="s">
        <v>3</v>
      </c>
      <c r="J4" s="51" t="s">
        <v>109</v>
      </c>
      <c r="K4" s="51" t="s">
        <v>13</v>
      </c>
      <c r="L4" s="51" t="s">
        <v>14</v>
      </c>
      <c r="M4" s="51" t="s">
        <v>2</v>
      </c>
      <c r="N4" s="51" t="s">
        <v>4</v>
      </c>
      <c r="O4" s="51" t="s">
        <v>10</v>
      </c>
      <c r="P4" s="51" t="s">
        <v>11</v>
      </c>
      <c r="Q4" s="51" t="s">
        <v>12</v>
      </c>
      <c r="R4" s="51" t="s">
        <v>309</v>
      </c>
      <c r="S4" s="51" t="s">
        <v>310</v>
      </c>
      <c r="T4" s="51" t="s">
        <v>5</v>
      </c>
      <c r="U4" s="51" t="s">
        <v>6</v>
      </c>
      <c r="V4" s="51" t="s">
        <v>7</v>
      </c>
      <c r="W4" s="51" t="s">
        <v>8</v>
      </c>
      <c r="X4" s="55" t="s">
        <v>112</v>
      </c>
      <c r="Y4" s="55" t="s">
        <v>113</v>
      </c>
      <c r="Z4" s="51" t="s">
        <v>9</v>
      </c>
      <c r="AA4" s="51" t="s">
        <v>93</v>
      </c>
      <c r="AB4" s="51" t="s">
        <v>101</v>
      </c>
      <c r="AC4" s="55" t="s">
        <v>114</v>
      </c>
      <c r="AD4" s="55" t="s">
        <v>100</v>
      </c>
      <c r="AE4" s="55" t="s">
        <v>99</v>
      </c>
      <c r="AF4" s="51" t="s">
        <v>19</v>
      </c>
      <c r="AG4" s="51" t="s">
        <v>20</v>
      </c>
      <c r="AH4" s="51" t="s">
        <v>22</v>
      </c>
    </row>
    <row r="5" spans="1:35" customFormat="1" x14ac:dyDescent="0.25">
      <c r="A5" s="45" t="s">
        <v>54</v>
      </c>
      <c r="B5" s="45" t="s">
        <v>55</v>
      </c>
      <c r="C5" s="45">
        <v>1409999999</v>
      </c>
      <c r="D5" s="45"/>
      <c r="E5" s="45"/>
      <c r="F5" s="45"/>
      <c r="G5" s="45"/>
      <c r="H5" s="45"/>
      <c r="I5" s="56">
        <v>45024</v>
      </c>
      <c r="J5" s="45" t="s">
        <v>56</v>
      </c>
      <c r="K5" s="45" t="s">
        <v>57</v>
      </c>
      <c r="L5" s="49" t="s">
        <v>83</v>
      </c>
      <c r="M5" s="45" t="s">
        <v>58</v>
      </c>
      <c r="N5" s="56">
        <v>45004</v>
      </c>
      <c r="O5" s="56">
        <v>44969</v>
      </c>
      <c r="P5" s="45" t="s">
        <v>65</v>
      </c>
      <c r="Q5" s="49" t="s">
        <v>59</v>
      </c>
      <c r="R5" s="49"/>
      <c r="S5" s="45" t="s">
        <v>123</v>
      </c>
      <c r="T5" s="45" t="s">
        <v>16</v>
      </c>
      <c r="U5" s="45" t="s">
        <v>124</v>
      </c>
      <c r="V5" s="45" t="s">
        <v>125</v>
      </c>
      <c r="W5" s="45">
        <v>1</v>
      </c>
      <c r="X5" s="57">
        <v>12</v>
      </c>
      <c r="Y5" s="57" t="s">
        <v>126</v>
      </c>
      <c r="Z5" s="58">
        <v>400</v>
      </c>
      <c r="AA5" s="58">
        <v>300</v>
      </c>
      <c r="AB5" s="58">
        <v>250</v>
      </c>
      <c r="AC5" s="59">
        <f>SUM((X5*AB5)*W5)</f>
        <v>3000</v>
      </c>
      <c r="AD5" s="59">
        <f>SUM(AB5*0.0075)</f>
        <v>1.875</v>
      </c>
      <c r="AE5" s="59">
        <f>SUM((X5*AD5)*W5)</f>
        <v>22.5</v>
      </c>
      <c r="AF5" s="45" t="s">
        <v>18</v>
      </c>
      <c r="AG5" s="45" t="s">
        <v>21</v>
      </c>
      <c r="AH5" s="45" t="s">
        <v>61</v>
      </c>
      <c r="AI5" s="4"/>
    </row>
    <row r="6" spans="1:35" customFormat="1" x14ac:dyDescent="0.25">
      <c r="A6" s="60"/>
      <c r="B6" s="60"/>
      <c r="C6" s="60"/>
      <c r="D6" s="57"/>
      <c r="E6" s="57"/>
      <c r="F6" s="57"/>
      <c r="G6" s="57"/>
      <c r="H6" s="57"/>
      <c r="I6" s="61"/>
      <c r="J6" s="60"/>
      <c r="K6" s="60"/>
      <c r="L6" s="60"/>
      <c r="M6" s="60"/>
      <c r="N6" s="61"/>
      <c r="O6" s="61"/>
      <c r="P6" s="60"/>
      <c r="Q6" s="60"/>
      <c r="R6" s="60"/>
      <c r="S6" s="60"/>
      <c r="T6" s="60"/>
      <c r="U6" s="60"/>
      <c r="V6" s="60"/>
      <c r="W6" s="60"/>
      <c r="X6" s="62"/>
      <c r="Y6" s="62"/>
      <c r="Z6" s="60"/>
      <c r="AA6" s="60"/>
      <c r="AB6" s="60"/>
      <c r="AC6" s="59">
        <f t="shared" ref="AC6:AC20" si="0">SUM((X6*AB6)*W6)</f>
        <v>0</v>
      </c>
      <c r="AD6" s="57">
        <f t="shared" ref="AD6:AD20" si="1">SUM(AB6*0.0075)</f>
        <v>0</v>
      </c>
      <c r="AE6" s="59">
        <f t="shared" ref="AE6:AE20" si="2">SUM((X6*AD6)*W6)</f>
        <v>0</v>
      </c>
      <c r="AF6" s="60"/>
      <c r="AG6" s="60"/>
      <c r="AH6" s="60"/>
    </row>
    <row r="7" spans="1:35" customFormat="1" x14ac:dyDescent="0.25">
      <c r="A7" s="60"/>
      <c r="B7" s="60"/>
      <c r="C7" s="60"/>
      <c r="D7" s="57"/>
      <c r="E7" s="57"/>
      <c r="F7" s="57"/>
      <c r="G7" s="57"/>
      <c r="H7" s="57"/>
      <c r="I7" s="61"/>
      <c r="J7" s="60"/>
      <c r="K7" s="60"/>
      <c r="L7" s="60"/>
      <c r="M7" s="60"/>
      <c r="N7" s="61"/>
      <c r="O7" s="61"/>
      <c r="P7" s="60"/>
      <c r="Q7" s="60"/>
      <c r="R7" s="60"/>
      <c r="S7" s="60"/>
      <c r="T7" s="60"/>
      <c r="U7" s="60"/>
      <c r="V7" s="60"/>
      <c r="W7" s="60"/>
      <c r="X7" s="62"/>
      <c r="Y7" s="62"/>
      <c r="Z7" s="60"/>
      <c r="AA7" s="60"/>
      <c r="AB7" s="60"/>
      <c r="AC7" s="59">
        <f t="shared" si="0"/>
        <v>0</v>
      </c>
      <c r="AD7" s="57">
        <f t="shared" si="1"/>
        <v>0</v>
      </c>
      <c r="AE7" s="59">
        <f t="shared" si="2"/>
        <v>0</v>
      </c>
      <c r="AF7" s="60"/>
      <c r="AG7" s="60"/>
      <c r="AH7" s="60"/>
    </row>
    <row r="8" spans="1:35" customFormat="1" x14ac:dyDescent="0.25">
      <c r="A8" s="60"/>
      <c r="B8" s="60"/>
      <c r="C8" s="60"/>
      <c r="D8" s="57"/>
      <c r="E8" s="57"/>
      <c r="F8" s="57"/>
      <c r="G8" s="57"/>
      <c r="H8" s="57"/>
      <c r="I8" s="61"/>
      <c r="J8" s="60"/>
      <c r="K8" s="60"/>
      <c r="L8" s="60"/>
      <c r="M8" s="60"/>
      <c r="N8" s="61"/>
      <c r="O8" s="61"/>
      <c r="P8" s="60"/>
      <c r="Q8" s="60"/>
      <c r="R8" s="60"/>
      <c r="S8" s="60"/>
      <c r="T8" s="60"/>
      <c r="U8" s="60"/>
      <c r="V8" s="60"/>
      <c r="W8" s="60"/>
      <c r="X8" s="62"/>
      <c r="Y8" s="62"/>
      <c r="Z8" s="60"/>
      <c r="AA8" s="60"/>
      <c r="AB8" s="60"/>
      <c r="AC8" s="59">
        <f t="shared" si="0"/>
        <v>0</v>
      </c>
      <c r="AD8" s="57">
        <f t="shared" si="1"/>
        <v>0</v>
      </c>
      <c r="AE8" s="59">
        <f t="shared" si="2"/>
        <v>0</v>
      </c>
      <c r="AF8" s="60"/>
      <c r="AG8" s="60"/>
      <c r="AH8" s="60"/>
    </row>
    <row r="9" spans="1:35" customFormat="1" x14ac:dyDescent="0.25">
      <c r="A9" s="60"/>
      <c r="B9" s="60"/>
      <c r="C9" s="60"/>
      <c r="D9" s="57"/>
      <c r="E9" s="57"/>
      <c r="F9" s="57"/>
      <c r="G9" s="57"/>
      <c r="H9" s="57"/>
      <c r="I9" s="61"/>
      <c r="J9" s="60"/>
      <c r="K9" s="60"/>
      <c r="L9" s="60"/>
      <c r="M9" s="60"/>
      <c r="N9" s="61"/>
      <c r="O9" s="61"/>
      <c r="P9" s="60"/>
      <c r="Q9" s="60"/>
      <c r="R9" s="60"/>
      <c r="S9" s="60"/>
      <c r="T9" s="60"/>
      <c r="U9" s="60"/>
      <c r="V9" s="60"/>
      <c r="W9" s="60"/>
      <c r="X9" s="62"/>
      <c r="Y9" s="62"/>
      <c r="Z9" s="60"/>
      <c r="AA9" s="60"/>
      <c r="AB9" s="60"/>
      <c r="AC9" s="59">
        <f t="shared" si="0"/>
        <v>0</v>
      </c>
      <c r="AD9" s="57">
        <f t="shared" si="1"/>
        <v>0</v>
      </c>
      <c r="AE9" s="59">
        <f t="shared" si="2"/>
        <v>0</v>
      </c>
      <c r="AF9" s="60"/>
      <c r="AG9" s="60"/>
      <c r="AH9" s="60"/>
    </row>
    <row r="10" spans="1:35" customFormat="1" x14ac:dyDescent="0.25">
      <c r="A10" s="60"/>
      <c r="B10" s="60"/>
      <c r="C10" s="60"/>
      <c r="D10" s="57"/>
      <c r="E10" s="57"/>
      <c r="F10" s="57"/>
      <c r="G10" s="57"/>
      <c r="H10" s="57"/>
      <c r="I10" s="61"/>
      <c r="J10" s="60"/>
      <c r="K10" s="60"/>
      <c r="L10" s="60"/>
      <c r="M10" s="60"/>
      <c r="N10" s="61"/>
      <c r="O10" s="61"/>
      <c r="P10" s="60"/>
      <c r="Q10" s="60"/>
      <c r="R10" s="60"/>
      <c r="S10" s="60"/>
      <c r="T10" s="60"/>
      <c r="U10" s="60"/>
      <c r="V10" s="60"/>
      <c r="W10" s="60"/>
      <c r="X10" s="62"/>
      <c r="Y10" s="62"/>
      <c r="Z10" s="60"/>
      <c r="AA10" s="60"/>
      <c r="AB10" s="60"/>
      <c r="AC10" s="59">
        <f t="shared" si="0"/>
        <v>0</v>
      </c>
      <c r="AD10" s="57">
        <f t="shared" si="1"/>
        <v>0</v>
      </c>
      <c r="AE10" s="59">
        <f t="shared" si="2"/>
        <v>0</v>
      </c>
      <c r="AF10" s="60"/>
      <c r="AG10" s="60"/>
      <c r="AH10" s="60"/>
    </row>
    <row r="11" spans="1:35" customFormat="1" x14ac:dyDescent="0.25">
      <c r="A11" s="60"/>
      <c r="B11" s="60"/>
      <c r="C11" s="60"/>
      <c r="D11" s="57"/>
      <c r="E11" s="57"/>
      <c r="F11" s="57"/>
      <c r="G11" s="57"/>
      <c r="H11" s="57"/>
      <c r="I11" s="61"/>
      <c r="J11" s="60"/>
      <c r="K11" s="60"/>
      <c r="L11" s="60"/>
      <c r="M11" s="60"/>
      <c r="N11" s="61"/>
      <c r="O11" s="61"/>
      <c r="P11" s="60"/>
      <c r="Q11" s="60"/>
      <c r="R11" s="60"/>
      <c r="S11" s="60"/>
      <c r="T11" s="60"/>
      <c r="U11" s="60"/>
      <c r="V11" s="60"/>
      <c r="W11" s="60"/>
      <c r="X11" s="62"/>
      <c r="Y11" s="62"/>
      <c r="Z11" s="60"/>
      <c r="AA11" s="60"/>
      <c r="AB11" s="60"/>
      <c r="AC11" s="59">
        <f t="shared" si="0"/>
        <v>0</v>
      </c>
      <c r="AD11" s="57">
        <f t="shared" si="1"/>
        <v>0</v>
      </c>
      <c r="AE11" s="59">
        <f t="shared" si="2"/>
        <v>0</v>
      </c>
      <c r="AF11" s="60"/>
      <c r="AG11" s="60"/>
      <c r="AH11" s="60"/>
    </row>
    <row r="12" spans="1:35" customFormat="1" x14ac:dyDescent="0.25">
      <c r="A12" s="60"/>
      <c r="B12" s="60"/>
      <c r="C12" s="60"/>
      <c r="D12" s="57"/>
      <c r="E12" s="57"/>
      <c r="F12" s="57"/>
      <c r="G12" s="57"/>
      <c r="H12" s="57"/>
      <c r="I12" s="61"/>
      <c r="J12" s="60"/>
      <c r="K12" s="60"/>
      <c r="L12" s="60"/>
      <c r="M12" s="60"/>
      <c r="N12" s="61"/>
      <c r="O12" s="61"/>
      <c r="P12" s="60"/>
      <c r="Q12" s="60"/>
      <c r="R12" s="60"/>
      <c r="S12" s="60"/>
      <c r="T12" s="60"/>
      <c r="U12" s="60"/>
      <c r="V12" s="60"/>
      <c r="W12" s="60"/>
      <c r="X12" s="62"/>
      <c r="Y12" s="62"/>
      <c r="Z12" s="60"/>
      <c r="AA12" s="60"/>
      <c r="AB12" s="60"/>
      <c r="AC12" s="59">
        <f t="shared" si="0"/>
        <v>0</v>
      </c>
      <c r="AD12" s="57">
        <f t="shared" si="1"/>
        <v>0</v>
      </c>
      <c r="AE12" s="59">
        <f t="shared" si="2"/>
        <v>0</v>
      </c>
      <c r="AF12" s="60"/>
      <c r="AG12" s="60"/>
      <c r="AH12" s="60"/>
    </row>
    <row r="13" spans="1:35" customFormat="1" x14ac:dyDescent="0.25">
      <c r="A13" s="60"/>
      <c r="B13" s="60"/>
      <c r="C13" s="60"/>
      <c r="D13" s="57"/>
      <c r="E13" s="57"/>
      <c r="F13" s="57"/>
      <c r="G13" s="57"/>
      <c r="H13" s="57"/>
      <c r="I13" s="61"/>
      <c r="J13" s="60"/>
      <c r="K13" s="60"/>
      <c r="L13" s="60"/>
      <c r="M13" s="60"/>
      <c r="N13" s="61"/>
      <c r="O13" s="61"/>
      <c r="P13" s="60"/>
      <c r="Q13" s="60"/>
      <c r="R13" s="60"/>
      <c r="S13" s="60"/>
      <c r="T13" s="60"/>
      <c r="U13" s="60"/>
      <c r="V13" s="60"/>
      <c r="W13" s="60"/>
      <c r="X13" s="62"/>
      <c r="Y13" s="62"/>
      <c r="Z13" s="60"/>
      <c r="AA13" s="60"/>
      <c r="AB13" s="60"/>
      <c r="AC13" s="59">
        <f t="shared" si="0"/>
        <v>0</v>
      </c>
      <c r="AD13" s="57">
        <f t="shared" si="1"/>
        <v>0</v>
      </c>
      <c r="AE13" s="59">
        <f t="shared" si="2"/>
        <v>0</v>
      </c>
      <c r="AF13" s="60"/>
      <c r="AG13" s="60"/>
      <c r="AH13" s="60"/>
    </row>
    <row r="14" spans="1:35" customFormat="1" x14ac:dyDescent="0.25">
      <c r="A14" s="60"/>
      <c r="B14" s="60"/>
      <c r="C14" s="60"/>
      <c r="D14" s="57"/>
      <c r="E14" s="57"/>
      <c r="F14" s="57"/>
      <c r="G14" s="57"/>
      <c r="H14" s="57"/>
      <c r="I14" s="61"/>
      <c r="J14" s="60"/>
      <c r="K14" s="60"/>
      <c r="L14" s="60"/>
      <c r="M14" s="60"/>
      <c r="N14" s="61"/>
      <c r="O14" s="61"/>
      <c r="P14" s="60"/>
      <c r="Q14" s="60"/>
      <c r="R14" s="60"/>
      <c r="S14" s="60"/>
      <c r="T14" s="60"/>
      <c r="U14" s="60"/>
      <c r="V14" s="60"/>
      <c r="W14" s="60"/>
      <c r="X14" s="62"/>
      <c r="Y14" s="62"/>
      <c r="Z14" s="60"/>
      <c r="AA14" s="60"/>
      <c r="AB14" s="60"/>
      <c r="AC14" s="59">
        <f t="shared" si="0"/>
        <v>0</v>
      </c>
      <c r="AD14" s="57">
        <f t="shared" si="1"/>
        <v>0</v>
      </c>
      <c r="AE14" s="59">
        <f t="shared" si="2"/>
        <v>0</v>
      </c>
      <c r="AF14" s="60"/>
      <c r="AG14" s="60"/>
      <c r="AH14" s="60"/>
    </row>
    <row r="15" spans="1:35" customFormat="1" x14ac:dyDescent="0.25">
      <c r="A15" s="60"/>
      <c r="B15" s="60"/>
      <c r="C15" s="60"/>
      <c r="D15" s="57"/>
      <c r="E15" s="57"/>
      <c r="F15" s="57"/>
      <c r="G15" s="57"/>
      <c r="H15" s="57"/>
      <c r="I15" s="61"/>
      <c r="J15" s="60"/>
      <c r="K15" s="60"/>
      <c r="L15" s="60"/>
      <c r="M15" s="60"/>
      <c r="N15" s="61"/>
      <c r="O15" s="61"/>
      <c r="P15" s="60"/>
      <c r="Q15" s="60"/>
      <c r="R15" s="60"/>
      <c r="S15" s="60"/>
      <c r="T15" s="60"/>
      <c r="U15" s="60"/>
      <c r="V15" s="60"/>
      <c r="W15" s="60"/>
      <c r="X15" s="62"/>
      <c r="Y15" s="62"/>
      <c r="Z15" s="60"/>
      <c r="AA15" s="60"/>
      <c r="AB15" s="60"/>
      <c r="AC15" s="59">
        <f t="shared" si="0"/>
        <v>0</v>
      </c>
      <c r="AD15" s="57">
        <f t="shared" si="1"/>
        <v>0</v>
      </c>
      <c r="AE15" s="59">
        <f t="shared" si="2"/>
        <v>0</v>
      </c>
      <c r="AF15" s="60"/>
      <c r="AG15" s="60"/>
      <c r="AH15" s="60"/>
    </row>
    <row r="16" spans="1:35" customFormat="1" x14ac:dyDescent="0.25">
      <c r="A16" s="60"/>
      <c r="B16" s="60"/>
      <c r="C16" s="60"/>
      <c r="D16" s="57"/>
      <c r="E16" s="57"/>
      <c r="F16" s="57"/>
      <c r="G16" s="57"/>
      <c r="H16" s="57"/>
      <c r="I16" s="61"/>
      <c r="J16" s="60"/>
      <c r="K16" s="60"/>
      <c r="L16" s="60"/>
      <c r="M16" s="60"/>
      <c r="N16" s="61"/>
      <c r="O16" s="61"/>
      <c r="P16" s="60"/>
      <c r="Q16" s="60"/>
      <c r="R16" s="60"/>
      <c r="S16" s="60"/>
      <c r="T16" s="60"/>
      <c r="U16" s="60"/>
      <c r="V16" s="60"/>
      <c r="W16" s="60"/>
      <c r="X16" s="62"/>
      <c r="Y16" s="62"/>
      <c r="Z16" s="60"/>
      <c r="AA16" s="60"/>
      <c r="AB16" s="60"/>
      <c r="AC16" s="59">
        <f t="shared" si="0"/>
        <v>0</v>
      </c>
      <c r="AD16" s="57">
        <f t="shared" si="1"/>
        <v>0</v>
      </c>
      <c r="AE16" s="59">
        <f t="shared" si="2"/>
        <v>0</v>
      </c>
      <c r="AF16" s="60"/>
      <c r="AG16" s="60"/>
      <c r="AH16" s="60"/>
    </row>
    <row r="17" spans="1:34" customFormat="1" x14ac:dyDescent="0.25">
      <c r="A17" s="60"/>
      <c r="B17" s="60"/>
      <c r="C17" s="60"/>
      <c r="D17" s="57"/>
      <c r="E17" s="57"/>
      <c r="F17" s="57"/>
      <c r="G17" s="57"/>
      <c r="H17" s="57"/>
      <c r="I17" s="61"/>
      <c r="J17" s="60"/>
      <c r="K17" s="60"/>
      <c r="L17" s="60"/>
      <c r="M17" s="60"/>
      <c r="N17" s="61"/>
      <c r="O17" s="61"/>
      <c r="P17" s="60"/>
      <c r="Q17" s="60"/>
      <c r="R17" s="60"/>
      <c r="S17" s="60"/>
      <c r="T17" s="60"/>
      <c r="U17" s="60"/>
      <c r="V17" s="60"/>
      <c r="W17" s="60"/>
      <c r="X17" s="62"/>
      <c r="Y17" s="62"/>
      <c r="Z17" s="60"/>
      <c r="AA17" s="60"/>
      <c r="AB17" s="60"/>
      <c r="AC17" s="59">
        <f t="shared" si="0"/>
        <v>0</v>
      </c>
      <c r="AD17" s="57">
        <f t="shared" si="1"/>
        <v>0</v>
      </c>
      <c r="AE17" s="59">
        <f t="shared" si="2"/>
        <v>0</v>
      </c>
      <c r="AF17" s="60"/>
      <c r="AG17" s="60"/>
      <c r="AH17" s="60"/>
    </row>
    <row r="18" spans="1:34" customFormat="1" x14ac:dyDescent="0.25">
      <c r="A18" s="60"/>
      <c r="B18" s="60"/>
      <c r="C18" s="60"/>
      <c r="D18" s="57"/>
      <c r="E18" s="57"/>
      <c r="F18" s="57"/>
      <c r="G18" s="57"/>
      <c r="H18" s="57"/>
      <c r="I18" s="61"/>
      <c r="J18" s="60"/>
      <c r="K18" s="60"/>
      <c r="L18" s="60"/>
      <c r="M18" s="60"/>
      <c r="N18" s="61"/>
      <c r="O18" s="61"/>
      <c r="P18" s="60"/>
      <c r="Q18" s="60"/>
      <c r="R18" s="60"/>
      <c r="S18" s="60"/>
      <c r="T18" s="60"/>
      <c r="U18" s="60"/>
      <c r="V18" s="60"/>
      <c r="W18" s="60"/>
      <c r="X18" s="62"/>
      <c r="Y18" s="62"/>
      <c r="Z18" s="60"/>
      <c r="AA18" s="60"/>
      <c r="AB18" s="60"/>
      <c r="AC18" s="59">
        <f t="shared" si="0"/>
        <v>0</v>
      </c>
      <c r="AD18" s="57">
        <f t="shared" si="1"/>
        <v>0</v>
      </c>
      <c r="AE18" s="59">
        <f t="shared" si="2"/>
        <v>0</v>
      </c>
      <c r="AF18" s="60"/>
      <c r="AG18" s="60"/>
      <c r="AH18" s="60"/>
    </row>
    <row r="19" spans="1:34" customFormat="1" x14ac:dyDescent="0.25">
      <c r="A19" s="60"/>
      <c r="B19" s="60"/>
      <c r="C19" s="60"/>
      <c r="D19" s="57"/>
      <c r="E19" s="57"/>
      <c r="F19" s="57"/>
      <c r="G19" s="57"/>
      <c r="H19" s="57"/>
      <c r="I19" s="61"/>
      <c r="J19" s="60"/>
      <c r="K19" s="60"/>
      <c r="L19" s="60"/>
      <c r="M19" s="60"/>
      <c r="N19" s="61"/>
      <c r="O19" s="61"/>
      <c r="P19" s="60"/>
      <c r="Q19" s="60"/>
      <c r="R19" s="60"/>
      <c r="S19" s="60"/>
      <c r="T19" s="60"/>
      <c r="U19" s="60"/>
      <c r="V19" s="60"/>
      <c r="W19" s="60"/>
      <c r="X19" s="62"/>
      <c r="Y19" s="62"/>
      <c r="Z19" s="60"/>
      <c r="AA19" s="60"/>
      <c r="AB19" s="60"/>
      <c r="AC19" s="59">
        <f t="shared" si="0"/>
        <v>0</v>
      </c>
      <c r="AD19" s="57">
        <f t="shared" si="1"/>
        <v>0</v>
      </c>
      <c r="AE19" s="59">
        <f t="shared" si="2"/>
        <v>0</v>
      </c>
      <c r="AF19" s="60"/>
      <c r="AG19" s="60"/>
      <c r="AH19" s="60"/>
    </row>
    <row r="20" spans="1:34" customFormat="1" x14ac:dyDescent="0.25">
      <c r="A20" s="60"/>
      <c r="B20" s="60"/>
      <c r="C20" s="60"/>
      <c r="D20" s="57"/>
      <c r="E20" s="57"/>
      <c r="F20" s="57"/>
      <c r="G20" s="57"/>
      <c r="H20" s="57"/>
      <c r="I20" s="61"/>
      <c r="J20" s="60"/>
      <c r="K20" s="60"/>
      <c r="L20" s="60"/>
      <c r="M20" s="60"/>
      <c r="N20" s="61"/>
      <c r="O20" s="61"/>
      <c r="P20" s="60"/>
      <c r="Q20" s="60"/>
      <c r="R20" s="60"/>
      <c r="S20" s="60"/>
      <c r="T20" s="60"/>
      <c r="U20" s="60"/>
      <c r="V20" s="60"/>
      <c r="W20" s="60"/>
      <c r="X20" s="62"/>
      <c r="Y20" s="62"/>
      <c r="Z20" s="60"/>
      <c r="AA20" s="60"/>
      <c r="AB20" s="60"/>
      <c r="AC20" s="59">
        <f t="shared" si="0"/>
        <v>0</v>
      </c>
      <c r="AD20" s="57">
        <f t="shared" si="1"/>
        <v>0</v>
      </c>
      <c r="AE20" s="59">
        <f t="shared" si="2"/>
        <v>0</v>
      </c>
      <c r="AF20" s="60"/>
      <c r="AG20" s="60"/>
      <c r="AH20" s="60"/>
    </row>
  </sheetData>
  <mergeCells count="4">
    <mergeCell ref="A2:N2"/>
    <mergeCell ref="O2:AE2"/>
    <mergeCell ref="AF2:AH2"/>
    <mergeCell ref="D3:H3"/>
  </mergeCells>
  <dataValidations count="4">
    <dataValidation type="list" allowBlank="1" showInputMessage="1" showErrorMessage="1" sqref="Y6:Y20" xr:uid="{6B954ED2-1976-4BAE-A8B1-7AFD87F5BFEF}">
      <formula1>"seconds, minutes, hous, days, weeks, months, years"</formula1>
    </dataValidation>
    <dataValidation type="list" allowBlank="1" showInputMessage="1" showErrorMessage="1" sqref="Y5" xr:uid="{D3479A59-3C52-45D8-944D-12B6115FDC39}">
      <formula1>"seconds, minutes, hours, days, weeks, months"</formula1>
    </dataValidation>
    <dataValidation type="list" allowBlank="1" showInputMessage="1" showErrorMessage="1" sqref="R6:S6 R5 R7:R20" xr:uid="{59E7B404-953E-4303-A3CB-FD97FD5B9D14}">
      <formula1>INDIRECT(Q5)</formula1>
    </dataValidation>
    <dataValidation type="list" allowBlank="1" showInputMessage="1" showErrorMessage="1" sqref="D5:H20" xr:uid="{4A583DF6-6A1E-4761-BD3D-D48EE6409650}">
      <formula1>"Yes,No"</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0C71E87-4300-4B1C-8EEE-DBC4A397633D}">
          <x14:formula1>
            <xm:f>'AU List'!$D$2:$F$2</xm:f>
          </x14:formula1>
          <xm:sqref>Q5:Q20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4D521-E3E7-4CBD-B0C8-883EA6AF9B48}">
  <dimension ref="A1:F104"/>
  <sheetViews>
    <sheetView topLeftCell="B1" workbookViewId="0">
      <selection activeCell="F4" sqref="F4"/>
    </sheetView>
  </sheetViews>
  <sheetFormatPr defaultRowHeight="15" x14ac:dyDescent="0.25"/>
  <cols>
    <col min="1" max="1" width="12.42578125" customWidth="1"/>
    <col min="2" max="2" width="37.140625" customWidth="1"/>
    <col min="3" max="3" width="3.85546875" customWidth="1"/>
    <col min="4" max="5" width="62.140625" customWidth="1"/>
    <col min="6" max="6" width="19.7109375" customWidth="1"/>
  </cols>
  <sheetData>
    <row r="1" spans="1:6" ht="15" customHeight="1" thickBot="1" x14ac:dyDescent="0.3"/>
    <row r="2" spans="1:6" ht="19.5" customHeight="1" thickBot="1" x14ac:dyDescent="0.35">
      <c r="A2" s="78" t="s">
        <v>307</v>
      </c>
      <c r="B2" s="79"/>
      <c r="D2" s="64" t="s">
        <v>15</v>
      </c>
      <c r="E2" s="64" t="s">
        <v>129</v>
      </c>
      <c r="F2" t="s">
        <v>59</v>
      </c>
    </row>
    <row r="3" spans="1:6" ht="15" customHeight="1" x14ac:dyDescent="0.25">
      <c r="D3" t="s">
        <v>130</v>
      </c>
      <c r="E3" t="s">
        <v>231</v>
      </c>
      <c r="F3" s="69"/>
    </row>
    <row r="4" spans="1:6" ht="15" customHeight="1" x14ac:dyDescent="0.25">
      <c r="D4" s="66" t="s">
        <v>131</v>
      </c>
      <c r="E4" s="66" t="s">
        <v>232</v>
      </c>
      <c r="F4" s="65"/>
    </row>
    <row r="5" spans="1:6" ht="15" customHeight="1" x14ac:dyDescent="0.25">
      <c r="D5" t="s">
        <v>132</v>
      </c>
      <c r="E5" t="s">
        <v>233</v>
      </c>
      <c r="F5" s="65"/>
    </row>
    <row r="6" spans="1:6" ht="15" customHeight="1" x14ac:dyDescent="0.25">
      <c r="D6" t="s">
        <v>133</v>
      </c>
      <c r="E6" t="s">
        <v>234</v>
      </c>
      <c r="F6" s="65"/>
    </row>
    <row r="7" spans="1:6" ht="15" customHeight="1" x14ac:dyDescent="0.25">
      <c r="D7" t="s">
        <v>134</v>
      </c>
      <c r="E7" t="s">
        <v>235</v>
      </c>
      <c r="F7" s="65"/>
    </row>
    <row r="8" spans="1:6" ht="15" customHeight="1" x14ac:dyDescent="0.25">
      <c r="D8" t="s">
        <v>135</v>
      </c>
      <c r="E8" t="s">
        <v>236</v>
      </c>
      <c r="F8" s="65"/>
    </row>
    <row r="9" spans="1:6" ht="15" customHeight="1" x14ac:dyDescent="0.25">
      <c r="D9" t="s">
        <v>136</v>
      </c>
      <c r="E9" t="s">
        <v>237</v>
      </c>
      <c r="F9" s="65"/>
    </row>
    <row r="10" spans="1:6" ht="15" customHeight="1" x14ac:dyDescent="0.25">
      <c r="D10" t="s">
        <v>137</v>
      </c>
      <c r="E10" t="s">
        <v>238</v>
      </c>
      <c r="F10" s="65"/>
    </row>
    <row r="11" spans="1:6" ht="15" customHeight="1" x14ac:dyDescent="0.25">
      <c r="D11" s="68" t="s">
        <v>138</v>
      </c>
      <c r="E11" s="68" t="s">
        <v>239</v>
      </c>
      <c r="F11" s="65"/>
    </row>
    <row r="12" spans="1:6" ht="15" customHeight="1" x14ac:dyDescent="0.25">
      <c r="D12" t="s">
        <v>139</v>
      </c>
      <c r="E12" t="s">
        <v>240</v>
      </c>
      <c r="F12" s="65"/>
    </row>
    <row r="13" spans="1:6" ht="15" customHeight="1" x14ac:dyDescent="0.25">
      <c r="D13" t="s">
        <v>140</v>
      </c>
      <c r="E13" t="s">
        <v>241</v>
      </c>
      <c r="F13" s="65"/>
    </row>
    <row r="14" spans="1:6" ht="15" customHeight="1" x14ac:dyDescent="0.25">
      <c r="D14" t="s">
        <v>141</v>
      </c>
      <c r="E14" t="s">
        <v>242</v>
      </c>
      <c r="F14" s="65"/>
    </row>
    <row r="15" spans="1:6" ht="15" customHeight="1" x14ac:dyDescent="0.25">
      <c r="D15" t="s">
        <v>142</v>
      </c>
      <c r="E15" t="s">
        <v>243</v>
      </c>
      <c r="F15" s="65"/>
    </row>
    <row r="16" spans="1:6" ht="15" customHeight="1" x14ac:dyDescent="0.25">
      <c r="D16" t="s">
        <v>143</v>
      </c>
      <c r="E16" t="s">
        <v>244</v>
      </c>
      <c r="F16" s="65"/>
    </row>
    <row r="17" spans="4:6" ht="15" customHeight="1" x14ac:dyDescent="0.25">
      <c r="D17" t="s">
        <v>144</v>
      </c>
      <c r="E17" t="s">
        <v>245</v>
      </c>
      <c r="F17" s="65"/>
    </row>
    <row r="18" spans="4:6" ht="15" customHeight="1" x14ac:dyDescent="0.25">
      <c r="D18" t="s">
        <v>145</v>
      </c>
      <c r="E18" t="s">
        <v>246</v>
      </c>
      <c r="F18" s="65"/>
    </row>
    <row r="19" spans="4:6" ht="15" customHeight="1" x14ac:dyDescent="0.25">
      <c r="D19" t="s">
        <v>146</v>
      </c>
      <c r="E19" t="s">
        <v>247</v>
      </c>
      <c r="F19" s="65"/>
    </row>
    <row r="20" spans="4:6" ht="15" customHeight="1" x14ac:dyDescent="0.25">
      <c r="D20" t="s">
        <v>147</v>
      </c>
      <c r="E20" t="s">
        <v>248</v>
      </c>
      <c r="F20" s="65"/>
    </row>
    <row r="21" spans="4:6" ht="15" customHeight="1" x14ac:dyDescent="0.25">
      <c r="D21" t="s">
        <v>148</v>
      </c>
      <c r="E21" t="s">
        <v>249</v>
      </c>
      <c r="F21" s="65"/>
    </row>
    <row r="22" spans="4:6" ht="15" customHeight="1" x14ac:dyDescent="0.25">
      <c r="D22" t="s">
        <v>149</v>
      </c>
      <c r="E22" t="s">
        <v>250</v>
      </c>
      <c r="F22" s="65"/>
    </row>
    <row r="23" spans="4:6" ht="15" customHeight="1" x14ac:dyDescent="0.25">
      <c r="D23" t="s">
        <v>150</v>
      </c>
      <c r="E23" t="s">
        <v>251</v>
      </c>
      <c r="F23" s="65"/>
    </row>
    <row r="24" spans="4:6" ht="15" customHeight="1" x14ac:dyDescent="0.25">
      <c r="D24" t="s">
        <v>151</v>
      </c>
      <c r="E24" t="s">
        <v>252</v>
      </c>
      <c r="F24" s="65"/>
    </row>
    <row r="25" spans="4:6" ht="15" customHeight="1" x14ac:dyDescent="0.25">
      <c r="D25" t="s">
        <v>152</v>
      </c>
      <c r="E25" t="s">
        <v>253</v>
      </c>
      <c r="F25" s="65"/>
    </row>
    <row r="26" spans="4:6" ht="15" customHeight="1" x14ac:dyDescent="0.25">
      <c r="D26" t="s">
        <v>153</v>
      </c>
      <c r="E26" t="s">
        <v>254</v>
      </c>
      <c r="F26" s="65"/>
    </row>
    <row r="27" spans="4:6" ht="15" customHeight="1" x14ac:dyDescent="0.25">
      <c r="D27" t="s">
        <v>154</v>
      </c>
      <c r="E27" t="s">
        <v>255</v>
      </c>
      <c r="F27" s="65"/>
    </row>
    <row r="28" spans="4:6" ht="15" customHeight="1" x14ac:dyDescent="0.25">
      <c r="D28" t="s">
        <v>155</v>
      </c>
      <c r="E28" t="s">
        <v>256</v>
      </c>
      <c r="F28" s="65"/>
    </row>
    <row r="29" spans="4:6" ht="15" customHeight="1" x14ac:dyDescent="0.25">
      <c r="D29" t="s">
        <v>156</v>
      </c>
      <c r="E29" t="s">
        <v>257</v>
      </c>
      <c r="F29" s="65"/>
    </row>
    <row r="30" spans="4:6" ht="15" customHeight="1" x14ac:dyDescent="0.25">
      <c r="D30" t="s">
        <v>157</v>
      </c>
      <c r="E30" t="s">
        <v>258</v>
      </c>
      <c r="F30" s="65"/>
    </row>
    <row r="31" spans="4:6" ht="15" customHeight="1" x14ac:dyDescent="0.25">
      <c r="D31" t="s">
        <v>158</v>
      </c>
      <c r="E31" t="s">
        <v>259</v>
      </c>
      <c r="F31" s="65"/>
    </row>
    <row r="32" spans="4:6" ht="15" customHeight="1" x14ac:dyDescent="0.25">
      <c r="D32" t="s">
        <v>159</v>
      </c>
      <c r="E32" t="s">
        <v>260</v>
      </c>
      <c r="F32" s="65"/>
    </row>
    <row r="33" spans="4:6" ht="15" customHeight="1" x14ac:dyDescent="0.25">
      <c r="D33" t="s">
        <v>160</v>
      </c>
      <c r="E33" t="s">
        <v>261</v>
      </c>
      <c r="F33" s="65"/>
    </row>
    <row r="34" spans="4:6" ht="15" customHeight="1" x14ac:dyDescent="0.25">
      <c r="D34" t="s">
        <v>161</v>
      </c>
      <c r="E34" t="s">
        <v>262</v>
      </c>
      <c r="F34" s="65"/>
    </row>
    <row r="35" spans="4:6" ht="15" customHeight="1" x14ac:dyDescent="0.25">
      <c r="D35" t="s">
        <v>162</v>
      </c>
      <c r="E35" t="s">
        <v>263</v>
      </c>
      <c r="F35" s="65"/>
    </row>
    <row r="36" spans="4:6" ht="15" customHeight="1" x14ac:dyDescent="0.25">
      <c r="D36" t="s">
        <v>163</v>
      </c>
      <c r="E36" t="s">
        <v>264</v>
      </c>
      <c r="F36" s="65"/>
    </row>
    <row r="37" spans="4:6" ht="15" customHeight="1" x14ac:dyDescent="0.25">
      <c r="D37" t="s">
        <v>164</v>
      </c>
      <c r="E37" t="s">
        <v>265</v>
      </c>
      <c r="F37" s="65"/>
    </row>
    <row r="38" spans="4:6" ht="15" customHeight="1" x14ac:dyDescent="0.25">
      <c r="D38" t="s">
        <v>165</v>
      </c>
      <c r="E38" t="s">
        <v>266</v>
      </c>
      <c r="F38" s="65"/>
    </row>
    <row r="39" spans="4:6" ht="15" customHeight="1" x14ac:dyDescent="0.25">
      <c r="D39" t="s">
        <v>166</v>
      </c>
      <c r="E39" t="s">
        <v>267</v>
      </c>
      <c r="F39" s="65"/>
    </row>
    <row r="40" spans="4:6" ht="15" customHeight="1" x14ac:dyDescent="0.25">
      <c r="D40" t="s">
        <v>167</v>
      </c>
      <c r="E40" t="s">
        <v>268</v>
      </c>
      <c r="F40" s="65"/>
    </row>
    <row r="41" spans="4:6" ht="15" customHeight="1" x14ac:dyDescent="0.25">
      <c r="D41" t="s">
        <v>168</v>
      </c>
      <c r="E41" t="s">
        <v>269</v>
      </c>
      <c r="F41" s="65"/>
    </row>
    <row r="42" spans="4:6" ht="15" customHeight="1" x14ac:dyDescent="0.25">
      <c r="D42" t="s">
        <v>169</v>
      </c>
      <c r="E42" t="s">
        <v>270</v>
      </c>
      <c r="F42" s="65"/>
    </row>
    <row r="43" spans="4:6" ht="15" customHeight="1" x14ac:dyDescent="0.25">
      <c r="D43" t="s">
        <v>170</v>
      </c>
      <c r="E43" t="s">
        <v>271</v>
      </c>
      <c r="F43" s="65"/>
    </row>
    <row r="44" spans="4:6" ht="15" customHeight="1" x14ac:dyDescent="0.25">
      <c r="D44" t="s">
        <v>171</v>
      </c>
      <c r="E44" t="s">
        <v>272</v>
      </c>
      <c r="F44" s="65"/>
    </row>
    <row r="45" spans="4:6" ht="15" customHeight="1" x14ac:dyDescent="0.25">
      <c r="D45" t="s">
        <v>172</v>
      </c>
      <c r="E45" t="s">
        <v>273</v>
      </c>
      <c r="F45" s="65"/>
    </row>
    <row r="46" spans="4:6" ht="15" customHeight="1" x14ac:dyDescent="0.25">
      <c r="D46" t="s">
        <v>173</v>
      </c>
      <c r="E46" t="s">
        <v>274</v>
      </c>
      <c r="F46" s="65"/>
    </row>
    <row r="47" spans="4:6" ht="15" customHeight="1" x14ac:dyDescent="0.25">
      <c r="D47" t="s">
        <v>174</v>
      </c>
      <c r="E47" t="s">
        <v>275</v>
      </c>
      <c r="F47" s="65"/>
    </row>
    <row r="48" spans="4:6" ht="15" customHeight="1" x14ac:dyDescent="0.25">
      <c r="D48" t="s">
        <v>175</v>
      </c>
      <c r="E48" t="s">
        <v>276</v>
      </c>
      <c r="F48" s="65"/>
    </row>
    <row r="49" spans="4:6" ht="15" customHeight="1" x14ac:dyDescent="0.25">
      <c r="D49" t="s">
        <v>176</v>
      </c>
      <c r="E49" t="s">
        <v>277</v>
      </c>
      <c r="F49" s="65"/>
    </row>
    <row r="50" spans="4:6" ht="15" customHeight="1" x14ac:dyDescent="0.25">
      <c r="D50" t="s">
        <v>177</v>
      </c>
      <c r="E50" t="s">
        <v>278</v>
      </c>
      <c r="F50" s="65"/>
    </row>
    <row r="51" spans="4:6" ht="15" customHeight="1" x14ac:dyDescent="0.25">
      <c r="D51" t="s">
        <v>178</v>
      </c>
      <c r="E51" t="s">
        <v>279</v>
      </c>
      <c r="F51" s="65"/>
    </row>
    <row r="52" spans="4:6" ht="15" customHeight="1" x14ac:dyDescent="0.25">
      <c r="D52" t="s">
        <v>179</v>
      </c>
      <c r="E52" t="s">
        <v>280</v>
      </c>
      <c r="F52" s="65"/>
    </row>
    <row r="53" spans="4:6" ht="15" customHeight="1" x14ac:dyDescent="0.25">
      <c r="D53" t="s">
        <v>180</v>
      </c>
      <c r="E53" t="s">
        <v>281</v>
      </c>
      <c r="F53" s="65"/>
    </row>
    <row r="54" spans="4:6" ht="15" customHeight="1" x14ac:dyDescent="0.25">
      <c r="D54" t="s">
        <v>181</v>
      </c>
      <c r="E54" t="s">
        <v>282</v>
      </c>
      <c r="F54" s="65"/>
    </row>
    <row r="55" spans="4:6" ht="15" customHeight="1" x14ac:dyDescent="0.25">
      <c r="D55" t="s">
        <v>182</v>
      </c>
      <c r="E55" t="s">
        <v>283</v>
      </c>
      <c r="F55" s="65"/>
    </row>
    <row r="56" spans="4:6" ht="15" customHeight="1" x14ac:dyDescent="0.25">
      <c r="D56" t="s">
        <v>183</v>
      </c>
      <c r="E56" t="s">
        <v>284</v>
      </c>
      <c r="F56" s="65"/>
    </row>
    <row r="57" spans="4:6" ht="15" customHeight="1" x14ac:dyDescent="0.25">
      <c r="D57" t="s">
        <v>184</v>
      </c>
      <c r="E57" t="s">
        <v>285</v>
      </c>
      <c r="F57" s="65"/>
    </row>
    <row r="58" spans="4:6" ht="15" customHeight="1" x14ac:dyDescent="0.25">
      <c r="D58" t="s">
        <v>185</v>
      </c>
      <c r="E58" t="s">
        <v>286</v>
      </c>
      <c r="F58" s="65"/>
    </row>
    <row r="59" spans="4:6" ht="15" customHeight="1" x14ac:dyDescent="0.25">
      <c r="D59" t="s">
        <v>186</v>
      </c>
      <c r="E59" t="s">
        <v>287</v>
      </c>
      <c r="F59" s="65"/>
    </row>
    <row r="60" spans="4:6" ht="15" customHeight="1" x14ac:dyDescent="0.25">
      <c r="D60" t="s">
        <v>187</v>
      </c>
      <c r="E60" t="s">
        <v>288</v>
      </c>
      <c r="F60" s="65"/>
    </row>
    <row r="61" spans="4:6" ht="15" customHeight="1" x14ac:dyDescent="0.25">
      <c r="D61" t="s">
        <v>188</v>
      </c>
      <c r="E61" t="s">
        <v>289</v>
      </c>
      <c r="F61" s="65"/>
    </row>
    <row r="62" spans="4:6" ht="15" customHeight="1" x14ac:dyDescent="0.25">
      <c r="D62" t="s">
        <v>189</v>
      </c>
      <c r="E62" t="s">
        <v>290</v>
      </c>
      <c r="F62" s="65"/>
    </row>
    <row r="63" spans="4:6" ht="15" customHeight="1" x14ac:dyDescent="0.25">
      <c r="D63" t="s">
        <v>190</v>
      </c>
      <c r="E63" t="s">
        <v>291</v>
      </c>
      <c r="F63" s="65"/>
    </row>
    <row r="64" spans="4:6" ht="15" customHeight="1" x14ac:dyDescent="0.25">
      <c r="D64" t="s">
        <v>191</v>
      </c>
      <c r="E64" t="s">
        <v>292</v>
      </c>
      <c r="F64" s="65"/>
    </row>
    <row r="65" spans="4:6" ht="15" customHeight="1" x14ac:dyDescent="0.25">
      <c r="D65" t="s">
        <v>192</v>
      </c>
      <c r="E65" t="s">
        <v>293</v>
      </c>
      <c r="F65" s="65"/>
    </row>
    <row r="66" spans="4:6" ht="15" customHeight="1" x14ac:dyDescent="0.25">
      <c r="D66" t="s">
        <v>193</v>
      </c>
      <c r="E66" t="s">
        <v>294</v>
      </c>
      <c r="F66" s="65"/>
    </row>
    <row r="67" spans="4:6" ht="15" customHeight="1" x14ac:dyDescent="0.25">
      <c r="D67" t="s">
        <v>194</v>
      </c>
      <c r="E67" t="s">
        <v>295</v>
      </c>
      <c r="F67" s="65"/>
    </row>
    <row r="68" spans="4:6" ht="15" customHeight="1" x14ac:dyDescent="0.25">
      <c r="D68" t="s">
        <v>195</v>
      </c>
      <c r="E68" t="s">
        <v>296</v>
      </c>
      <c r="F68" s="65"/>
    </row>
    <row r="69" spans="4:6" ht="15" customHeight="1" x14ac:dyDescent="0.25">
      <c r="D69" t="s">
        <v>196</v>
      </c>
      <c r="E69" t="s">
        <v>297</v>
      </c>
      <c r="F69" s="65"/>
    </row>
    <row r="70" spans="4:6" ht="15" customHeight="1" x14ac:dyDescent="0.25">
      <c r="D70" t="s">
        <v>197</v>
      </c>
      <c r="E70" t="s">
        <v>298</v>
      </c>
      <c r="F70" s="65"/>
    </row>
    <row r="71" spans="4:6" ht="15" customHeight="1" x14ac:dyDescent="0.25">
      <c r="D71" t="s">
        <v>198</v>
      </c>
      <c r="E71" t="s">
        <v>299</v>
      </c>
      <c r="F71" s="65"/>
    </row>
    <row r="72" spans="4:6" ht="15" customHeight="1" x14ac:dyDescent="0.25">
      <c r="D72" t="s">
        <v>199</v>
      </c>
      <c r="E72" t="s">
        <v>300</v>
      </c>
      <c r="F72" s="65"/>
    </row>
    <row r="73" spans="4:6" ht="15" customHeight="1" x14ac:dyDescent="0.25">
      <c r="D73" t="s">
        <v>200</v>
      </c>
      <c r="E73" t="s">
        <v>301</v>
      </c>
      <c r="F73" s="65"/>
    </row>
    <row r="74" spans="4:6" ht="15" customHeight="1" x14ac:dyDescent="0.25">
      <c r="D74" t="s">
        <v>201</v>
      </c>
      <c r="E74" t="s">
        <v>302</v>
      </c>
      <c r="F74" s="65"/>
    </row>
    <row r="75" spans="4:6" ht="15" customHeight="1" x14ac:dyDescent="0.25">
      <c r="D75" t="s">
        <v>202</v>
      </c>
      <c r="E75" t="s">
        <v>303</v>
      </c>
      <c r="F75" s="65"/>
    </row>
    <row r="76" spans="4:6" ht="15" customHeight="1" x14ac:dyDescent="0.25">
      <c r="D76" t="s">
        <v>203</v>
      </c>
      <c r="E76" t="s">
        <v>304</v>
      </c>
      <c r="F76" s="65"/>
    </row>
    <row r="77" spans="4:6" ht="15" customHeight="1" x14ac:dyDescent="0.25">
      <c r="D77" t="s">
        <v>204</v>
      </c>
      <c r="E77" t="s">
        <v>305</v>
      </c>
      <c r="F77" s="65"/>
    </row>
    <row r="78" spans="4:6" ht="15" customHeight="1" x14ac:dyDescent="0.25">
      <c r="D78" t="s">
        <v>205</v>
      </c>
      <c r="E78" t="s">
        <v>306</v>
      </c>
      <c r="F78" s="65"/>
    </row>
    <row r="79" spans="4:6" ht="15" customHeight="1" x14ac:dyDescent="0.25">
      <c r="D79" t="s">
        <v>206</v>
      </c>
      <c r="F79" s="65"/>
    </row>
    <row r="80" spans="4:6" ht="15" customHeight="1" x14ac:dyDescent="0.25">
      <c r="D80" t="s">
        <v>207</v>
      </c>
      <c r="F80" s="65"/>
    </row>
    <row r="81" spans="4:6" ht="15" customHeight="1" x14ac:dyDescent="0.25">
      <c r="D81" t="s">
        <v>208</v>
      </c>
      <c r="F81" s="65"/>
    </row>
    <row r="82" spans="4:6" ht="15" customHeight="1" x14ac:dyDescent="0.25">
      <c r="D82" t="s">
        <v>209</v>
      </c>
      <c r="F82" s="65"/>
    </row>
    <row r="83" spans="4:6" ht="15" customHeight="1" x14ac:dyDescent="0.25">
      <c r="D83" t="s">
        <v>210</v>
      </c>
      <c r="F83" s="65"/>
    </row>
    <row r="84" spans="4:6" ht="15" customHeight="1" x14ac:dyDescent="0.25">
      <c r="D84" t="s">
        <v>211</v>
      </c>
      <c r="F84" s="65"/>
    </row>
    <row r="85" spans="4:6" ht="15" customHeight="1" x14ac:dyDescent="0.25">
      <c r="D85" t="s">
        <v>212</v>
      </c>
      <c r="F85" s="65"/>
    </row>
    <row r="86" spans="4:6" ht="15" customHeight="1" x14ac:dyDescent="0.25">
      <c r="D86" t="s">
        <v>213</v>
      </c>
      <c r="F86" s="65"/>
    </row>
    <row r="87" spans="4:6" ht="15" customHeight="1" x14ac:dyDescent="0.25">
      <c r="D87" t="s">
        <v>214</v>
      </c>
      <c r="F87" s="65"/>
    </row>
    <row r="88" spans="4:6" ht="15" customHeight="1" x14ac:dyDescent="0.25">
      <c r="D88" t="s">
        <v>215</v>
      </c>
      <c r="F88" s="65"/>
    </row>
    <row r="89" spans="4:6" ht="15" customHeight="1" x14ac:dyDescent="0.25">
      <c r="D89" t="s">
        <v>216</v>
      </c>
      <c r="F89" s="65"/>
    </row>
    <row r="90" spans="4:6" ht="15" customHeight="1" x14ac:dyDescent="0.25">
      <c r="D90" t="s">
        <v>217</v>
      </c>
      <c r="F90" s="65"/>
    </row>
    <row r="91" spans="4:6" ht="15" customHeight="1" x14ac:dyDescent="0.25">
      <c r="D91" t="s">
        <v>218</v>
      </c>
      <c r="F91" s="65"/>
    </row>
    <row r="92" spans="4:6" ht="15" customHeight="1" x14ac:dyDescent="0.25">
      <c r="D92" t="s">
        <v>219</v>
      </c>
      <c r="F92" s="65"/>
    </row>
    <row r="93" spans="4:6" ht="15" customHeight="1" x14ac:dyDescent="0.25">
      <c r="D93" t="s">
        <v>220</v>
      </c>
      <c r="F93" s="65"/>
    </row>
    <row r="94" spans="4:6" ht="15" customHeight="1" x14ac:dyDescent="0.25">
      <c r="D94" t="s">
        <v>221</v>
      </c>
      <c r="F94" s="65"/>
    </row>
    <row r="95" spans="4:6" ht="15" customHeight="1" x14ac:dyDescent="0.25">
      <c r="D95" t="s">
        <v>222</v>
      </c>
      <c r="F95" s="65"/>
    </row>
    <row r="96" spans="4:6" ht="15" customHeight="1" x14ac:dyDescent="0.25">
      <c r="D96" t="s">
        <v>223</v>
      </c>
      <c r="F96" s="65"/>
    </row>
    <row r="97" spans="4:6" ht="15" customHeight="1" x14ac:dyDescent="0.25">
      <c r="D97" t="s">
        <v>224</v>
      </c>
      <c r="F97" s="65"/>
    </row>
    <row r="98" spans="4:6" ht="15" customHeight="1" x14ac:dyDescent="0.25">
      <c r="D98" t="s">
        <v>225</v>
      </c>
      <c r="F98" s="65"/>
    </row>
    <row r="99" spans="4:6" ht="15" customHeight="1" x14ac:dyDescent="0.25">
      <c r="D99" s="67" t="s">
        <v>226</v>
      </c>
      <c r="E99" s="67"/>
      <c r="F99" s="65"/>
    </row>
    <row r="100" spans="4:6" ht="15" customHeight="1" x14ac:dyDescent="0.25">
      <c r="D100" t="s">
        <v>227</v>
      </c>
      <c r="F100" s="65"/>
    </row>
    <row r="101" spans="4:6" ht="15" customHeight="1" x14ac:dyDescent="0.25">
      <c r="D101" t="s">
        <v>228</v>
      </c>
      <c r="F101" s="65"/>
    </row>
    <row r="102" spans="4:6" ht="15" customHeight="1" x14ac:dyDescent="0.25">
      <c r="D102" t="s">
        <v>229</v>
      </c>
      <c r="F102" s="65"/>
    </row>
    <row r="103" spans="4:6" ht="15" customHeight="1" x14ac:dyDescent="0.25">
      <c r="D103" t="s">
        <v>230</v>
      </c>
      <c r="F103" s="65"/>
    </row>
    <row r="104" spans="4:6" ht="15" customHeight="1" x14ac:dyDescent="0.25">
      <c r="F104" s="65"/>
    </row>
  </sheetData>
  <mergeCells count="1">
    <mergeCell ref="A2:B2"/>
  </mergeCells>
  <pageMargins left="0.7" right="0.7" top="0.75" bottom="0.75" header="0.3" footer="0.3"/>
  <pageSetup orientation="portrait"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Q Summary</vt:lpstr>
      <vt:lpstr>Non-Submittals</vt:lpstr>
      <vt:lpstr>Instructions</vt:lpstr>
      <vt:lpstr>Lot 1 Software</vt:lpstr>
      <vt:lpstr>Lot 2 Hardware</vt:lpstr>
      <vt:lpstr>Lot 3 Cloud</vt:lpstr>
      <vt:lpstr>Lot 4 Implementation Services</vt:lpstr>
      <vt:lpstr>AU List</vt:lpstr>
      <vt:lpstr>NonState</vt:lpstr>
      <vt:lpstr>State</vt:lpstr>
      <vt:lpstr>SUNY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dc:creator>
  <cp:lastModifiedBy>DeBerardinis, Daniel (OGS)</cp:lastModifiedBy>
  <cp:lastPrinted>2023-10-31T16:35:57Z</cp:lastPrinted>
  <dcterms:created xsi:type="dcterms:W3CDTF">2022-12-21T13:45:03Z</dcterms:created>
  <dcterms:modified xsi:type="dcterms:W3CDTF">2023-11-07T18:33:33Z</dcterms:modified>
</cp:coreProperties>
</file>