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curementServices\FileTrans\Jill\SOLAR RFP 2016\Sent for Publishing\"/>
    </mc:Choice>
  </mc:AlternateContent>
  <bookViews>
    <workbookView xWindow="480" yWindow="45" windowWidth="19440" windowHeight="9270" tabRatio="851" activeTab="2"/>
  </bookViews>
  <sheets>
    <sheet name="General Information" sheetId="14" r:id="rId1"/>
    <sheet name="Price Page" sheetId="1" r:id="rId2"/>
    <sheet name="Regions" sheetId="30" r:id="rId3"/>
    <sheet name="Data" sheetId="29" state="hidden" r:id="rId4"/>
  </sheets>
  <calcPr calcId="152511"/>
</workbook>
</file>

<file path=xl/calcChain.xml><?xml version="1.0" encoding="utf-8"?>
<calcChain xmlns="http://schemas.openxmlformats.org/spreadsheetml/2006/main">
  <c r="C2" i="1" l="1"/>
  <c r="B45" i="29" l="1"/>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B11" i="29"/>
  <c r="B10" i="29"/>
  <c r="B9" i="29"/>
  <c r="B8" i="29"/>
  <c r="B7" i="29"/>
  <c r="B6" i="29"/>
  <c r="B5" i="29"/>
  <c r="B4" i="29"/>
  <c r="B3" i="29"/>
  <c r="B2" i="29"/>
  <c r="A45"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4" i="29"/>
  <c r="A3" i="29"/>
  <c r="A2" i="29"/>
  <c r="H45" i="29"/>
  <c r="G45" i="29"/>
  <c r="F45" i="29"/>
  <c r="E45" i="29"/>
  <c r="D45" i="29"/>
  <c r="C45" i="29"/>
  <c r="H44" i="29"/>
  <c r="G44" i="29"/>
  <c r="F44" i="29"/>
  <c r="E44" i="29"/>
  <c r="D44" i="29"/>
  <c r="C44" i="29"/>
  <c r="H43" i="29"/>
  <c r="G43" i="29"/>
  <c r="F43" i="29"/>
  <c r="E43" i="29"/>
  <c r="D43" i="29"/>
  <c r="C43" i="29"/>
  <c r="H42" i="29"/>
  <c r="G42" i="29"/>
  <c r="F42" i="29"/>
  <c r="E42" i="29"/>
  <c r="D42" i="29"/>
  <c r="C42" i="29"/>
  <c r="H41" i="29"/>
  <c r="G41" i="29"/>
  <c r="F41" i="29"/>
  <c r="E41" i="29"/>
  <c r="D41" i="29"/>
  <c r="C41" i="29"/>
  <c r="H40" i="29"/>
  <c r="G40" i="29"/>
  <c r="F40" i="29"/>
  <c r="E40" i="29"/>
  <c r="D40" i="29"/>
  <c r="C40" i="29"/>
  <c r="H39" i="29"/>
  <c r="G39" i="29"/>
  <c r="F39" i="29"/>
  <c r="E39" i="29"/>
  <c r="D39" i="29"/>
  <c r="C39" i="29"/>
  <c r="H38" i="29"/>
  <c r="G38" i="29"/>
  <c r="F38" i="29"/>
  <c r="E38" i="29"/>
  <c r="D38" i="29"/>
  <c r="C38" i="29"/>
  <c r="H37" i="29"/>
  <c r="G37" i="29"/>
  <c r="F37" i="29"/>
  <c r="E37" i="29"/>
  <c r="D37" i="29"/>
  <c r="C37" i="29"/>
  <c r="H36" i="29"/>
  <c r="G36" i="29"/>
  <c r="F36" i="29"/>
  <c r="E36" i="29"/>
  <c r="D36" i="29"/>
  <c r="C36" i="29"/>
  <c r="H35" i="29"/>
  <c r="G35" i="29"/>
  <c r="F35" i="29"/>
  <c r="E35" i="29"/>
  <c r="D35" i="29"/>
  <c r="C35" i="29"/>
  <c r="H34" i="29"/>
  <c r="G34" i="29"/>
  <c r="F34" i="29"/>
  <c r="E34" i="29"/>
  <c r="D34" i="29"/>
  <c r="C34" i="29"/>
  <c r="H33" i="29"/>
  <c r="G33" i="29"/>
  <c r="F33" i="29"/>
  <c r="E33" i="29"/>
  <c r="D33" i="29"/>
  <c r="C33" i="29"/>
  <c r="H32" i="29"/>
  <c r="G32" i="29"/>
  <c r="F32" i="29"/>
  <c r="E32" i="29"/>
  <c r="D32" i="29"/>
  <c r="C32" i="29"/>
  <c r="H31" i="29"/>
  <c r="G31" i="29"/>
  <c r="F31" i="29"/>
  <c r="E31" i="29"/>
  <c r="D31" i="29"/>
  <c r="C31" i="29"/>
  <c r="H30" i="29"/>
  <c r="G30" i="29"/>
  <c r="F30" i="29"/>
  <c r="E30" i="29"/>
  <c r="D30" i="29"/>
  <c r="C30" i="29"/>
  <c r="H29" i="29"/>
  <c r="G29" i="29"/>
  <c r="F29" i="29"/>
  <c r="E29" i="29"/>
  <c r="D29" i="29"/>
  <c r="C29" i="29"/>
  <c r="H28" i="29"/>
  <c r="G28" i="29"/>
  <c r="F28" i="29"/>
  <c r="E28" i="29"/>
  <c r="D28" i="29"/>
  <c r="C28" i="29"/>
  <c r="H27" i="29"/>
  <c r="G27" i="29"/>
  <c r="F27" i="29"/>
  <c r="E27" i="29"/>
  <c r="D27" i="29"/>
  <c r="C27" i="29"/>
  <c r="H26" i="29"/>
  <c r="G26" i="29"/>
  <c r="F26" i="29"/>
  <c r="E26" i="29"/>
  <c r="D26" i="29"/>
  <c r="C26" i="29"/>
  <c r="H25" i="29"/>
  <c r="G25" i="29"/>
  <c r="F25" i="29"/>
  <c r="E25" i="29"/>
  <c r="D25" i="29"/>
  <c r="C25" i="29"/>
  <c r="H24" i="29"/>
  <c r="G24" i="29"/>
  <c r="F24" i="29"/>
  <c r="E24" i="29"/>
  <c r="D24" i="29"/>
  <c r="C24" i="29"/>
  <c r="H23" i="29"/>
  <c r="G23" i="29"/>
  <c r="F23" i="29"/>
  <c r="E23" i="29"/>
  <c r="D23" i="29"/>
  <c r="C23" i="29"/>
  <c r="H22" i="29"/>
  <c r="G22" i="29"/>
  <c r="F22" i="29"/>
  <c r="E22" i="29"/>
  <c r="D22" i="29"/>
  <c r="C22" i="29"/>
  <c r="H21" i="29"/>
  <c r="G21" i="29"/>
  <c r="F21" i="29"/>
  <c r="E21" i="29"/>
  <c r="D21" i="29"/>
  <c r="C21" i="29"/>
  <c r="H20" i="29"/>
  <c r="G20" i="29"/>
  <c r="F20" i="29"/>
  <c r="E20" i="29"/>
  <c r="D20" i="29"/>
  <c r="C20" i="29"/>
  <c r="H19" i="29"/>
  <c r="G19" i="29"/>
  <c r="F19" i="29"/>
  <c r="E19" i="29"/>
  <c r="D19" i="29"/>
  <c r="C19" i="29"/>
  <c r="H18" i="29"/>
  <c r="G18" i="29"/>
  <c r="F18" i="29"/>
  <c r="E18" i="29"/>
  <c r="D18" i="29"/>
  <c r="C18" i="29"/>
  <c r="H17" i="29"/>
  <c r="G17" i="29"/>
  <c r="F17" i="29"/>
  <c r="E17" i="29"/>
  <c r="D17" i="29"/>
  <c r="C17" i="29"/>
  <c r="H16" i="29"/>
  <c r="G16" i="29"/>
  <c r="F16" i="29"/>
  <c r="E16" i="29"/>
  <c r="D16" i="29"/>
  <c r="C16" i="29"/>
  <c r="H15" i="29"/>
  <c r="G15" i="29"/>
  <c r="F15" i="29"/>
  <c r="E15" i="29"/>
  <c r="D15" i="29"/>
  <c r="C15" i="29"/>
  <c r="H14" i="29"/>
  <c r="G14" i="29"/>
  <c r="F14" i="29"/>
  <c r="E14" i="29"/>
  <c r="D14" i="29"/>
  <c r="C14" i="29"/>
  <c r="H13" i="29"/>
  <c r="G13" i="29"/>
  <c r="F13" i="29"/>
  <c r="E13" i="29"/>
  <c r="D13" i="29"/>
  <c r="C13" i="29"/>
  <c r="H12" i="29"/>
  <c r="G12" i="29"/>
  <c r="F12" i="29"/>
  <c r="E12" i="29"/>
  <c r="D12" i="29"/>
  <c r="C12" i="29"/>
  <c r="H11" i="29"/>
  <c r="G11" i="29"/>
  <c r="F11" i="29"/>
  <c r="E11" i="29"/>
  <c r="D11" i="29"/>
  <c r="C11" i="29"/>
  <c r="H10" i="29"/>
  <c r="G10" i="29"/>
  <c r="F10" i="29"/>
  <c r="E10" i="29"/>
  <c r="D10" i="29"/>
  <c r="C10" i="29"/>
  <c r="H9" i="29"/>
  <c r="G9" i="29"/>
  <c r="F9" i="29"/>
  <c r="E9" i="29"/>
  <c r="D9" i="29"/>
  <c r="C9" i="29"/>
  <c r="H8" i="29"/>
  <c r="G8" i="29"/>
  <c r="F8" i="29"/>
  <c r="E8" i="29"/>
  <c r="D8" i="29"/>
  <c r="C8" i="29"/>
  <c r="H7" i="29"/>
  <c r="G7" i="29"/>
  <c r="F7" i="29"/>
  <c r="E7" i="29"/>
  <c r="D7" i="29"/>
  <c r="C7" i="29"/>
  <c r="H6" i="29"/>
  <c r="G6" i="29"/>
  <c r="F6" i="29"/>
  <c r="E6" i="29"/>
  <c r="D6" i="29"/>
  <c r="C6" i="29"/>
  <c r="H5" i="29"/>
  <c r="G5" i="29"/>
  <c r="F5" i="29"/>
  <c r="E5" i="29"/>
  <c r="D5" i="29"/>
  <c r="C5" i="29"/>
  <c r="H4" i="29"/>
  <c r="G4" i="29"/>
  <c r="F4" i="29"/>
  <c r="E4" i="29"/>
  <c r="D4" i="29"/>
  <c r="C4" i="29"/>
  <c r="H3" i="29"/>
  <c r="G3" i="29"/>
  <c r="F3" i="29"/>
  <c r="E3" i="29"/>
  <c r="D3" i="29"/>
  <c r="C3" i="29"/>
  <c r="H2" i="29"/>
  <c r="G2" i="29"/>
  <c r="F2" i="29"/>
  <c r="E2" i="29"/>
  <c r="D2" i="29"/>
  <c r="C2" i="29"/>
  <c r="J9" i="29" l="1"/>
  <c r="J13" i="29"/>
  <c r="I17" i="29"/>
  <c r="I21" i="29"/>
  <c r="I25" i="29"/>
  <c r="J29" i="29"/>
  <c r="I33" i="29"/>
  <c r="I37" i="29"/>
  <c r="I41" i="29"/>
  <c r="J45" i="29"/>
  <c r="I4" i="29"/>
  <c r="J8" i="29"/>
  <c r="J12" i="29"/>
  <c r="I20" i="29"/>
  <c r="I24" i="29"/>
  <c r="J28" i="29"/>
  <c r="J32" i="29"/>
  <c r="I36" i="29"/>
  <c r="I44" i="29"/>
  <c r="I18" i="29"/>
  <c r="J18" i="29"/>
  <c r="I22" i="29"/>
  <c r="J22" i="29"/>
  <c r="I26" i="29"/>
  <c r="J26" i="29"/>
  <c r="I30" i="29"/>
  <c r="J30" i="29"/>
  <c r="I34" i="29"/>
  <c r="J34" i="29"/>
  <c r="I38" i="29"/>
  <c r="J38" i="29"/>
  <c r="I42" i="29"/>
  <c r="J42" i="29"/>
  <c r="I6" i="29"/>
  <c r="J6" i="29"/>
  <c r="J10" i="29"/>
  <c r="I10" i="29"/>
  <c r="I14" i="29"/>
  <c r="J14" i="29"/>
  <c r="I19" i="29"/>
  <c r="J19" i="29"/>
  <c r="J23" i="29"/>
  <c r="I23" i="29"/>
  <c r="I27" i="29"/>
  <c r="J27" i="29"/>
  <c r="J31" i="29"/>
  <c r="I31" i="29"/>
  <c r="I35" i="29"/>
  <c r="J35" i="29"/>
  <c r="J39" i="29"/>
  <c r="I39" i="29"/>
  <c r="I43" i="29"/>
  <c r="J43" i="29"/>
  <c r="J3" i="29"/>
  <c r="I3" i="29"/>
  <c r="I7" i="29"/>
  <c r="J7" i="29"/>
  <c r="I11" i="29"/>
  <c r="J11" i="29"/>
  <c r="I15" i="29"/>
  <c r="J15" i="29"/>
  <c r="I40" i="29"/>
  <c r="J40" i="29"/>
  <c r="I32" i="29"/>
  <c r="I5" i="29"/>
  <c r="J5" i="29"/>
  <c r="J17" i="29"/>
  <c r="K10" i="29" l="1"/>
  <c r="K3" i="29"/>
  <c r="K39" i="29"/>
  <c r="K31" i="29"/>
  <c r="K23" i="29"/>
  <c r="K17" i="29"/>
  <c r="K32" i="29"/>
  <c r="K15" i="29"/>
  <c r="K19" i="29"/>
  <c r="K14" i="29"/>
  <c r="K30" i="29"/>
  <c r="K43" i="29"/>
  <c r="K42" i="29"/>
  <c r="K22" i="29"/>
  <c r="K40" i="29"/>
  <c r="K11" i="29"/>
  <c r="K38" i="29"/>
  <c r="K35" i="29"/>
  <c r="K34" i="29"/>
  <c r="K27" i="29"/>
  <c r="K26" i="29"/>
  <c r="K18" i="29"/>
  <c r="K7" i="29"/>
  <c r="K6" i="29"/>
  <c r="K5" i="29"/>
  <c r="J4" i="29"/>
  <c r="K4" i="29" s="1"/>
  <c r="J33" i="29"/>
  <c r="K33" i="29" s="1"/>
  <c r="J37" i="29"/>
  <c r="K37" i="29" s="1"/>
  <c r="I29" i="29"/>
  <c r="K29" i="29" s="1"/>
  <c r="J24" i="29"/>
  <c r="K24" i="29" s="1"/>
  <c r="I12" i="29"/>
  <c r="K12" i="29" s="1"/>
  <c r="I13" i="29"/>
  <c r="K13" i="29" s="1"/>
  <c r="I9" i="29"/>
  <c r="K9" i="29" s="1"/>
  <c r="J25" i="29"/>
  <c r="K25" i="29" s="1"/>
  <c r="J41" i="29"/>
  <c r="K41" i="29" s="1"/>
  <c r="I45" i="29"/>
  <c r="K45" i="29" s="1"/>
  <c r="J21" i="29"/>
  <c r="K21" i="29" s="1"/>
  <c r="I8" i="29"/>
  <c r="K8" i="29" s="1"/>
  <c r="J44" i="29"/>
  <c r="K44" i="29" s="1"/>
  <c r="I28" i="29"/>
  <c r="K28" i="29" s="1"/>
  <c r="J20" i="29"/>
  <c r="K20" i="29" s="1"/>
  <c r="J36" i="29"/>
  <c r="K36" i="29" s="1"/>
  <c r="J2" i="29"/>
  <c r="I2" i="29"/>
  <c r="J16" i="29"/>
  <c r="I16" i="29"/>
  <c r="K16" i="29" l="1"/>
  <c r="K2" i="29"/>
</calcChain>
</file>

<file path=xl/sharedStrings.xml><?xml version="1.0" encoding="utf-8"?>
<sst xmlns="http://schemas.openxmlformats.org/spreadsheetml/2006/main" count="108" uniqueCount="100">
  <si>
    <t>Lot</t>
  </si>
  <si>
    <t>Instructions for completing the Price Page document:</t>
  </si>
  <si>
    <t>Region</t>
  </si>
  <si>
    <t>Bidder's Name:</t>
  </si>
  <si>
    <t>Bidder</t>
  </si>
  <si>
    <t>Lot Desription</t>
  </si>
  <si>
    <t>MMF</t>
  </si>
  <si>
    <t>FSTF</t>
  </si>
  <si>
    <t>LMR</t>
  </si>
  <si>
    <t>MMR</t>
  </si>
  <si>
    <t>ETMP</t>
  </si>
  <si>
    <t>PWR Team</t>
  </si>
  <si>
    <t>SB Team</t>
  </si>
  <si>
    <t>Legend</t>
  </si>
  <si>
    <t>MMF = Monthly Maintenance Fee</t>
  </si>
  <si>
    <t>FSTF = Fire Service Testing Fee</t>
  </si>
  <si>
    <t>LMR = Labor Markup Rate</t>
  </si>
  <si>
    <t>MMR = Materials Markup Rate</t>
  </si>
  <si>
    <t>PWR Team = Combined prevailing wage rate for a team of two</t>
  </si>
  <si>
    <t>SB Team = Combined supplemental benefits for a team of two</t>
  </si>
  <si>
    <t>ETMP = Estimated total monthly price</t>
  </si>
  <si>
    <t>General Information</t>
  </si>
  <si>
    <t xml:space="preserve">Notes:   </t>
  </si>
  <si>
    <t>Description</t>
  </si>
  <si>
    <t>Item</t>
  </si>
  <si>
    <t>On-Site Net Metered Ground System, &lt;200kW</t>
  </si>
  <si>
    <t>On-Site Net Metered Ground System, 200 to 1000 kW</t>
  </si>
  <si>
    <t>On-Site Net Metered Ground System, &gt;1000 kW</t>
  </si>
  <si>
    <t>Remote Net Metered Ground System, &lt;200 kW</t>
  </si>
  <si>
    <t>Remote Net Metered Ground System, 200 to 1000 kW</t>
  </si>
  <si>
    <t>Remote Net Metered Ground System, &gt;1000 kW</t>
  </si>
  <si>
    <t>On-Site Net Metered Roof System, &lt;200 kW</t>
  </si>
  <si>
    <t>On-Site Net Metered Roof System, 200 to 1000 kW</t>
  </si>
  <si>
    <t>On-Site Net Metered Roof System, &gt;1000 kW</t>
  </si>
  <si>
    <t>On-Site Net Metered Parking Canopy System, &lt;200 kW</t>
  </si>
  <si>
    <t>On-Site Net Metered Parking Canopy System, 200 to 1000 kW</t>
  </si>
  <si>
    <t>On-Site Net Metered Parking Canopy System, &gt;1000 kW</t>
  </si>
  <si>
    <t>5. Lots which contain blank or incomplete entries will not be considered a responsive bid for that Lot.</t>
  </si>
  <si>
    <t>4. Text is not allowed in the pricing fields.</t>
  </si>
  <si>
    <t>Region 1
Not to Exceed PPA Price
($ per kWh)</t>
  </si>
  <si>
    <t>Region 2
Not to Exceed PPA Price
($ per kWh)</t>
  </si>
  <si>
    <t>Region 3
Not to Exceed PPA Price
($ per kWh)</t>
  </si>
  <si>
    <t>Region 4
Not to Exceed PPA Price
($ per kWh)</t>
  </si>
  <si>
    <t>Region 5
Not to Exceed PPA Price
($ per kWh)</t>
  </si>
  <si>
    <t>On-Site Net Metered Pole System, &lt;200 kW</t>
  </si>
  <si>
    <t>On-Site Net Metered Pole System, 200 to 1000 kW</t>
  </si>
  <si>
    <t>Remote Net Metered Pole System, &lt;200 kW</t>
  </si>
  <si>
    <t>Remote Net Metered Pole System, 200 to 1000 kW</t>
  </si>
  <si>
    <t>Remote Net Metered Pole System, &gt;1000 kW</t>
  </si>
  <si>
    <t>Storage System with Smart Inverter for On-Site Net Metered Ground System</t>
  </si>
  <si>
    <t>Storage System with Smart Inverter for Remote Net Metered Ground System</t>
  </si>
  <si>
    <t>On-Ste Net Metered Pole System, &gt;1000 kW</t>
  </si>
  <si>
    <t>Storage System with Smart Inverter for On-Site Net Metered Pole System</t>
  </si>
  <si>
    <t>Storage System with Smart Inverter for Remote Net Metered Pole System</t>
  </si>
  <si>
    <t>Storage System with Smart Inverter for On-Site Net Metered Parking Canopy System</t>
  </si>
  <si>
    <t>Storage System with Smart Inverter for On-Site Net Metered Roof System</t>
  </si>
  <si>
    <t>Regions</t>
  </si>
  <si>
    <t>Notes:</t>
  </si>
  <si>
    <r>
      <t>·</t>
    </r>
    <r>
      <rPr>
        <sz val="7"/>
        <color theme="1"/>
        <rFont val="Times New Roman"/>
        <family val="1"/>
      </rPr>
      <t xml:space="preserve">        </t>
    </r>
    <r>
      <rPr>
        <sz val="11"/>
        <color theme="1"/>
        <rFont val="Arial"/>
        <family val="2"/>
      </rPr>
      <t>Zones A-K plotted on map above are referenced below and broken down further by County.</t>
    </r>
  </si>
  <si>
    <r>
      <t>·</t>
    </r>
    <r>
      <rPr>
        <sz val="7"/>
        <color theme="1"/>
        <rFont val="Times New Roman"/>
        <family val="1"/>
      </rPr>
      <t xml:space="preserve">        </t>
    </r>
    <r>
      <rPr>
        <sz val="11"/>
        <color theme="1"/>
        <rFont val="Arial"/>
        <family val="2"/>
      </rPr>
      <t>Counties may cross over borders of NYISO Zones and be a part of multiple NYISO Zones.</t>
    </r>
  </si>
  <si>
    <t>NYS Counties by NYISO Zone:</t>
  </si>
  <si>
    <t>Zone A</t>
  </si>
  <si>
    <t>Zone B</t>
  </si>
  <si>
    <t>Wayne, Monroe, Ontario, Allegany</t>
  </si>
  <si>
    <t>Zone C</t>
  </si>
  <si>
    <t>Zone D</t>
  </si>
  <si>
    <t>Zone E</t>
  </si>
  <si>
    <t>Zone F</t>
  </si>
  <si>
    <t>Essex, Hamilton, Warren, Washington, Fulton, Saratoga, Montgomery, Schenectady, Rensselaer, Otsego, Schoharie, Albany, Columbia, Greene</t>
  </si>
  <si>
    <t>Zone G</t>
  </si>
  <si>
    <t>Greene, Ulster, Dutchess, Putnam, Orange, Rockland</t>
  </si>
  <si>
    <t>Zone H</t>
  </si>
  <si>
    <t>Westchester</t>
  </si>
  <si>
    <t>Zone I</t>
  </si>
  <si>
    <t>Zone J</t>
  </si>
  <si>
    <t>Bronx, New York, Richmond, Kings, Queens</t>
  </si>
  <si>
    <t>Zone K</t>
  </si>
  <si>
    <t>Nassau, Suffolk</t>
  </si>
  <si>
    <t>1. Enter the Bidder's name in the highlighted field above (cell B6 on this tab). This will populate cell C2 on the 'Price Page' tab also.</t>
  </si>
  <si>
    <t>2. The bid prices entered in this spreadsheet are used to establish the Centralized Contract Unit Prices which are maximum Not-To-Exceed.</t>
  </si>
  <si>
    <t>New York State Office of General Services reserves the right to reject any bid submission or portion thereof determined to have been altered or modified from the original format by the Bidder.  Such alterations or modifications include, but are not limited to: any change to document header(s), footer(s) and/or cell(s); unprotecting worksheet(s) or workbook(s); hiding or unhiding cell(s)/column(s)/row(s)/worksheet(s); and locking or unlocking cell(s). No entries shall be made by Bidder in gray shaded cells.
Only those cells provided for entering a Bidder's response are to be accessed by the Bidder.</t>
  </si>
  <si>
    <t>3. To be eligible for an award for Item 4, Bidder must provide a Bid for either Items 1, 2 or 3 within that Lot and Region.</t>
  </si>
  <si>
    <t>2. Bidder may Bid on any combination of Items 1, 2 and 3 within a Lot and Region provided the minimum qualifications of the Solicitation are met. Bidders are not required to provide a Bid for every Lot within a Region or every Item within a Lot;</t>
  </si>
  <si>
    <t xml:space="preserve">Group 05302 - Power Purchase Agreements </t>
  </si>
  <si>
    <r>
      <t>3. A Bidder may bid on any or all Lots provided that the minimum qualifications specified in the Solicitation are m</t>
    </r>
    <r>
      <rPr>
        <sz val="11"/>
        <rFont val="Calibri"/>
        <family val="2"/>
        <scheme val="minor"/>
      </rPr>
      <t>et.  If not bidding on a Lot, the fields for that Lot should be left blank.</t>
    </r>
  </si>
  <si>
    <t xml:space="preserve">4. Pricing for Item 4, 'Storage System with Smart Inverter', is optional; however ONLY Bidders awarded Item 4 will be eligible to participate in Mini-Bids that include that item.  </t>
  </si>
  <si>
    <t xml:space="preserve">Group 05302 - Solar Power Purchase Agreements, Solicitation 23017 Attachment 01 - Price Pages </t>
  </si>
  <si>
    <t>Solicitation 23017  - Solar Power Purchase Agreements</t>
  </si>
  <si>
    <t>Niagara, Erie, Orleans, Monroe, Livingston, Genesee, Wyoming, Cattaraugus, Chautauqua</t>
  </si>
  <si>
    <t>Franklin, Clinton, Essex, Hamilton</t>
  </si>
  <si>
    <t xml:space="preserve">Franklin, St Lawrence, Jefferson, Lewis, Herkimer, Oneida, Madison, Otsego, Chenango, Delaware, Sullivan </t>
  </si>
  <si>
    <t>Oswego, Onondaga, Cayuga, Cortland, Broome, Tioga, Tompkins, Seneca, Yates, Ontario, Schuyler, Chemung</t>
  </si>
  <si>
    <t>Solicitation 23017</t>
  </si>
  <si>
    <t xml:space="preserve">1. Text is not acceptable in the pricing fields (Columns D-H). </t>
  </si>
  <si>
    <t>Region 1</t>
  </si>
  <si>
    <t>Region 2</t>
  </si>
  <si>
    <t>Region 3</t>
  </si>
  <si>
    <t>Region 5</t>
  </si>
  <si>
    <t xml:space="preserve"> Region 2</t>
  </si>
  <si>
    <t>Region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</si>
</sst>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00"/>
  </numFmts>
  <fonts count="16" x14ac:knownFonts="1">
    <font>
      <sz val="11"/>
      <color theme="1"/>
      <name val="Calibri"/>
      <family val="2"/>
      <scheme val="minor"/>
    </font>
    <font>
      <sz val="11"/>
      <color theme="1"/>
      <name val="Times New Roman"/>
      <family val="1"/>
    </font>
    <font>
      <b/>
      <sz val="11"/>
      <color theme="1"/>
      <name val="Calibri"/>
      <family val="2"/>
      <scheme val="minor"/>
    </font>
    <font>
      <b/>
      <sz val="16"/>
      <color theme="1"/>
      <name val="Calibri"/>
      <family val="2"/>
      <scheme val="minor"/>
    </font>
    <font>
      <b/>
      <u/>
      <sz val="11"/>
      <color theme="1"/>
      <name val="Calibri"/>
      <family val="2"/>
      <scheme val="minor"/>
    </font>
    <font>
      <b/>
      <sz val="11"/>
      <color theme="1"/>
      <name val="Times New Roman"/>
      <family val="1"/>
    </font>
    <font>
      <b/>
      <sz val="12"/>
      <color theme="1"/>
      <name val="Calibri"/>
      <family val="2"/>
      <scheme val="minor"/>
    </font>
    <font>
      <sz val="11"/>
      <name val="Calibri"/>
      <family val="2"/>
      <scheme val="minor"/>
    </font>
    <font>
      <sz val="11"/>
      <name val="Times New Roman"/>
      <family val="1"/>
    </font>
    <font>
      <sz val="11"/>
      <color theme="1"/>
      <name val="Arial"/>
      <family val="2"/>
    </font>
    <font>
      <sz val="11"/>
      <color theme="1"/>
      <name val="Symbol"/>
      <family val="1"/>
      <charset val="2"/>
    </font>
    <font>
      <sz val="7"/>
      <color theme="1"/>
      <name val="Times New Roman"/>
      <family val="1"/>
    </font>
    <font>
      <b/>
      <sz val="12"/>
      <color theme="1"/>
      <name val="Arial"/>
      <family val="2"/>
    </font>
    <font>
      <sz val="10"/>
      <color theme="1"/>
      <name val="Arial"/>
      <family val="2"/>
    </font>
    <font>
      <b/>
      <sz val="14"/>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71">
    <xf numFmtId="0" fontId="0" fillId="0" borderId="0" xfId="0"/>
    <xf numFmtId="0" fontId="1" fillId="0" borderId="0" xfId="0" applyFont="1"/>
    <xf numFmtId="0" fontId="3" fillId="0" borderId="0" xfId="0" applyFont="1"/>
    <xf numFmtId="0" fontId="2" fillId="0" borderId="0" xfId="0" applyFont="1"/>
    <xf numFmtId="0" fontId="0" fillId="2" borderId="1" xfId="0" applyFill="1" applyBorder="1" applyProtection="1">
      <protection locked="0"/>
    </xf>
    <xf numFmtId="0" fontId="1" fillId="0" borderId="0" xfId="0" applyFont="1" applyBorder="1" applyAlignment="1"/>
    <xf numFmtId="0" fontId="4" fillId="0" borderId="0" xfId="0" applyFont="1"/>
    <xf numFmtId="0" fontId="5" fillId="0" borderId="0" xfId="0" applyFont="1" applyBorder="1" applyAlignment="1">
      <alignment horizontal="left"/>
    </xf>
    <xf numFmtId="0" fontId="1" fillId="0" borderId="0" xfId="0" applyFont="1" applyFill="1"/>
    <xf numFmtId="0" fontId="1" fillId="0" borderId="0" xfId="0" applyFont="1" applyFill="1" applyAlignment="1">
      <alignment vertical="top" wrapText="1"/>
    </xf>
    <xf numFmtId="2" fontId="1" fillId="0" borderId="0" xfId="0" applyNumberFormat="1" applyFont="1" applyFill="1" applyAlignment="1">
      <alignment horizontal="right"/>
    </xf>
    <xf numFmtId="0" fontId="0" fillId="0" borderId="0" xfId="0" applyFill="1"/>
    <xf numFmtId="0" fontId="1" fillId="0" borderId="0" xfId="0" applyFont="1" applyFill="1" applyBorder="1" applyAlignment="1"/>
    <xf numFmtId="0" fontId="1" fillId="0" borderId="0" xfId="0" applyFont="1" applyFill="1" applyBorder="1" applyAlignment="1">
      <alignment vertical="top" wrapText="1"/>
    </xf>
    <xf numFmtId="2" fontId="1" fillId="0" borderId="0" xfId="0" applyNumberFormat="1" applyFont="1" applyFill="1" applyBorder="1" applyAlignment="1">
      <alignment horizontal="right"/>
    </xf>
    <xf numFmtId="0" fontId="1" fillId="4" borderId="1" xfId="0" applyFont="1" applyFill="1" applyBorder="1" applyAlignment="1">
      <alignment horizontal="center"/>
    </xf>
    <xf numFmtId="0" fontId="1" fillId="4" borderId="1" xfId="0" applyFont="1" applyFill="1" applyBorder="1"/>
    <xf numFmtId="0" fontId="1" fillId="4" borderId="10" xfId="0" applyFont="1" applyFill="1" applyBorder="1" applyAlignment="1">
      <alignment horizontal="center"/>
    </xf>
    <xf numFmtId="0" fontId="1" fillId="4" borderId="10" xfId="0" applyFont="1" applyFill="1" applyBorder="1"/>
    <xf numFmtId="0" fontId="1" fillId="4" borderId="12" xfId="0" applyFont="1" applyFill="1" applyBorder="1" applyAlignment="1">
      <alignment horizontal="center"/>
    </xf>
    <xf numFmtId="0" fontId="1" fillId="4" borderId="13" xfId="0" applyFont="1" applyFill="1" applyBorder="1" applyAlignment="1">
      <alignment horizontal="center"/>
    </xf>
    <xf numFmtId="0" fontId="1" fillId="4" borderId="13" xfId="0" applyFont="1" applyFill="1" applyBorder="1"/>
    <xf numFmtId="0" fontId="1" fillId="4" borderId="14" xfId="0" applyFont="1" applyFill="1" applyBorder="1" applyAlignment="1">
      <alignment horizontal="center"/>
    </xf>
    <xf numFmtId="0" fontId="1" fillId="4" borderId="15" xfId="0" applyFont="1" applyFill="1" applyBorder="1" applyAlignment="1">
      <alignment horizontal="center"/>
    </xf>
    <xf numFmtId="0" fontId="8" fillId="0" borderId="0" xfId="0" applyFont="1"/>
    <xf numFmtId="0" fontId="7" fillId="0" borderId="0" xfId="0" applyFont="1"/>
    <xf numFmtId="0" fontId="5" fillId="3" borderId="11" xfId="0" applyFont="1" applyFill="1" applyBorder="1" applyAlignment="1">
      <alignment horizontal="center" vertical="center"/>
    </xf>
    <xf numFmtId="0" fontId="5" fillId="3" borderId="11" xfId="0" applyFont="1" applyFill="1" applyBorder="1" applyAlignment="1">
      <alignment horizontal="center" vertical="center" wrapText="1"/>
    </xf>
    <xf numFmtId="0" fontId="6" fillId="0" borderId="0" xfId="0" applyFont="1" applyBorder="1" applyAlignment="1">
      <alignment horizontal="right"/>
    </xf>
    <xf numFmtId="0" fontId="1" fillId="4" borderId="16" xfId="0" applyFont="1" applyFill="1" applyBorder="1" applyAlignment="1">
      <alignment horizontal="center"/>
    </xf>
    <xf numFmtId="0" fontId="1" fillId="4" borderId="11" xfId="0" applyFont="1" applyFill="1" applyBorder="1" applyAlignment="1">
      <alignment horizontal="center"/>
    </xf>
    <xf numFmtId="0" fontId="1" fillId="4" borderId="11" xfId="0" applyFont="1" applyFill="1" applyBorder="1"/>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4" borderId="19" xfId="0" applyFont="1" applyFill="1" applyBorder="1"/>
    <xf numFmtId="0" fontId="1" fillId="4" borderId="20" xfId="0" applyFont="1" applyFill="1" applyBorder="1"/>
    <xf numFmtId="0" fontId="1" fillId="4" borderId="21" xfId="0" applyFont="1" applyFill="1" applyBorder="1" applyAlignment="1">
      <alignment horizontal="center"/>
    </xf>
    <xf numFmtId="0" fontId="1" fillId="4" borderId="20" xfId="0" applyFont="1" applyFill="1" applyBorder="1" applyAlignment="1">
      <alignment horizontal="center"/>
    </xf>
    <xf numFmtId="0" fontId="9" fillId="0" borderId="0" xfId="0" applyFont="1" applyAlignment="1">
      <alignment vertical="center"/>
    </xf>
    <xf numFmtId="0" fontId="10" fillId="0" borderId="0" xfId="0" applyFont="1" applyAlignment="1">
      <alignment horizontal="left" vertical="center" indent="5"/>
    </xf>
    <xf numFmtId="0" fontId="12" fillId="0" borderId="0" xfId="0" applyFont="1" applyAlignment="1">
      <alignment vertical="center"/>
    </xf>
    <xf numFmtId="0" fontId="13" fillId="0" borderId="24" xfId="0" applyFont="1" applyBorder="1" applyAlignment="1">
      <alignment vertical="center" wrapText="1"/>
    </xf>
    <xf numFmtId="0" fontId="0" fillId="4" borderId="0" xfId="0" applyFill="1" applyAlignment="1">
      <alignment horizontal="left"/>
    </xf>
    <xf numFmtId="0" fontId="9" fillId="0" borderId="0" xfId="0" applyFont="1" applyAlignment="1">
      <alignment horizontal="justify" vertical="center"/>
    </xf>
    <xf numFmtId="0" fontId="3" fillId="0" borderId="0" xfId="0" applyFont="1" applyAlignment="1">
      <alignment horizontal="left" vertical="center"/>
    </xf>
    <xf numFmtId="0" fontId="3"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14" fillId="0" borderId="0" xfId="0" applyFont="1"/>
    <xf numFmtId="0" fontId="15" fillId="0" borderId="0" xfId="0" applyFont="1"/>
    <xf numFmtId="164" fontId="8" fillId="0" borderId="13" xfId="0" applyNumberFormat="1" applyFont="1" applyFill="1" applyBorder="1" applyAlignment="1" applyProtection="1">
      <alignment horizontal="center"/>
      <protection locked="0"/>
    </xf>
    <xf numFmtId="164" fontId="8" fillId="0" borderId="1" xfId="0" applyNumberFormat="1" applyFont="1" applyFill="1" applyBorder="1" applyAlignment="1" applyProtection="1">
      <alignment horizontal="center"/>
      <protection locked="0"/>
    </xf>
    <xf numFmtId="164" fontId="8" fillId="0" borderId="4" xfId="0" applyNumberFormat="1" applyFont="1" applyFill="1" applyBorder="1" applyAlignment="1" applyProtection="1">
      <alignment horizontal="center"/>
      <protection locked="0"/>
    </xf>
    <xf numFmtId="164" fontId="8" fillId="0" borderId="11" xfId="0" applyNumberFormat="1" applyFont="1" applyFill="1" applyBorder="1" applyAlignment="1" applyProtection="1">
      <alignment horizontal="center"/>
      <protection locked="0"/>
    </xf>
    <xf numFmtId="164" fontId="8" fillId="0" borderId="17" xfId="0" applyNumberFormat="1" applyFont="1" applyFill="1" applyBorder="1" applyAlignment="1" applyProtection="1">
      <alignment horizontal="center"/>
      <protection locked="0"/>
    </xf>
    <xf numFmtId="164" fontId="8" fillId="0" borderId="10" xfId="0" applyNumberFormat="1" applyFont="1" applyFill="1" applyBorder="1" applyAlignment="1" applyProtection="1">
      <alignment horizontal="center"/>
      <protection locked="0"/>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8" fillId="0" borderId="0" xfId="0" applyFont="1" applyAlignment="1">
      <alignment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3"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91440</xdr:colOff>
      <xdr:row>24</xdr:row>
      <xdr:rowOff>121285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9580"/>
          <a:ext cx="6492240" cy="41446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Normal="100" workbookViewId="0">
      <selection activeCell="D2" sqref="D2"/>
    </sheetView>
  </sheetViews>
  <sheetFormatPr defaultRowHeight="15" x14ac:dyDescent="0.25"/>
  <cols>
    <col min="1" max="1" width="14.85546875" customWidth="1"/>
    <col min="2" max="2" width="64.42578125" customWidth="1"/>
    <col min="4" max="4" width="52.42578125" customWidth="1"/>
    <col min="5" max="11" width="8.85546875" hidden="1" customWidth="1"/>
    <col min="12" max="12" width="1.85546875" hidden="1" customWidth="1"/>
    <col min="13" max="13" width="11.7109375" customWidth="1"/>
  </cols>
  <sheetData>
    <row r="1" spans="1:4" ht="21" x14ac:dyDescent="0.35">
      <c r="A1" s="2" t="s">
        <v>21</v>
      </c>
    </row>
    <row r="2" spans="1:4" x14ac:dyDescent="0.25">
      <c r="A2" s="3" t="s">
        <v>83</v>
      </c>
    </row>
    <row r="3" spans="1:4" x14ac:dyDescent="0.25">
      <c r="A3" s="3" t="s">
        <v>92</v>
      </c>
    </row>
    <row r="4" spans="1:4" x14ac:dyDescent="0.25">
      <c r="A4" s="3"/>
    </row>
    <row r="6" spans="1:4" x14ac:dyDescent="0.25">
      <c r="A6" s="3" t="s">
        <v>3</v>
      </c>
      <c r="B6" s="4"/>
      <c r="D6" s="11"/>
    </row>
    <row r="8" spans="1:4" x14ac:dyDescent="0.25">
      <c r="A8" s="3" t="s">
        <v>1</v>
      </c>
    </row>
    <row r="9" spans="1:4" x14ac:dyDescent="0.25">
      <c r="A9" t="s">
        <v>78</v>
      </c>
    </row>
    <row r="10" spans="1:4" x14ac:dyDescent="0.25">
      <c r="A10" t="s">
        <v>79</v>
      </c>
    </row>
    <row r="11" spans="1:4" x14ac:dyDescent="0.25">
      <c r="A11" t="s">
        <v>84</v>
      </c>
    </row>
    <row r="12" spans="1:4" x14ac:dyDescent="0.25">
      <c r="A12" s="25" t="s">
        <v>38</v>
      </c>
    </row>
    <row r="13" spans="1:4" x14ac:dyDescent="0.25">
      <c r="A13" t="s">
        <v>37</v>
      </c>
    </row>
    <row r="14" spans="1:4" x14ac:dyDescent="0.25">
      <c r="A14" s="25"/>
    </row>
    <row r="17" spans="1:13" x14ac:dyDescent="0.25">
      <c r="A17" s="56" t="s">
        <v>80</v>
      </c>
      <c r="B17" s="57"/>
      <c r="C17" s="57"/>
      <c r="D17" s="57"/>
      <c r="E17" s="57"/>
      <c r="F17" s="57"/>
      <c r="G17" s="57"/>
      <c r="H17" s="57"/>
      <c r="I17" s="57"/>
      <c r="J17" s="57"/>
      <c r="K17" s="57"/>
      <c r="L17" s="57"/>
      <c r="M17" s="58"/>
    </row>
    <row r="18" spans="1:13" x14ac:dyDescent="0.25">
      <c r="A18" s="59"/>
      <c r="B18" s="60"/>
      <c r="C18" s="60"/>
      <c r="D18" s="60"/>
      <c r="E18" s="60"/>
      <c r="F18" s="60"/>
      <c r="G18" s="60"/>
      <c r="H18" s="60"/>
      <c r="I18" s="60"/>
      <c r="J18" s="60"/>
      <c r="K18" s="60"/>
      <c r="L18" s="60"/>
      <c r="M18" s="61"/>
    </row>
    <row r="19" spans="1:13" x14ac:dyDescent="0.25">
      <c r="A19" s="59"/>
      <c r="B19" s="60"/>
      <c r="C19" s="60"/>
      <c r="D19" s="60"/>
      <c r="E19" s="60"/>
      <c r="F19" s="60"/>
      <c r="G19" s="60"/>
      <c r="H19" s="60"/>
      <c r="I19" s="60"/>
      <c r="J19" s="60"/>
      <c r="K19" s="60"/>
      <c r="L19" s="60"/>
      <c r="M19" s="61"/>
    </row>
    <row r="20" spans="1:13" x14ac:dyDescent="0.25">
      <c r="A20" s="59"/>
      <c r="B20" s="60"/>
      <c r="C20" s="60"/>
      <c r="D20" s="60"/>
      <c r="E20" s="60"/>
      <c r="F20" s="60"/>
      <c r="G20" s="60"/>
      <c r="H20" s="60"/>
      <c r="I20" s="60"/>
      <c r="J20" s="60"/>
      <c r="K20" s="60"/>
      <c r="L20" s="60"/>
      <c r="M20" s="61"/>
    </row>
    <row r="21" spans="1:13" ht="33.75" customHeight="1" x14ac:dyDescent="0.25">
      <c r="A21" s="62"/>
      <c r="B21" s="63"/>
      <c r="C21" s="63"/>
      <c r="D21" s="63"/>
      <c r="E21" s="63"/>
      <c r="F21" s="63"/>
      <c r="G21" s="63"/>
      <c r="H21" s="63"/>
      <c r="I21" s="63"/>
      <c r="J21" s="63"/>
      <c r="K21" s="63"/>
      <c r="L21" s="63"/>
      <c r="M21" s="64"/>
    </row>
  </sheetData>
  <sheetProtection selectLockedCells="1"/>
  <mergeCells count="1">
    <mergeCell ref="A17:M21"/>
  </mergeCells>
  <pageMargins left="0.7" right="0.7" top="0.75" bottom="0.75" header="0.3" footer="0.3"/>
  <pageSetup scale="80" fitToHeight="0"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38"/>
  <sheetViews>
    <sheetView zoomScale="90" zoomScaleNormal="90" workbookViewId="0">
      <pane ySplit="9" topLeftCell="A27" activePane="bottomLeft" state="frozen"/>
      <selection pane="bottomLeft" activeCell="E30" sqref="E30"/>
    </sheetView>
  </sheetViews>
  <sheetFormatPr defaultColWidth="9.140625" defaultRowHeight="15" x14ac:dyDescent="0.25"/>
  <cols>
    <col min="1" max="2" width="8.85546875" style="1" customWidth="1"/>
    <col min="3" max="3" width="72.28515625" style="1" customWidth="1"/>
    <col min="4" max="5" width="14.7109375" style="1" customWidth="1"/>
    <col min="6" max="7" width="14" style="1" customWidth="1"/>
    <col min="8" max="9" width="13.5703125" style="8" customWidth="1"/>
    <col min="10" max="10" width="8.85546875" style="8" customWidth="1"/>
    <col min="11" max="11" width="10.28515625" style="8" customWidth="1"/>
    <col min="12" max="17" width="8.85546875" style="8" customWidth="1"/>
    <col min="18" max="24" width="8.85546875" style="1" customWidth="1"/>
    <col min="25" max="16384" width="9.140625" style="1"/>
  </cols>
  <sheetData>
    <row r="1" spans="1:17" customFormat="1" ht="39" customHeight="1" x14ac:dyDescent="0.25">
      <c r="A1" s="44" t="s">
        <v>86</v>
      </c>
      <c r="B1" s="45"/>
      <c r="C1" s="46"/>
      <c r="D1" s="46"/>
      <c r="E1" s="47"/>
      <c r="F1" s="46"/>
      <c r="G1" s="46"/>
      <c r="H1" s="45"/>
      <c r="I1" s="8"/>
      <c r="J1" s="8"/>
      <c r="K1" s="8"/>
      <c r="L1" s="9"/>
      <c r="M1" s="9"/>
      <c r="N1" s="9"/>
      <c r="O1" s="9"/>
      <c r="P1" s="10"/>
      <c r="Q1" s="11"/>
    </row>
    <row r="2" spans="1:17" customFormat="1" ht="15.6" customHeight="1" x14ac:dyDescent="0.25">
      <c r="A2" s="1"/>
      <c r="B2" s="28" t="s">
        <v>3</v>
      </c>
      <c r="C2" s="42" t="str">
        <f>IF('General Information'!B6="","",'General Information'!B6)</f>
        <v/>
      </c>
      <c r="D2" s="5"/>
      <c r="H2" s="8"/>
      <c r="I2" s="8"/>
      <c r="J2" s="8"/>
      <c r="K2" s="8"/>
      <c r="L2" s="9"/>
      <c r="M2" s="9"/>
      <c r="N2" s="9"/>
      <c r="O2" s="9"/>
      <c r="P2" s="10"/>
      <c r="Q2" s="11"/>
    </row>
    <row r="3" spans="1:17" s="5" customFormat="1" ht="14.45" customHeight="1" x14ac:dyDescent="0.25">
      <c r="H3" s="12"/>
      <c r="I3" s="12"/>
      <c r="J3" s="12"/>
      <c r="K3" s="12"/>
      <c r="L3" s="13"/>
      <c r="M3" s="13"/>
      <c r="N3" s="13"/>
      <c r="O3" s="13"/>
      <c r="P3" s="14"/>
      <c r="Q3" s="12"/>
    </row>
    <row r="4" spans="1:17" s="5" customFormat="1" ht="14.45" customHeight="1" x14ac:dyDescent="0.25">
      <c r="A4" s="7" t="s">
        <v>22</v>
      </c>
      <c r="B4" s="24" t="s">
        <v>93</v>
      </c>
      <c r="H4" s="12"/>
      <c r="I4" s="12"/>
      <c r="J4" s="12"/>
      <c r="K4" s="12"/>
      <c r="L4" s="13"/>
      <c r="M4" s="13"/>
      <c r="N4" s="13"/>
      <c r="O4" s="13"/>
      <c r="P4" s="14"/>
      <c r="Q4" s="12"/>
    </row>
    <row r="5" spans="1:17" s="5" customFormat="1" ht="30.75" customHeight="1" x14ac:dyDescent="0.25">
      <c r="A5" s="7"/>
      <c r="B5" s="65" t="s">
        <v>82</v>
      </c>
      <c r="C5" s="65"/>
      <c r="D5" s="65"/>
      <c r="E5" s="65"/>
      <c r="F5" s="65"/>
      <c r="G5" s="65"/>
      <c r="H5" s="65"/>
      <c r="I5" s="12"/>
      <c r="J5" s="12"/>
      <c r="K5" s="12"/>
      <c r="L5" s="13"/>
      <c r="M5" s="13"/>
      <c r="N5" s="13"/>
      <c r="O5" s="13"/>
      <c r="P5" s="14"/>
      <c r="Q5" s="12"/>
    </row>
    <row r="6" spans="1:17" x14ac:dyDescent="0.25">
      <c r="B6" s="24" t="s">
        <v>81</v>
      </c>
    </row>
    <row r="7" spans="1:17" s="5" customFormat="1" ht="14.45" customHeight="1" x14ac:dyDescent="0.25">
      <c r="A7" s="7"/>
      <c r="B7" s="1" t="s">
        <v>85</v>
      </c>
      <c r="H7" s="12"/>
      <c r="I7" s="12"/>
      <c r="J7" s="12"/>
      <c r="K7" s="12"/>
      <c r="L7" s="13"/>
      <c r="M7" s="13"/>
      <c r="N7" s="13"/>
      <c r="O7" s="13"/>
      <c r="P7" s="14"/>
      <c r="Q7" s="12"/>
    </row>
    <row r="9" spans="1:17" ht="60" customHeight="1" thickBot="1" x14ac:dyDescent="0.3">
      <c r="A9" s="26" t="s">
        <v>0</v>
      </c>
      <c r="B9" s="26" t="s">
        <v>24</v>
      </c>
      <c r="C9" s="26" t="s">
        <v>23</v>
      </c>
      <c r="D9" s="27" t="s">
        <v>39</v>
      </c>
      <c r="E9" s="27" t="s">
        <v>40</v>
      </c>
      <c r="F9" s="27" t="s">
        <v>41</v>
      </c>
      <c r="G9" s="27" t="s">
        <v>42</v>
      </c>
      <c r="H9" s="27" t="s">
        <v>43</v>
      </c>
    </row>
    <row r="10" spans="1:17" x14ac:dyDescent="0.25">
      <c r="A10" s="19">
        <v>1</v>
      </c>
      <c r="B10" s="20">
        <v>1</v>
      </c>
      <c r="C10" s="21" t="s">
        <v>25</v>
      </c>
      <c r="D10" s="50"/>
      <c r="E10" s="50"/>
      <c r="F10" s="50"/>
      <c r="G10" s="50"/>
      <c r="H10" s="50"/>
    </row>
    <row r="11" spans="1:17" x14ac:dyDescent="0.25">
      <c r="A11" s="29">
        <v>1</v>
      </c>
      <c r="B11" s="30">
        <v>2</v>
      </c>
      <c r="C11" s="31" t="s">
        <v>26</v>
      </c>
      <c r="D11" s="51"/>
      <c r="E11" s="51"/>
      <c r="F11" s="51"/>
      <c r="G11" s="51"/>
      <c r="H11" s="51"/>
    </row>
    <row r="12" spans="1:17" x14ac:dyDescent="0.25">
      <c r="A12" s="15">
        <v>1</v>
      </c>
      <c r="B12" s="15">
        <v>3</v>
      </c>
      <c r="C12" s="16" t="s">
        <v>27</v>
      </c>
      <c r="D12" s="52"/>
      <c r="E12" s="53"/>
      <c r="F12" s="53"/>
      <c r="G12" s="53"/>
      <c r="H12" s="53"/>
    </row>
    <row r="13" spans="1:17" ht="15.75" thickBot="1" x14ac:dyDescent="0.3">
      <c r="A13" s="17">
        <v>1</v>
      </c>
      <c r="B13" s="17">
        <v>4</v>
      </c>
      <c r="C13" s="18" t="s">
        <v>49</v>
      </c>
      <c r="D13" s="54"/>
      <c r="E13" s="55"/>
      <c r="F13" s="55"/>
      <c r="G13" s="55"/>
      <c r="H13" s="55"/>
    </row>
    <row r="14" spans="1:17" x14ac:dyDescent="0.25">
      <c r="A14" s="32">
        <v>2</v>
      </c>
      <c r="B14" s="33">
        <v>1</v>
      </c>
      <c r="C14" s="34" t="s">
        <v>28</v>
      </c>
      <c r="D14" s="50"/>
      <c r="E14" s="50"/>
      <c r="F14" s="50"/>
      <c r="G14" s="50"/>
      <c r="H14" s="50"/>
    </row>
    <row r="15" spans="1:17" x14ac:dyDescent="0.25">
      <c r="A15" s="29">
        <v>2</v>
      </c>
      <c r="B15" s="30">
        <v>2</v>
      </c>
      <c r="C15" s="31" t="s">
        <v>29</v>
      </c>
      <c r="D15" s="51"/>
      <c r="E15" s="51"/>
      <c r="F15" s="51"/>
      <c r="G15" s="51"/>
      <c r="H15" s="51"/>
    </row>
    <row r="16" spans="1:17" x14ac:dyDescent="0.25">
      <c r="A16" s="15">
        <v>2</v>
      </c>
      <c r="B16" s="15">
        <v>3</v>
      </c>
      <c r="C16" s="16" t="s">
        <v>30</v>
      </c>
      <c r="D16" s="52"/>
      <c r="E16" s="53"/>
      <c r="F16" s="53"/>
      <c r="G16" s="53"/>
      <c r="H16" s="53"/>
    </row>
    <row r="17" spans="1:8" ht="15.75" thickBot="1" x14ac:dyDescent="0.3">
      <c r="A17" s="36">
        <v>2</v>
      </c>
      <c r="B17" s="37">
        <v>4</v>
      </c>
      <c r="C17" s="35" t="s">
        <v>50</v>
      </c>
      <c r="D17" s="55"/>
      <c r="E17" s="55"/>
      <c r="F17" s="55"/>
      <c r="G17" s="55"/>
      <c r="H17" s="55"/>
    </row>
    <row r="18" spans="1:8" x14ac:dyDescent="0.25">
      <c r="A18" s="19">
        <v>3</v>
      </c>
      <c r="B18" s="20">
        <v>1</v>
      </c>
      <c r="C18" s="21" t="s">
        <v>44</v>
      </c>
      <c r="D18" s="50"/>
      <c r="E18" s="50"/>
      <c r="F18" s="50"/>
      <c r="G18" s="50"/>
      <c r="H18" s="50"/>
    </row>
    <row r="19" spans="1:8" x14ac:dyDescent="0.25">
      <c r="A19" s="22">
        <v>3</v>
      </c>
      <c r="B19" s="15">
        <v>2</v>
      </c>
      <c r="C19" s="16" t="s">
        <v>45</v>
      </c>
      <c r="D19" s="51"/>
      <c r="E19" s="51"/>
      <c r="F19" s="51"/>
      <c r="G19" s="51"/>
      <c r="H19" s="51"/>
    </row>
    <row r="20" spans="1:8" x14ac:dyDescent="0.25">
      <c r="A20" s="29">
        <v>3</v>
      </c>
      <c r="B20" s="30">
        <v>3</v>
      </c>
      <c r="C20" s="31" t="s">
        <v>51</v>
      </c>
      <c r="D20" s="53"/>
      <c r="E20" s="53"/>
      <c r="F20" s="53"/>
      <c r="G20" s="53"/>
      <c r="H20" s="53"/>
    </row>
    <row r="21" spans="1:8" ht="15.75" thickBot="1" x14ac:dyDescent="0.3">
      <c r="A21" s="23">
        <v>3</v>
      </c>
      <c r="B21" s="17">
        <v>4</v>
      </c>
      <c r="C21" s="18" t="s">
        <v>52</v>
      </c>
      <c r="D21" s="55"/>
      <c r="E21" s="55"/>
      <c r="F21" s="55"/>
      <c r="G21" s="55"/>
      <c r="H21" s="55"/>
    </row>
    <row r="22" spans="1:8" x14ac:dyDescent="0.25">
      <c r="A22" s="19">
        <v>4</v>
      </c>
      <c r="B22" s="20">
        <v>1</v>
      </c>
      <c r="C22" s="21" t="s">
        <v>46</v>
      </c>
      <c r="D22" s="50"/>
      <c r="E22" s="50"/>
      <c r="F22" s="50"/>
      <c r="G22" s="50"/>
      <c r="H22" s="50"/>
    </row>
    <row r="23" spans="1:8" x14ac:dyDescent="0.25">
      <c r="A23" s="22">
        <v>4</v>
      </c>
      <c r="B23" s="15">
        <v>2</v>
      </c>
      <c r="C23" s="16" t="s">
        <v>47</v>
      </c>
      <c r="D23" s="51"/>
      <c r="E23" s="51"/>
      <c r="F23" s="51"/>
      <c r="G23" s="51"/>
      <c r="H23" s="51"/>
    </row>
    <row r="24" spans="1:8" x14ac:dyDescent="0.25">
      <c r="A24" s="29">
        <v>4</v>
      </c>
      <c r="B24" s="30">
        <v>3</v>
      </c>
      <c r="C24" s="31" t="s">
        <v>48</v>
      </c>
      <c r="D24" s="53"/>
      <c r="E24" s="53"/>
      <c r="F24" s="53"/>
      <c r="G24" s="53"/>
      <c r="H24" s="53"/>
    </row>
    <row r="25" spans="1:8" ht="15.75" thickBot="1" x14ac:dyDescent="0.3">
      <c r="A25" s="23">
        <v>4</v>
      </c>
      <c r="B25" s="17">
        <v>4</v>
      </c>
      <c r="C25" s="18" t="s">
        <v>53</v>
      </c>
      <c r="D25" s="55"/>
      <c r="E25" s="55"/>
      <c r="F25" s="55"/>
      <c r="G25" s="55"/>
      <c r="H25" s="55"/>
    </row>
    <row r="26" spans="1:8" x14ac:dyDescent="0.25">
      <c r="A26" s="19">
        <v>5</v>
      </c>
      <c r="B26" s="20">
        <v>1</v>
      </c>
      <c r="C26" s="21" t="s">
        <v>34</v>
      </c>
      <c r="D26" s="50"/>
      <c r="E26" s="50"/>
      <c r="F26" s="50"/>
      <c r="G26" s="50"/>
      <c r="H26" s="50"/>
    </row>
    <row r="27" spans="1:8" x14ac:dyDescent="0.25">
      <c r="A27" s="22">
        <v>5</v>
      </c>
      <c r="B27" s="15">
        <v>2</v>
      </c>
      <c r="C27" s="16" t="s">
        <v>35</v>
      </c>
      <c r="D27" s="51"/>
      <c r="E27" s="51"/>
      <c r="F27" s="51"/>
      <c r="G27" s="51"/>
      <c r="H27" s="51"/>
    </row>
    <row r="28" spans="1:8" x14ac:dyDescent="0.25">
      <c r="A28" s="29">
        <v>5</v>
      </c>
      <c r="B28" s="30">
        <v>3</v>
      </c>
      <c r="C28" s="31" t="s">
        <v>36</v>
      </c>
      <c r="D28" s="53"/>
      <c r="E28" s="53"/>
      <c r="F28" s="53"/>
      <c r="G28" s="53"/>
      <c r="H28" s="53"/>
    </row>
    <row r="29" spans="1:8" ht="15.75" thickBot="1" x14ac:dyDescent="0.3">
      <c r="A29" s="23">
        <v>5</v>
      </c>
      <c r="B29" s="17">
        <v>4</v>
      </c>
      <c r="C29" s="18" t="s">
        <v>54</v>
      </c>
      <c r="D29" s="55"/>
      <c r="E29" s="55"/>
      <c r="F29" s="55"/>
      <c r="G29" s="55"/>
      <c r="H29" s="55"/>
    </row>
    <row r="30" spans="1:8" x14ac:dyDescent="0.25">
      <c r="A30" s="19">
        <v>6</v>
      </c>
      <c r="B30" s="20">
        <v>1</v>
      </c>
      <c r="C30" s="21" t="s">
        <v>31</v>
      </c>
      <c r="D30" s="50"/>
      <c r="E30" s="50"/>
      <c r="F30" s="50"/>
      <c r="G30" s="50"/>
      <c r="H30" s="50"/>
    </row>
    <row r="31" spans="1:8" x14ac:dyDescent="0.25">
      <c r="A31" s="22">
        <v>6</v>
      </c>
      <c r="B31" s="15">
        <v>2</v>
      </c>
      <c r="C31" s="16" t="s">
        <v>32</v>
      </c>
      <c r="D31" s="51"/>
      <c r="E31" s="51"/>
      <c r="F31" s="51"/>
      <c r="G31" s="51"/>
      <c r="H31" s="51"/>
    </row>
    <row r="32" spans="1:8" x14ac:dyDescent="0.25">
      <c r="A32" s="29">
        <v>6</v>
      </c>
      <c r="B32" s="30">
        <v>3</v>
      </c>
      <c r="C32" s="31" t="s">
        <v>33</v>
      </c>
      <c r="D32" s="53"/>
      <c r="E32" s="53"/>
      <c r="F32" s="53"/>
      <c r="G32" s="53"/>
      <c r="H32" s="53"/>
    </row>
    <row r="33" spans="1:8" ht="15.75" thickBot="1" x14ac:dyDescent="0.3">
      <c r="A33" s="23">
        <v>6</v>
      </c>
      <c r="B33" s="17">
        <v>4</v>
      </c>
      <c r="C33" s="18" t="s">
        <v>55</v>
      </c>
      <c r="D33" s="55"/>
      <c r="E33" s="55"/>
      <c r="F33" s="55"/>
      <c r="G33" s="55"/>
      <c r="H33" s="55"/>
    </row>
    <row r="36" spans="1:8" x14ac:dyDescent="0.25">
      <c r="A36" s="43"/>
    </row>
    <row r="37" spans="1:8" x14ac:dyDescent="0.25">
      <c r="A37" s="43"/>
    </row>
    <row r="38" spans="1:8" x14ac:dyDescent="0.25">
      <c r="A38" s="43"/>
    </row>
  </sheetData>
  <sheetProtection sheet="1" objects="1" scenarios="1" selectLockedCells="1"/>
  <protectedRanges>
    <protectedRange sqref="D2" name="Vendor Name"/>
  </protectedRanges>
  <mergeCells count="1">
    <mergeCell ref="B5:H5"/>
  </mergeCells>
  <printOptions horizontalCentered="1"/>
  <pageMargins left="0.25" right="0.25" top="0.75" bottom="0.75" header="0.3" footer="0.3"/>
  <pageSetup scale="84" fitToHeight="0" orientation="landscape" horizontalDpi="4294967294"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workbookViewId="0">
      <selection activeCell="H34" sqref="H34"/>
    </sheetView>
  </sheetViews>
  <sheetFormatPr defaultRowHeight="15" x14ac:dyDescent="0.25"/>
  <cols>
    <col min="3" max="3" width="57.7109375" customWidth="1"/>
  </cols>
  <sheetData>
    <row r="1" spans="2:2" ht="29.25" customHeight="1" x14ac:dyDescent="0.3">
      <c r="B1" s="48" t="s">
        <v>87</v>
      </c>
    </row>
    <row r="2" spans="2:2" ht="23.25" x14ac:dyDescent="0.35">
      <c r="B2" s="49" t="s">
        <v>56</v>
      </c>
    </row>
    <row r="26" spans="1:3" x14ac:dyDescent="0.25">
      <c r="B26" s="38" t="s">
        <v>57</v>
      </c>
    </row>
    <row r="27" spans="1:3" x14ac:dyDescent="0.25">
      <c r="B27" s="39" t="s">
        <v>58</v>
      </c>
    </row>
    <row r="28" spans="1:3" x14ac:dyDescent="0.25">
      <c r="B28" s="39" t="s">
        <v>59</v>
      </c>
    </row>
    <row r="29" spans="1:3" ht="16.5" thickBot="1" x14ac:dyDescent="0.3">
      <c r="B29" s="40" t="s">
        <v>60</v>
      </c>
    </row>
    <row r="30" spans="1:3" ht="15" customHeight="1" x14ac:dyDescent="0.25">
      <c r="A30" s="68" t="s">
        <v>94</v>
      </c>
      <c r="B30" s="68" t="s">
        <v>61</v>
      </c>
      <c r="C30" s="66" t="s">
        <v>88</v>
      </c>
    </row>
    <row r="31" spans="1:3" ht="15.75" thickBot="1" x14ac:dyDescent="0.3">
      <c r="A31" s="69"/>
      <c r="B31" s="69"/>
      <c r="C31" s="67"/>
    </row>
    <row r="32" spans="1:3" ht="15.75" thickBot="1" x14ac:dyDescent="0.3">
      <c r="A32" s="70" t="s">
        <v>94</v>
      </c>
      <c r="B32" s="70" t="s">
        <v>62</v>
      </c>
      <c r="C32" s="41" t="s">
        <v>63</v>
      </c>
    </row>
    <row r="33" spans="1:3" ht="26.25" thickBot="1" x14ac:dyDescent="0.3">
      <c r="A33" s="70" t="s">
        <v>94</v>
      </c>
      <c r="B33" s="70" t="s">
        <v>64</v>
      </c>
      <c r="C33" s="41" t="s">
        <v>91</v>
      </c>
    </row>
    <row r="34" spans="1:3" ht="15.75" thickBot="1" x14ac:dyDescent="0.3">
      <c r="A34" s="70" t="s">
        <v>98</v>
      </c>
      <c r="B34" s="70" t="s">
        <v>65</v>
      </c>
      <c r="C34" s="41" t="s">
        <v>89</v>
      </c>
    </row>
    <row r="35" spans="1:3" ht="26.25" thickBot="1" x14ac:dyDescent="0.3">
      <c r="A35" s="70" t="s">
        <v>95</v>
      </c>
      <c r="B35" s="70" t="s">
        <v>66</v>
      </c>
      <c r="C35" s="41" t="s">
        <v>90</v>
      </c>
    </row>
    <row r="36" spans="1:3" ht="39" thickBot="1" x14ac:dyDescent="0.3">
      <c r="A36" s="70" t="s">
        <v>96</v>
      </c>
      <c r="B36" s="70" t="s">
        <v>67</v>
      </c>
      <c r="C36" s="41" t="s">
        <v>68</v>
      </c>
    </row>
    <row r="37" spans="1:3" ht="15.75" thickBot="1" x14ac:dyDescent="0.3">
      <c r="A37" s="70" t="s">
        <v>96</v>
      </c>
      <c r="B37" s="70" t="s">
        <v>69</v>
      </c>
      <c r="C37" s="41" t="s">
        <v>70</v>
      </c>
    </row>
    <row r="38" spans="1:3" ht="15.75" thickBot="1" x14ac:dyDescent="0.3">
      <c r="A38" s="70" t="s">
        <v>99</v>
      </c>
      <c r="B38" s="70" t="s">
        <v>71</v>
      </c>
      <c r="C38" s="41" t="s">
        <v>72</v>
      </c>
    </row>
    <row r="39" spans="1:3" ht="15.75" thickBot="1" x14ac:dyDescent="0.3">
      <c r="A39" s="70" t="s">
        <v>99</v>
      </c>
      <c r="B39" s="70" t="s">
        <v>73</v>
      </c>
      <c r="C39" s="41" t="s">
        <v>72</v>
      </c>
    </row>
    <row r="40" spans="1:3" ht="15.75" thickBot="1" x14ac:dyDescent="0.3">
      <c r="A40" s="70" t="s">
        <v>99</v>
      </c>
      <c r="B40" s="70" t="s">
        <v>74</v>
      </c>
      <c r="C40" s="41" t="s">
        <v>75</v>
      </c>
    </row>
    <row r="41" spans="1:3" ht="15.75" thickBot="1" x14ac:dyDescent="0.3">
      <c r="A41" s="70" t="s">
        <v>97</v>
      </c>
      <c r="B41" s="70" t="s">
        <v>76</v>
      </c>
      <c r="C41" s="41" t="s">
        <v>77</v>
      </c>
    </row>
  </sheetData>
  <mergeCells count="3">
    <mergeCell ref="B30:B31"/>
    <mergeCell ref="C30:C31"/>
    <mergeCell ref="A30:A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sheetViews>
  <sheetFormatPr defaultRowHeight="15" x14ac:dyDescent="0.25"/>
  <cols>
    <col min="4" max="4" width="26.28515625" customWidth="1"/>
    <col min="12" max="12" width="13" customWidth="1"/>
  </cols>
  <sheetData>
    <row r="1" spans="1:12" x14ac:dyDescent="0.25">
      <c r="A1" s="6" t="s">
        <v>4</v>
      </c>
      <c r="B1" s="6" t="s">
        <v>2</v>
      </c>
      <c r="C1" s="6" t="s">
        <v>0</v>
      </c>
      <c r="D1" s="6" t="s">
        <v>5</v>
      </c>
      <c r="E1" s="6" t="s">
        <v>6</v>
      </c>
      <c r="F1" s="6" t="s">
        <v>7</v>
      </c>
      <c r="G1" s="6" t="s">
        <v>8</v>
      </c>
      <c r="H1" s="6" t="s">
        <v>9</v>
      </c>
      <c r="I1" s="6" t="s">
        <v>11</v>
      </c>
      <c r="J1" s="6" t="s">
        <v>12</v>
      </c>
      <c r="K1" s="6" t="s">
        <v>10</v>
      </c>
      <c r="L1" s="6" t="s">
        <v>13</v>
      </c>
    </row>
    <row r="2" spans="1:12" x14ac:dyDescent="0.25">
      <c r="A2" t="str">
        <f>IF('General Information'!$B$6="","",'General Information'!$B$6)</f>
        <v/>
      </c>
      <c r="B2" t="e">
        <f>'Price Page'!#REF!</f>
        <v>#REF!</v>
      </c>
      <c r="C2" t="e">
        <f>'Price Page'!#REF!</f>
        <v>#REF!</v>
      </c>
      <c r="D2" t="e">
        <f>'Price Page'!#REF!</f>
        <v>#REF!</v>
      </c>
      <c r="E2" t="e">
        <f>IF('Price Page'!#REF!="","",'Price Page'!#REF!)</f>
        <v>#REF!</v>
      </c>
      <c r="F2" t="e">
        <f>IF('Price Page'!#REF!="","",'Price Page'!#REF!)</f>
        <v>#REF!</v>
      </c>
      <c r="G2" t="e">
        <f>IF('Price Page'!#REF!="","",'Price Page'!#REF!)</f>
        <v>#REF!</v>
      </c>
      <c r="H2" t="e">
        <f>IF('Price Page'!#REF!="","",'Price Page'!#REF!)</f>
        <v>#REF!</v>
      </c>
      <c r="I2" t="e">
        <f>IF('Price Page'!#REF!="","",'Price Page'!#REF!)</f>
        <v>#REF!</v>
      </c>
      <c r="J2" t="e">
        <f>IF('Price Page'!#REF!="","",'Price Page'!#REF!)</f>
        <v>#REF!</v>
      </c>
      <c r="K2" t="e">
        <f>E2+F2+30/12*((1+G2)*(I2+J2))+(1+H2)*3300/12</f>
        <v>#REF!</v>
      </c>
      <c r="L2" t="s">
        <v>14</v>
      </c>
    </row>
    <row r="3" spans="1:12" x14ac:dyDescent="0.25">
      <c r="A3" t="str">
        <f>IF('General Information'!$B$6="","",'General Information'!$B$6)</f>
        <v/>
      </c>
      <c r="B3" t="e">
        <f>'Price Page'!#REF!</f>
        <v>#REF!</v>
      </c>
      <c r="C3" t="e">
        <f>'Price Page'!#REF!</f>
        <v>#REF!</v>
      </c>
      <c r="D3" t="e">
        <f>'Price Page'!#REF!</f>
        <v>#REF!</v>
      </c>
      <c r="E3" t="e">
        <f>IF('Price Page'!#REF!="","",'Price Page'!#REF!)</f>
        <v>#REF!</v>
      </c>
      <c r="F3" t="e">
        <f>IF('Price Page'!#REF!="","",'Price Page'!#REF!)</f>
        <v>#REF!</v>
      </c>
      <c r="G3" t="e">
        <f>IF('Price Page'!#REF!="","",'Price Page'!#REF!)</f>
        <v>#REF!</v>
      </c>
      <c r="H3" t="e">
        <f>IF('Price Page'!#REF!="","",'Price Page'!#REF!)</f>
        <v>#REF!</v>
      </c>
      <c r="I3" t="e">
        <f>IF('Price Page'!#REF!="","",'Price Page'!#REF!)</f>
        <v>#REF!</v>
      </c>
      <c r="J3" t="e">
        <f>IF('Price Page'!#REF!="","",'Price Page'!#REF!)</f>
        <v>#REF!</v>
      </c>
      <c r="K3" t="e">
        <f>E3+F3+30/12*((1+G3)*(I3+J3))+(1+H3)*3300/12</f>
        <v>#REF!</v>
      </c>
      <c r="L3" t="s">
        <v>15</v>
      </c>
    </row>
    <row r="4" spans="1:12" x14ac:dyDescent="0.25">
      <c r="A4" t="str">
        <f>IF('General Information'!$B$6="","",'General Information'!$B$6)</f>
        <v/>
      </c>
      <c r="B4" t="e">
        <f>'Price Page'!#REF!</f>
        <v>#REF!</v>
      </c>
      <c r="C4" t="e">
        <f>'Price Page'!#REF!</f>
        <v>#REF!</v>
      </c>
      <c r="D4" t="e">
        <f>'Price Page'!#REF!</f>
        <v>#REF!</v>
      </c>
      <c r="E4" t="e">
        <f>IF('Price Page'!#REF!="","",'Price Page'!#REF!)</f>
        <v>#REF!</v>
      </c>
      <c r="F4" t="e">
        <f>IF('Price Page'!#REF!="","",'Price Page'!#REF!)</f>
        <v>#REF!</v>
      </c>
      <c r="G4" t="e">
        <f>IF('Price Page'!#REF!="","",'Price Page'!#REF!)</f>
        <v>#REF!</v>
      </c>
      <c r="H4" t="e">
        <f>IF('Price Page'!#REF!="","",'Price Page'!#REF!)</f>
        <v>#REF!</v>
      </c>
      <c r="I4" t="e">
        <f>IF('Price Page'!#REF!="","",'Price Page'!#REF!)</f>
        <v>#REF!</v>
      </c>
      <c r="J4" t="e">
        <f>IF('Price Page'!#REF!="","",'Price Page'!#REF!)</f>
        <v>#REF!</v>
      </c>
      <c r="K4" t="e">
        <f>E4+30/12*((1+G4)*(I4+J4))+(1+H4)*3300/12</f>
        <v>#REF!</v>
      </c>
      <c r="L4" t="s">
        <v>16</v>
      </c>
    </row>
    <row r="5" spans="1:12" x14ac:dyDescent="0.25">
      <c r="A5" t="str">
        <f>IF('General Information'!$B$6="","",'General Information'!$B$6)</f>
        <v/>
      </c>
      <c r="B5" t="e">
        <f>'Price Page'!#REF!</f>
        <v>#REF!</v>
      </c>
      <c r="C5" t="e">
        <f>'Price Page'!#REF!</f>
        <v>#REF!</v>
      </c>
      <c r="D5" t="e">
        <f>'Price Page'!#REF!</f>
        <v>#REF!</v>
      </c>
      <c r="E5" t="e">
        <f>IF('Price Page'!#REF!="","",'Price Page'!#REF!)</f>
        <v>#REF!</v>
      </c>
      <c r="F5" t="e">
        <f>IF('Price Page'!#REF!="","",'Price Page'!#REF!)</f>
        <v>#REF!</v>
      </c>
      <c r="G5" t="e">
        <f>IF('Price Page'!#REF!="","",'Price Page'!#REF!)</f>
        <v>#REF!</v>
      </c>
      <c r="H5" t="e">
        <f>IF('Price Page'!#REF!="","",'Price Page'!#REF!)</f>
        <v>#REF!</v>
      </c>
      <c r="I5" t="e">
        <f>IF('Price Page'!#REF!="","",'Price Page'!#REF!)</f>
        <v>#REF!</v>
      </c>
      <c r="J5" t="e">
        <f>IF('Price Page'!#REF!="","",'Price Page'!#REF!)</f>
        <v>#REF!</v>
      </c>
      <c r="K5" t="e">
        <f>E5+30/12*((1+G5)*(I5+J5))+(1+H5)*3300/12</f>
        <v>#REF!</v>
      </c>
      <c r="L5" t="s">
        <v>17</v>
      </c>
    </row>
    <row r="6" spans="1:12" x14ac:dyDescent="0.25">
      <c r="A6" t="str">
        <f>IF('General Information'!$B$6="","",'General Information'!$B$6)</f>
        <v/>
      </c>
      <c r="B6" t="e">
        <f>'Price Page'!#REF!</f>
        <v>#REF!</v>
      </c>
      <c r="C6" t="e">
        <f>'Price Page'!#REF!</f>
        <v>#REF!</v>
      </c>
      <c r="D6" t="e">
        <f>'Price Page'!#REF!</f>
        <v>#REF!</v>
      </c>
      <c r="E6" t="e">
        <f>IF('Price Page'!#REF!="","",'Price Page'!#REF!)</f>
        <v>#REF!</v>
      </c>
      <c r="F6" t="e">
        <f>IF('Price Page'!#REF!="","",'Price Page'!#REF!)</f>
        <v>#REF!</v>
      </c>
      <c r="G6" t="e">
        <f>IF('Price Page'!#REF!="","",'Price Page'!#REF!)</f>
        <v>#REF!</v>
      </c>
      <c r="H6" t="e">
        <f>IF('Price Page'!#REF!="","",'Price Page'!#REF!)</f>
        <v>#REF!</v>
      </c>
      <c r="I6" t="e">
        <f>IF('Price Page'!#REF!="","",'Price Page'!#REF!)</f>
        <v>#REF!</v>
      </c>
      <c r="J6" t="e">
        <f>IF('Price Page'!#REF!="","",'Price Page'!#REF!)</f>
        <v>#REF!</v>
      </c>
      <c r="K6" t="e">
        <f>E6+F6+30/12*((1+G6)*(I6+J6))+(1+H6)*3300/12</f>
        <v>#REF!</v>
      </c>
      <c r="L6" t="s">
        <v>18</v>
      </c>
    </row>
    <row r="7" spans="1:12" x14ac:dyDescent="0.25">
      <c r="A7" t="str">
        <f>IF('General Information'!$B$6="","",'General Information'!$B$6)</f>
        <v/>
      </c>
      <c r="B7" t="e">
        <f>'Price Page'!#REF!</f>
        <v>#REF!</v>
      </c>
      <c r="C7" t="e">
        <f>'Price Page'!#REF!</f>
        <v>#REF!</v>
      </c>
      <c r="D7" t="e">
        <f>'Price Page'!#REF!</f>
        <v>#REF!</v>
      </c>
      <c r="E7" t="e">
        <f>IF('Price Page'!#REF!="","",'Price Page'!#REF!)</f>
        <v>#REF!</v>
      </c>
      <c r="F7" t="e">
        <f>IF('Price Page'!#REF!="","",'Price Page'!#REF!)</f>
        <v>#REF!</v>
      </c>
      <c r="G7" t="e">
        <f>IF('Price Page'!#REF!="","",'Price Page'!#REF!)</f>
        <v>#REF!</v>
      </c>
      <c r="H7" t="e">
        <f>IF('Price Page'!#REF!="","",'Price Page'!#REF!)</f>
        <v>#REF!</v>
      </c>
      <c r="I7" t="e">
        <f>IF('Price Page'!#REF!="","",'Price Page'!#REF!)</f>
        <v>#REF!</v>
      </c>
      <c r="J7" t="e">
        <f>IF('Price Page'!#REF!="","",'Price Page'!#REF!)</f>
        <v>#REF!</v>
      </c>
      <c r="K7" t="e">
        <f>E7+F7+30/12*((1+G7)*(I7+J7))+(1+H7)*3300/12</f>
        <v>#REF!</v>
      </c>
      <c r="L7" t="s">
        <v>19</v>
      </c>
    </row>
    <row r="8" spans="1:12" x14ac:dyDescent="0.25">
      <c r="A8" t="str">
        <f>IF('General Information'!$B$6="","",'General Information'!$B$6)</f>
        <v/>
      </c>
      <c r="B8" t="e">
        <f>'Price Page'!#REF!</f>
        <v>#REF!</v>
      </c>
      <c r="C8" t="e">
        <f>'Price Page'!#REF!</f>
        <v>#REF!</v>
      </c>
      <c r="D8" t="e">
        <f>'Price Page'!#REF!</f>
        <v>#REF!</v>
      </c>
      <c r="E8" t="e">
        <f>IF('Price Page'!#REF!="","",'Price Page'!#REF!)</f>
        <v>#REF!</v>
      </c>
      <c r="F8" t="e">
        <f>IF('Price Page'!#REF!="","",'Price Page'!#REF!)</f>
        <v>#REF!</v>
      </c>
      <c r="G8" t="e">
        <f>IF('Price Page'!#REF!="","",'Price Page'!#REF!)</f>
        <v>#REF!</v>
      </c>
      <c r="H8" t="e">
        <f>IF('Price Page'!#REF!="","",'Price Page'!#REF!)</f>
        <v>#REF!</v>
      </c>
      <c r="I8" t="e">
        <f>IF('Price Page'!#REF!="","",'Price Page'!#REF!)</f>
        <v>#REF!</v>
      </c>
      <c r="J8" t="e">
        <f>IF('Price Page'!#REF!="","",'Price Page'!#REF!)</f>
        <v>#REF!</v>
      </c>
      <c r="K8" t="e">
        <f>E8+30/12*((1+G8)*(I8+J8))+(1+H8)*3300/12</f>
        <v>#REF!</v>
      </c>
      <c r="L8" t="s">
        <v>20</v>
      </c>
    </row>
    <row r="9" spans="1:12" x14ac:dyDescent="0.25">
      <c r="A9" t="str">
        <f>IF('General Information'!$B$6="","",'General Information'!$B$6)</f>
        <v/>
      </c>
      <c r="B9" t="e">
        <f>'Price Page'!#REF!</f>
        <v>#REF!</v>
      </c>
      <c r="C9" t="e">
        <f>'Price Page'!#REF!</f>
        <v>#REF!</v>
      </c>
      <c r="D9" t="e">
        <f>'Price Page'!#REF!</f>
        <v>#REF!</v>
      </c>
      <c r="E9" t="e">
        <f>IF('Price Page'!#REF!="","",'Price Page'!#REF!)</f>
        <v>#REF!</v>
      </c>
      <c r="F9" t="e">
        <f>IF('Price Page'!#REF!="","",'Price Page'!#REF!)</f>
        <v>#REF!</v>
      </c>
      <c r="G9" t="e">
        <f>IF('Price Page'!#REF!="","",'Price Page'!#REF!)</f>
        <v>#REF!</v>
      </c>
      <c r="H9" t="e">
        <f>IF('Price Page'!#REF!="","",'Price Page'!#REF!)</f>
        <v>#REF!</v>
      </c>
      <c r="I9" t="e">
        <f>IF('Price Page'!#REF!="","",'Price Page'!#REF!)</f>
        <v>#REF!</v>
      </c>
      <c r="J9" t="e">
        <f>IF('Price Page'!#REF!="","",'Price Page'!#REF!)</f>
        <v>#REF!</v>
      </c>
      <c r="K9" t="e">
        <f>E9+30/12*((1+G9)*(I9+J9))+(1+H9)*3300/12</f>
        <v>#REF!</v>
      </c>
    </row>
    <row r="10" spans="1:12" x14ac:dyDescent="0.25">
      <c r="A10" t="str">
        <f>IF('General Information'!$B$6="","",'General Information'!$B$6)</f>
        <v/>
      </c>
      <c r="B10" t="e">
        <f>'Price Page'!#REF!</f>
        <v>#REF!</v>
      </c>
      <c r="C10" t="e">
        <f>'Price Page'!#REF!</f>
        <v>#REF!</v>
      </c>
      <c r="D10" t="e">
        <f>'Price Page'!#REF!</f>
        <v>#REF!</v>
      </c>
      <c r="E10" t="e">
        <f>IF('Price Page'!#REF!="","",'Price Page'!#REF!)</f>
        <v>#REF!</v>
      </c>
      <c r="F10" t="e">
        <f>IF('Price Page'!#REF!="","",'Price Page'!#REF!)</f>
        <v>#REF!</v>
      </c>
      <c r="G10" t="e">
        <f>IF('Price Page'!#REF!="","",'Price Page'!#REF!)</f>
        <v>#REF!</v>
      </c>
      <c r="H10" t="e">
        <f>IF('Price Page'!#REF!="","",'Price Page'!#REF!)</f>
        <v>#REF!</v>
      </c>
      <c r="I10" t="e">
        <f>IF('Price Page'!#REF!="","",'Price Page'!#REF!)</f>
        <v>#REF!</v>
      </c>
      <c r="J10" t="e">
        <f>IF('Price Page'!#REF!="","",'Price Page'!#REF!)</f>
        <v>#REF!</v>
      </c>
      <c r="K10" t="e">
        <f>E10+F10+30/12*((1+G10)*(I10+J10))+(1+H10)*3300/12</f>
        <v>#REF!</v>
      </c>
    </row>
    <row r="11" spans="1:12" x14ac:dyDescent="0.25">
      <c r="A11" t="str">
        <f>IF('General Information'!$B$6="","",'General Information'!$B$6)</f>
        <v/>
      </c>
      <c r="B11" t="e">
        <f>'Price Page'!#REF!</f>
        <v>#REF!</v>
      </c>
      <c r="C11" t="e">
        <f>'Price Page'!#REF!</f>
        <v>#REF!</v>
      </c>
      <c r="D11" t="e">
        <f>'Price Page'!#REF!</f>
        <v>#REF!</v>
      </c>
      <c r="E11" t="e">
        <f>IF('Price Page'!#REF!="","",'Price Page'!#REF!)</f>
        <v>#REF!</v>
      </c>
      <c r="F11" t="e">
        <f>IF('Price Page'!#REF!="","",'Price Page'!#REF!)</f>
        <v>#REF!</v>
      </c>
      <c r="G11" t="e">
        <f>IF('Price Page'!#REF!="","",'Price Page'!#REF!)</f>
        <v>#REF!</v>
      </c>
      <c r="H11" t="e">
        <f>IF('Price Page'!#REF!="","",'Price Page'!#REF!)</f>
        <v>#REF!</v>
      </c>
      <c r="I11" t="e">
        <f>IF('Price Page'!#REF!="","",'Price Page'!#REF!)</f>
        <v>#REF!</v>
      </c>
      <c r="J11" t="e">
        <f>IF('Price Page'!#REF!="","",'Price Page'!#REF!)</f>
        <v>#REF!</v>
      </c>
      <c r="K11" t="e">
        <f>E11+F11+30/12*((1+G11)*(I11+J11))+(1+H11)*3300/12</f>
        <v>#REF!</v>
      </c>
    </row>
    <row r="12" spans="1:12" x14ac:dyDescent="0.25">
      <c r="A12" t="str">
        <f>IF('General Information'!$B$6="","",'General Information'!$B$6)</f>
        <v/>
      </c>
      <c r="B12" t="e">
        <f>'Price Page'!#REF!</f>
        <v>#REF!</v>
      </c>
      <c r="C12" t="e">
        <f>'Price Page'!#REF!</f>
        <v>#REF!</v>
      </c>
      <c r="D12" t="e">
        <f>'Price Page'!#REF!</f>
        <v>#REF!</v>
      </c>
      <c r="E12" t="e">
        <f>IF('Price Page'!#REF!="","",'Price Page'!#REF!)</f>
        <v>#REF!</v>
      </c>
      <c r="F12" t="e">
        <f>IF('Price Page'!#REF!="","",'Price Page'!#REF!)</f>
        <v>#REF!</v>
      </c>
      <c r="G12" t="e">
        <f>IF('Price Page'!#REF!="","",'Price Page'!#REF!)</f>
        <v>#REF!</v>
      </c>
      <c r="H12" t="e">
        <f>IF('Price Page'!#REF!="","",'Price Page'!#REF!)</f>
        <v>#REF!</v>
      </c>
      <c r="I12" t="e">
        <f>IF('Price Page'!#REF!="","",'Price Page'!#REF!)</f>
        <v>#REF!</v>
      </c>
      <c r="J12" t="e">
        <f>IF('Price Page'!#REF!="","",'Price Page'!#REF!)</f>
        <v>#REF!</v>
      </c>
      <c r="K12" t="e">
        <f>E12+30/12*((1+G12)*(I12+J12))+(1+H12)*3300/12</f>
        <v>#REF!</v>
      </c>
    </row>
    <row r="13" spans="1:12" x14ac:dyDescent="0.25">
      <c r="A13" t="str">
        <f>IF('General Information'!$B$6="","",'General Information'!$B$6)</f>
        <v/>
      </c>
      <c r="B13" t="e">
        <f>'Price Page'!#REF!</f>
        <v>#REF!</v>
      </c>
      <c r="C13" t="e">
        <f>'Price Page'!#REF!</f>
        <v>#REF!</v>
      </c>
      <c r="D13" t="e">
        <f>'Price Page'!#REF!</f>
        <v>#REF!</v>
      </c>
      <c r="E13" t="e">
        <f>IF('Price Page'!#REF!="","",'Price Page'!#REF!)</f>
        <v>#REF!</v>
      </c>
      <c r="F13" t="e">
        <f>IF('Price Page'!#REF!="","",'Price Page'!#REF!)</f>
        <v>#REF!</v>
      </c>
      <c r="G13" t="e">
        <f>IF('Price Page'!#REF!="","",'Price Page'!#REF!)</f>
        <v>#REF!</v>
      </c>
      <c r="H13" t="e">
        <f>IF('Price Page'!#REF!="","",'Price Page'!#REF!)</f>
        <v>#REF!</v>
      </c>
      <c r="I13" t="e">
        <f>IF('Price Page'!#REF!="","",'Price Page'!#REF!)</f>
        <v>#REF!</v>
      </c>
      <c r="J13" t="e">
        <f>IF('Price Page'!#REF!="","",'Price Page'!#REF!)</f>
        <v>#REF!</v>
      </c>
      <c r="K13" t="e">
        <f>E13+30/12*((1+G13)*(I13+J13))+(1+H13)*3300/12</f>
        <v>#REF!</v>
      </c>
    </row>
    <row r="14" spans="1:12" x14ac:dyDescent="0.25">
      <c r="A14" t="str">
        <f>IF('General Information'!$B$6="","",'General Information'!$B$6)</f>
        <v/>
      </c>
      <c r="B14" t="e">
        <f>'Price Page'!#REF!</f>
        <v>#REF!</v>
      </c>
      <c r="C14" t="e">
        <f>'Price Page'!#REF!</f>
        <v>#REF!</v>
      </c>
      <c r="D14" t="e">
        <f>'Price Page'!#REF!</f>
        <v>#REF!</v>
      </c>
      <c r="E14" t="e">
        <f>IF('Price Page'!#REF!="","",'Price Page'!#REF!)</f>
        <v>#REF!</v>
      </c>
      <c r="F14" t="e">
        <f>IF('Price Page'!#REF!="","",'Price Page'!#REF!)</f>
        <v>#REF!</v>
      </c>
      <c r="G14" t="e">
        <f>IF('Price Page'!#REF!="","",'Price Page'!#REF!)</f>
        <v>#REF!</v>
      </c>
      <c r="H14" t="e">
        <f>IF('Price Page'!#REF!="","",'Price Page'!#REF!)</f>
        <v>#REF!</v>
      </c>
      <c r="I14" t="e">
        <f>IF('Price Page'!#REF!="","",'Price Page'!#REF!)</f>
        <v>#REF!</v>
      </c>
      <c r="J14" t="e">
        <f>IF('Price Page'!#REF!="","",'Price Page'!#REF!)</f>
        <v>#REF!</v>
      </c>
      <c r="K14" t="e">
        <f>E14+F14+30/12*((1+G14)*(I14+J14))+(1+H14)*3300/12</f>
        <v>#REF!</v>
      </c>
    </row>
    <row r="15" spans="1:12" x14ac:dyDescent="0.25">
      <c r="A15" t="str">
        <f>IF('General Information'!$B$6="","",'General Information'!$B$6)</f>
        <v/>
      </c>
      <c r="B15" t="e">
        <f>'Price Page'!#REF!</f>
        <v>#REF!</v>
      </c>
      <c r="C15" t="e">
        <f>'Price Page'!#REF!</f>
        <v>#REF!</v>
      </c>
      <c r="D15" t="e">
        <f>'Price Page'!#REF!</f>
        <v>#REF!</v>
      </c>
      <c r="E15" t="e">
        <f>IF('Price Page'!#REF!="","",'Price Page'!#REF!)</f>
        <v>#REF!</v>
      </c>
      <c r="F15" t="e">
        <f>IF('Price Page'!#REF!="","",'Price Page'!#REF!)</f>
        <v>#REF!</v>
      </c>
      <c r="G15" t="e">
        <f>IF('Price Page'!#REF!="","",'Price Page'!#REF!)</f>
        <v>#REF!</v>
      </c>
      <c r="H15" t="e">
        <f>IF('Price Page'!#REF!="","",'Price Page'!#REF!)</f>
        <v>#REF!</v>
      </c>
      <c r="I15" t="e">
        <f>IF('Price Page'!#REF!="","",'Price Page'!#REF!)</f>
        <v>#REF!</v>
      </c>
      <c r="J15" t="e">
        <f>IF('Price Page'!#REF!="","",'Price Page'!#REF!)</f>
        <v>#REF!</v>
      </c>
      <c r="K15" t="e">
        <f>E15+F15+30/12*((1+G15)*(I15+J15))+(1+H15)*3300/12</f>
        <v>#REF!</v>
      </c>
    </row>
    <row r="16" spans="1:12" x14ac:dyDescent="0.25">
      <c r="A16" t="str">
        <f>IF('General Information'!$B$6="","",'General Information'!$B$6)</f>
        <v/>
      </c>
      <c r="B16" t="e">
        <f>'Price Page'!#REF!</f>
        <v>#REF!</v>
      </c>
      <c r="C16" t="e">
        <f>'Price Page'!#REF!</f>
        <v>#REF!</v>
      </c>
      <c r="D16" t="e">
        <f>'Price Page'!#REF!</f>
        <v>#REF!</v>
      </c>
      <c r="E16" t="e">
        <f>IF('Price Page'!#REF!="","",'Price Page'!#REF!)</f>
        <v>#REF!</v>
      </c>
      <c r="F16" t="e">
        <f>IF('Price Page'!#REF!="","",'Price Page'!#REF!)</f>
        <v>#REF!</v>
      </c>
      <c r="G16" t="e">
        <f>IF('Price Page'!#REF!="","",'Price Page'!#REF!)</f>
        <v>#REF!</v>
      </c>
      <c r="H16" t="e">
        <f>IF('Price Page'!#REF!="","",'Price Page'!#REF!)</f>
        <v>#REF!</v>
      </c>
      <c r="I16" t="e">
        <f>IF('Price Page'!#REF!="","",'Price Page'!#REF!)</f>
        <v>#REF!</v>
      </c>
      <c r="J16" t="e">
        <f>IF('Price Page'!#REF!="","",'Price Page'!#REF!)</f>
        <v>#REF!</v>
      </c>
      <c r="K16" t="e">
        <f>E16+30/12*((1+G16)*(I16+J16))+(1+H16)*3300/12</f>
        <v>#REF!</v>
      </c>
    </row>
    <row r="17" spans="1:11" x14ac:dyDescent="0.25">
      <c r="A17" t="str">
        <f>IF('General Information'!$B$6="","",'General Information'!$B$6)</f>
        <v/>
      </c>
      <c r="B17" t="e">
        <f>'Price Page'!#REF!</f>
        <v>#REF!</v>
      </c>
      <c r="C17" t="e">
        <f>'Price Page'!#REF!</f>
        <v>#REF!</v>
      </c>
      <c r="D17" t="e">
        <f>'Price Page'!#REF!</f>
        <v>#REF!</v>
      </c>
      <c r="E17" t="e">
        <f>IF('Price Page'!#REF!="","",'Price Page'!#REF!)</f>
        <v>#REF!</v>
      </c>
      <c r="F17" t="e">
        <f>IF('Price Page'!#REF!="","",'Price Page'!#REF!)</f>
        <v>#REF!</v>
      </c>
      <c r="G17" t="e">
        <f>IF('Price Page'!#REF!="","",'Price Page'!#REF!)</f>
        <v>#REF!</v>
      </c>
      <c r="H17" t="e">
        <f>IF('Price Page'!#REF!="","",'Price Page'!#REF!)</f>
        <v>#REF!</v>
      </c>
      <c r="I17" t="e">
        <f>IF('Price Page'!#REF!="","",'Price Page'!#REF!)</f>
        <v>#REF!</v>
      </c>
      <c r="J17" t="e">
        <f>IF('Price Page'!#REF!="","",'Price Page'!#REF!)</f>
        <v>#REF!</v>
      </c>
      <c r="K17" t="e">
        <f>E17+30/12*((1+G17)*(I17+J17))+(1+H17)*3300/12</f>
        <v>#REF!</v>
      </c>
    </row>
    <row r="18" spans="1:11" x14ac:dyDescent="0.25">
      <c r="A18" t="str">
        <f>IF('General Information'!$B$6="","",'General Information'!$B$6)</f>
        <v/>
      </c>
      <c r="B18" t="e">
        <f>'Price Page'!#REF!</f>
        <v>#REF!</v>
      </c>
      <c r="C18" t="e">
        <f>'Price Page'!#REF!</f>
        <v>#REF!</v>
      </c>
      <c r="D18" t="e">
        <f>'Price Page'!#REF!</f>
        <v>#REF!</v>
      </c>
      <c r="E18" t="e">
        <f>IF('Price Page'!#REF!="","",'Price Page'!#REF!)</f>
        <v>#REF!</v>
      </c>
      <c r="F18" t="e">
        <f>IF('Price Page'!#REF!="","",'Price Page'!#REF!)</f>
        <v>#REF!</v>
      </c>
      <c r="G18" t="e">
        <f>IF('Price Page'!#REF!="","",'Price Page'!#REF!)</f>
        <v>#REF!</v>
      </c>
      <c r="H18" t="e">
        <f>IF('Price Page'!#REF!="","",'Price Page'!#REF!)</f>
        <v>#REF!</v>
      </c>
      <c r="I18" t="e">
        <f>IF('Price Page'!#REF!="","",'Price Page'!#REF!)</f>
        <v>#REF!</v>
      </c>
      <c r="J18" t="e">
        <f>IF('Price Page'!#REF!="","",'Price Page'!#REF!)</f>
        <v>#REF!</v>
      </c>
      <c r="K18" t="e">
        <f>E18+F18+30/12*((1+G18)*(I18+J18))+(1+H18)*3300/12</f>
        <v>#REF!</v>
      </c>
    </row>
    <row r="19" spans="1:11" x14ac:dyDescent="0.25">
      <c r="A19" t="str">
        <f>IF('General Information'!$B$6="","",'General Information'!$B$6)</f>
        <v/>
      </c>
      <c r="B19" t="e">
        <f>'Price Page'!#REF!</f>
        <v>#REF!</v>
      </c>
      <c r="C19" t="e">
        <f>'Price Page'!#REF!</f>
        <v>#REF!</v>
      </c>
      <c r="D19" t="e">
        <f>'Price Page'!#REF!</f>
        <v>#REF!</v>
      </c>
      <c r="E19" t="e">
        <f>IF('Price Page'!#REF!="","",'Price Page'!#REF!)</f>
        <v>#REF!</v>
      </c>
      <c r="F19" t="e">
        <f>IF('Price Page'!#REF!="","",'Price Page'!#REF!)</f>
        <v>#REF!</v>
      </c>
      <c r="G19" t="e">
        <f>IF('Price Page'!#REF!="","",'Price Page'!#REF!)</f>
        <v>#REF!</v>
      </c>
      <c r="H19" t="e">
        <f>IF('Price Page'!#REF!="","",'Price Page'!#REF!)</f>
        <v>#REF!</v>
      </c>
      <c r="I19" t="e">
        <f>IF('Price Page'!#REF!="","",'Price Page'!#REF!)</f>
        <v>#REF!</v>
      </c>
      <c r="J19" t="e">
        <f>IF('Price Page'!#REF!="","",'Price Page'!#REF!)</f>
        <v>#REF!</v>
      </c>
      <c r="K19" t="e">
        <f>E19+F19+30/12*((1+G19)*(I19+J19))+(1+H19)*3300/12</f>
        <v>#REF!</v>
      </c>
    </row>
    <row r="20" spans="1:11" x14ac:dyDescent="0.25">
      <c r="A20" t="str">
        <f>IF('General Information'!$B$6="","",'General Information'!$B$6)</f>
        <v/>
      </c>
      <c r="B20" t="e">
        <f>'Price Page'!#REF!</f>
        <v>#REF!</v>
      </c>
      <c r="C20" t="e">
        <f>'Price Page'!#REF!</f>
        <v>#REF!</v>
      </c>
      <c r="D20" t="e">
        <f>'Price Page'!#REF!</f>
        <v>#REF!</v>
      </c>
      <c r="E20" t="e">
        <f>IF('Price Page'!#REF!="","",'Price Page'!#REF!)</f>
        <v>#REF!</v>
      </c>
      <c r="F20" t="e">
        <f>IF('Price Page'!#REF!="","",'Price Page'!#REF!)</f>
        <v>#REF!</v>
      </c>
      <c r="G20" t="e">
        <f>IF('Price Page'!#REF!="","",'Price Page'!#REF!)</f>
        <v>#REF!</v>
      </c>
      <c r="H20" t="e">
        <f>IF('Price Page'!#REF!="","",'Price Page'!#REF!)</f>
        <v>#REF!</v>
      </c>
      <c r="I20" t="e">
        <f>IF('Price Page'!#REF!="","",'Price Page'!#REF!)</f>
        <v>#REF!</v>
      </c>
      <c r="J20" t="e">
        <f>IF('Price Page'!#REF!="","",'Price Page'!#REF!)</f>
        <v>#REF!</v>
      </c>
      <c r="K20" t="e">
        <f>E20+30/12*((1+G20)*(I20+J20))+(1+H20)*3300/12</f>
        <v>#REF!</v>
      </c>
    </row>
    <row r="21" spans="1:11" x14ac:dyDescent="0.25">
      <c r="A21" t="str">
        <f>IF('General Information'!$B$6="","",'General Information'!$B$6)</f>
        <v/>
      </c>
      <c r="B21" t="e">
        <f>'Price Page'!#REF!</f>
        <v>#REF!</v>
      </c>
      <c r="C21" t="e">
        <f>'Price Page'!#REF!</f>
        <v>#REF!</v>
      </c>
      <c r="D21" t="e">
        <f>'Price Page'!#REF!</f>
        <v>#REF!</v>
      </c>
      <c r="E21" t="e">
        <f>IF('Price Page'!#REF!="","",'Price Page'!#REF!)</f>
        <v>#REF!</v>
      </c>
      <c r="F21" t="e">
        <f>IF('Price Page'!#REF!="","",'Price Page'!#REF!)</f>
        <v>#REF!</v>
      </c>
      <c r="G21" t="e">
        <f>IF('Price Page'!#REF!="","",'Price Page'!#REF!)</f>
        <v>#REF!</v>
      </c>
      <c r="H21" t="e">
        <f>IF('Price Page'!#REF!="","",'Price Page'!#REF!)</f>
        <v>#REF!</v>
      </c>
      <c r="I21" t="e">
        <f>IF('Price Page'!#REF!="","",'Price Page'!#REF!)</f>
        <v>#REF!</v>
      </c>
      <c r="J21" t="e">
        <f>IF('Price Page'!#REF!="","",'Price Page'!#REF!)</f>
        <v>#REF!</v>
      </c>
      <c r="K21" t="e">
        <f>E21+30/12*((1+G21)*(I21+J21))+(1+H21)*3300/12</f>
        <v>#REF!</v>
      </c>
    </row>
    <row r="22" spans="1:11" x14ac:dyDescent="0.25">
      <c r="A22" t="str">
        <f>IF('General Information'!$B$6="","",'General Information'!$B$6)</f>
        <v/>
      </c>
      <c r="B22" t="e">
        <f>'Price Page'!#REF!</f>
        <v>#REF!</v>
      </c>
      <c r="C22" t="e">
        <f>'Price Page'!#REF!</f>
        <v>#REF!</v>
      </c>
      <c r="D22" t="e">
        <f>'Price Page'!#REF!</f>
        <v>#REF!</v>
      </c>
      <c r="E22" t="e">
        <f>IF('Price Page'!#REF!="","",'Price Page'!#REF!)</f>
        <v>#REF!</v>
      </c>
      <c r="F22" t="e">
        <f>IF('Price Page'!#REF!="","",'Price Page'!#REF!)</f>
        <v>#REF!</v>
      </c>
      <c r="G22" t="e">
        <f>IF('Price Page'!#REF!="","",'Price Page'!#REF!)</f>
        <v>#REF!</v>
      </c>
      <c r="H22" t="e">
        <f>IF('Price Page'!#REF!="","",'Price Page'!#REF!)</f>
        <v>#REF!</v>
      </c>
      <c r="I22" t="e">
        <f>IF('Price Page'!#REF!="","",'Price Page'!#REF!)</f>
        <v>#REF!</v>
      </c>
      <c r="J22" t="e">
        <f>IF('Price Page'!#REF!="","",'Price Page'!#REF!)</f>
        <v>#REF!</v>
      </c>
      <c r="K22" t="e">
        <f>E22+F22+30/12*((1+G22)*(I22+J22))+(1+H22)*3300/12</f>
        <v>#REF!</v>
      </c>
    </row>
    <row r="23" spans="1:11" x14ac:dyDescent="0.25">
      <c r="A23" t="str">
        <f>IF('General Information'!$B$6="","",'General Information'!$B$6)</f>
        <v/>
      </c>
      <c r="B23" t="e">
        <f>'Price Page'!#REF!</f>
        <v>#REF!</v>
      </c>
      <c r="C23" t="e">
        <f>'Price Page'!#REF!</f>
        <v>#REF!</v>
      </c>
      <c r="D23" t="e">
        <f>'Price Page'!#REF!</f>
        <v>#REF!</v>
      </c>
      <c r="E23" t="e">
        <f>IF('Price Page'!#REF!="","",'Price Page'!#REF!)</f>
        <v>#REF!</v>
      </c>
      <c r="F23" t="e">
        <f>IF('Price Page'!#REF!="","",'Price Page'!#REF!)</f>
        <v>#REF!</v>
      </c>
      <c r="G23" t="e">
        <f>IF('Price Page'!#REF!="","",'Price Page'!#REF!)</f>
        <v>#REF!</v>
      </c>
      <c r="H23" t="e">
        <f>IF('Price Page'!#REF!="","",'Price Page'!#REF!)</f>
        <v>#REF!</v>
      </c>
      <c r="I23" t="e">
        <f>IF('Price Page'!#REF!="","",'Price Page'!#REF!)</f>
        <v>#REF!</v>
      </c>
      <c r="J23" t="e">
        <f>IF('Price Page'!#REF!="","",'Price Page'!#REF!)</f>
        <v>#REF!</v>
      </c>
      <c r="K23" t="e">
        <f>E23+F23+30/12*((1+G23)*(I23+J23))+(1+H23)*3300/12</f>
        <v>#REF!</v>
      </c>
    </row>
    <row r="24" spans="1:11" x14ac:dyDescent="0.25">
      <c r="A24" t="str">
        <f>IF('General Information'!$B$6="","",'General Information'!$B$6)</f>
        <v/>
      </c>
      <c r="B24" t="e">
        <f>'Price Page'!#REF!</f>
        <v>#REF!</v>
      </c>
      <c r="C24" t="e">
        <f>'Price Page'!#REF!</f>
        <v>#REF!</v>
      </c>
      <c r="D24" t="e">
        <f>'Price Page'!#REF!</f>
        <v>#REF!</v>
      </c>
      <c r="E24" t="e">
        <f>IF('Price Page'!#REF!="","",'Price Page'!#REF!)</f>
        <v>#REF!</v>
      </c>
      <c r="F24" t="e">
        <f>IF('Price Page'!#REF!="","",'Price Page'!#REF!)</f>
        <v>#REF!</v>
      </c>
      <c r="G24" t="e">
        <f>IF('Price Page'!#REF!="","",'Price Page'!#REF!)</f>
        <v>#REF!</v>
      </c>
      <c r="H24" t="e">
        <f>IF('Price Page'!#REF!="","",'Price Page'!#REF!)</f>
        <v>#REF!</v>
      </c>
      <c r="I24" t="e">
        <f>IF('Price Page'!#REF!="","",'Price Page'!#REF!)</f>
        <v>#REF!</v>
      </c>
      <c r="J24" t="e">
        <f>IF('Price Page'!#REF!="","",'Price Page'!#REF!)</f>
        <v>#REF!</v>
      </c>
      <c r="K24" t="e">
        <f>E24+30/12*((1+G24)*(I24+J24))+(1+H24)*3300/12</f>
        <v>#REF!</v>
      </c>
    </row>
    <row r="25" spans="1:11" x14ac:dyDescent="0.25">
      <c r="A25" t="str">
        <f>IF('General Information'!$B$6="","",'General Information'!$B$6)</f>
        <v/>
      </c>
      <c r="B25" t="e">
        <f>'Price Page'!#REF!</f>
        <v>#REF!</v>
      </c>
      <c r="C25" t="e">
        <f>'Price Page'!#REF!</f>
        <v>#REF!</v>
      </c>
      <c r="D25" t="e">
        <f>'Price Page'!#REF!</f>
        <v>#REF!</v>
      </c>
      <c r="E25" t="e">
        <f>IF('Price Page'!#REF!="","",'Price Page'!#REF!)</f>
        <v>#REF!</v>
      </c>
      <c r="F25" t="e">
        <f>IF('Price Page'!#REF!="","",'Price Page'!#REF!)</f>
        <v>#REF!</v>
      </c>
      <c r="G25" t="e">
        <f>IF('Price Page'!#REF!="","",'Price Page'!#REF!)</f>
        <v>#REF!</v>
      </c>
      <c r="H25" t="e">
        <f>IF('Price Page'!#REF!="","",'Price Page'!#REF!)</f>
        <v>#REF!</v>
      </c>
      <c r="I25" t="e">
        <f>IF('Price Page'!#REF!="","",'Price Page'!#REF!)</f>
        <v>#REF!</v>
      </c>
      <c r="J25" t="e">
        <f>IF('Price Page'!#REF!="","",'Price Page'!#REF!)</f>
        <v>#REF!</v>
      </c>
      <c r="K25" t="e">
        <f>E25+30/12*((1+G25)*(I25+J25))+(1+H25)*3300/12</f>
        <v>#REF!</v>
      </c>
    </row>
    <row r="26" spans="1:11" x14ac:dyDescent="0.25">
      <c r="A26" t="str">
        <f>IF('General Information'!$B$6="","",'General Information'!$B$6)</f>
        <v/>
      </c>
      <c r="B26" t="e">
        <f>'Price Page'!#REF!</f>
        <v>#REF!</v>
      </c>
      <c r="C26" t="e">
        <f>'Price Page'!#REF!</f>
        <v>#REF!</v>
      </c>
      <c r="D26" t="e">
        <f>'Price Page'!#REF!</f>
        <v>#REF!</v>
      </c>
      <c r="E26" t="e">
        <f>IF('Price Page'!#REF!="","",'Price Page'!#REF!)</f>
        <v>#REF!</v>
      </c>
      <c r="F26" t="e">
        <f>IF('Price Page'!#REF!="","",'Price Page'!#REF!)</f>
        <v>#REF!</v>
      </c>
      <c r="G26" t="e">
        <f>IF('Price Page'!#REF!="","",'Price Page'!#REF!)</f>
        <v>#REF!</v>
      </c>
      <c r="H26" t="e">
        <f>IF('Price Page'!#REF!="","",'Price Page'!#REF!)</f>
        <v>#REF!</v>
      </c>
      <c r="I26" t="e">
        <f>IF('Price Page'!#REF!="","",'Price Page'!#REF!)</f>
        <v>#REF!</v>
      </c>
      <c r="J26" t="e">
        <f>IF('Price Page'!#REF!="","",'Price Page'!#REF!)</f>
        <v>#REF!</v>
      </c>
      <c r="K26" t="e">
        <f>E26+F26+30/12*((1+G26)*(I26+J26))+(1+H26)*3300/12</f>
        <v>#REF!</v>
      </c>
    </row>
    <row r="27" spans="1:11" x14ac:dyDescent="0.25">
      <c r="A27" t="str">
        <f>IF('General Information'!$B$6="","",'General Information'!$B$6)</f>
        <v/>
      </c>
      <c r="B27" t="e">
        <f>'Price Page'!#REF!</f>
        <v>#REF!</v>
      </c>
      <c r="C27" t="e">
        <f>'Price Page'!#REF!</f>
        <v>#REF!</v>
      </c>
      <c r="D27" t="e">
        <f>'Price Page'!#REF!</f>
        <v>#REF!</v>
      </c>
      <c r="E27" t="e">
        <f>IF('Price Page'!#REF!="","",'Price Page'!#REF!)</f>
        <v>#REF!</v>
      </c>
      <c r="F27" t="e">
        <f>IF('Price Page'!#REF!="","",'Price Page'!#REF!)</f>
        <v>#REF!</v>
      </c>
      <c r="G27" t="e">
        <f>IF('Price Page'!#REF!="","",'Price Page'!#REF!)</f>
        <v>#REF!</v>
      </c>
      <c r="H27" t="e">
        <f>IF('Price Page'!#REF!="","",'Price Page'!#REF!)</f>
        <v>#REF!</v>
      </c>
      <c r="I27" t="e">
        <f>IF('Price Page'!#REF!="","",'Price Page'!#REF!)</f>
        <v>#REF!</v>
      </c>
      <c r="J27" t="e">
        <f>IF('Price Page'!#REF!="","",'Price Page'!#REF!)</f>
        <v>#REF!</v>
      </c>
      <c r="K27" t="e">
        <f>E27+F27+30/12*((1+G27)*(I27+J27))+(1+H27)*3300/12</f>
        <v>#REF!</v>
      </c>
    </row>
    <row r="28" spans="1:11" x14ac:dyDescent="0.25">
      <c r="A28" t="str">
        <f>IF('General Information'!$B$6="","",'General Information'!$B$6)</f>
        <v/>
      </c>
      <c r="B28" t="e">
        <f>'Price Page'!#REF!</f>
        <v>#REF!</v>
      </c>
      <c r="C28" t="e">
        <f>'Price Page'!#REF!</f>
        <v>#REF!</v>
      </c>
      <c r="D28" t="e">
        <f>'Price Page'!#REF!</f>
        <v>#REF!</v>
      </c>
      <c r="E28" t="e">
        <f>IF('Price Page'!#REF!="","",'Price Page'!#REF!)</f>
        <v>#REF!</v>
      </c>
      <c r="F28" t="e">
        <f>IF('Price Page'!#REF!="","",'Price Page'!#REF!)</f>
        <v>#REF!</v>
      </c>
      <c r="G28" t="e">
        <f>IF('Price Page'!#REF!="","",'Price Page'!#REF!)</f>
        <v>#REF!</v>
      </c>
      <c r="H28" t="e">
        <f>IF('Price Page'!#REF!="","",'Price Page'!#REF!)</f>
        <v>#REF!</v>
      </c>
      <c r="I28" t="e">
        <f>IF('Price Page'!#REF!="","",'Price Page'!#REF!)</f>
        <v>#REF!</v>
      </c>
      <c r="J28" t="e">
        <f>IF('Price Page'!#REF!="","",'Price Page'!#REF!)</f>
        <v>#REF!</v>
      </c>
      <c r="K28" t="e">
        <f>E28+30/12*((1+G28)*(I28+J28))+(1+H28)*3300/12</f>
        <v>#REF!</v>
      </c>
    </row>
    <row r="29" spans="1:11" x14ac:dyDescent="0.25">
      <c r="A29" t="str">
        <f>IF('General Information'!$B$6="","",'General Information'!$B$6)</f>
        <v/>
      </c>
      <c r="B29" t="e">
        <f>'Price Page'!#REF!</f>
        <v>#REF!</v>
      </c>
      <c r="C29" t="e">
        <f>'Price Page'!#REF!</f>
        <v>#REF!</v>
      </c>
      <c r="D29" t="e">
        <f>'Price Page'!#REF!</f>
        <v>#REF!</v>
      </c>
      <c r="E29" t="e">
        <f>IF('Price Page'!#REF!="","",'Price Page'!#REF!)</f>
        <v>#REF!</v>
      </c>
      <c r="F29" t="e">
        <f>IF('Price Page'!#REF!="","",'Price Page'!#REF!)</f>
        <v>#REF!</v>
      </c>
      <c r="G29" t="e">
        <f>IF('Price Page'!#REF!="","",'Price Page'!#REF!)</f>
        <v>#REF!</v>
      </c>
      <c r="H29" t="e">
        <f>IF('Price Page'!#REF!="","",'Price Page'!#REF!)</f>
        <v>#REF!</v>
      </c>
      <c r="I29" t="e">
        <f>IF('Price Page'!#REF!="","",'Price Page'!#REF!)</f>
        <v>#REF!</v>
      </c>
      <c r="J29" t="e">
        <f>IF('Price Page'!#REF!="","",'Price Page'!#REF!)</f>
        <v>#REF!</v>
      </c>
      <c r="K29" t="e">
        <f>E29+30/12*((1+G29)*(I29+J29))+(1+H29)*3300/12</f>
        <v>#REF!</v>
      </c>
    </row>
    <row r="30" spans="1:11" x14ac:dyDescent="0.25">
      <c r="A30" t="str">
        <f>IF('General Information'!$B$6="","",'General Information'!$B$6)</f>
        <v/>
      </c>
      <c r="B30" t="e">
        <f>'Price Page'!#REF!</f>
        <v>#REF!</v>
      </c>
      <c r="C30" t="e">
        <f>'Price Page'!#REF!</f>
        <v>#REF!</v>
      </c>
      <c r="D30" t="e">
        <f>'Price Page'!#REF!</f>
        <v>#REF!</v>
      </c>
      <c r="E30" t="e">
        <f>IF('Price Page'!#REF!="","",'Price Page'!#REF!)</f>
        <v>#REF!</v>
      </c>
      <c r="F30" t="e">
        <f>IF('Price Page'!#REF!="","",'Price Page'!#REF!)</f>
        <v>#REF!</v>
      </c>
      <c r="G30" t="e">
        <f>IF('Price Page'!#REF!="","",'Price Page'!#REF!)</f>
        <v>#REF!</v>
      </c>
      <c r="H30" t="e">
        <f>IF('Price Page'!#REF!="","",'Price Page'!#REF!)</f>
        <v>#REF!</v>
      </c>
      <c r="I30" t="e">
        <f>IF('Price Page'!#REF!="","",'Price Page'!#REF!)</f>
        <v>#REF!</v>
      </c>
      <c r="J30" t="e">
        <f>IF('Price Page'!#REF!="","",'Price Page'!#REF!)</f>
        <v>#REF!</v>
      </c>
      <c r="K30" t="e">
        <f>E30+F30+30/12*((1+G30)*(I30+J30))+(1+H30)*3300/12</f>
        <v>#REF!</v>
      </c>
    </row>
    <row r="31" spans="1:11" x14ac:dyDescent="0.25">
      <c r="A31" t="str">
        <f>IF('General Information'!$B$6="","",'General Information'!$B$6)</f>
        <v/>
      </c>
      <c r="B31" t="e">
        <f>'Price Page'!#REF!</f>
        <v>#REF!</v>
      </c>
      <c r="C31" t="e">
        <f>'Price Page'!#REF!</f>
        <v>#REF!</v>
      </c>
      <c r="D31" t="e">
        <f>'Price Page'!#REF!</f>
        <v>#REF!</v>
      </c>
      <c r="E31" t="e">
        <f>IF('Price Page'!#REF!="","",'Price Page'!#REF!)</f>
        <v>#REF!</v>
      </c>
      <c r="F31" t="e">
        <f>IF('Price Page'!#REF!="","",'Price Page'!#REF!)</f>
        <v>#REF!</v>
      </c>
      <c r="G31" t="e">
        <f>IF('Price Page'!#REF!="","",'Price Page'!#REF!)</f>
        <v>#REF!</v>
      </c>
      <c r="H31" t="e">
        <f>IF('Price Page'!#REF!="","",'Price Page'!#REF!)</f>
        <v>#REF!</v>
      </c>
      <c r="I31" t="e">
        <f>IF('Price Page'!#REF!="","",'Price Page'!#REF!)</f>
        <v>#REF!</v>
      </c>
      <c r="J31" t="e">
        <f>IF('Price Page'!#REF!="","",'Price Page'!#REF!)</f>
        <v>#REF!</v>
      </c>
      <c r="K31" t="e">
        <f>E31+F31+30/12*((1+G31)*(I31+J31))+(1+H31)*3300/12</f>
        <v>#REF!</v>
      </c>
    </row>
    <row r="32" spans="1:11" x14ac:dyDescent="0.25">
      <c r="A32" t="str">
        <f>IF('General Information'!$B$6="","",'General Information'!$B$6)</f>
        <v/>
      </c>
      <c r="B32" t="e">
        <f>'Price Page'!#REF!</f>
        <v>#REF!</v>
      </c>
      <c r="C32" t="e">
        <f>'Price Page'!#REF!</f>
        <v>#REF!</v>
      </c>
      <c r="D32" t="e">
        <f>'Price Page'!#REF!</f>
        <v>#REF!</v>
      </c>
      <c r="E32" t="e">
        <f>IF('Price Page'!#REF!="","",'Price Page'!#REF!)</f>
        <v>#REF!</v>
      </c>
      <c r="F32" t="e">
        <f>IF('Price Page'!#REF!="","",'Price Page'!#REF!)</f>
        <v>#REF!</v>
      </c>
      <c r="G32" t="e">
        <f>IF('Price Page'!#REF!="","",'Price Page'!#REF!)</f>
        <v>#REF!</v>
      </c>
      <c r="H32" t="e">
        <f>IF('Price Page'!#REF!="","",'Price Page'!#REF!)</f>
        <v>#REF!</v>
      </c>
      <c r="I32" t="e">
        <f>IF('Price Page'!#REF!="","",'Price Page'!#REF!)</f>
        <v>#REF!</v>
      </c>
      <c r="J32" t="e">
        <f>IF('Price Page'!#REF!="","",'Price Page'!#REF!)</f>
        <v>#REF!</v>
      </c>
      <c r="K32" t="e">
        <f>E32+30/12*((1+G32)*(I32+J32))+(1+H32)*3300/12</f>
        <v>#REF!</v>
      </c>
    </row>
    <row r="33" spans="1:11" x14ac:dyDescent="0.25">
      <c r="A33" t="str">
        <f>IF('General Information'!$B$6="","",'General Information'!$B$6)</f>
        <v/>
      </c>
      <c r="B33" t="e">
        <f>'Price Page'!#REF!</f>
        <v>#REF!</v>
      </c>
      <c r="C33" t="e">
        <f>'Price Page'!#REF!</f>
        <v>#REF!</v>
      </c>
      <c r="D33" t="e">
        <f>'Price Page'!#REF!</f>
        <v>#REF!</v>
      </c>
      <c r="E33" t="e">
        <f>IF('Price Page'!#REF!="","",'Price Page'!#REF!)</f>
        <v>#REF!</v>
      </c>
      <c r="F33" t="e">
        <f>IF('Price Page'!#REF!="","",'Price Page'!#REF!)</f>
        <v>#REF!</v>
      </c>
      <c r="G33" t="e">
        <f>IF('Price Page'!#REF!="","",'Price Page'!#REF!)</f>
        <v>#REF!</v>
      </c>
      <c r="H33" t="e">
        <f>IF('Price Page'!#REF!="","",'Price Page'!#REF!)</f>
        <v>#REF!</v>
      </c>
      <c r="I33" t="e">
        <f>IF('Price Page'!#REF!="","",'Price Page'!#REF!)</f>
        <v>#REF!</v>
      </c>
      <c r="J33" t="e">
        <f>IF('Price Page'!#REF!="","",'Price Page'!#REF!)</f>
        <v>#REF!</v>
      </c>
      <c r="K33" t="e">
        <f>E33+30/12*((1+G33)*(I33+J33))+(1+H33)*3300/12</f>
        <v>#REF!</v>
      </c>
    </row>
    <row r="34" spans="1:11" x14ac:dyDescent="0.25">
      <c r="A34" t="str">
        <f>IF('General Information'!$B$6="","",'General Information'!$B$6)</f>
        <v/>
      </c>
      <c r="B34" t="e">
        <f>'Price Page'!#REF!</f>
        <v>#REF!</v>
      </c>
      <c r="C34" t="e">
        <f>'Price Page'!#REF!</f>
        <v>#REF!</v>
      </c>
      <c r="D34" t="e">
        <f>'Price Page'!#REF!</f>
        <v>#REF!</v>
      </c>
      <c r="E34" t="e">
        <f>IF('Price Page'!#REF!="","",'Price Page'!#REF!)</f>
        <v>#REF!</v>
      </c>
      <c r="F34" t="e">
        <f>IF('Price Page'!#REF!="","",'Price Page'!#REF!)</f>
        <v>#REF!</v>
      </c>
      <c r="G34" t="e">
        <f>IF('Price Page'!#REF!="","",'Price Page'!#REF!)</f>
        <v>#REF!</v>
      </c>
      <c r="H34" t="e">
        <f>IF('Price Page'!#REF!="","",'Price Page'!#REF!)</f>
        <v>#REF!</v>
      </c>
      <c r="I34" t="e">
        <f>IF('Price Page'!#REF!="","",'Price Page'!#REF!)</f>
        <v>#REF!</v>
      </c>
      <c r="J34" t="e">
        <f>IF('Price Page'!#REF!="","",'Price Page'!#REF!)</f>
        <v>#REF!</v>
      </c>
      <c r="K34" t="e">
        <f>E34+F34+30/12*((1+G34)*(I34+J34))+(1+H34)*3300/12</f>
        <v>#REF!</v>
      </c>
    </row>
    <row r="35" spans="1:11" x14ac:dyDescent="0.25">
      <c r="A35" t="str">
        <f>IF('General Information'!$B$6="","",'General Information'!$B$6)</f>
        <v/>
      </c>
      <c r="B35" t="e">
        <f>'Price Page'!#REF!</f>
        <v>#REF!</v>
      </c>
      <c r="C35" t="e">
        <f>'Price Page'!#REF!</f>
        <v>#REF!</v>
      </c>
      <c r="D35" t="e">
        <f>'Price Page'!#REF!</f>
        <v>#REF!</v>
      </c>
      <c r="E35" t="e">
        <f>IF('Price Page'!#REF!="","",'Price Page'!#REF!)</f>
        <v>#REF!</v>
      </c>
      <c r="F35" t="e">
        <f>IF('Price Page'!#REF!="","",'Price Page'!#REF!)</f>
        <v>#REF!</v>
      </c>
      <c r="G35" t="e">
        <f>IF('Price Page'!#REF!="","",'Price Page'!#REF!)</f>
        <v>#REF!</v>
      </c>
      <c r="H35" t="e">
        <f>IF('Price Page'!#REF!="","",'Price Page'!#REF!)</f>
        <v>#REF!</v>
      </c>
      <c r="I35" t="e">
        <f>IF('Price Page'!#REF!="","",'Price Page'!#REF!)</f>
        <v>#REF!</v>
      </c>
      <c r="J35" t="e">
        <f>IF('Price Page'!#REF!="","",'Price Page'!#REF!)</f>
        <v>#REF!</v>
      </c>
      <c r="K35" t="e">
        <f>E35+F35+30/12*((1+G35)*(I35+J35))+(1+H35)*3300/12</f>
        <v>#REF!</v>
      </c>
    </row>
    <row r="36" spans="1:11" x14ac:dyDescent="0.25">
      <c r="A36" t="str">
        <f>IF('General Information'!$B$6="","",'General Information'!$B$6)</f>
        <v/>
      </c>
      <c r="B36" t="e">
        <f>'Price Page'!#REF!</f>
        <v>#REF!</v>
      </c>
      <c r="C36" t="e">
        <f>'Price Page'!#REF!</f>
        <v>#REF!</v>
      </c>
      <c r="D36" t="e">
        <f>'Price Page'!#REF!</f>
        <v>#REF!</v>
      </c>
      <c r="E36" t="e">
        <f>IF('Price Page'!#REF!="","",'Price Page'!#REF!)</f>
        <v>#REF!</v>
      </c>
      <c r="F36" t="e">
        <f>IF('Price Page'!#REF!="","",'Price Page'!#REF!)</f>
        <v>#REF!</v>
      </c>
      <c r="G36" t="e">
        <f>IF('Price Page'!#REF!="","",'Price Page'!#REF!)</f>
        <v>#REF!</v>
      </c>
      <c r="H36" t="e">
        <f>IF('Price Page'!#REF!="","",'Price Page'!#REF!)</f>
        <v>#REF!</v>
      </c>
      <c r="I36" t="e">
        <f>IF('Price Page'!#REF!="","",'Price Page'!#REF!)</f>
        <v>#REF!</v>
      </c>
      <c r="J36" t="e">
        <f>IF('Price Page'!#REF!="","",'Price Page'!#REF!)</f>
        <v>#REF!</v>
      </c>
      <c r="K36" t="e">
        <f>E36+30/12*((1+G36)*(I36+J36))+(1+H36)*3300/12</f>
        <v>#REF!</v>
      </c>
    </row>
    <row r="37" spans="1:11" x14ac:dyDescent="0.25">
      <c r="A37" t="str">
        <f>IF('General Information'!$B$6="","",'General Information'!$B$6)</f>
        <v/>
      </c>
      <c r="B37" t="e">
        <f>'Price Page'!#REF!</f>
        <v>#REF!</v>
      </c>
      <c r="C37" t="e">
        <f>'Price Page'!#REF!</f>
        <v>#REF!</v>
      </c>
      <c r="D37" t="e">
        <f>'Price Page'!#REF!</f>
        <v>#REF!</v>
      </c>
      <c r="E37" t="e">
        <f>IF('Price Page'!#REF!="","",'Price Page'!#REF!)</f>
        <v>#REF!</v>
      </c>
      <c r="F37" t="e">
        <f>IF('Price Page'!#REF!="","",'Price Page'!#REF!)</f>
        <v>#REF!</v>
      </c>
      <c r="G37" t="e">
        <f>IF('Price Page'!#REF!="","",'Price Page'!#REF!)</f>
        <v>#REF!</v>
      </c>
      <c r="H37" t="e">
        <f>IF('Price Page'!#REF!="","",'Price Page'!#REF!)</f>
        <v>#REF!</v>
      </c>
      <c r="I37" t="e">
        <f>IF('Price Page'!#REF!="","",'Price Page'!#REF!)</f>
        <v>#REF!</v>
      </c>
      <c r="J37" t="e">
        <f>IF('Price Page'!#REF!="","",'Price Page'!#REF!)</f>
        <v>#REF!</v>
      </c>
      <c r="K37" t="e">
        <f>E37+30/12*((1+G37)*(I37+J37))+(1+H37)*3300/12</f>
        <v>#REF!</v>
      </c>
    </row>
    <row r="38" spans="1:11" x14ac:dyDescent="0.25">
      <c r="A38" t="str">
        <f>IF('General Information'!$B$6="","",'General Information'!$B$6)</f>
        <v/>
      </c>
      <c r="B38" t="e">
        <f>'Price Page'!#REF!</f>
        <v>#REF!</v>
      </c>
      <c r="C38" t="e">
        <f>'Price Page'!#REF!</f>
        <v>#REF!</v>
      </c>
      <c r="D38" t="e">
        <f>'Price Page'!#REF!</f>
        <v>#REF!</v>
      </c>
      <c r="E38" t="e">
        <f>IF('Price Page'!#REF!="","",'Price Page'!#REF!)</f>
        <v>#REF!</v>
      </c>
      <c r="F38" t="e">
        <f>IF('Price Page'!#REF!="","",'Price Page'!#REF!)</f>
        <v>#REF!</v>
      </c>
      <c r="G38" t="e">
        <f>IF('Price Page'!#REF!="","",'Price Page'!#REF!)</f>
        <v>#REF!</v>
      </c>
      <c r="H38" t="e">
        <f>IF('Price Page'!#REF!="","",'Price Page'!#REF!)</f>
        <v>#REF!</v>
      </c>
      <c r="I38" t="e">
        <f>IF('Price Page'!#REF!="","",'Price Page'!#REF!)</f>
        <v>#REF!</v>
      </c>
      <c r="J38" t="e">
        <f>IF('Price Page'!#REF!="","",'Price Page'!#REF!)</f>
        <v>#REF!</v>
      </c>
      <c r="K38" t="e">
        <f>E38+F38+30/12*((1+G38)*(I38+J38))+(1+H38)*3300/12</f>
        <v>#REF!</v>
      </c>
    </row>
    <row r="39" spans="1:11" x14ac:dyDescent="0.25">
      <c r="A39" t="str">
        <f>IF('General Information'!$B$6="","",'General Information'!$B$6)</f>
        <v/>
      </c>
      <c r="B39" t="e">
        <f>'Price Page'!#REF!</f>
        <v>#REF!</v>
      </c>
      <c r="C39" t="e">
        <f>'Price Page'!#REF!</f>
        <v>#REF!</v>
      </c>
      <c r="D39" t="e">
        <f>'Price Page'!#REF!</f>
        <v>#REF!</v>
      </c>
      <c r="E39" t="e">
        <f>IF('Price Page'!#REF!="","",'Price Page'!#REF!)</f>
        <v>#REF!</v>
      </c>
      <c r="F39" t="e">
        <f>IF('Price Page'!#REF!="","",'Price Page'!#REF!)</f>
        <v>#REF!</v>
      </c>
      <c r="G39" t="e">
        <f>IF('Price Page'!#REF!="","",'Price Page'!#REF!)</f>
        <v>#REF!</v>
      </c>
      <c r="H39" t="e">
        <f>IF('Price Page'!#REF!="","",'Price Page'!#REF!)</f>
        <v>#REF!</v>
      </c>
      <c r="I39" t="e">
        <f>IF('Price Page'!#REF!="","",'Price Page'!#REF!)</f>
        <v>#REF!</v>
      </c>
      <c r="J39" t="e">
        <f>IF('Price Page'!#REF!="","",'Price Page'!#REF!)</f>
        <v>#REF!</v>
      </c>
      <c r="K39" t="e">
        <f>E39+F39+30/12*((1+G39)*(I39+J39))+(1+H39)*3300/12</f>
        <v>#REF!</v>
      </c>
    </row>
    <row r="40" spans="1:11" x14ac:dyDescent="0.25">
      <c r="A40" t="str">
        <f>IF('General Information'!$B$6="","",'General Information'!$B$6)</f>
        <v/>
      </c>
      <c r="B40" t="e">
        <f>'Price Page'!#REF!</f>
        <v>#REF!</v>
      </c>
      <c r="C40" t="e">
        <f>'Price Page'!#REF!</f>
        <v>#REF!</v>
      </c>
      <c r="D40" t="e">
        <f>'Price Page'!#REF!</f>
        <v>#REF!</v>
      </c>
      <c r="E40" t="e">
        <f>IF('Price Page'!#REF!="","",'Price Page'!#REF!)</f>
        <v>#REF!</v>
      </c>
      <c r="F40" t="e">
        <f>IF('Price Page'!#REF!="","",'Price Page'!#REF!)</f>
        <v>#REF!</v>
      </c>
      <c r="G40" t="e">
        <f>IF('Price Page'!#REF!="","",'Price Page'!#REF!)</f>
        <v>#REF!</v>
      </c>
      <c r="H40" t="e">
        <f>IF('Price Page'!#REF!="","",'Price Page'!#REF!)</f>
        <v>#REF!</v>
      </c>
      <c r="I40" t="e">
        <f>IF('Price Page'!#REF!="","",'Price Page'!#REF!)</f>
        <v>#REF!</v>
      </c>
      <c r="J40" t="e">
        <f>IF('Price Page'!#REF!="","",'Price Page'!#REF!)</f>
        <v>#REF!</v>
      </c>
      <c r="K40" t="e">
        <f>E40+30/12*((1+G40)*(I40+J40))+(1+H40)*3300/12</f>
        <v>#REF!</v>
      </c>
    </row>
    <row r="41" spans="1:11" x14ac:dyDescent="0.25">
      <c r="A41" t="str">
        <f>IF('General Information'!$B$6="","",'General Information'!$B$6)</f>
        <v/>
      </c>
      <c r="B41" t="e">
        <f>'Price Page'!#REF!</f>
        <v>#REF!</v>
      </c>
      <c r="C41" t="e">
        <f>'Price Page'!#REF!</f>
        <v>#REF!</v>
      </c>
      <c r="D41" t="e">
        <f>'Price Page'!#REF!</f>
        <v>#REF!</v>
      </c>
      <c r="E41" t="e">
        <f>IF('Price Page'!#REF!="","",'Price Page'!#REF!)</f>
        <v>#REF!</v>
      </c>
      <c r="F41" t="e">
        <f>IF('Price Page'!#REF!="","",'Price Page'!#REF!)</f>
        <v>#REF!</v>
      </c>
      <c r="G41" t="e">
        <f>IF('Price Page'!#REF!="","",'Price Page'!#REF!)</f>
        <v>#REF!</v>
      </c>
      <c r="H41" t="e">
        <f>IF('Price Page'!#REF!="","",'Price Page'!#REF!)</f>
        <v>#REF!</v>
      </c>
      <c r="I41" t="e">
        <f>IF('Price Page'!#REF!="","",'Price Page'!#REF!)</f>
        <v>#REF!</v>
      </c>
      <c r="J41" t="e">
        <f>IF('Price Page'!#REF!="","",'Price Page'!#REF!)</f>
        <v>#REF!</v>
      </c>
      <c r="K41" t="e">
        <f>E41+30/12*((1+G41)*(I41+J41))+(1+H41)*3300/12</f>
        <v>#REF!</v>
      </c>
    </row>
    <row r="42" spans="1:11" x14ac:dyDescent="0.25">
      <c r="A42" t="str">
        <f>IF('General Information'!$B$6="","",'General Information'!$B$6)</f>
        <v/>
      </c>
      <c r="B42" t="e">
        <f>'Price Page'!#REF!</f>
        <v>#REF!</v>
      </c>
      <c r="C42" t="e">
        <f>'Price Page'!#REF!</f>
        <v>#REF!</v>
      </c>
      <c r="D42" t="e">
        <f>'Price Page'!#REF!</f>
        <v>#REF!</v>
      </c>
      <c r="E42" t="e">
        <f>IF('Price Page'!#REF!="","",'Price Page'!#REF!)</f>
        <v>#REF!</v>
      </c>
      <c r="F42" t="e">
        <f>IF('Price Page'!#REF!="","",'Price Page'!#REF!)</f>
        <v>#REF!</v>
      </c>
      <c r="G42" t="e">
        <f>IF('Price Page'!#REF!="","",'Price Page'!#REF!)</f>
        <v>#REF!</v>
      </c>
      <c r="H42" t="e">
        <f>IF('Price Page'!#REF!="","",'Price Page'!#REF!)</f>
        <v>#REF!</v>
      </c>
      <c r="I42" t="e">
        <f>IF('Price Page'!#REF!="","",'Price Page'!#REF!)</f>
        <v>#REF!</v>
      </c>
      <c r="J42" t="e">
        <f>IF('Price Page'!#REF!="","",'Price Page'!#REF!)</f>
        <v>#REF!</v>
      </c>
      <c r="K42" t="e">
        <f>E42+F42+30/12*((1+G42)*(I42+J42))+(1+H42)*3300/12</f>
        <v>#REF!</v>
      </c>
    </row>
    <row r="43" spans="1:11" x14ac:dyDescent="0.25">
      <c r="A43" t="str">
        <f>IF('General Information'!$B$6="","",'General Information'!$B$6)</f>
        <v/>
      </c>
      <c r="B43" t="e">
        <f>'Price Page'!#REF!</f>
        <v>#REF!</v>
      </c>
      <c r="C43" t="e">
        <f>'Price Page'!#REF!</f>
        <v>#REF!</v>
      </c>
      <c r="D43" t="e">
        <f>'Price Page'!#REF!</f>
        <v>#REF!</v>
      </c>
      <c r="E43" t="e">
        <f>IF('Price Page'!#REF!="","",'Price Page'!#REF!)</f>
        <v>#REF!</v>
      </c>
      <c r="F43" t="e">
        <f>IF('Price Page'!#REF!="","",'Price Page'!#REF!)</f>
        <v>#REF!</v>
      </c>
      <c r="G43" t="e">
        <f>IF('Price Page'!#REF!="","",'Price Page'!#REF!)</f>
        <v>#REF!</v>
      </c>
      <c r="H43" t="e">
        <f>IF('Price Page'!#REF!="","",'Price Page'!#REF!)</f>
        <v>#REF!</v>
      </c>
      <c r="I43" t="e">
        <f>IF('Price Page'!#REF!="","",'Price Page'!#REF!)</f>
        <v>#REF!</v>
      </c>
      <c r="J43" t="e">
        <f>IF('Price Page'!#REF!="","",'Price Page'!#REF!)</f>
        <v>#REF!</v>
      </c>
      <c r="K43" t="e">
        <f>E43+F43+30/12*((1+G43)*(I43+J43))+(1+H43)*3300/12</f>
        <v>#REF!</v>
      </c>
    </row>
    <row r="44" spans="1:11" x14ac:dyDescent="0.25">
      <c r="A44" t="str">
        <f>IF('General Information'!$B$6="","",'General Information'!$B$6)</f>
        <v/>
      </c>
      <c r="B44" t="e">
        <f>'Price Page'!#REF!</f>
        <v>#REF!</v>
      </c>
      <c r="C44" t="e">
        <f>'Price Page'!#REF!</f>
        <v>#REF!</v>
      </c>
      <c r="D44" t="e">
        <f>'Price Page'!#REF!</f>
        <v>#REF!</v>
      </c>
      <c r="E44" t="e">
        <f>IF('Price Page'!#REF!="","",'Price Page'!#REF!)</f>
        <v>#REF!</v>
      </c>
      <c r="F44" t="e">
        <f>IF('Price Page'!#REF!="","",'Price Page'!#REF!)</f>
        <v>#REF!</v>
      </c>
      <c r="G44" t="e">
        <f>IF('Price Page'!#REF!="","",'Price Page'!#REF!)</f>
        <v>#REF!</v>
      </c>
      <c r="H44" t="e">
        <f>IF('Price Page'!#REF!="","",'Price Page'!#REF!)</f>
        <v>#REF!</v>
      </c>
      <c r="I44" t="e">
        <f>IF('Price Page'!#REF!="","",'Price Page'!#REF!)</f>
        <v>#REF!</v>
      </c>
      <c r="J44" t="e">
        <f>IF('Price Page'!#REF!="","",'Price Page'!#REF!)</f>
        <v>#REF!</v>
      </c>
      <c r="K44" t="e">
        <f>E44+30/12*((1+G44)*(I44+J44))+(1+H44)*3300/12</f>
        <v>#REF!</v>
      </c>
    </row>
    <row r="45" spans="1:11" x14ac:dyDescent="0.25">
      <c r="A45" t="str">
        <f>IF('General Information'!$B$6="","",'General Information'!$B$6)</f>
        <v/>
      </c>
      <c r="B45" t="e">
        <f>'Price Page'!#REF!</f>
        <v>#REF!</v>
      </c>
      <c r="C45" t="e">
        <f>'Price Page'!#REF!</f>
        <v>#REF!</v>
      </c>
      <c r="D45" t="e">
        <f>'Price Page'!#REF!</f>
        <v>#REF!</v>
      </c>
      <c r="E45" t="e">
        <f>IF('Price Page'!#REF!="","",'Price Page'!#REF!)</f>
        <v>#REF!</v>
      </c>
      <c r="F45" t="e">
        <f>IF('Price Page'!#REF!="","",'Price Page'!#REF!)</f>
        <v>#REF!</v>
      </c>
      <c r="G45" t="e">
        <f>IF('Price Page'!#REF!="","",'Price Page'!#REF!)</f>
        <v>#REF!</v>
      </c>
      <c r="H45" t="e">
        <f>IF('Price Page'!#REF!="","",'Price Page'!#REF!)</f>
        <v>#REF!</v>
      </c>
      <c r="I45" t="e">
        <f>IF('Price Page'!#REF!="","",'Price Page'!#REF!)</f>
        <v>#REF!</v>
      </c>
      <c r="J45" t="e">
        <f>IF('Price Page'!#REF!="","",'Price Page'!#REF!)</f>
        <v>#REF!</v>
      </c>
      <c r="K45" t="e">
        <f>E45+30/12*((1+G45)*(I45+J45))+(1+H45)*3300/12</f>
        <v>#REF!</v>
      </c>
    </row>
  </sheetData>
  <sheetProtection algorithmName="SHA-512" hashValue="CE38iBwh4CKZ7d6qC3TH7bMtLuHdrzDPV/DJB9GQvXEZ8Cpr77i1ONcY6uisbSqJNV/W5SHAIrRczAF7rwJV8g==" saltValue="Mo5oIgWVpC4t0WsWZH7GZA==" spinCount="100000" sheet="1" objects="1" scenarios="1"/>
  <pageMargins left="0.7" right="0.7" top="0.75" bottom="0.75" header="0.3" footer="0.3"/>
  <pageSetup scale="79" fitToHeight="0"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Information</vt:lpstr>
      <vt:lpstr>Price Page</vt:lpstr>
      <vt:lpstr>Regions</vt:lpstr>
      <vt:lpstr>Data</vt:lpstr>
    </vt:vector>
  </TitlesOfParts>
  <Company>New York State - Office of General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Bahan, Lori</dc:creator>
  <cp:lastModifiedBy>Mccabe, Jill</cp:lastModifiedBy>
  <cp:lastPrinted>2016-09-12T13:43:55Z</cp:lastPrinted>
  <dcterms:created xsi:type="dcterms:W3CDTF">2014-08-19T13:27:58Z</dcterms:created>
  <dcterms:modified xsi:type="dcterms:W3CDTF">2016-09-14T16:44:51Z</dcterms:modified>
</cp:coreProperties>
</file>