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V:\ProcurementServices\PSTm05(Kleinhenz)\Umbrella\73600-22802 Umbrella,Mfr\00_Mfrs\Accenture\1_Mods\#1552 AL\"/>
    </mc:Choice>
  </mc:AlternateContent>
  <xr:revisionPtr revIDLastSave="0" documentId="13_ncr:1_{0B69C8F3-7678-4474-88B6-43B6B8C6668C}" xr6:coauthVersionLast="44" xr6:coauthVersionMax="44" xr10:uidLastSave="{00000000-0000-0000-0000-000000000000}"/>
  <bookViews>
    <workbookView xWindow="-108" yWindow="-108" windowWidth="23256" windowHeight="12576" tabRatio="868" firstSheet="1" activeTab="1" xr2:uid="{00000000-000D-0000-FFFF-FFFF00000000}"/>
  </bookViews>
  <sheets>
    <sheet name="Instructions (2)" sheetId="27" state="hidden" r:id="rId1"/>
    <sheet name="Category Discount" sheetId="28" r:id="rId2"/>
    <sheet name="Lot 1 Software" sheetId="8" r:id="rId3"/>
    <sheet name="Lot 3 Cloud" sheetId="38" r:id="rId4"/>
    <sheet name="Lot 4 Implementation" sheetId="36" r:id="rId5"/>
    <sheet name="Categories" sheetId="32" state="hidden" r:id="rId6"/>
  </sheets>
  <externalReferences>
    <externalReference r:id="rId7"/>
  </externalReferenc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 i="38" l="1"/>
  <c r="O7" i="38" s="1"/>
  <c r="M8" i="38"/>
  <c r="O8" i="38" s="1"/>
  <c r="M9" i="38"/>
  <c r="O9" i="38" s="1"/>
  <c r="M6" i="38"/>
  <c r="O6" i="38" s="1"/>
  <c r="M205" i="38"/>
  <c r="O205" i="38" s="1"/>
  <c r="M204" i="38"/>
  <c r="O204" i="38" s="1"/>
  <c r="M203" i="38"/>
  <c r="M202" i="38"/>
  <c r="M201" i="38"/>
  <c r="O201" i="38" s="1"/>
  <c r="M200" i="38"/>
  <c r="O200" i="38" s="1"/>
  <c r="M199" i="38"/>
  <c r="M198" i="38"/>
  <c r="M197" i="38"/>
  <c r="O197" i="38" s="1"/>
  <c r="M196" i="38"/>
  <c r="O196" i="38" s="1"/>
  <c r="M195" i="38"/>
  <c r="M194" i="38"/>
  <c r="O194" i="38" s="1"/>
  <c r="O193" i="38"/>
  <c r="M193" i="38"/>
  <c r="M192" i="38"/>
  <c r="O192" i="38" s="1"/>
  <c r="M191" i="38"/>
  <c r="M190" i="38"/>
  <c r="M189" i="38"/>
  <c r="O189" i="38" s="1"/>
  <c r="O188" i="38"/>
  <c r="M188" i="38"/>
  <c r="M187" i="38"/>
  <c r="M186" i="38"/>
  <c r="O185" i="38"/>
  <c r="M185" i="38"/>
  <c r="M184" i="38"/>
  <c r="O184" i="38" s="1"/>
  <c r="M183" i="38"/>
  <c r="M182" i="38"/>
  <c r="M181" i="38"/>
  <c r="O181" i="38" s="1"/>
  <c r="O180" i="38"/>
  <c r="M180" i="38"/>
  <c r="M179" i="38"/>
  <c r="M178" i="38"/>
  <c r="O178" i="38" s="1"/>
  <c r="M177" i="38"/>
  <c r="O177" i="38" s="1"/>
  <c r="M176" i="38"/>
  <c r="O176" i="38" s="1"/>
  <c r="M175" i="38"/>
  <c r="M174" i="38"/>
  <c r="M173" i="38"/>
  <c r="O173" i="38" s="1"/>
  <c r="M172" i="38"/>
  <c r="O172" i="38" s="1"/>
  <c r="M171" i="38"/>
  <c r="M170" i="38"/>
  <c r="M169" i="38"/>
  <c r="O169" i="38" s="1"/>
  <c r="M168" i="38"/>
  <c r="O168" i="38" s="1"/>
  <c r="M167" i="38"/>
  <c r="M166" i="38"/>
  <c r="M165" i="38"/>
  <c r="O165" i="38" s="1"/>
  <c r="M164" i="38"/>
  <c r="O164" i="38" s="1"/>
  <c r="M163" i="38"/>
  <c r="O162" i="38"/>
  <c r="M162" i="38"/>
  <c r="M161" i="38"/>
  <c r="O161" i="38" s="1"/>
  <c r="O160" i="38"/>
  <c r="M160" i="38"/>
  <c r="M159" i="38"/>
  <c r="M158" i="38"/>
  <c r="O157" i="38"/>
  <c r="M157" i="38"/>
  <c r="M156" i="38"/>
  <c r="O156" i="38" s="1"/>
  <c r="M155" i="38"/>
  <c r="M154" i="38"/>
  <c r="M153" i="38"/>
  <c r="O153" i="38" s="1"/>
  <c r="O152" i="38"/>
  <c r="M152" i="38"/>
  <c r="M151" i="38"/>
  <c r="M150" i="38"/>
  <c r="O149" i="38"/>
  <c r="M149" i="38"/>
  <c r="M148" i="38"/>
  <c r="O148" i="38" s="1"/>
  <c r="M147" i="38"/>
  <c r="M146" i="38"/>
  <c r="O146" i="38" s="1"/>
  <c r="M145" i="38"/>
  <c r="O145" i="38" s="1"/>
  <c r="M144" i="38"/>
  <c r="O144" i="38" s="1"/>
  <c r="M143" i="38"/>
  <c r="M142" i="38"/>
  <c r="M141" i="38"/>
  <c r="O141" i="38" s="1"/>
  <c r="M140" i="38"/>
  <c r="O140" i="38" s="1"/>
  <c r="M139" i="38"/>
  <c r="M138" i="38"/>
  <c r="M137" i="38"/>
  <c r="O137" i="38" s="1"/>
  <c r="M136" i="38"/>
  <c r="O136" i="38" s="1"/>
  <c r="M135" i="38"/>
  <c r="M134" i="38"/>
  <c r="M133" i="38"/>
  <c r="O133" i="38" s="1"/>
  <c r="M132" i="38"/>
  <c r="O132" i="38" s="1"/>
  <c r="M131" i="38"/>
  <c r="M130" i="38"/>
  <c r="O130" i="38" s="1"/>
  <c r="O129" i="38"/>
  <c r="M129" i="38"/>
  <c r="M128" i="38"/>
  <c r="O128" i="38" s="1"/>
  <c r="M127" i="38"/>
  <c r="M126" i="38"/>
  <c r="M125" i="38"/>
  <c r="O125" i="38" s="1"/>
  <c r="O124" i="38"/>
  <c r="M124" i="38"/>
  <c r="M123" i="38"/>
  <c r="M122" i="38"/>
  <c r="O121" i="38"/>
  <c r="M121" i="38"/>
  <c r="M120" i="38"/>
  <c r="O120" i="38" s="1"/>
  <c r="M119" i="38"/>
  <c r="M118" i="38"/>
  <c r="M117" i="38"/>
  <c r="O117" i="38" s="1"/>
  <c r="O116" i="38"/>
  <c r="M116" i="38"/>
  <c r="M115" i="38"/>
  <c r="M114" i="38"/>
  <c r="O114" i="38" s="1"/>
  <c r="M113" i="38"/>
  <c r="O113" i="38" s="1"/>
  <c r="M112" i="38"/>
  <c r="O112" i="38" s="1"/>
  <c r="M111" i="38"/>
  <c r="M110" i="38"/>
  <c r="M109" i="38"/>
  <c r="O109" i="38" s="1"/>
  <c r="M108" i="38"/>
  <c r="O108" i="38" s="1"/>
  <c r="M107" i="38"/>
  <c r="M106" i="38"/>
  <c r="M105" i="38"/>
  <c r="M104" i="38"/>
  <c r="O104" i="38" s="1"/>
  <c r="M103" i="38"/>
  <c r="M102" i="38"/>
  <c r="M101" i="38"/>
  <c r="M100" i="38"/>
  <c r="O100" i="38" s="1"/>
  <c r="M99" i="38"/>
  <c r="O99" i="38" s="1"/>
  <c r="M98" i="38"/>
  <c r="O98" i="38" s="1"/>
  <c r="O97" i="38"/>
  <c r="M97" i="38"/>
  <c r="M96" i="38"/>
  <c r="O96" i="38" s="1"/>
  <c r="M95" i="38"/>
  <c r="O95" i="38" s="1"/>
  <c r="M94" i="38"/>
  <c r="M93" i="38"/>
  <c r="O93" i="38" s="1"/>
  <c r="M92" i="38"/>
  <c r="M91" i="38"/>
  <c r="M90" i="38"/>
  <c r="O90" i="38" s="1"/>
  <c r="M89" i="38"/>
  <c r="O89" i="38" s="1"/>
  <c r="M88" i="38"/>
  <c r="M87" i="38"/>
  <c r="O87" i="38" s="1"/>
  <c r="M86" i="38"/>
  <c r="O86" i="38" s="1"/>
  <c r="M85" i="38"/>
  <c r="O85" i="38" s="1"/>
  <c r="M84" i="38"/>
  <c r="M83" i="38"/>
  <c r="O83" i="38" s="1"/>
  <c r="O82" i="38"/>
  <c r="M82" i="38"/>
  <c r="M81" i="38"/>
  <c r="O81" i="38" s="1"/>
  <c r="M80" i="38"/>
  <c r="M79" i="38"/>
  <c r="O79" i="38" s="1"/>
  <c r="M78" i="38"/>
  <c r="O78" i="38" s="1"/>
  <c r="M77" i="38"/>
  <c r="O77" i="38" s="1"/>
  <c r="M76" i="38"/>
  <c r="M75" i="38"/>
  <c r="O75" i="38" s="1"/>
  <c r="M74" i="38"/>
  <c r="O74" i="38" s="1"/>
  <c r="M73" i="38"/>
  <c r="O73" i="38" s="1"/>
  <c r="M72" i="38"/>
  <c r="M71" i="38"/>
  <c r="O71" i="38" s="1"/>
  <c r="O70" i="38"/>
  <c r="M70" i="38"/>
  <c r="M69" i="38"/>
  <c r="O69" i="38" s="1"/>
  <c r="M68" i="38"/>
  <c r="O67" i="38"/>
  <c r="M67" i="38"/>
  <c r="M66" i="38"/>
  <c r="O66" i="38" s="1"/>
  <c r="M65" i="38"/>
  <c r="O65" i="38" s="1"/>
  <c r="M64" i="38"/>
  <c r="M63" i="38"/>
  <c r="O63" i="38" s="1"/>
  <c r="M62" i="38"/>
  <c r="O62" i="38" s="1"/>
  <c r="M61" i="38"/>
  <c r="O61" i="38" s="1"/>
  <c r="M60" i="38"/>
  <c r="M59" i="38"/>
  <c r="O59" i="38" s="1"/>
  <c r="M58" i="38"/>
  <c r="O58" i="38" s="1"/>
  <c r="M57" i="38"/>
  <c r="O57" i="38" s="1"/>
  <c r="M56" i="38"/>
  <c r="M55" i="38"/>
  <c r="O55" i="38" s="1"/>
  <c r="M54" i="38"/>
  <c r="O54" i="38" s="1"/>
  <c r="M53" i="38"/>
  <c r="O53" i="38" s="1"/>
  <c r="M52" i="38"/>
  <c r="M51" i="38"/>
  <c r="M50" i="38"/>
  <c r="O50" i="38" s="1"/>
  <c r="M49" i="38"/>
  <c r="O49" i="38" s="1"/>
  <c r="M48" i="38"/>
  <c r="M47" i="38"/>
  <c r="O47" i="38" s="1"/>
  <c r="O46" i="38"/>
  <c r="M46" i="38"/>
  <c r="M45" i="38"/>
  <c r="O45" i="38" s="1"/>
  <c r="M44" i="38"/>
  <c r="M43" i="38"/>
  <c r="M42" i="38"/>
  <c r="O42" i="38" s="1"/>
  <c r="M41" i="38"/>
  <c r="O41" i="38" s="1"/>
  <c r="M40" i="38"/>
  <c r="M39" i="38"/>
  <c r="O39" i="38" s="1"/>
  <c r="M38" i="38"/>
  <c r="O38" i="38" s="1"/>
  <c r="M37" i="38"/>
  <c r="O37" i="38" s="1"/>
  <c r="M36" i="38"/>
  <c r="M35" i="38"/>
  <c r="M34" i="38"/>
  <c r="O34" i="38" s="1"/>
  <c r="M33" i="38"/>
  <c r="O33" i="38" s="1"/>
  <c r="M32" i="38"/>
  <c r="M31" i="38"/>
  <c r="O31" i="38" s="1"/>
  <c r="O30" i="38"/>
  <c r="M30" i="38"/>
  <c r="M29" i="38"/>
  <c r="M28" i="38"/>
  <c r="O28" i="38" s="1"/>
  <c r="M27" i="38"/>
  <c r="O27" i="38" s="1"/>
  <c r="M26" i="38"/>
  <c r="O26" i="38" s="1"/>
  <c r="M25" i="38"/>
  <c r="M24" i="38"/>
  <c r="O24" i="38" s="1"/>
  <c r="M23" i="38"/>
  <c r="O23" i="38" s="1"/>
  <c r="O22" i="38"/>
  <c r="M22" i="38"/>
  <c r="M21" i="38"/>
  <c r="M20" i="38"/>
  <c r="O20" i="38" s="1"/>
  <c r="M19" i="38"/>
  <c r="O19" i="38" s="1"/>
  <c r="M18" i="38"/>
  <c r="O18" i="38" s="1"/>
  <c r="M17" i="38"/>
  <c r="M16" i="38"/>
  <c r="O16" i="38" s="1"/>
  <c r="M15" i="38"/>
  <c r="O15" i="38" s="1"/>
  <c r="O14" i="38"/>
  <c r="M14" i="38"/>
  <c r="M13" i="38"/>
  <c r="M12" i="38"/>
  <c r="O12" i="38" s="1"/>
  <c r="M11" i="38"/>
  <c r="O11" i="38" s="1"/>
  <c r="M10" i="38"/>
  <c r="O10" i="38" s="1"/>
  <c r="F4" i="38"/>
  <c r="F1" i="38"/>
  <c r="O126" i="38" l="1"/>
  <c r="O142" i="38"/>
  <c r="O158" i="38"/>
  <c r="O174" i="38"/>
  <c r="O190" i="38"/>
  <c r="O13" i="38"/>
  <c r="O17" i="38"/>
  <c r="O21" i="38"/>
  <c r="O25" i="38"/>
  <c r="O29" i="38"/>
  <c r="O36" i="38"/>
  <c r="O44" i="38"/>
  <c r="O52" i="38"/>
  <c r="O60" i="38"/>
  <c r="O68" i="38"/>
  <c r="O76" i="38"/>
  <c r="O84" i="38"/>
  <c r="O102" i="38"/>
  <c r="O110" i="38"/>
  <c r="O101" i="38"/>
  <c r="O103" i="38"/>
  <c r="O91" i="38"/>
  <c r="O32" i="38"/>
  <c r="O35" i="38"/>
  <c r="O40" i="38"/>
  <c r="O43" i="38"/>
  <c r="O48" i="38"/>
  <c r="O51" i="38"/>
  <c r="O56" i="38"/>
  <c r="O64" i="38"/>
  <c r="O72" i="38"/>
  <c r="O80" i="38"/>
  <c r="O107" i="38"/>
  <c r="O123" i="38"/>
  <c r="O139" i="38"/>
  <c r="O155" i="38"/>
  <c r="O171" i="38"/>
  <c r="O187" i="38"/>
  <c r="O203" i="38"/>
  <c r="O119" i="38"/>
  <c r="O135" i="38"/>
  <c r="O151" i="38"/>
  <c r="O167" i="38"/>
  <c r="O183" i="38"/>
  <c r="O199" i="38"/>
  <c r="O88" i="38"/>
  <c r="O92" i="38"/>
  <c r="O105" i="38"/>
  <c r="O106" i="38"/>
  <c r="O115" i="38"/>
  <c r="O122" i="38"/>
  <c r="O131" i="38"/>
  <c r="O138" i="38"/>
  <c r="O147" i="38"/>
  <c r="O154" i="38"/>
  <c r="O163" i="38"/>
  <c r="O170" i="38"/>
  <c r="O179" i="38"/>
  <c r="O186" i="38"/>
  <c r="O195" i="38"/>
  <c r="O202" i="38"/>
  <c r="O94" i="38"/>
  <c r="O111" i="38"/>
  <c r="O118" i="38"/>
  <c r="O127" i="38"/>
  <c r="O134" i="38"/>
  <c r="O143" i="38"/>
  <c r="O150" i="38"/>
  <c r="O159" i="38"/>
  <c r="O166" i="38"/>
  <c r="O175" i="38"/>
  <c r="O182" i="38"/>
  <c r="O191" i="38"/>
  <c r="O198" i="38"/>
  <c r="M8" i="36" l="1"/>
  <c r="M7" i="36"/>
  <c r="O7" i="36" s="1"/>
  <c r="M6" i="36"/>
  <c r="O6" i="36" s="1"/>
  <c r="M7" i="8"/>
  <c r="O7" i="8" s="1"/>
  <c r="M8" i="8"/>
  <c r="M9" i="8"/>
  <c r="O9" i="8" s="1"/>
  <c r="M10" i="8"/>
  <c r="O10" i="8" s="1"/>
  <c r="M11" i="8"/>
  <c r="O11" i="8" s="1"/>
  <c r="M12" i="8"/>
  <c r="M13" i="8"/>
  <c r="O13" i="8" s="1"/>
  <c r="M14" i="8"/>
  <c r="O14" i="8" s="1"/>
  <c r="M15" i="8"/>
  <c r="O15" i="8" s="1"/>
  <c r="M16" i="8"/>
  <c r="M17" i="8"/>
  <c r="O17" i="8" s="1"/>
  <c r="M18" i="8"/>
  <c r="O18" i="8" s="1"/>
  <c r="M19" i="8"/>
  <c r="O19" i="8" s="1"/>
  <c r="M20" i="8"/>
  <c r="M21" i="8"/>
  <c r="O21" i="8" s="1"/>
  <c r="M22" i="8"/>
  <c r="O22" i="8" s="1"/>
  <c r="M23" i="8"/>
  <c r="O23" i="8" s="1"/>
  <c r="M24" i="8"/>
  <c r="M25" i="8"/>
  <c r="O25" i="8" s="1"/>
  <c r="M26" i="8"/>
  <c r="O26" i="8" s="1"/>
  <c r="M27" i="8"/>
  <c r="O27" i="8" s="1"/>
  <c r="M28" i="8"/>
  <c r="M29" i="8"/>
  <c r="O29" i="8" s="1"/>
  <c r="M30" i="8"/>
  <c r="O30" i="8"/>
  <c r="M31" i="8"/>
  <c r="O31" i="8" s="1"/>
  <c r="M32" i="8"/>
  <c r="M33" i="8"/>
  <c r="O33" i="8" s="1"/>
  <c r="M34" i="8"/>
  <c r="O34" i="8" s="1"/>
  <c r="M35" i="8"/>
  <c r="O35" i="8" s="1"/>
  <c r="M36" i="8"/>
  <c r="M37" i="8"/>
  <c r="O37" i="8" s="1"/>
  <c r="M38" i="8"/>
  <c r="O38" i="8"/>
  <c r="M39" i="8"/>
  <c r="O39" i="8" s="1"/>
  <c r="M40" i="8"/>
  <c r="M41" i="8"/>
  <c r="O41" i="8" s="1"/>
  <c r="M42" i="8"/>
  <c r="O42" i="8" s="1"/>
  <c r="M43" i="8"/>
  <c r="O43" i="8"/>
  <c r="M44" i="8"/>
  <c r="M45" i="8"/>
  <c r="O45" i="8" s="1"/>
  <c r="M46" i="8"/>
  <c r="O46" i="8" s="1"/>
  <c r="M47" i="8"/>
  <c r="O47" i="8"/>
  <c r="M48" i="8"/>
  <c r="M49" i="8"/>
  <c r="O49" i="8" s="1"/>
  <c r="M50" i="8"/>
  <c r="O50" i="8"/>
  <c r="M51" i="8"/>
  <c r="O51" i="8" s="1"/>
  <c r="M52" i="8"/>
  <c r="M53" i="8"/>
  <c r="O53" i="8" s="1"/>
  <c r="M54" i="8"/>
  <c r="O54" i="8" s="1"/>
  <c r="M55" i="8"/>
  <c r="O55" i="8" s="1"/>
  <c r="M56" i="8"/>
  <c r="M57" i="8"/>
  <c r="O57" i="8" s="1"/>
  <c r="M58" i="8"/>
  <c r="O58" i="8" s="1"/>
  <c r="M59" i="8"/>
  <c r="O59" i="8" s="1"/>
  <c r="M60" i="8"/>
  <c r="M61" i="8"/>
  <c r="O61" i="8"/>
  <c r="M62" i="8"/>
  <c r="O62" i="8" s="1"/>
  <c r="M63" i="8"/>
  <c r="O63" i="8"/>
  <c r="M64" i="8"/>
  <c r="M65" i="8"/>
  <c r="O65" i="8" s="1"/>
  <c r="M66" i="8"/>
  <c r="O66" i="8"/>
  <c r="M67" i="8"/>
  <c r="O67" i="8" s="1"/>
  <c r="M68" i="8"/>
  <c r="M69" i="8"/>
  <c r="O69" i="8"/>
  <c r="M70" i="8"/>
  <c r="O70" i="8" s="1"/>
  <c r="M71" i="8"/>
  <c r="O71" i="8"/>
  <c r="M72" i="8"/>
  <c r="M73" i="8"/>
  <c r="O73" i="8" s="1"/>
  <c r="M74" i="8"/>
  <c r="O74" i="8" s="1"/>
  <c r="M75" i="8"/>
  <c r="O75" i="8" s="1"/>
  <c r="M76" i="8"/>
  <c r="M77" i="8"/>
  <c r="O77" i="8" s="1"/>
  <c r="M78" i="8"/>
  <c r="O78" i="8"/>
  <c r="M79" i="8"/>
  <c r="O79" i="8" s="1"/>
  <c r="M80" i="8"/>
  <c r="M81" i="8"/>
  <c r="O81" i="8" s="1"/>
  <c r="M82" i="8"/>
  <c r="O82" i="8" s="1"/>
  <c r="M83" i="8"/>
  <c r="O83" i="8" s="1"/>
  <c r="M84" i="8"/>
  <c r="M85" i="8"/>
  <c r="O85" i="8" s="1"/>
  <c r="M86" i="8"/>
  <c r="O86" i="8" s="1"/>
  <c r="M87" i="8"/>
  <c r="O87" i="8" s="1"/>
  <c r="M88" i="8"/>
  <c r="M89" i="8"/>
  <c r="O89" i="8"/>
  <c r="M90" i="8"/>
  <c r="O90" i="8" s="1"/>
  <c r="M91" i="8"/>
  <c r="O91" i="8" s="1"/>
  <c r="M92" i="8"/>
  <c r="O92" i="8" s="1"/>
  <c r="M93" i="8"/>
  <c r="O93" i="8" s="1"/>
  <c r="M94" i="8"/>
  <c r="O94" i="8" s="1"/>
  <c r="M95" i="8"/>
  <c r="M96" i="8"/>
  <c r="O96" i="8" s="1"/>
  <c r="M97" i="8"/>
  <c r="O97" i="8" s="1"/>
  <c r="M98" i="8"/>
  <c r="O98" i="8" s="1"/>
  <c r="M99" i="8"/>
  <c r="M100" i="8"/>
  <c r="O100" i="8" s="1"/>
  <c r="M101" i="8"/>
  <c r="O101" i="8" s="1"/>
  <c r="M102" i="8"/>
  <c r="O102" i="8" s="1"/>
  <c r="M103" i="8"/>
  <c r="M104" i="8"/>
  <c r="O104" i="8" s="1"/>
  <c r="M105" i="8"/>
  <c r="O105" i="8" s="1"/>
  <c r="M106" i="8"/>
  <c r="O106" i="8" s="1"/>
  <c r="M107" i="8"/>
  <c r="M108" i="8"/>
  <c r="O108" i="8" s="1"/>
  <c r="M109" i="8"/>
  <c r="O109" i="8" s="1"/>
  <c r="M110" i="8"/>
  <c r="O110" i="8" s="1"/>
  <c r="M111" i="8"/>
  <c r="M112" i="8"/>
  <c r="O112" i="8" s="1"/>
  <c r="M113" i="8"/>
  <c r="O113" i="8" s="1"/>
  <c r="M114" i="8"/>
  <c r="O114" i="8" s="1"/>
  <c r="M115" i="8"/>
  <c r="O115" i="8" s="1"/>
  <c r="M116" i="8"/>
  <c r="O116" i="8"/>
  <c r="M117" i="8"/>
  <c r="O117" i="8" s="1"/>
  <c r="M118" i="8"/>
  <c r="O118" i="8" s="1"/>
  <c r="M119" i="8"/>
  <c r="O119" i="8" s="1"/>
  <c r="M120" i="8"/>
  <c r="O120" i="8" s="1"/>
  <c r="M121" i="8"/>
  <c r="O121" i="8" s="1"/>
  <c r="M122" i="8"/>
  <c r="O122" i="8"/>
  <c r="M123" i="8"/>
  <c r="O123" i="8" s="1"/>
  <c r="M124" i="8"/>
  <c r="O124" i="8" s="1"/>
  <c r="M125" i="8"/>
  <c r="O125" i="8" s="1"/>
  <c r="M126" i="8"/>
  <c r="O126" i="8" s="1"/>
  <c r="M127" i="8"/>
  <c r="O127" i="8" s="1"/>
  <c r="M128" i="8"/>
  <c r="O128" i="8"/>
  <c r="M129" i="8"/>
  <c r="O129" i="8" s="1"/>
  <c r="M130" i="8"/>
  <c r="O130" i="8" s="1"/>
  <c r="M131" i="8"/>
  <c r="O131" i="8" s="1"/>
  <c r="M132" i="8"/>
  <c r="O132" i="8" s="1"/>
  <c r="M133" i="8"/>
  <c r="O133" i="8"/>
  <c r="M134" i="8"/>
  <c r="O134" i="8" s="1"/>
  <c r="M135" i="8"/>
  <c r="O135" i="8" s="1"/>
  <c r="M136" i="8"/>
  <c r="O136" i="8"/>
  <c r="M137" i="8"/>
  <c r="O137" i="8" s="1"/>
  <c r="M138" i="8"/>
  <c r="O138" i="8"/>
  <c r="M139" i="8"/>
  <c r="O139" i="8"/>
  <c r="M140" i="8"/>
  <c r="O140" i="8" s="1"/>
  <c r="M141" i="8"/>
  <c r="O141" i="8"/>
  <c r="M142" i="8"/>
  <c r="O142" i="8" s="1"/>
  <c r="M143" i="8"/>
  <c r="O143" i="8"/>
  <c r="M144" i="8"/>
  <c r="O144" i="8" s="1"/>
  <c r="M145" i="8"/>
  <c r="O145" i="8" s="1"/>
  <c r="M146" i="8"/>
  <c r="O146" i="8"/>
  <c r="M147" i="8"/>
  <c r="O147" i="8" s="1"/>
  <c r="M148" i="8"/>
  <c r="O148" i="8"/>
  <c r="M149" i="8"/>
  <c r="O149" i="8" s="1"/>
  <c r="M150" i="8"/>
  <c r="O150" i="8" s="1"/>
  <c r="M151" i="8"/>
  <c r="O151" i="8" s="1"/>
  <c r="M152" i="8"/>
  <c r="O152" i="8"/>
  <c r="M153" i="8"/>
  <c r="O153" i="8" s="1"/>
  <c r="M154" i="8"/>
  <c r="O154" i="8"/>
  <c r="M155" i="8"/>
  <c r="O155" i="8" s="1"/>
  <c r="M156" i="8"/>
  <c r="O156" i="8" s="1"/>
  <c r="M157" i="8"/>
  <c r="O157" i="8" s="1"/>
  <c r="M158" i="8"/>
  <c r="O158" i="8"/>
  <c r="M159" i="8"/>
  <c r="O159" i="8" s="1"/>
  <c r="M160" i="8"/>
  <c r="O160" i="8"/>
  <c r="M161" i="8"/>
  <c r="O161" i="8" s="1"/>
  <c r="M162" i="8"/>
  <c r="O162" i="8" s="1"/>
  <c r="M163" i="8"/>
  <c r="O163" i="8" s="1"/>
  <c r="M164" i="8"/>
  <c r="O164" i="8" s="1"/>
  <c r="M165" i="8"/>
  <c r="O165" i="8"/>
  <c r="M166" i="8"/>
  <c r="O166" i="8" s="1"/>
  <c r="M167" i="8"/>
  <c r="O167" i="8"/>
  <c r="M168" i="8"/>
  <c r="O168" i="8" s="1"/>
  <c r="M169" i="8"/>
  <c r="O169" i="8" s="1"/>
  <c r="M170" i="8"/>
  <c r="O170" i="8"/>
  <c r="M171" i="8"/>
  <c r="O171" i="8"/>
  <c r="M172" i="8"/>
  <c r="O172" i="8" s="1"/>
  <c r="M173" i="8"/>
  <c r="O173" i="8" s="1"/>
  <c r="M174" i="8"/>
  <c r="O174" i="8" s="1"/>
  <c r="M175" i="8"/>
  <c r="O175" i="8"/>
  <c r="M176" i="8"/>
  <c r="O176" i="8"/>
  <c r="M177" i="8"/>
  <c r="O177" i="8"/>
  <c r="M178" i="8"/>
  <c r="O178" i="8"/>
  <c r="M179" i="8"/>
  <c r="O179" i="8" s="1"/>
  <c r="M180" i="8"/>
  <c r="O180" i="8" s="1"/>
  <c r="M181" i="8"/>
  <c r="O181" i="8"/>
  <c r="M182" i="8"/>
  <c r="O182" i="8" s="1"/>
  <c r="M183" i="8"/>
  <c r="O183" i="8"/>
  <c r="M184" i="8"/>
  <c r="O184" i="8"/>
  <c r="M185" i="8"/>
  <c r="O185" i="8" s="1"/>
  <c r="M186" i="8"/>
  <c r="O186" i="8"/>
  <c r="M187" i="8"/>
  <c r="O187" i="8" s="1"/>
  <c r="M188" i="8"/>
  <c r="O188" i="8" s="1"/>
  <c r="M189" i="8"/>
  <c r="O189" i="8" s="1"/>
  <c r="M190" i="8"/>
  <c r="O190" i="8" s="1"/>
  <c r="M191" i="8"/>
  <c r="O191" i="8"/>
  <c r="M192" i="8"/>
  <c r="O192" i="8" s="1"/>
  <c r="M193" i="8"/>
  <c r="O193" i="8"/>
  <c r="M194" i="8"/>
  <c r="O194" i="8" s="1"/>
  <c r="M195" i="8"/>
  <c r="O195" i="8" s="1"/>
  <c r="M196" i="8"/>
  <c r="O196" i="8" s="1"/>
  <c r="M197" i="8"/>
  <c r="O197" i="8"/>
  <c r="M198" i="8"/>
  <c r="O198" i="8" s="1"/>
  <c r="M199" i="8"/>
  <c r="O199" i="8"/>
  <c r="M200" i="8"/>
  <c r="O200" i="8" s="1"/>
  <c r="M201" i="8"/>
  <c r="O201" i="8" s="1"/>
  <c r="M202" i="8"/>
  <c r="O202" i="8"/>
  <c r="M203" i="8"/>
  <c r="O203" i="8"/>
  <c r="M204" i="8"/>
  <c r="O204" i="8" s="1"/>
  <c r="M205" i="8"/>
  <c r="O205" i="8" s="1"/>
  <c r="M206" i="8"/>
  <c r="O206" i="8" s="1"/>
  <c r="M207" i="8"/>
  <c r="O207" i="8"/>
  <c r="M208" i="8"/>
  <c r="O208" i="8"/>
  <c r="M209" i="8"/>
  <c r="O209" i="8"/>
  <c r="M210" i="8"/>
  <c r="O210" i="8"/>
  <c r="M211" i="8"/>
  <c r="O211" i="8" s="1"/>
  <c r="M212" i="8"/>
  <c r="O212" i="8" s="1"/>
  <c r="M213" i="8"/>
  <c r="O213" i="8"/>
  <c r="M214" i="8"/>
  <c r="O214" i="8" s="1"/>
  <c r="M215" i="8"/>
  <c r="O215" i="8"/>
  <c r="M216" i="8"/>
  <c r="O216" i="8"/>
  <c r="M6" i="8"/>
  <c r="O8" i="36" l="1"/>
  <c r="O8" i="8"/>
  <c r="O99" i="8"/>
  <c r="O103" i="8"/>
  <c r="O107" i="8"/>
  <c r="O111" i="8"/>
  <c r="O95" i="8"/>
  <c r="O84" i="8"/>
  <c r="O76" i="8"/>
  <c r="O68" i="8"/>
  <c r="O60" i="8"/>
  <c r="O52" i="8"/>
  <c r="O44" i="8"/>
  <c r="O36" i="8"/>
  <c r="O28" i="8"/>
  <c r="O20" i="8"/>
  <c r="O12" i="8"/>
  <c r="O88" i="8"/>
  <c r="O80" i="8"/>
  <c r="O72" i="8"/>
  <c r="O64" i="8"/>
  <c r="O56" i="8"/>
  <c r="O48" i="8"/>
  <c r="O40" i="8"/>
  <c r="O32" i="8"/>
  <c r="O24" i="8"/>
  <c r="O16" i="8"/>
  <c r="O6" i="8"/>
  <c r="M9" i="36"/>
  <c r="O9" i="36" s="1"/>
  <c r="M10" i="36"/>
  <c r="M11" i="36"/>
  <c r="O11" i="36" s="1"/>
  <c r="M12" i="36"/>
  <c r="O12" i="36" s="1"/>
  <c r="M13" i="36"/>
  <c r="O13" i="36"/>
  <c r="M14" i="36"/>
  <c r="M15" i="36"/>
  <c r="O15" i="36" s="1"/>
  <c r="O10" i="36" l="1"/>
  <c r="O14" i="36"/>
  <c r="F1" i="36" l="1"/>
  <c r="F1" i="8"/>
  <c r="A1" i="27" l="1"/>
</calcChain>
</file>

<file path=xl/sharedStrings.xml><?xml version="1.0" encoding="utf-8"?>
<sst xmlns="http://schemas.openxmlformats.org/spreadsheetml/2006/main" count="1563" uniqueCount="507">
  <si>
    <t>Unit of Measure</t>
  </si>
  <si>
    <t>List Price</t>
  </si>
  <si>
    <t>Item Number</t>
  </si>
  <si>
    <t>Percent Educational Discount</t>
  </si>
  <si>
    <t>Net NYS Contract Price</t>
  </si>
  <si>
    <t>Net NYS Educational Price</t>
  </si>
  <si>
    <t>Product Name</t>
  </si>
  <si>
    <t>Product Description</t>
  </si>
  <si>
    <t>Units Per Unit of Measure</t>
  </si>
  <si>
    <t>Bundled Part Number? 
Yes / No</t>
  </si>
  <si>
    <t>Manufacturer Part Number (SKU)</t>
  </si>
  <si>
    <t>Lot 1 - Software</t>
  </si>
  <si>
    <t>Lot 2 - Hardware</t>
  </si>
  <si>
    <t>Lot 3 - Cloud</t>
  </si>
  <si>
    <t>Lot 4 - Implementation</t>
  </si>
  <si>
    <t>No</t>
  </si>
  <si>
    <t>Each</t>
  </si>
  <si>
    <t>Minimum  NYS Discount</t>
  </si>
  <si>
    <t>Actual NYS Discount</t>
  </si>
  <si>
    <t>Product Category</t>
  </si>
  <si>
    <t>Annual Price Increase</t>
  </si>
  <si>
    <t>Product Deletion</t>
  </si>
  <si>
    <t>Contract Number</t>
  </si>
  <si>
    <t>Date</t>
  </si>
  <si>
    <t>Yes</t>
  </si>
  <si>
    <t>Number of Items</t>
  </si>
  <si>
    <t xml:space="preserve">Product Addition </t>
  </si>
  <si>
    <t>Lowering of Price</t>
  </si>
  <si>
    <t>Minimum NYS Discount / Category Discount</t>
  </si>
  <si>
    <t>Other Complex Update</t>
  </si>
  <si>
    <t>N/A</t>
  </si>
  <si>
    <t>Contractor Name</t>
  </si>
  <si>
    <t>Accenture LLP</t>
  </si>
  <si>
    <t>PM67316</t>
  </si>
  <si>
    <t>Human Services Software</t>
  </si>
  <si>
    <t>No Bid</t>
  </si>
  <si>
    <t>Human Services Software Implementation Services</t>
  </si>
  <si>
    <t>Human Services Software- Packaged Product Training</t>
  </si>
  <si>
    <t>Accenture Benefits Management System (ABMS) v7.0</t>
  </si>
  <si>
    <t>The Accenture Benefits Management System (ABMS) is an integrated, flexible, client-focused solution for a range of public assistance and social welfare programs.</t>
  </si>
  <si>
    <t>4210-ABMS-Z0</t>
  </si>
  <si>
    <t>Accenture Benefits Management System (ABMS) Non MAGI v7.0</t>
  </si>
  <si>
    <t>4210-ABNM-Z0</t>
  </si>
  <si>
    <t>Accenture Benefits Management System (ABMS) Medicaid Only v7.0</t>
  </si>
  <si>
    <t>4210-ABMO-Z0</t>
  </si>
  <si>
    <t>Accenture Benefits Management System (ABMS) SNAP/TANF Only v7.0</t>
  </si>
  <si>
    <t>4210-ABST-Z0</t>
  </si>
  <si>
    <t>Accenture Citizen Self-Service Portal (ACSSP) v7.0</t>
  </si>
  <si>
    <t xml:space="preserve">The Accenture Citizen Self-Service Portal (ACSSP) is a secure, public-facing portal that allows citizens to check eligibility for multiple social programs, apply for benefits, and manage benefits online. </t>
  </si>
  <si>
    <t>4220-ASSP-Z0</t>
  </si>
  <si>
    <t>Affordable Care Act Package (ACA Pack) v7.0</t>
  </si>
  <si>
    <t>The Affordable Care Act (ACA) package is a set of functionality that enables states to comply with guidance set forth in the Patient Protection and Affordable Care Act and the Health Care and Education Reconciliation Act of 2010.</t>
  </si>
  <si>
    <t>4230-ACAF-Z0</t>
  </si>
  <si>
    <t xml:space="preserve">Accenture Public Service Platform (APSP) Product Development/Test License (ADTL) v7.0 </t>
  </si>
  <si>
    <t xml:space="preserve">Development/ Test License for the Accenture Public Service Platform, which provides a flexible, service-based technology platform that enables rapid and effective integration of citizen services at reduced cost, while maximizing existing IT investments. </t>
  </si>
  <si>
    <t>4110-ADTL-Z0</t>
  </si>
  <si>
    <t>Accenture Public Service Platform (APSP) v7.0 (Level A)</t>
  </si>
  <si>
    <t>The Accenture Public Service Platform provides a flexible, service-based technology platform that enables rapid and effective integration of citizen services at reduced cost, while maximizing existing IT investments.</t>
  </si>
  <si>
    <t>4100-APSP-A0</t>
  </si>
  <si>
    <t># of Servers</t>
  </si>
  <si>
    <t>1 - 150</t>
  </si>
  <si>
    <t>Accenture Public Service Platform (APSP) v7.0 - Application and Rules Engine (Level A)</t>
  </si>
  <si>
    <t>4110-APRE-A0</t>
  </si>
  <si>
    <t>Accenture Public Service Platform (APSP) v7.0 - Integration and Workflow (Level A)</t>
  </si>
  <si>
    <t>4110-APIW-A0</t>
  </si>
  <si>
    <t>Accenture Public Service Platform (APSP) v7.0 - Presentation (Level A)</t>
  </si>
  <si>
    <t>4110-APPM-A0</t>
  </si>
  <si>
    <t>Accenture Public Service Platform (APSP) v7.0 - Security (Level A)</t>
  </si>
  <si>
    <t>4110-APSM-A0</t>
  </si>
  <si>
    <t>Accenture Public Service Platform (APSP) v7.0 (Level B)</t>
  </si>
  <si>
    <t>4100-APSP-B0</t>
  </si>
  <si>
    <t>151 - 300</t>
  </si>
  <si>
    <t>Accenture Public Service Platform (APSP) v7.0 - Application and Rules Engine (Level B)</t>
  </si>
  <si>
    <t>4110-APRE-B0</t>
  </si>
  <si>
    <t>Accenture Public Service Platform (APSP) v7.0 - Integration and Workflow (Level B)</t>
  </si>
  <si>
    <t>4110-APIW-B0</t>
  </si>
  <si>
    <t>Accenture Public Service Platform (APSP) v7.0 - Presentation (Level B)</t>
  </si>
  <si>
    <t>4110-APPM-B0</t>
  </si>
  <si>
    <t>Accenture Public Service Platform (APSP) v7.0 - Security (Level B)</t>
  </si>
  <si>
    <t>4110-APSM-B0</t>
  </si>
  <si>
    <t>Accenture Public Service Platform (APSP) v7.0 (Level C)</t>
  </si>
  <si>
    <t>4100-APSP-C0</t>
  </si>
  <si>
    <t>301 - 600</t>
  </si>
  <si>
    <t>Accenture Public Service Platform (APSP) v7.0 - Application and Rules Engine (Level C)</t>
  </si>
  <si>
    <t>4110-APRE-C0</t>
  </si>
  <si>
    <t>Accenture Public Service Platform (APSP) v7.0 - Integration and Workflow (Level C)</t>
  </si>
  <si>
    <t>4110-APIW-C0</t>
  </si>
  <si>
    <t>Accenture Public Service Platform (APSP) v7.0 - Presentation (Level C)</t>
  </si>
  <si>
    <t>4110-APPM-C0</t>
  </si>
  <si>
    <t>Accenture Public Service Platform (APSP) v7.0 - Security (Level C)</t>
  </si>
  <si>
    <t>4110-APSM-C0</t>
  </si>
  <si>
    <t>Accenture Public Service Platform (APSP) v7.0 (Enterprise - Tier 1)</t>
  </si>
  <si>
    <t>4100-APSP-E1</t>
  </si>
  <si>
    <t>601 - 1,200</t>
  </si>
  <si>
    <t>Accenture Public Service Platform (APSP) v7.0 - Application and Rules Engine (Enterprise - Tier 1)</t>
  </si>
  <si>
    <t>4110-APRE-E1</t>
  </si>
  <si>
    <t>Accenture Public Service Platform (APSP) v7.0 - Integration and Workflow (Enterprise - Tier 1)</t>
  </si>
  <si>
    <t>4110-APIW-E1</t>
  </si>
  <si>
    <t>Accenture Public Service Platform (APSP) v7.0 - Presentation (Enterprise - Tier 1)</t>
  </si>
  <si>
    <t>4110-APPM-E1</t>
  </si>
  <si>
    <t>Accenture Public Service Platform (APSP) v7.0 - Security (Enterprise - Tier 1)</t>
  </si>
  <si>
    <t>4110-APSM-E1</t>
  </si>
  <si>
    <t>Accenture Public Service Platform (APSP) v7.0 (Enterprise - Tier 2)</t>
  </si>
  <si>
    <t>4100-APSP-E2</t>
  </si>
  <si>
    <t>1,201 - 2,000</t>
  </si>
  <si>
    <t>Accenture Public Service Platform (APSP) v7.0 - Application and Rules Engine (Enterprise - Tier 2)</t>
  </si>
  <si>
    <t>4110-APRE-E2</t>
  </si>
  <si>
    <t>Accenture Public Service Platform (APSP) v7.0 - Integration and Workflow (Enterprise - Tier 2)</t>
  </si>
  <si>
    <t>4110-APIW-E2</t>
  </si>
  <si>
    <t>Accenture Public Service Platform (APSP) v7.0 - Presentation (Enterprise - Tier 2)</t>
  </si>
  <si>
    <t>4110-APPM-E2</t>
  </si>
  <si>
    <t>Accenture Public Service Platform (APSP) v7.0 - Security (Enterprise - Tier 2)</t>
  </si>
  <si>
    <t>4110-APSM-E2</t>
  </si>
  <si>
    <t>Accenture Public Service Platform (APSP) v7.0 (Enterprise - Tier 3)</t>
  </si>
  <si>
    <t>4100-APSP-E3</t>
  </si>
  <si>
    <t>2,001 - 4,000</t>
  </si>
  <si>
    <t>Accenture Public Service Platform (APSP) v7.0 - Application and Rules Engine (Enterprise - Tier 3)</t>
  </si>
  <si>
    <t>4110-APRE-E3</t>
  </si>
  <si>
    <t>Accenture Public Service Platform (APSP) v7.0 - Integration and Workflow (Enterprise - Tier 3)</t>
  </si>
  <si>
    <t>4110-APIW-E3</t>
  </si>
  <si>
    <t>Accenture Public Service Platform (APSP) v7.0 - Presentation (Enterprise - Tier 3)</t>
  </si>
  <si>
    <t>4110-APPM-E3</t>
  </si>
  <si>
    <t>Accenture Public Service Platform (APSP) v7.0 - Security (Enterprise - Tier 3)</t>
  </si>
  <si>
    <t>4110-APSM-E3</t>
  </si>
  <si>
    <t>Accenture Public Service Platform (APSP) v7.0 (Enterprise - Tier 4)</t>
  </si>
  <si>
    <t>4100-APSP-E4</t>
  </si>
  <si>
    <t>4,001 - 6,700</t>
  </si>
  <si>
    <t>Accenture Public Service Platform (APSP) v7.0 - Application and Rules Engine (Enterprise - Tier 4)</t>
  </si>
  <si>
    <t>4110-APRE-E4</t>
  </si>
  <si>
    <t>Accenture Public Service Platform (APSP) v7.0 - Integration and Workflow (Enterprise - Tier 4)</t>
  </si>
  <si>
    <t>4110-APIW-E4</t>
  </si>
  <si>
    <t>Accenture Public Service Platform (APSP) v7.0 - Presentation (Enterprise - Tier 4)</t>
  </si>
  <si>
    <t>4110-APPM-E4</t>
  </si>
  <si>
    <t>Accenture Public Service Platform (APSP) v7.0 - Security (Enterprise - Tier 4)</t>
  </si>
  <si>
    <t>4110-APSM-E4</t>
  </si>
  <si>
    <t>Accenture Public Service Platform (APSP) v7.0 (Enterprise - Tier 5)</t>
  </si>
  <si>
    <t>4100-APSP-E5</t>
  </si>
  <si>
    <t>6,701 - 10,000</t>
  </si>
  <si>
    <t>Accenture Public Service Platform (APSP) v7.0 - Application and Rules Engine (Enterprise - Tier 5)</t>
  </si>
  <si>
    <t>4110-APRE-E5</t>
  </si>
  <si>
    <t>Accenture Public Service Platform (APSP) v7.0 - Integration and Workflow (Enterprise - Tier 5)</t>
  </si>
  <si>
    <t>4110-APIW-E5</t>
  </si>
  <si>
    <t>Accenture Public Service Platform (APSP) v7.0 - Presentation (Enterprise - Tier 5)</t>
  </si>
  <si>
    <t>4110-APPM-E5</t>
  </si>
  <si>
    <t>Accenture Public Service Platform (APSP) v7.0 - Security (Enterprise - Tier 5)</t>
  </si>
  <si>
    <t>4110-APSM-E5</t>
  </si>
  <si>
    <t>Integrated Eligibility Bundle v7.0 (ABMS, ACSSP &amp; APSP) (Level A)</t>
  </si>
  <si>
    <t>The Accenture Human Services Suite provides a complete software foundation for integrated service delivery, helping agencies provide better citizen service, handle higher caseloads, and improve efficiencies.</t>
  </si>
  <si>
    <t>4500-IEBU-A0</t>
  </si>
  <si>
    <t>Integrated Eligibility Bundle v7.0 (ABMS, ACSSP &amp; APSP) (Level B)</t>
  </si>
  <si>
    <t>4500-IEBU-B0</t>
  </si>
  <si>
    <t>Integrated Eligibility Bundle v7.0 (ABMS, ACSSP &amp; APSP) (Level C)</t>
  </si>
  <si>
    <t>4500-IEBU-C0</t>
  </si>
  <si>
    <t>Integrated Eligibility Bundle v7.0 (ABMS, ACSSP &amp; APSP) (Enterprise - Tier 1)</t>
  </si>
  <si>
    <t>4500-IEBU-E1</t>
  </si>
  <si>
    <t>Integrated Eligibility Bundle v7.0 (ABMS, ACSSP &amp; APSP) (Enterprise - Tier 2)</t>
  </si>
  <si>
    <t>4500-IEBU-E2</t>
  </si>
  <si>
    <t>Integrated Eligibility Bundle v7.0 (ABMS, ACSSP &amp; APSP) (Enterprise - Tier 3)</t>
  </si>
  <si>
    <t>4500-IEBU-E3</t>
  </si>
  <si>
    <t>Integrated Eligibility Bundle v7.0 (ABMS, ACSSP &amp; APSP) (Enterprise - Tier 4)</t>
  </si>
  <si>
    <t>4500-IEBU-E4</t>
  </si>
  <si>
    <t>Integrated Eligibility Bundle v7.0 (ABMS, ACSSP &amp; APSP) (Enterprise - Tier 5)</t>
  </si>
  <si>
    <t>4500-IEBU-E5</t>
  </si>
  <si>
    <t>Self Service Portal Bundle v7.0 (ACSSP &amp; APSP) (Level A)</t>
  </si>
  <si>
    <t>4510-SPBU-A0</t>
  </si>
  <si>
    <t>Self Service Portal Bundle v7.0 (ACSSP &amp; APSP) (Level B)</t>
  </si>
  <si>
    <t>4510-SPBU-B0</t>
  </si>
  <si>
    <t>Self Service Portal Bundle v7.0 (ACSSP &amp; APSP) (Level C)</t>
  </si>
  <si>
    <t>4510-SPBU-C0</t>
  </si>
  <si>
    <t>Self Service Portal Bundle v7.0 (ACSSP &amp; APSP) (Enterprise - Tier 1)</t>
  </si>
  <si>
    <t>4510-SPBU-E1</t>
  </si>
  <si>
    <t>Self Service Portal Bundle v7.0 (ACSSP &amp; APSP) (Enterprise - Tier 2)</t>
  </si>
  <si>
    <t>4510-SPBU-E2</t>
  </si>
  <si>
    <t>Self Service Portal Bundle v7.0 (ACSSP &amp; APSP) (Enterprise - Tier 3)</t>
  </si>
  <si>
    <t>4510-SPBU-E3</t>
  </si>
  <si>
    <t>Self Service Portal Bundle v7.0 (ACSSP &amp; APSP) (Enterprise - Tier 4)</t>
  </si>
  <si>
    <t>4510-SPBU-E4</t>
  </si>
  <si>
    <t>Self Service Portal Bundle v7.0 (ACSSP &amp; APSP) (Enterprise - Tier 5)</t>
  </si>
  <si>
    <t>4510-SPBU-E5</t>
  </si>
  <si>
    <t>Integrated Eligibility Bundle v7.0 (ABMS, ACSSP &amp; APSP) - Non MAGI (Level A)</t>
  </si>
  <si>
    <t>4500-IENM-A0</t>
  </si>
  <si>
    <t>Integrated Eligibility Bundle v7.0 (ABMS, ACSSP &amp; APSP) - Non MAGI (Level B)</t>
  </si>
  <si>
    <t>4500-IENM-B0</t>
  </si>
  <si>
    <t>Integrated Eligibility Bundle v7.0 (ABMS, ACSSP &amp; APSP) - Non MAGI (Level C)</t>
  </si>
  <si>
    <t>4500-IENM-C0</t>
  </si>
  <si>
    <t>Integrated Eligibility Bundle v7.0 (ABMS, ACSSP &amp; APSP) - Non MAGI (Enterprise - Tier 1)</t>
  </si>
  <si>
    <t>4500-IENM-E1</t>
  </si>
  <si>
    <t>Integrated Eligibility Bundle v7.0 (ABMS, ACSSP &amp; APSP) - Non MAGI (Enterprise - Tier 2)</t>
  </si>
  <si>
    <t>4500-IENM-E2</t>
  </si>
  <si>
    <t>Integrated Eligibility Bundle v7.0 (ABMS, ACSSP &amp; APSP) - Non MAGI (Enterprise - Tier 3)</t>
  </si>
  <si>
    <t>4500-IENM-E3</t>
  </si>
  <si>
    <t>Integrated Eligibility Bundle v7.0 (ABMS, ACSSP &amp; APSP) - Non MAGI (Enterprise - Tier 4)</t>
  </si>
  <si>
    <t>4500-IENM-E4</t>
  </si>
  <si>
    <t>Integrated Eligibility Bundle v7.0 (ABMS, ACSSP &amp; APSP) - Non MAGI (Enterprise - Tier 5)</t>
  </si>
  <si>
    <t>4500-IENM-E5</t>
  </si>
  <si>
    <t>Integrated Eligibility Bundle v7.0 (ABMS, ACSSP &amp; APSP) - Medicaid Only (Level A)</t>
  </si>
  <si>
    <t>4500-IEMO-A0</t>
  </si>
  <si>
    <t>Integrated Eligibility Bundle v7.0 (ABMS, ACSSP &amp; APSP) - Medicaid Only (Level B)</t>
  </si>
  <si>
    <t>4500-IEMO-B0</t>
  </si>
  <si>
    <t>Integrated Eligibility Bundle v7.0 (ABMS, ACSSP &amp; APSP) - Medicaid Only (Level C)</t>
  </si>
  <si>
    <t>4500-IEMO-C0</t>
  </si>
  <si>
    <t>Integrated Eligibility Bundle v7.0 (ABMS, ACSSP &amp; APSP) - Medicaid Only (Enterprise - Tier 1)</t>
  </si>
  <si>
    <t>4500-IEMO-E1</t>
  </si>
  <si>
    <t>Integrated Eligibility Bundle v7.0 (ABMS, ACSSP &amp; APSP) - Medicaid Only (Enterprise - Tier 2)</t>
  </si>
  <si>
    <t>4500-IEMO-E2</t>
  </si>
  <si>
    <t>Integrated Eligibility Bundle v7.0 (ABMS, ACSSP &amp; APSP) - Medicaid Only (Enterprise - Tier 3)</t>
  </si>
  <si>
    <t>4500-IEMO-E3</t>
  </si>
  <si>
    <t>Integrated Eligibility Bundle v7.0 (ABMS, ACSSP &amp; APSP) - Medicaid Only (Enterprise - Tier 4)</t>
  </si>
  <si>
    <t>4500-IEMO-E4</t>
  </si>
  <si>
    <t>Integrated Eligibility Bundle v7.0 (ABMS, ACSSP &amp; APSP) - Medicaid Only (Enterprise - Tier 5)</t>
  </si>
  <si>
    <t>4500-IEMO-E5</t>
  </si>
  <si>
    <t>Integrated Eligibility Bundle v7.0 (ABMS, ACSSP &amp; APSP) - SNAP/TANF Only (Level A)</t>
  </si>
  <si>
    <t>4500-IEST-A0</t>
  </si>
  <si>
    <t>Integrated Eligibility Bundle v7.0 (ABMS, ACSSP &amp; APSP) - SNAP/TANF Only (Level B)</t>
  </si>
  <si>
    <t>4500-IEST-B0</t>
  </si>
  <si>
    <t>Integrated Eligibility Bundle v7.0 (ABMS, ACSSP &amp; APSP) - SNAP/TANF Only (Level C)</t>
  </si>
  <si>
    <t>4500-IEST-C0</t>
  </si>
  <si>
    <t>Integrated Eligibility Bundle v7.0 (ABMS, ACSSP &amp; APSP) - SNAP/TANF Only (Enterprise - Tier 1)</t>
  </si>
  <si>
    <t>4500-IEST-E1</t>
  </si>
  <si>
    <t>Integrated Eligibility Bundle v7.0 (ABMS, ACSSP &amp; APSP) - SNAP/TANF Only (Enterprise - Tier 2)</t>
  </si>
  <si>
    <t>4500-IEST-E2</t>
  </si>
  <si>
    <t>Integrated Eligibility Bundle v7.0 (ABMS, ACSSP &amp; APSP) - SNAP/TANF Only (Enterprise - Tier 3)</t>
  </si>
  <si>
    <t>4500-IEST-E3</t>
  </si>
  <si>
    <t>Integrated Eligibility Bundle v7.0 (ABMS, ACSSP &amp; APSP) - SNAP/TANF Only (Enterprise - Tier 4)</t>
  </si>
  <si>
    <t>4500-IEST-E4</t>
  </si>
  <si>
    <t>Integrated Eligibility Bundle v7.0 (ABMS, ACSSP &amp; APSP) - SNAP/TANF Only (Enterprise - Tier 5)</t>
  </si>
  <si>
    <t>4500-IEST-E5</t>
  </si>
  <si>
    <t>Accenture Benefits Management System (ABMS) v7.0 - Gold Level Maintenance</t>
  </si>
  <si>
    <t>Maintenance for Accenture Benefits Management System (ABMS).</t>
  </si>
  <si>
    <t>4211-ABMS-Z0</t>
  </si>
  <si>
    <t>Accenture Benefits Management System (ABMS) Non MAGI v7.0 - Gold Level Maintenance</t>
  </si>
  <si>
    <t>4211-ABNM-Z0</t>
  </si>
  <si>
    <t>Accenture Benefits Management System (ABMS) Medicaid Only v7.0 - Gold Level Maintenance</t>
  </si>
  <si>
    <t>4211-ABMO-Z0</t>
  </si>
  <si>
    <t>Accenture Benefits Management System (ABMS) SNAP/TANF Only v7.0 - Gold Level Maintenance</t>
  </si>
  <si>
    <t>4211-ABST-Z0</t>
  </si>
  <si>
    <t>Accenture Citizen Self-Service Portal (ACSSP) v7.0 - Gold Level Maintenance</t>
  </si>
  <si>
    <t>Maintenance for Accenture Citizen Self-Service Portal (ACSSP).</t>
  </si>
  <si>
    <t>4221-ASSP-Z0</t>
  </si>
  <si>
    <t>Affordable Care Act Package (ACA Pack) v7.0 - Gold Level Maintenance</t>
  </si>
  <si>
    <t>Maintenance for Affordable Care Act Package (ACA Pack).</t>
  </si>
  <si>
    <t>4231-ACAF-Z0</t>
  </si>
  <si>
    <t>Accenture Public Service Platform (APSP) Product Development/Test License (ADTL) v7.0  - Gold Level Maintenance</t>
  </si>
  <si>
    <t>Maintenance for Accenture Public Service Platform (APSP) Product Development/ Test License.</t>
  </si>
  <si>
    <t>4111-ADTL-Z0</t>
  </si>
  <si>
    <t>Accenture Public Service Platform (APSP) v7.0 (Level A) - Gold Level Maintenance</t>
  </si>
  <si>
    <t>Maintenance for Accenture Public Service Platform (APSP).</t>
  </si>
  <si>
    <t>4101-APSP-A0</t>
  </si>
  <si>
    <t>Accenture Public Service Platform (APSP) v7.0 - Application and Rules Engine (Level A) - Gold Level Maintenance</t>
  </si>
  <si>
    <t>4111-APRE-A0</t>
  </si>
  <si>
    <t>Accenture Public Service Platform (APSP) v7.0 - Integration and Workflow (Level A) - Gold Level Maintenance</t>
  </si>
  <si>
    <t>4111-APIW-A0</t>
  </si>
  <si>
    <t>Accenture Public Service Platform (APSP) v7.0 - Presentation (Level A) - Gold Level Maintenance</t>
  </si>
  <si>
    <t>4111-APPM-A0</t>
  </si>
  <si>
    <t>Accenture Public Service Platform (APSP) v7.0 - Security (Level A) - Gold Level Maintenance</t>
  </si>
  <si>
    <t>4111-APSM-A0</t>
  </si>
  <si>
    <t>Accenture Public Service Platform (APSP) v7.0 (Level B) - Gold Level Maintenance</t>
  </si>
  <si>
    <t>4101-APSP-B0</t>
  </si>
  <si>
    <t>Accenture Public Service Platform (APSP) v7.0 - Application and Rules Engine (Level B) - Gold Level Maintenance</t>
  </si>
  <si>
    <t>4111-APRE-B0</t>
  </si>
  <si>
    <t>Accenture Public Service Platform (APSP) v7.0 - Integration and Workflow (Level B) - Gold Level Maintenance</t>
  </si>
  <si>
    <t>4111-APIW-B0</t>
  </si>
  <si>
    <t>Accenture Public Service Platform (APSP) v7.0 - Presentation (Level B) - Gold Level Maintenance</t>
  </si>
  <si>
    <t>4111-APPM-B0</t>
  </si>
  <si>
    <t>Accenture Public Service Platform (APSP) v7.0 - Security (Level B) - Gold Level Maintenance</t>
  </si>
  <si>
    <t>4111-APSM-B0</t>
  </si>
  <si>
    <t>Accenture Public Service Platform (APSP) v7.0 (Level C) - Gold Level Maintenance</t>
  </si>
  <si>
    <t>4101-APSP-C0</t>
  </si>
  <si>
    <t>Accenture Public Service Platform (APSP) v7.0 - Application and Rules Engine (Level C) - Gold Level Maintenance</t>
  </si>
  <si>
    <t>4111-APRE-C0</t>
  </si>
  <si>
    <t>Accenture Public Service Platform (APSP) v7.0 - Integration and Workflow (Level C) - Gold Level Maintenance</t>
  </si>
  <si>
    <t>4111-APIW-C0</t>
  </si>
  <si>
    <t>Accenture Public Service Platform (APSP) v7.0 - Presentation (Level C) - Gold Level Maintenance</t>
  </si>
  <si>
    <t>4111-APPM-C0</t>
  </si>
  <si>
    <t>Accenture Public Service Platform (APSP) v7.0 - Security (Level C) - Gold Level Maintenance</t>
  </si>
  <si>
    <t>4111-APSM-C0</t>
  </si>
  <si>
    <t>Accenture Public Service Platform (APSP) v7.0 (Enterprise - Tier 1) - Gold Level Maintenance</t>
  </si>
  <si>
    <t>4101-APSP-E1</t>
  </si>
  <si>
    <t>Accenture Public Service Platform (APSP) v7.0 - Application and Rules Engine (Enterprise - Tier 1) - Gold Level Maintenance</t>
  </si>
  <si>
    <t>4111-APRE-E1</t>
  </si>
  <si>
    <t>Accenture Public Service Platform (APSP) v7.0 - Integration and Workflow (Enterprise - Tier 1) - Gold Level Maintenance</t>
  </si>
  <si>
    <t>4111-APIW-E1</t>
  </si>
  <si>
    <t>Accenture Public Service Platform (APSP) v7.0 - Presentation (Enterprise - Tier 1) - Gold Level Maintenance</t>
  </si>
  <si>
    <t>4111-APPM-E1</t>
  </si>
  <si>
    <t>Accenture Public Service Platform (APSP) v7.0 - Security (Enterprise - Tier 1) - Gold Level Maintenance</t>
  </si>
  <si>
    <t>4111-APSM-E1</t>
  </si>
  <si>
    <t>Accenture Public Service Platform (APSP) v7.0 (Enterprise - Tier 2) - Gold Level Maintenance</t>
  </si>
  <si>
    <t>4101-APSP-E2</t>
  </si>
  <si>
    <t>Accenture Public Service Platform (APSP) v7.0 - Application and Rules Engine (Enterprise - Tier 2) - Gold Level Maintenance</t>
  </si>
  <si>
    <t>4111-APRE-E2</t>
  </si>
  <si>
    <t>Accenture Public Service Platform (APSP) v7.0 - Integration and Workflow (Enterprise - Tier 2) - Gold Level Maintenance</t>
  </si>
  <si>
    <t>4111-APIW-E2</t>
  </si>
  <si>
    <t>Accenture Public Service Platform (APSP) v7.0 - Presentation (Enterprise - Tier 2) - Gold Level Maintenance</t>
  </si>
  <si>
    <t>4111-APPM-E2</t>
  </si>
  <si>
    <t>Accenture Public Service Platform (APSP) v7.0 - Security (Enterprise - Tier 2) - Gold Level Maintenance</t>
  </si>
  <si>
    <t>4111-APSM-E2</t>
  </si>
  <si>
    <t>Accenture Public Service Platform (APSP) v7.0 (Enterprise - Tier 3) - Gold Level Maintenance</t>
  </si>
  <si>
    <t>4101-APSP-E3</t>
  </si>
  <si>
    <t>Accenture Public Service Platform (APSP) v7.0 - Application and Rules Engine (Enterprise - Tier 3) - Gold Level Maintenance</t>
  </si>
  <si>
    <t>4111-APRE-E3</t>
  </si>
  <si>
    <t>Accenture Public Service Platform (APSP) v7.0 - Integration and Workflow (Enterprise - Tier 3) - Gold Level Maintenance</t>
  </si>
  <si>
    <t>4111-APIW-E3</t>
  </si>
  <si>
    <t>Accenture Public Service Platform (APSP) v7.0 - Presentation (Enterprise - Tier 3) - Gold Level Maintenance</t>
  </si>
  <si>
    <t>4111-APPM-E3</t>
  </si>
  <si>
    <t>Accenture Public Service Platform (APSP) v7.0 - Security (Enterprise - Tier 3) - Gold Level Maintenance</t>
  </si>
  <si>
    <t>4111-APSM-E3</t>
  </si>
  <si>
    <t>Accenture Public Service Platform (APSP) v7.0 (Enterprise - Tier 4) - Gold Level Maintenance</t>
  </si>
  <si>
    <t>4101-APSP-E4</t>
  </si>
  <si>
    <t>Accenture Public Service Platform (APSP) v7.0 - Application and Rules Engine (Enterprise - Tier 4) - Gold Level Maintenance</t>
  </si>
  <si>
    <t>4111-APRE-E4</t>
  </si>
  <si>
    <t>Accenture Public Service Platform (APSP) v7.0 - Integration and Workflow (Enterprise - Tier 4) - Gold Level Maintenance</t>
  </si>
  <si>
    <t>4111-APIW-E4</t>
  </si>
  <si>
    <t>Accenture Public Service Platform (APSP) v7.0 - Presentation (Enterprise - Tier 4) - Gold Level Maintenance</t>
  </si>
  <si>
    <t>4111-APPM-E4</t>
  </si>
  <si>
    <t>Accenture Public Service Platform (APSP) v7.0 - Security (Enterprise - Tier 4) - Gold Level Maintenance</t>
  </si>
  <si>
    <t>4111-APSM-E4</t>
  </si>
  <si>
    <t>Accenture Public Service Platform (APSP) v7.0 (Enterprise - Tier 5) - Gold Level Maintenance</t>
  </si>
  <si>
    <t>4101-APSP-E5</t>
  </si>
  <si>
    <t>Accenture Public Service Platform (APSP) v7.0 - Application and Rules Engine (Enterprise - Tier 5) - Gold Level Maintenance</t>
  </si>
  <si>
    <t>4111-APRE-E5</t>
  </si>
  <si>
    <t>Accenture Public Service Platform (APSP) v7.0 - Integration and Workflow (Enterprise - Tier 5) - Gold Level Maintenance</t>
  </si>
  <si>
    <t>4111-APIW-E5</t>
  </si>
  <si>
    <t>Accenture Public Service Platform (APSP) v7.0 - Presentation (Enterprise - Tier 5) - Gold Level Maintenance</t>
  </si>
  <si>
    <t>4111-APPM-E5</t>
  </si>
  <si>
    <t>Accenture Public Service Platform (APSP) v7.0 - Security (Enterprise - Tier 5) - Gold Level Maintenance</t>
  </si>
  <si>
    <t>4111-APSM-E5</t>
  </si>
  <si>
    <t>Integrated Eligibility Bundle v7.0 (ABMS, ACSSP &amp; APSP) (Level A) - Gold Level Maintenance</t>
  </si>
  <si>
    <t>Maintenance for Integrated Eligibility Bundle (ABMS, ACSSP &amp; APSP).</t>
  </si>
  <si>
    <t>4501-IEBU-A0</t>
  </si>
  <si>
    <t>Integrated Eligibility Bundle v7.0 (ABMS, ACSSP &amp; APSP) (Level B) - Gold Level Maintenance</t>
  </si>
  <si>
    <t>4501-IEBU-B0</t>
  </si>
  <si>
    <t>Integrated Eligibility Bundle v7.0 (ABMS, ACSSP &amp; APSP) (Level C) - Gold Level Maintenance</t>
  </si>
  <si>
    <t>4501-IEBU-C0</t>
  </si>
  <si>
    <t>Integrated Eligibility Bundle v7.0 (ABMS, ACSSP &amp; APSP) (Enterprise - Tier 1) - Gold Level Maintenance</t>
  </si>
  <si>
    <t>4501-IEBU-E1</t>
  </si>
  <si>
    <t>Integrated Eligibility Bundle v7.0 (ABMS, ACSSP &amp; APSP) (Enterprise - Tier 2) - Gold Level Maintenance</t>
  </si>
  <si>
    <t>4501-IEBU-E2</t>
  </si>
  <si>
    <t>Integrated Eligibility Bundle v7.0 (ABMS, ACSSP &amp; APSP) (Enterprise - Tier 3) - Gold Level Maintenance</t>
  </si>
  <si>
    <t>4501-IEBU-E3</t>
  </si>
  <si>
    <t>Integrated Eligibility Bundle v7.0 (ABMS, ACSSP &amp; APSP) (Enterprise - Tier 4) - Gold Level Maintenance</t>
  </si>
  <si>
    <t>4501-IEBU-E4</t>
  </si>
  <si>
    <t>Integrated Eligibility Bundle v7.0 (ABMS, ACSSP &amp; APSP) (Enterprise - Tier 5) - Gold Level Maintenance</t>
  </si>
  <si>
    <t>4501-IEBU-E5</t>
  </si>
  <si>
    <t>Self Service Portal Bundle v7.0 (ACSSP &amp; APSP) (Level A) - Gold Level Maintenance</t>
  </si>
  <si>
    <t>4511-SPBU-A0</t>
  </si>
  <si>
    <t>Self Service Portal Bundle v7.0 (ACSSP &amp; APSP) (Level B) - Gold Level Maintenance</t>
  </si>
  <si>
    <t>4511-SPBU-B0</t>
  </si>
  <si>
    <t>Self Service Portal Bundle v7.0 (ACSSP &amp; APSP) (Level C) - Gold Level Maintenance</t>
  </si>
  <si>
    <t>4511-SPBU-C0</t>
  </si>
  <si>
    <t>Self Service Portal Bundle v7.0 (ACSSP &amp; APSP) (Enterprise - Tier 1) - Gold Level Maintenance</t>
  </si>
  <si>
    <t>4511-SPBU-E1</t>
  </si>
  <si>
    <t>Self Service Portal Bundle v7.0 (ACSSP &amp; APSP) (Enterprise - Tier 2) - Gold Level Maintenance</t>
  </si>
  <si>
    <t>4511-SPBU-E2</t>
  </si>
  <si>
    <t>Self Service Portal Bundle v7.0 (ACSSP &amp; APSP) (Enterprise - Tier 3) - Gold Level Maintenance</t>
  </si>
  <si>
    <t>4511-SPBU-E3</t>
  </si>
  <si>
    <t>Self Service Portal Bundle v7.0 (ACSSP &amp; APSP) (Enterprise - Tier 4) - Gold Level Maintenance</t>
  </si>
  <si>
    <t>4511-SPBU-E4</t>
  </si>
  <si>
    <t>Self Service Portal Bundle v7.0 (ACSSP &amp; APSP) (Enterprise - Tier 5) - Gold Level Maintenance</t>
  </si>
  <si>
    <t>4511-SPBU-E5</t>
  </si>
  <si>
    <t>Integrated Eligibility Bundle v7.0 (ABMS, ACSSP &amp; APSP) - Non MAGI (Level A) - Gold Level Maintenance</t>
  </si>
  <si>
    <t>4501-IENM-A0</t>
  </si>
  <si>
    <t>Integrated Eligibility Bundle v7.0 (ABMS, ACSSP &amp; APSP) - Non MAGI (Level B) - Gold Level Maintenance</t>
  </si>
  <si>
    <t>4501-IENM-B0</t>
  </si>
  <si>
    <t>Integrated Eligibility Bundle v7.0 (ABMS, ACSSP &amp; APSP) - Non MAGI (Level C) - Gold Level Maintenance</t>
  </si>
  <si>
    <t>4501-IENM-C0</t>
  </si>
  <si>
    <t>Integrated Eligibility Bundle v7.0 (ABMS, ACSSP &amp; APSP) - Non MAGI (Enterprise - Tier 1) - Gold Level Maintenance</t>
  </si>
  <si>
    <t>4501-IENM-E1</t>
  </si>
  <si>
    <t>Integrated Eligibility Bundle v7.0 (ABMS, ACSSP &amp; APSP) - Non MAGI (Enterprise - Tier 2) - Gold Level Maintenance</t>
  </si>
  <si>
    <t>4501-IENM-E2</t>
  </si>
  <si>
    <t>Integrated Eligibility Bundle v7.0 (ABMS, ACSSP &amp; APSP) - Non MAGI (Enterprise - Tier 3) - Gold Level Maintenance</t>
  </si>
  <si>
    <t>4501-IENM-E3</t>
  </si>
  <si>
    <t>Integrated Eligibility Bundle v7.0 (ABMS, ACSSP &amp; APSP) - Non MAGI (Enterprise - Tier 4) - Gold Level Maintenance</t>
  </si>
  <si>
    <t>4501-IENM-E4</t>
  </si>
  <si>
    <t>Integrated Eligibility Bundle v7.0 (ABMS, ACSSP &amp; APSP) - Non MAGI (Enterprise - Tier 5) - Gold Level Maintenance</t>
  </si>
  <si>
    <t>4501-IENM-E5</t>
  </si>
  <si>
    <t>Integrated Eligibility Bundle v7.0 (ABMS, ACSSP &amp; APSP) - Medicaid Only (Level A) - Gold Level Maintenance</t>
  </si>
  <si>
    <t>4501-IEMO-A0</t>
  </si>
  <si>
    <t>Integrated Eligibility Bundle v7.0 (ABMS, ACSSP &amp; APSP) - Medicaid Only (Level B) - Gold Level Maintenance</t>
  </si>
  <si>
    <t>4501-IEMO-B0</t>
  </si>
  <si>
    <t>Integrated Eligibility Bundle v7.0 (ABMS, ACSSP &amp; APSP) - Medicaid Only (Level C) - Gold Level Maintenance</t>
  </si>
  <si>
    <t>4501-IEMO-C0</t>
  </si>
  <si>
    <t>Integrated Eligibility Bundle v7.0 (ABMS, ACSSP &amp; APSP) - Medicaid Only (Enterprise - Tier 1) - Gold Level Maintenance</t>
  </si>
  <si>
    <t>4501-IEMO-E1</t>
  </si>
  <si>
    <t>Integrated Eligibility Bundle v7.0 (ABMS, ACSSP &amp; APSP) - Medicaid Only (Enterprise - Tier 2) - Gold Level Maintenance</t>
  </si>
  <si>
    <t>4501-IEMO-E2</t>
  </si>
  <si>
    <t>Integrated Eligibility Bundle v7.0 (ABMS, ACSSP &amp; APSP) - Medicaid Only (Enterprise - Tier 3) - Gold Level Maintenance</t>
  </si>
  <si>
    <t>4501-IEMO-E3</t>
  </si>
  <si>
    <t>Integrated Eligibility Bundle v7.0 (ABMS, ACSSP &amp; APSP) - Medicaid Only (Enterprise - Tier 4) - Gold Level Maintenance</t>
  </si>
  <si>
    <t>4501-IEMO-E4</t>
  </si>
  <si>
    <t>Integrated Eligibility Bundle v7.0 (ABMS, ACSSP &amp; APSP) - Medicaid Only (Enterprise - Tier 5) - Gold Level Maintenance</t>
  </si>
  <si>
    <t>4501-IEMO-E5</t>
  </si>
  <si>
    <t>Integrated Eligibility Bundle v7.0 (ABMS, ACSSP &amp; APSP) - SNAP/TANF Only (Level A) - Gold Level Maintenance</t>
  </si>
  <si>
    <t>4501-IEST-A0</t>
  </si>
  <si>
    <t>Integrated Eligibility Bundle v7.0 (ABMS, ACSSP &amp; APSP) - SNAP/TANF Only (Level B) - Gold Level Maintenance</t>
  </si>
  <si>
    <t>4501-IEST-B0</t>
  </si>
  <si>
    <t>Integrated Eligibility Bundle v7.0 (ABMS, ACSSP &amp; APSP) - SNAP/TANF Only (Level C) - Gold Level Maintenance</t>
  </si>
  <si>
    <t>4501-IEST-C0</t>
  </si>
  <si>
    <t>Integrated Eligibility Bundle v7.0 (ABMS, ACSSP &amp; APSP) - SNAP/TANF Only (Enterprise - Tier 1) - Gold Level Maintenance</t>
  </si>
  <si>
    <t>4501-IEST-E1</t>
  </si>
  <si>
    <t>Integrated Eligibility Bundle v7.0 (ABMS, ACSSP &amp; APSP) - SNAP/TANF Only (Enterprise - Tier 2) - Gold Level Maintenance</t>
  </si>
  <si>
    <t>4501-IEST-E2</t>
  </si>
  <si>
    <t>Integrated Eligibility Bundle v7.0 (ABMS, ACSSP &amp; APSP) - SNAP/TANF Only (Enterprise - Tier 3) - Gold Level Maintenance</t>
  </si>
  <si>
    <t>4501-IEST-E3</t>
  </si>
  <si>
    <t>Integrated Eligibility Bundle v7.0 (ABMS, ACSSP &amp; APSP) - SNAP/TANF Only (Enterprise - Tier 4) - Gold Level Maintenance</t>
  </si>
  <si>
    <t>4501-IEST-E4</t>
  </si>
  <si>
    <t>Integrated Eligibility Bundle v7.0 (ABMS, ACSSP &amp; APSP) - SNAP/TANF Only (Enterprise - Tier 5) - Gold Level Maintenance</t>
  </si>
  <si>
    <t>4501-IEST-E5</t>
  </si>
  <si>
    <t>ABMS: Overpayments and Collections v2</t>
  </si>
  <si>
    <t>This course provides an overview of the Overpayments and Collections process which includes identifying, tracking, managing and recovering overpayments</t>
  </si>
  <si>
    <t>5000-ABFI-302-VI</t>
  </si>
  <si>
    <t>Number of Participants</t>
  </si>
  <si>
    <t>5000-ABFI-302-IA</t>
  </si>
  <si>
    <t>5000-ABFI-302-IC</t>
  </si>
  <si>
    <t>ABMS: Eligibility and Case Management - Medicaid v3</t>
  </si>
  <si>
    <t xml:space="preserve">The purpose of this course is to prepare individuals to manage Medicaid programs/cases. </t>
  </si>
  <si>
    <t>5000-ABEM-301-VI</t>
  </si>
  <si>
    <t>5000-ABEM-301-IA</t>
  </si>
  <si>
    <t>ABMS: Eligibility and Case Management – TANF/SNAP v3</t>
  </si>
  <si>
    <t xml:space="preserve">The purpose of this course is to prepare individuals to manage TANF/SNAP programs/cases. </t>
  </si>
  <si>
    <t>5000-ABEM-302-VI</t>
  </si>
  <si>
    <t>5000-ABEM-302-IA</t>
  </si>
  <si>
    <t>ABMS: Control Valuables v1.1</t>
  </si>
  <si>
    <t xml:space="preserve">This course provides an overview of how the Accenture Benefits Management System (ABMS) is set up to manage the issuance of control valuables and ABMS control valuables inventory. </t>
  </si>
  <si>
    <t>5000-ABFI-202-VI</t>
  </si>
  <si>
    <t>5000-ABFI-202-IC</t>
  </si>
  <si>
    <t>5000-ABFI-202-IA</t>
  </si>
  <si>
    <t>ABMS: Issuances (EBT) v1.1</t>
  </si>
  <si>
    <t>This course provides an overview of the Issuance functions in the Accenture Benefits Management System (ABMS).</t>
  </si>
  <si>
    <t>5000-ABFI-201-VI</t>
  </si>
  <si>
    <t>5000-ABFI-201-IA</t>
  </si>
  <si>
    <t>Fiscal Skills for Implementers</t>
  </si>
  <si>
    <t>The purpose of this course is to provide implementers of the system with end to end understanding of how the application supports the issuance, collections and overpayments fiscal processes.</t>
  </si>
  <si>
    <t>5000-ABFI-300-VI</t>
  </si>
  <si>
    <t>5000-ABFI-300-IC</t>
  </si>
  <si>
    <t>5000-ABFI-300-IA</t>
  </si>
  <si>
    <t>Eligibility and Case Management for Implementers</t>
  </si>
  <si>
    <t>The purpose of this course is to provide implementers of the system with end to end understanding of how the application supports the eligibility and case management process.</t>
  </si>
  <si>
    <t>5000-ABEM-300-VI</t>
  </si>
  <si>
    <t>5000-ABEM-300-IA</t>
  </si>
  <si>
    <t>5000-ABEM-300-IC</t>
  </si>
  <si>
    <t>APSP: Architecture Overview</t>
  </si>
  <si>
    <t>The purpose of this course is to provide in depth understanding of the APSP platform and associated components.</t>
  </si>
  <si>
    <t>5100-APDD-201-VI</t>
  </si>
  <si>
    <t>5100-APDD-201-IA</t>
  </si>
  <si>
    <t>APSP Installation</t>
  </si>
  <si>
    <t>The purpose of this module is to prepare implementers of the APSP product suite install each product. Includes tradeoffs, best way to install in a meaningful way with best performance; configuration management, etc.</t>
  </si>
  <si>
    <t>5100-APOV-200-IA</t>
  </si>
  <si>
    <t>5100-APOV-200-VI</t>
  </si>
  <si>
    <t>APSP: Configuring and Modifying Security</t>
  </si>
  <si>
    <t>The purpose of this module is to introduce and explain the underlying concepts and common terminology of enterprise security, review APSP workflows for security services, and prepare implementers to set up and use APSP security services to securely manage roles, accounts, and data.</t>
  </si>
  <si>
    <t>5100-APSV-201-IA</t>
  </si>
  <si>
    <t>5100-APSV-201-VI</t>
  </si>
  <si>
    <t>APSP: Configuring and Modifying Rules</t>
  </si>
  <si>
    <t xml:space="preserve">The purpose of this module is to prepare implementers to configure and modify rules delivered with the APSP product suite. </t>
  </si>
  <si>
    <t>5100-APSV-202-IA</t>
  </si>
  <si>
    <t>5100-APSV-202-VI</t>
  </si>
  <si>
    <t>APSP: Configuring and Modifying Workflows</t>
  </si>
  <si>
    <t xml:space="preserve">The purpose of this module is to prepare implementers of the APSP product suite to customize out-of-the box workflows. </t>
  </si>
  <si>
    <t>5100-APSV-203-IA</t>
  </si>
  <si>
    <t>5100-APSV-203-VI</t>
  </si>
  <si>
    <t>APSP: Configuring and Modifying Forms</t>
  </si>
  <si>
    <t xml:space="preserve">The purpose of this course  to prepare implementers of the APSP product suite to create and customize forms, and utilize the Forms service to generate PDFs from form designs and data. </t>
  </si>
  <si>
    <t>5100-APSV-204-IA</t>
  </si>
  <si>
    <t>5100-APSV-204-VI</t>
  </si>
  <si>
    <t>APSP: Configuring and Modifying ABMS/ACSSP UI</t>
  </si>
  <si>
    <t xml:space="preserve">The purpose of this module is to prepare implementers of the APSP product suite to configure user interfaces in ABMS and ACSSP. </t>
  </si>
  <si>
    <t>5100-APSV-205-IA</t>
  </si>
  <si>
    <t>5100-APSV-205-VI</t>
  </si>
  <si>
    <t>AHSS Fundamentals - Role Specific</t>
  </si>
  <si>
    <t>This curriculum will provide AHSS technical implementers with a comprehensive understanding of the product suite. It will provide implementers of the suite with the tools and knowledge needed to install and confugure the software.
This bootcamp should bew modified to be role specific. It includes the following classroom courses:
- APSP: Architecture Overview
- APSP: Configuring and Modifying ABMS/ACSSP UI
- APSP: Configuring and Modifying Service X</t>
  </si>
  <si>
    <t>5100-APDD-0-1-IC</t>
  </si>
  <si>
    <t>AHSS Fundamentals - Rules Developer</t>
  </si>
  <si>
    <t>This curriculum will provide AHSS rules developers and implementers with a comprehensive understanding of the product suite and the rules services. It will provide implementers with the tools and knowledge needed to install and confugure the software and to configure and modify the rules engine that drives eligibility determinations.
This curriculum includes the following classroom courses:
- APSP: Architecture Overview
- APSP: Configuring and Modifying ABMS/ACSSP UI
- APSP: Configuring and Modifying Rules</t>
  </si>
  <si>
    <t>5100-APSV-0-2-IC</t>
  </si>
  <si>
    <t>IE Worker Bootcamp</t>
  </si>
  <si>
    <t>This curriculum will provide end users of the system an in depth look at the eligibility and case management functionalities of the Accenture Benefits Management System (ABMS) functionality for the rules driven programs: Medicaid, TANF and SNAP.
This bootcamp assumes online courses as pre-requisites and it includes the following courses:
- ABMS: Eligibility and Case Management - Medicaid
- ABMS: Eligibility and Case Management - TANF / SNAP
- ABMS: Issuances (EBT)</t>
  </si>
  <si>
    <t>5000-IEEM-0-3-IC</t>
  </si>
  <si>
    <t>Product Conference Room Pilot</t>
  </si>
  <si>
    <t>This curriculum will provide AHSS implementers the tools to conduct conference room pilots specific to one of the products in the suite. It will prepare implementers to identify the goals of Conference Room Pilots; it provides the learner with basic strategies and approach to managing scope and expectations during the CRP process.
This curriculum includes:
- How to conduct Conference Room Pilots
- Product X CRP</t>
  </si>
  <si>
    <t>5200-IECM-0-4-IC</t>
  </si>
  <si>
    <t>IE Functional Implementer Mini Bootcamp</t>
  </si>
  <si>
    <t>This curriculum will provide AHSS functional implementers with a comprehensive understanding of the most complex functionalities of the product suite: eligibility and case management and fiscal functionality. It will provide implementers of the suite with the tools and knowledge needed to implement the core system functionality.
This bootcamp includes the following courses:
- Eligibility and Case Management for Implementers
- Fiscal Skills for Implementers</t>
  </si>
  <si>
    <t>5000-IEOV-0-5-IC</t>
  </si>
  <si>
    <t>Service Oriented Architecture (SOA) Quickstart</t>
  </si>
  <si>
    <t>Three day planning for Service Oriented Architecture (SOA). A SOA Architect will facilitate a SOA Readiness Review and lead a kickoff meeting, SOA Governance sessions, and a one day Service Identification training. A SOA Analyst will also attend all sessions and provide documentation of outcomes.  The SOA architect will have 5 years expereince in the development of SOA solutions and 3 years of experience with the Accenture Public Service Platform.  The Not to Exceed Rate for the SOA architect is $275 and for the SOA Analyst is $145.</t>
  </si>
  <si>
    <t>6000-SOAQ-A0</t>
  </si>
  <si>
    <t>Accenture Citizen Self-Service Portal Quickstart</t>
  </si>
  <si>
    <t>Three day planning session to include basic portal design, installation overview, and fundamentals of deployment for Accenture Citizen Self-Service Portal (ACSSP).   The three day planning session will be conducted by a Senior Professional Services consultant with 3 years or more of experience of ACSSP.  The Not to Exceed rate for the Senior Professional Services Consutlant is $275</t>
  </si>
  <si>
    <t>6000-ACSQ-A0</t>
  </si>
  <si>
    <t>Accenture Human Services Suite (AHSS) Quickstart</t>
  </si>
  <si>
    <t>Five day architecture planning and basic design for Accenture Public Service Platform (APSP) and Accenture Citizen Self-Service Portal (ACSSP) deployments.  A Senior Architect will lead a kickoff meeting, governance sessions, and basic design session. An Analyst will also attend all sessions and provide documentation of outcomes.  the Senior Architect will have at least 3 years experience in implmenting APSP and ACSSP.  The Not to Exceed Rate for the Senior architect is $275 and for the Analyst is $140.</t>
  </si>
  <si>
    <t>6000-AHSQ-A0</t>
  </si>
  <si>
    <t>Type of Cloud Service
(Ex. XaaS 
- Anything as a Service)</t>
  </si>
  <si>
    <t>AVEnueS Single (5 HS)</t>
  </si>
  <si>
    <t>Accenture Virtual Experience Solution VR-based learning product-as-as-service. Single training scenario for 12-month subscription on 5 VR headsets.</t>
  </si>
  <si>
    <t>Virtual Reality-based Learning</t>
  </si>
  <si>
    <t>AVES-12-S-5</t>
  </si>
  <si>
    <t>Product-as-a-Service</t>
  </si>
  <si>
    <t>AVEnueS Single (15 HS)</t>
  </si>
  <si>
    <t>Accenture Virtual Experience Solution VR-based learning product-as-as-service. Single training scenario for 12-month subscription on 15 VR headsets.</t>
  </si>
  <si>
    <t>AVES-12-S-15</t>
  </si>
  <si>
    <t>AVEnueS Single (30 HS)</t>
  </si>
  <si>
    <t>Accenture Virtual Experience Solution VR-based learning product-as-as-service. Single training scenario for 12-month subscription on 30 VR headsets.</t>
  </si>
  <si>
    <t>AVES-12-S-30</t>
  </si>
  <si>
    <t>AVEnueS Multi</t>
  </si>
  <si>
    <t>Accenture Virtual Experience Solution VR-based learning product-as-as-service. Additional training scenario to create multi-scenario bundle.</t>
  </si>
  <si>
    <t>AVES-12-M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</si>
</sst>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b/>
      <sz val="9"/>
      <color theme="0"/>
      <name val="Arial"/>
      <family val="2"/>
    </font>
    <font>
      <b/>
      <sz val="12"/>
      <color theme="1"/>
      <name val="Arial"/>
      <family val="2"/>
    </font>
    <font>
      <sz val="12"/>
      <name val="Arial"/>
      <family val="2"/>
    </font>
    <font>
      <b/>
      <sz val="12"/>
      <name val="Arial"/>
      <family val="2"/>
    </font>
    <font>
      <sz val="10"/>
      <color theme="1"/>
      <name val="Arial"/>
      <family val="2"/>
    </font>
    <font>
      <b/>
      <sz val="10"/>
      <color theme="1"/>
      <name val="Arial"/>
      <family val="2"/>
    </font>
    <font>
      <sz val="12"/>
      <color theme="0"/>
      <name val="Arial"/>
      <family val="2"/>
    </font>
    <font>
      <b/>
      <sz val="10"/>
      <name val="Arial"/>
      <family val="2"/>
    </font>
    <font>
      <b/>
      <sz val="14"/>
      <color theme="0"/>
      <name val="Arial"/>
      <family val="2"/>
    </font>
    <font>
      <sz val="11"/>
      <color theme="1"/>
      <name val="Arial"/>
      <family val="2"/>
    </font>
    <font>
      <b/>
      <sz val="14"/>
      <name val="Arial"/>
      <family val="2"/>
    </font>
    <font>
      <sz val="11"/>
      <name val="Calibri"/>
      <family val="2"/>
      <scheme val="minor"/>
    </font>
    <font>
      <sz val="9"/>
      <name val="Arial"/>
      <family val="2"/>
    </font>
    <font>
      <sz val="9"/>
      <color rgb="FFFF0000"/>
      <name val="Arial"/>
      <family val="2"/>
    </font>
    <font>
      <sz val="11"/>
      <color indexed="8"/>
      <name val="Calibri"/>
      <family val="2"/>
    </font>
    <font>
      <sz val="10"/>
      <name val="Helv"/>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s>
  <borders count="3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21" fillId="0" borderId="0" applyFont="0" applyFill="0" applyBorder="0" applyAlignment="0" applyProtection="0"/>
    <xf numFmtId="9" fontId="21" fillId="0" borderId="0" applyFont="0" applyFill="0" applyBorder="0" applyAlignment="0" applyProtection="0"/>
    <xf numFmtId="0" fontId="2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23" fillId="0" borderId="0" applyFont="0" applyFill="0" applyBorder="0" applyAlignment="0" applyProtection="0"/>
    <xf numFmtId="44" fontId="2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19">
    <xf numFmtId="0" fontId="0" fillId="0" borderId="0" xfId="0"/>
    <xf numFmtId="0" fontId="5" fillId="0" borderId="0" xfId="0" applyFont="1" applyProtection="1"/>
    <xf numFmtId="0" fontId="5" fillId="0" borderId="0" xfId="0" applyFont="1" applyFill="1" applyProtection="1">
      <protection locked="0"/>
    </xf>
    <xf numFmtId="43" fontId="5" fillId="0" borderId="0" xfId="9" applyFont="1" applyFill="1" applyProtection="1">
      <protection locked="0"/>
    </xf>
    <xf numFmtId="0" fontId="9" fillId="0" borderId="0" xfId="0" applyFont="1" applyFill="1" applyBorder="1" applyAlignment="1" applyProtection="1">
      <alignment vertical="center" wrapText="1"/>
      <protection hidden="1"/>
    </xf>
    <xf numFmtId="0" fontId="10" fillId="2" borderId="0" xfId="0" applyFont="1" applyFill="1" applyBorder="1" applyAlignment="1" applyProtection="1">
      <alignment horizontal="center" vertical="center" wrapText="1"/>
      <protection hidden="1"/>
    </xf>
    <xf numFmtId="10" fontId="10" fillId="2" borderId="0" xfId="0" applyNumberFormat="1" applyFont="1" applyFill="1" applyBorder="1" applyAlignment="1" applyProtection="1">
      <alignment horizontal="center" vertical="center" wrapText="1"/>
      <protection hidden="1"/>
    </xf>
    <xf numFmtId="10" fontId="5" fillId="0" borderId="0" xfId="4" applyNumberFormat="1" applyFont="1" applyFill="1" applyProtection="1">
      <protection locked="0"/>
    </xf>
    <xf numFmtId="0" fontId="13" fillId="0" borderId="0" xfId="0" applyFont="1" applyFill="1" applyBorder="1" applyAlignment="1" applyProtection="1">
      <alignment vertical="center" wrapText="1"/>
      <protection hidden="1"/>
    </xf>
    <xf numFmtId="0" fontId="16" fillId="0" borderId="0" xfId="0" applyFont="1" applyProtection="1"/>
    <xf numFmtId="0" fontId="5" fillId="0" borderId="0" xfId="0" applyFont="1" applyFill="1" applyAlignment="1" applyProtection="1">
      <alignment horizontal="center"/>
      <protection locked="0"/>
    </xf>
    <xf numFmtId="10" fontId="5" fillId="0" borderId="0" xfId="4" applyNumberFormat="1" applyFont="1" applyFill="1" applyAlignment="1" applyProtection="1">
      <alignment horizontal="center"/>
      <protection locked="0"/>
    </xf>
    <xf numFmtId="0" fontId="0" fillId="0" borderId="0" xfId="0" applyBorder="1"/>
    <xf numFmtId="0" fontId="0" fillId="0" borderId="15" xfId="0" applyBorder="1"/>
    <xf numFmtId="0" fontId="0" fillId="0" borderId="6" xfId="0" applyBorder="1"/>
    <xf numFmtId="0" fontId="11" fillId="0" borderId="0" xfId="0" applyFont="1" applyProtection="1">
      <protection hidden="1"/>
    </xf>
    <xf numFmtId="0" fontId="0" fillId="0" borderId="0" xfId="0" applyProtection="1">
      <protection hidden="1"/>
    </xf>
    <xf numFmtId="0" fontId="15" fillId="0" borderId="0" xfId="0" applyFont="1" applyFill="1" applyBorder="1" applyAlignment="1" applyProtection="1">
      <alignment horizontal="center"/>
      <protection hidden="1"/>
    </xf>
    <xf numFmtId="0" fontId="0" fillId="0" borderId="0" xfId="0" applyFill="1" applyBorder="1" applyProtection="1">
      <protection hidden="1"/>
    </xf>
    <xf numFmtId="0" fontId="0" fillId="0" borderId="0" xfId="0" applyFill="1" applyProtection="1">
      <protection hidden="1"/>
    </xf>
    <xf numFmtId="0" fontId="17" fillId="0" borderId="0" xfId="0" applyFont="1" applyFill="1" applyBorder="1" applyAlignment="1" applyProtection="1">
      <alignment horizontal="center"/>
      <protection hidden="1"/>
    </xf>
    <xf numFmtId="0" fontId="18" fillId="0" borderId="0" xfId="0" applyFont="1" applyFill="1" applyBorder="1" applyProtection="1">
      <protection hidden="1"/>
    </xf>
    <xf numFmtId="0" fontId="18" fillId="0" borderId="0" xfId="0" applyFont="1" applyFill="1" applyProtection="1">
      <protection hidden="1"/>
    </xf>
    <xf numFmtId="0" fontId="7" fillId="3" borderId="12" xfId="0" applyFont="1" applyFill="1" applyBorder="1" applyAlignment="1" applyProtection="1">
      <alignment horizontal="center" wrapText="1"/>
      <protection hidden="1"/>
    </xf>
    <xf numFmtId="0" fontId="7" fillId="0" borderId="0" xfId="0" applyFont="1" applyFill="1" applyBorder="1" applyAlignment="1" applyProtection="1">
      <alignment horizontal="center" wrapText="1"/>
      <protection hidden="1"/>
    </xf>
    <xf numFmtId="49" fontId="5" fillId="0" borderId="0" xfId="0" applyNumberFormat="1" applyFont="1" applyFill="1" applyBorder="1" applyProtection="1">
      <protection hidden="1"/>
    </xf>
    <xf numFmtId="0" fontId="0" fillId="0" borderId="0" xfId="0" applyAlignment="1" applyProtection="1">
      <alignment horizontal="center"/>
      <protection hidden="1"/>
    </xf>
    <xf numFmtId="10" fontId="0" fillId="0" borderId="0" xfId="4" applyNumberFormat="1" applyFont="1" applyProtection="1">
      <protection hidden="1"/>
    </xf>
    <xf numFmtId="0" fontId="5" fillId="0" borderId="0" xfId="0" applyFont="1" applyProtection="1">
      <protection hidden="1"/>
    </xf>
    <xf numFmtId="0" fontId="12" fillId="0" borderId="0" xfId="0" applyFont="1" applyFill="1" applyBorder="1" applyAlignment="1" applyProtection="1">
      <alignment horizontal="center" vertical="center"/>
      <protection hidden="1"/>
    </xf>
    <xf numFmtId="0" fontId="5" fillId="0" borderId="0" xfId="0" applyFont="1" applyFill="1" applyProtection="1">
      <protection hidden="1"/>
    </xf>
    <xf numFmtId="14" fontId="8" fillId="0" borderId="0" xfId="0" applyNumberFormat="1" applyFont="1" applyFill="1" applyBorder="1" applyAlignment="1" applyProtection="1">
      <alignment horizontal="center"/>
      <protection hidden="1"/>
    </xf>
    <xf numFmtId="0" fontId="5" fillId="0" borderId="0" xfId="0" applyFont="1" applyFill="1" applyAlignment="1" applyProtection="1">
      <alignment horizontal="center"/>
      <protection hidden="1"/>
    </xf>
    <xf numFmtId="10" fontId="5" fillId="0" borderId="0" xfId="4" applyNumberFormat="1" applyFont="1" applyFill="1" applyAlignment="1" applyProtection="1">
      <alignment horizontal="center"/>
      <protection hidden="1"/>
    </xf>
    <xf numFmtId="0" fontId="7" fillId="3" borderId="7" xfId="0" applyFont="1" applyFill="1" applyBorder="1" applyAlignment="1" applyProtection="1">
      <alignment horizontal="center" wrapText="1"/>
      <protection hidden="1"/>
    </xf>
    <xf numFmtId="43" fontId="7" fillId="3" borderId="12" xfId="9" applyFont="1" applyFill="1" applyBorder="1" applyAlignment="1" applyProtection="1">
      <alignment horizontal="center" wrapText="1"/>
      <protection hidden="1"/>
    </xf>
    <xf numFmtId="43" fontId="7" fillId="3" borderId="7" xfId="9" applyFont="1" applyFill="1" applyBorder="1" applyAlignment="1" applyProtection="1">
      <alignment horizontal="center" wrapText="1"/>
      <protection hidden="1"/>
    </xf>
    <xf numFmtId="0" fontId="12" fillId="6" borderId="4" xfId="0" applyFont="1" applyFill="1" applyBorder="1" applyAlignment="1" applyProtection="1">
      <alignment horizontal="center" vertical="center"/>
      <protection hidden="1"/>
    </xf>
    <xf numFmtId="0" fontId="12" fillId="6" borderId="11" xfId="0" applyFont="1" applyFill="1" applyBorder="1" applyAlignment="1" applyProtection="1">
      <alignment horizontal="center" vertical="center"/>
      <protection hidden="1"/>
    </xf>
    <xf numFmtId="0" fontId="7" fillId="3" borderId="24" xfId="0" applyFont="1" applyFill="1" applyBorder="1" applyAlignment="1" applyProtection="1">
      <alignment horizontal="center" wrapText="1"/>
      <protection hidden="1"/>
    </xf>
    <xf numFmtId="0" fontId="5" fillId="4" borderId="25" xfId="0" applyFont="1" applyFill="1" applyBorder="1" applyAlignment="1" applyProtection="1">
      <alignment horizontal="center"/>
      <protection hidden="1"/>
    </xf>
    <xf numFmtId="0" fontId="7" fillId="3" borderId="26" xfId="0" applyFont="1" applyFill="1" applyBorder="1" applyAlignment="1" applyProtection="1">
      <alignment horizontal="center" wrapText="1"/>
      <protection hidden="1"/>
    </xf>
    <xf numFmtId="10" fontId="7" fillId="3" borderId="27" xfId="4" applyNumberFormat="1" applyFont="1" applyFill="1" applyBorder="1" applyAlignment="1" applyProtection="1">
      <alignment horizontal="center" wrapText="1"/>
      <protection hidden="1"/>
    </xf>
    <xf numFmtId="49" fontId="5" fillId="0" borderId="1" xfId="0" applyNumberFormat="1" applyFont="1" applyFill="1" applyBorder="1" applyAlignment="1" applyProtection="1">
      <alignment wrapText="1"/>
      <protection locked="0"/>
    </xf>
    <xf numFmtId="10" fontId="5" fillId="0" borderId="11" xfId="4" applyNumberFormat="1" applyFont="1" applyFill="1" applyBorder="1" applyProtection="1">
      <protection locked="0"/>
    </xf>
    <xf numFmtId="49" fontId="5" fillId="0" borderId="8" xfId="0" applyNumberFormat="1" applyFont="1" applyFill="1" applyBorder="1" applyAlignment="1" applyProtection="1">
      <alignment wrapText="1"/>
      <protection locked="0"/>
    </xf>
    <xf numFmtId="10" fontId="5" fillId="0" borderId="5" xfId="4" applyNumberFormat="1" applyFont="1" applyFill="1" applyBorder="1" applyProtection="1">
      <protection locked="0"/>
    </xf>
    <xf numFmtId="14" fontId="14" fillId="6" borderId="5" xfId="0" applyNumberFormat="1" applyFont="1" applyFill="1" applyBorder="1" applyAlignment="1" applyProtection="1">
      <alignment horizontal="center" vertical="center" wrapText="1"/>
      <protection hidden="1"/>
    </xf>
    <xf numFmtId="0" fontId="5" fillId="4" borderId="3" xfId="0" applyFont="1" applyFill="1" applyBorder="1" applyAlignment="1" applyProtection="1">
      <alignment horizontal="center" vertical="top"/>
      <protection locked="0"/>
    </xf>
    <xf numFmtId="49" fontId="5" fillId="0" borderId="3"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horizontal="center" vertical="top"/>
      <protection locked="0"/>
    </xf>
    <xf numFmtId="1" fontId="5" fillId="0" borderId="3" xfId="0" applyNumberFormat="1" applyFont="1" applyFill="1" applyBorder="1" applyAlignment="1" applyProtection="1">
      <alignment horizontal="center" vertical="top"/>
      <protection locked="0"/>
    </xf>
    <xf numFmtId="43" fontId="5" fillId="0" borderId="3" xfId="9" applyFont="1" applyFill="1" applyBorder="1" applyAlignment="1" applyProtection="1">
      <alignment vertical="top"/>
      <protection locked="0"/>
    </xf>
    <xf numFmtId="10" fontId="5" fillId="0" borderId="3" xfId="4" applyNumberFormat="1" applyFont="1" applyFill="1" applyBorder="1" applyAlignment="1" applyProtection="1">
      <alignment horizontal="center" vertical="top"/>
      <protection hidden="1"/>
    </xf>
    <xf numFmtId="10" fontId="19" fillId="0" borderId="3" xfId="4" applyNumberFormat="1" applyFont="1" applyFill="1" applyBorder="1" applyAlignment="1" applyProtection="1">
      <alignment horizontal="center" vertical="top"/>
      <protection locked="0"/>
    </xf>
    <xf numFmtId="0" fontId="5" fillId="0" borderId="0" xfId="0" applyFont="1" applyAlignment="1" applyProtection="1">
      <alignment horizontal="right" vertical="center"/>
      <protection hidden="1"/>
    </xf>
    <xf numFmtId="0" fontId="12" fillId="6" borderId="3" xfId="0" applyFont="1" applyFill="1" applyBorder="1" applyAlignment="1" applyProtection="1">
      <alignment horizontal="center" vertical="center"/>
      <protection hidden="1"/>
    </xf>
    <xf numFmtId="0" fontId="20" fillId="0" borderId="0" xfId="0" applyFont="1" applyFill="1" applyProtection="1">
      <protection hidden="1"/>
    </xf>
    <xf numFmtId="0" fontId="20" fillId="0" borderId="0" xfId="0" applyFont="1" applyProtection="1">
      <protection hidden="1"/>
    </xf>
    <xf numFmtId="43" fontId="19" fillId="0" borderId="3" xfId="9" applyFont="1" applyFill="1" applyBorder="1" applyAlignment="1" applyProtection="1">
      <alignment vertical="top"/>
    </xf>
    <xf numFmtId="49" fontId="5" fillId="4" borderId="3" xfId="0" applyNumberFormat="1" applyFont="1" applyFill="1" applyBorder="1" applyAlignment="1" applyProtection="1">
      <alignment horizontal="center" vertical="top"/>
    </xf>
    <xf numFmtId="0" fontId="15" fillId="5" borderId="16" xfId="0" applyFont="1" applyFill="1" applyBorder="1" applyAlignment="1" applyProtection="1">
      <alignment horizontal="center"/>
    </xf>
    <xf numFmtId="0" fontId="1" fillId="0" borderId="10" xfId="0" applyFont="1" applyFill="1" applyBorder="1" applyAlignment="1" applyProtection="1">
      <alignment horizontal="right" vertical="center" wrapText="1"/>
      <protection hidden="1"/>
    </xf>
    <xf numFmtId="0" fontId="1" fillId="0" borderId="2" xfId="0" applyFont="1" applyFill="1" applyBorder="1" applyAlignment="1" applyProtection="1">
      <alignment horizontal="right" vertical="center" wrapText="1"/>
      <protection hidden="1"/>
    </xf>
    <xf numFmtId="0" fontId="1" fillId="0" borderId="1" xfId="0" applyFont="1" applyFill="1" applyBorder="1" applyAlignment="1" applyProtection="1">
      <alignment horizontal="right" vertical="center"/>
      <protection hidden="1"/>
    </xf>
    <xf numFmtId="0" fontId="1" fillId="0" borderId="3" xfId="0" applyFont="1" applyFill="1" applyBorder="1" applyAlignment="1" applyProtection="1">
      <alignment horizontal="right" vertical="center"/>
      <protection hidden="1"/>
    </xf>
    <xf numFmtId="0" fontId="1" fillId="0" borderId="8" xfId="0" applyFont="1" applyFill="1" applyBorder="1" applyAlignment="1" applyProtection="1">
      <alignment horizontal="right" vertical="center"/>
      <protection hidden="1"/>
    </xf>
    <xf numFmtId="0" fontId="1" fillId="0" borderId="9" xfId="0" applyFont="1" applyFill="1" applyBorder="1" applyAlignment="1" applyProtection="1">
      <alignment horizontal="right" vertical="center"/>
      <protection hidden="1"/>
    </xf>
    <xf numFmtId="0" fontId="0" fillId="0" borderId="13"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15" fillId="5" borderId="14" xfId="0" applyFont="1" applyFill="1" applyBorder="1" applyAlignment="1" applyProtection="1">
      <alignment horizontal="center"/>
    </xf>
    <xf numFmtId="0" fontId="17" fillId="4" borderId="13" xfId="0" applyFont="1" applyFill="1" applyBorder="1" applyAlignment="1" applyProtection="1">
      <alignment horizontal="center" vertical="center"/>
      <protection hidden="1"/>
    </xf>
    <xf numFmtId="0" fontId="17" fillId="4" borderId="18" xfId="0" applyFont="1" applyFill="1" applyBorder="1" applyAlignment="1" applyProtection="1">
      <alignment horizontal="center" vertical="center"/>
      <protection hidden="1"/>
    </xf>
    <xf numFmtId="0" fontId="12" fillId="6" borderId="28" xfId="0" applyFont="1" applyFill="1" applyBorder="1" applyAlignment="1" applyProtection="1">
      <alignment horizontal="center" vertical="center"/>
      <protection hidden="1"/>
    </xf>
    <xf numFmtId="0" fontId="12" fillId="6" borderId="29" xfId="0" applyFont="1" applyFill="1" applyBorder="1" applyAlignment="1" applyProtection="1">
      <alignment horizontal="center" vertical="center"/>
      <protection hidden="1"/>
    </xf>
    <xf numFmtId="0" fontId="12" fillId="6" borderId="30" xfId="0" applyFont="1" applyFill="1" applyBorder="1" applyAlignment="1" applyProtection="1">
      <alignment horizontal="center" vertical="center"/>
      <protection hidden="1"/>
    </xf>
    <xf numFmtId="0" fontId="12" fillId="6" borderId="25" xfId="0" applyFont="1" applyFill="1" applyBorder="1" applyAlignment="1" applyProtection="1">
      <alignment horizontal="center" vertical="center"/>
      <protection hidden="1"/>
    </xf>
    <xf numFmtId="0" fontId="12" fillId="6" borderId="19" xfId="0" applyFont="1" applyFill="1" applyBorder="1" applyAlignment="1" applyProtection="1">
      <alignment horizontal="center" vertical="center"/>
      <protection hidden="1"/>
    </xf>
    <xf numFmtId="0" fontId="12" fillId="6" borderId="20" xfId="0" applyFont="1" applyFill="1" applyBorder="1" applyAlignment="1" applyProtection="1">
      <alignment horizontal="center" vertical="center"/>
      <protection hidden="1"/>
    </xf>
    <xf numFmtId="0" fontId="1" fillId="2" borderId="10" xfId="0" applyFont="1" applyFill="1" applyBorder="1" applyAlignment="1" applyProtection="1">
      <alignment horizontal="right" vertical="center" wrapText="1"/>
      <protection hidden="1"/>
    </xf>
    <xf numFmtId="0" fontId="1" fillId="2" borderId="2" xfId="0" applyFont="1" applyFill="1" applyBorder="1" applyAlignment="1" applyProtection="1">
      <alignment horizontal="right" vertical="center" wrapText="1"/>
      <protection hidden="1"/>
    </xf>
    <xf numFmtId="0" fontId="11" fillId="2" borderId="1" xfId="0" applyFont="1" applyFill="1" applyBorder="1" applyAlignment="1" applyProtection="1">
      <alignment horizontal="right" vertical="center"/>
      <protection hidden="1"/>
    </xf>
    <xf numFmtId="0" fontId="11" fillId="2" borderId="3" xfId="0" applyFont="1" applyFill="1" applyBorder="1" applyAlignment="1" applyProtection="1">
      <alignment horizontal="right" vertical="center"/>
      <protection hidden="1"/>
    </xf>
    <xf numFmtId="0" fontId="11" fillId="2" borderId="8" xfId="0" applyFont="1" applyFill="1" applyBorder="1" applyAlignment="1" applyProtection="1">
      <alignment horizontal="right" vertical="center"/>
      <protection hidden="1"/>
    </xf>
    <xf numFmtId="0" fontId="11" fillId="2" borderId="9" xfId="0" applyFont="1" applyFill="1" applyBorder="1" applyAlignment="1" applyProtection="1">
      <alignment horizontal="right" vertical="center"/>
      <protection hidden="1"/>
    </xf>
    <xf numFmtId="14" fontId="12" fillId="6" borderId="21" xfId="0" applyNumberFormat="1" applyFont="1" applyFill="1" applyBorder="1" applyAlignment="1" applyProtection="1">
      <alignment horizontal="center" vertical="center"/>
      <protection hidden="1"/>
    </xf>
    <xf numFmtId="14" fontId="12" fillId="6" borderId="22" xfId="0" applyNumberFormat="1" applyFont="1" applyFill="1" applyBorder="1" applyAlignment="1" applyProtection="1">
      <alignment horizontal="center" vertical="center"/>
      <protection hidden="1"/>
    </xf>
    <xf numFmtId="14" fontId="12" fillId="6" borderId="23" xfId="0" applyNumberFormat="1" applyFont="1" applyFill="1" applyBorder="1" applyAlignment="1" applyProtection="1">
      <alignment horizontal="center" vertical="center"/>
      <protection hidden="1"/>
    </xf>
    <xf numFmtId="0" fontId="1" fillId="0" borderId="10" xfId="0" applyFont="1" applyBorder="1" applyAlignment="1" applyProtection="1">
      <alignment horizontal="right" vertical="center" wrapText="1"/>
      <protection hidden="1"/>
    </xf>
    <xf numFmtId="0" fontId="1" fillId="0" borderId="2" xfId="0" applyFont="1" applyBorder="1" applyAlignment="1" applyProtection="1">
      <alignment horizontal="right" vertical="center" wrapText="1"/>
      <protection hidden="1"/>
    </xf>
    <xf numFmtId="0" fontId="1" fillId="0" borderId="1"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1" fillId="0" borderId="8"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14" fontId="8" fillId="0" borderId="0" xfId="0" applyNumberFormat="1" applyFont="1" applyAlignment="1" applyProtection="1">
      <alignment horizontal="center"/>
      <protection hidden="1"/>
    </xf>
    <xf numFmtId="0" fontId="13"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5" fillId="0" borderId="0" xfId="0" applyFont="1" applyAlignment="1" applyProtection="1">
      <alignment horizontal="center"/>
      <protection hidden="1"/>
    </xf>
    <xf numFmtId="10" fontId="5" fillId="0" borderId="0" xfId="4" applyNumberFormat="1" applyFont="1" applyAlignment="1" applyProtection="1">
      <alignment horizontal="center"/>
      <protection hidden="1"/>
    </xf>
    <xf numFmtId="10" fontId="10" fillId="2" borderId="0" xfId="0" applyNumberFormat="1" applyFont="1" applyFill="1" applyAlignment="1" applyProtection="1">
      <alignment horizontal="center" vertical="center" wrapText="1"/>
      <protection hidden="1"/>
    </xf>
    <xf numFmtId="0" fontId="10" fillId="2" borderId="0" xfId="0" applyFont="1" applyFill="1" applyAlignment="1" applyProtection="1">
      <alignment horizontal="center" vertical="center" wrapText="1"/>
      <protection hidden="1"/>
    </xf>
    <xf numFmtId="0" fontId="5" fillId="0" borderId="0" xfId="0" applyFont="1"/>
    <xf numFmtId="49" fontId="5" fillId="0" borderId="3" xfId="0" applyNumberFormat="1" applyFont="1" applyBorder="1" applyAlignment="1" applyProtection="1">
      <alignment vertical="top" wrapText="1"/>
      <protection locked="0"/>
    </xf>
    <xf numFmtId="49" fontId="5" fillId="0" borderId="3" xfId="0" applyNumberFormat="1" applyFont="1" applyBorder="1" applyAlignment="1" applyProtection="1">
      <alignment horizontal="center" vertical="top"/>
      <protection locked="0"/>
    </xf>
    <xf numFmtId="1" fontId="5" fillId="0" borderId="3" xfId="0" applyNumberFormat="1" applyFont="1" applyBorder="1" applyAlignment="1" applyProtection="1">
      <alignment horizontal="center" vertical="top"/>
      <protection locked="0"/>
    </xf>
    <xf numFmtId="43" fontId="5" fillId="0" borderId="3" xfId="9" applyFont="1" applyBorder="1" applyAlignment="1" applyProtection="1">
      <alignment vertical="top"/>
      <protection locked="0"/>
    </xf>
    <xf numFmtId="10" fontId="5" fillId="0" borderId="3" xfId="4" applyNumberFormat="1" applyFont="1" applyBorder="1" applyAlignment="1" applyProtection="1">
      <alignment horizontal="center" vertical="top"/>
      <protection hidden="1"/>
    </xf>
    <xf numFmtId="10" fontId="19" fillId="0" borderId="3" xfId="4" applyNumberFormat="1" applyFont="1" applyBorder="1" applyAlignment="1" applyProtection="1">
      <alignment horizontal="center" vertical="top"/>
      <protection locked="0"/>
    </xf>
    <xf numFmtId="43" fontId="19" fillId="0" borderId="3" xfId="9" applyFont="1" applyBorder="1" applyAlignment="1">
      <alignment vertical="top"/>
    </xf>
    <xf numFmtId="0" fontId="5" fillId="0" borderId="3" xfId="0" applyFont="1" applyBorder="1" applyProtection="1">
      <protection locked="0"/>
    </xf>
    <xf numFmtId="0" fontId="5" fillId="0" borderId="3" xfId="0" applyFont="1" applyBorder="1" applyAlignment="1" applyProtection="1">
      <alignment horizontal="center"/>
      <protection locked="0"/>
    </xf>
    <xf numFmtId="43" fontId="5" fillId="0" borderId="3" xfId="9" applyFont="1" applyBorder="1" applyProtection="1">
      <protection locked="0"/>
    </xf>
    <xf numFmtId="10" fontId="5" fillId="0" borderId="3" xfId="4" applyNumberFormat="1" applyFont="1" applyBorder="1" applyAlignment="1" applyProtection="1">
      <alignment horizontal="center"/>
      <protection locked="0"/>
    </xf>
    <xf numFmtId="10" fontId="5" fillId="0" borderId="3" xfId="4" applyNumberFormat="1" applyFont="1" applyBorder="1" applyProtection="1">
      <protection locked="0"/>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0"/>
  <tableStyles count="0" defaultTableStyle="TableStyleMedium9" defaultPivotStyle="PivotStyleLight16"/>
  <colors>
    <mruColors>
      <color rgb="FFFFCCFF"/>
      <color rgb="FFFFFFCC"/>
      <color rgb="FFFFFF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curementServices/PSTm05(Kleinhenz)/Umbrella/73600-22802%20Umbrella,Mfr/Contract%20Documents/3_PR1%202018/22802_PMXXXX_Vendor_Appendix%20C.1%20-%20Contract%20Pricing%20Mod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Example Price Sheet"/>
      <sheetName val="Instructions (2)"/>
      <sheetName val="Fields"/>
      <sheetName val="Contractor Information"/>
      <sheetName val="Category Discount"/>
      <sheetName val="Lot 1 Software"/>
      <sheetName val="Lot 1 Bundle Worksheet"/>
      <sheetName val="Lot 2 Hardware"/>
      <sheetName val="Lot 3 Cloud"/>
      <sheetName val="Lot 2 Bundle Worksheet"/>
      <sheetName val="Lot 4 Implementation"/>
      <sheetName val="Categori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52"/>
  <sheetViews>
    <sheetView showGridLines="0" workbookViewId="0">
      <selection sqref="A1:XFD1"/>
    </sheetView>
  </sheetViews>
  <sheetFormatPr defaultRowHeight="14.4" x14ac:dyDescent="0.3"/>
  <cols>
    <col min="11" max="11" width="32.5546875" customWidth="1"/>
  </cols>
  <sheetData>
    <row r="1" spans="1:11" s="9" customFormat="1" ht="18" customHeight="1" thickBot="1" x14ac:dyDescent="0.35">
      <c r="A1" s="74" t="str">
        <f ca="1">MID(CELL("filename",A1),FIND("]",CELL("filename",A1))+1,30)</f>
        <v>Instructions (2)</v>
      </c>
      <c r="B1" s="61"/>
      <c r="C1" s="61"/>
      <c r="D1" s="61"/>
      <c r="E1" s="61"/>
      <c r="F1" s="61"/>
      <c r="G1" s="61"/>
      <c r="H1" s="61"/>
      <c r="I1" s="61"/>
      <c r="J1" s="61"/>
      <c r="K1" s="61"/>
    </row>
    <row r="2" spans="1:11" x14ac:dyDescent="0.3">
      <c r="A2" s="68"/>
      <c r="B2" s="69"/>
      <c r="C2" s="69"/>
      <c r="D2" s="69"/>
      <c r="E2" s="69"/>
      <c r="F2" s="69"/>
      <c r="G2" s="69"/>
      <c r="H2" s="69"/>
      <c r="I2" s="69"/>
      <c r="J2" s="69"/>
      <c r="K2" s="70"/>
    </row>
    <row r="3" spans="1:11" x14ac:dyDescent="0.3">
      <c r="A3" s="71"/>
      <c r="B3" s="72"/>
      <c r="C3" s="72"/>
      <c r="D3" s="72"/>
      <c r="E3" s="72"/>
      <c r="F3" s="72"/>
      <c r="G3" s="72"/>
      <c r="H3" s="72"/>
      <c r="I3" s="72"/>
      <c r="J3" s="72"/>
      <c r="K3" s="73"/>
    </row>
    <row r="4" spans="1:11" x14ac:dyDescent="0.3">
      <c r="A4" s="71"/>
      <c r="B4" s="72"/>
      <c r="C4" s="72"/>
      <c r="D4" s="72"/>
      <c r="E4" s="72"/>
      <c r="F4" s="72"/>
      <c r="G4" s="72"/>
      <c r="H4" s="72"/>
      <c r="I4" s="72"/>
      <c r="J4" s="72"/>
      <c r="K4" s="73"/>
    </row>
    <row r="5" spans="1:11" x14ac:dyDescent="0.3">
      <c r="A5" s="71"/>
      <c r="B5" s="72"/>
      <c r="C5" s="72"/>
      <c r="D5" s="72"/>
      <c r="E5" s="72"/>
      <c r="F5" s="72"/>
      <c r="G5" s="72"/>
      <c r="H5" s="72"/>
      <c r="I5" s="72"/>
      <c r="J5" s="72"/>
      <c r="K5" s="73"/>
    </row>
    <row r="6" spans="1:11" x14ac:dyDescent="0.3">
      <c r="A6" s="71"/>
      <c r="B6" s="72"/>
      <c r="C6" s="72"/>
      <c r="D6" s="72"/>
      <c r="E6" s="72"/>
      <c r="F6" s="72"/>
      <c r="G6" s="72"/>
      <c r="H6" s="72"/>
      <c r="I6" s="72"/>
      <c r="J6" s="72"/>
      <c r="K6" s="73"/>
    </row>
    <row r="7" spans="1:11" x14ac:dyDescent="0.3">
      <c r="A7" s="71"/>
      <c r="B7" s="72"/>
      <c r="C7" s="72"/>
      <c r="D7" s="72"/>
      <c r="E7" s="72"/>
      <c r="F7" s="72"/>
      <c r="G7" s="72"/>
      <c r="H7" s="72"/>
      <c r="I7" s="72"/>
      <c r="J7" s="72"/>
      <c r="K7" s="73"/>
    </row>
    <row r="8" spans="1:11" x14ac:dyDescent="0.3">
      <c r="A8" s="71"/>
      <c r="B8" s="72"/>
      <c r="C8" s="72"/>
      <c r="D8" s="72"/>
      <c r="E8" s="72"/>
      <c r="F8" s="72"/>
      <c r="G8" s="72"/>
      <c r="H8" s="72"/>
      <c r="I8" s="72"/>
      <c r="J8" s="72"/>
      <c r="K8" s="73"/>
    </row>
    <row r="9" spans="1:11" x14ac:dyDescent="0.3">
      <c r="A9" s="71"/>
      <c r="B9" s="72"/>
      <c r="C9" s="72"/>
      <c r="D9" s="72"/>
      <c r="E9" s="72"/>
      <c r="F9" s="72"/>
      <c r="G9" s="72"/>
      <c r="H9" s="72"/>
      <c r="I9" s="72"/>
      <c r="J9" s="72"/>
      <c r="K9" s="73"/>
    </row>
    <row r="10" spans="1:11" x14ac:dyDescent="0.3">
      <c r="A10" s="71"/>
      <c r="B10" s="72"/>
      <c r="C10" s="72"/>
      <c r="D10" s="72"/>
      <c r="E10" s="72"/>
      <c r="F10" s="72"/>
      <c r="G10" s="72"/>
      <c r="H10" s="72"/>
      <c r="I10" s="72"/>
      <c r="J10" s="72"/>
      <c r="K10" s="73"/>
    </row>
    <row r="11" spans="1:11" x14ac:dyDescent="0.3">
      <c r="A11" s="71"/>
      <c r="B11" s="72"/>
      <c r="C11" s="72"/>
      <c r="D11" s="72"/>
      <c r="E11" s="72"/>
      <c r="F11" s="72"/>
      <c r="G11" s="72"/>
      <c r="H11" s="72"/>
      <c r="I11" s="72"/>
      <c r="J11" s="72"/>
      <c r="K11" s="73"/>
    </row>
    <row r="12" spans="1:11" x14ac:dyDescent="0.3">
      <c r="A12" s="71"/>
      <c r="B12" s="72"/>
      <c r="C12" s="72"/>
      <c r="D12" s="72"/>
      <c r="E12" s="72"/>
      <c r="F12" s="72"/>
      <c r="G12" s="72"/>
      <c r="H12" s="72"/>
      <c r="I12" s="72"/>
      <c r="J12" s="72"/>
      <c r="K12" s="73"/>
    </row>
    <row r="13" spans="1:11" x14ac:dyDescent="0.3">
      <c r="A13" s="71"/>
      <c r="B13" s="72"/>
      <c r="C13" s="72"/>
      <c r="D13" s="72"/>
      <c r="E13" s="72"/>
      <c r="F13" s="72"/>
      <c r="G13" s="72"/>
      <c r="H13" s="72"/>
      <c r="I13" s="72"/>
      <c r="J13" s="72"/>
      <c r="K13" s="73"/>
    </row>
    <row r="14" spans="1:11" x14ac:dyDescent="0.3">
      <c r="A14" s="71"/>
      <c r="B14" s="72"/>
      <c r="C14" s="72"/>
      <c r="D14" s="72"/>
      <c r="E14" s="72"/>
      <c r="F14" s="72"/>
      <c r="G14" s="72"/>
      <c r="H14" s="72"/>
      <c r="I14" s="72"/>
      <c r="J14" s="72"/>
      <c r="K14" s="73"/>
    </row>
    <row r="15" spans="1:11" x14ac:dyDescent="0.3">
      <c r="A15" s="71"/>
      <c r="B15" s="72"/>
      <c r="C15" s="72"/>
      <c r="D15" s="72"/>
      <c r="E15" s="72"/>
      <c r="F15" s="72"/>
      <c r="G15" s="72"/>
      <c r="H15" s="72"/>
      <c r="I15" s="72"/>
      <c r="J15" s="72"/>
      <c r="K15" s="73"/>
    </row>
    <row r="16" spans="1:11" x14ac:dyDescent="0.3">
      <c r="A16" s="71"/>
      <c r="B16" s="72"/>
      <c r="C16" s="72"/>
      <c r="D16" s="72"/>
      <c r="E16" s="72"/>
      <c r="F16" s="72"/>
      <c r="G16" s="72"/>
      <c r="H16" s="72"/>
      <c r="I16" s="72"/>
      <c r="J16" s="72"/>
      <c r="K16" s="73"/>
    </row>
    <row r="17" spans="1:11" x14ac:dyDescent="0.3">
      <c r="A17" s="71"/>
      <c r="B17" s="72"/>
      <c r="C17" s="72"/>
      <c r="D17" s="72"/>
      <c r="E17" s="72"/>
      <c r="F17" s="72"/>
      <c r="G17" s="72"/>
      <c r="H17" s="72"/>
      <c r="I17" s="72"/>
      <c r="J17" s="72"/>
      <c r="K17" s="73"/>
    </row>
    <row r="18" spans="1:11" x14ac:dyDescent="0.3">
      <c r="A18" s="71"/>
      <c r="B18" s="72"/>
      <c r="C18" s="72"/>
      <c r="D18" s="72"/>
      <c r="E18" s="72"/>
      <c r="F18" s="72"/>
      <c r="G18" s="72"/>
      <c r="H18" s="72"/>
      <c r="I18" s="72"/>
      <c r="J18" s="72"/>
      <c r="K18" s="73"/>
    </row>
    <row r="19" spans="1:11" x14ac:dyDescent="0.3">
      <c r="A19" s="71"/>
      <c r="B19" s="72"/>
      <c r="C19" s="72"/>
      <c r="D19" s="72"/>
      <c r="E19" s="72"/>
      <c r="F19" s="72"/>
      <c r="G19" s="72"/>
      <c r="H19" s="72"/>
      <c r="I19" s="72"/>
      <c r="J19" s="72"/>
      <c r="K19" s="73"/>
    </row>
    <row r="20" spans="1:11" x14ac:dyDescent="0.3">
      <c r="A20" s="71"/>
      <c r="B20" s="72"/>
      <c r="C20" s="72"/>
      <c r="D20" s="72"/>
      <c r="E20" s="72"/>
      <c r="F20" s="72"/>
      <c r="G20" s="72"/>
      <c r="H20" s="72"/>
      <c r="I20" s="72"/>
      <c r="J20" s="72"/>
      <c r="K20" s="73"/>
    </row>
    <row r="21" spans="1:11" x14ac:dyDescent="0.3">
      <c r="A21" s="71"/>
      <c r="B21" s="72"/>
      <c r="C21" s="72"/>
      <c r="D21" s="72"/>
      <c r="E21" s="72"/>
      <c r="F21" s="72"/>
      <c r="G21" s="72"/>
      <c r="H21" s="72"/>
      <c r="I21" s="72"/>
      <c r="J21" s="72"/>
      <c r="K21" s="73"/>
    </row>
    <row r="22" spans="1:11" x14ac:dyDescent="0.3">
      <c r="A22" s="71"/>
      <c r="B22" s="72"/>
      <c r="C22" s="72"/>
      <c r="D22" s="72"/>
      <c r="E22" s="72"/>
      <c r="F22" s="72"/>
      <c r="G22" s="72"/>
      <c r="H22" s="72"/>
      <c r="I22" s="72"/>
      <c r="J22" s="72"/>
      <c r="K22" s="73"/>
    </row>
    <row r="23" spans="1:11" x14ac:dyDescent="0.3">
      <c r="A23" s="71"/>
      <c r="B23" s="72"/>
      <c r="C23" s="72"/>
      <c r="D23" s="72"/>
      <c r="E23" s="72"/>
      <c r="F23" s="72"/>
      <c r="G23" s="72"/>
      <c r="H23" s="72"/>
      <c r="I23" s="72"/>
      <c r="J23" s="72"/>
      <c r="K23" s="73"/>
    </row>
    <row r="24" spans="1:11" x14ac:dyDescent="0.3">
      <c r="A24" s="71"/>
      <c r="B24" s="72"/>
      <c r="C24" s="72"/>
      <c r="D24" s="72"/>
      <c r="E24" s="72"/>
      <c r="F24" s="72"/>
      <c r="G24" s="72"/>
      <c r="H24" s="72"/>
      <c r="I24" s="72"/>
      <c r="J24" s="72"/>
      <c r="K24" s="73"/>
    </row>
    <row r="25" spans="1:11" x14ac:dyDescent="0.3">
      <c r="A25" s="71"/>
      <c r="B25" s="72"/>
      <c r="C25" s="72"/>
      <c r="D25" s="72"/>
      <c r="E25" s="72"/>
      <c r="F25" s="72"/>
      <c r="G25" s="72"/>
      <c r="H25" s="72"/>
      <c r="I25" s="72"/>
      <c r="J25" s="72"/>
      <c r="K25" s="73"/>
    </row>
    <row r="26" spans="1:11" x14ac:dyDescent="0.3">
      <c r="A26" s="71"/>
      <c r="B26" s="72"/>
      <c r="C26" s="72"/>
      <c r="D26" s="72"/>
      <c r="E26" s="72"/>
      <c r="F26" s="72"/>
      <c r="G26" s="72"/>
      <c r="H26" s="72"/>
      <c r="I26" s="72"/>
      <c r="J26" s="72"/>
      <c r="K26" s="73"/>
    </row>
    <row r="27" spans="1:11" x14ac:dyDescent="0.3">
      <c r="A27" s="71"/>
      <c r="B27" s="72"/>
      <c r="C27" s="72"/>
      <c r="D27" s="72"/>
      <c r="E27" s="72"/>
      <c r="F27" s="72"/>
      <c r="G27" s="72"/>
      <c r="H27" s="72"/>
      <c r="I27" s="72"/>
      <c r="J27" s="72"/>
      <c r="K27" s="73"/>
    </row>
    <row r="28" spans="1:11" x14ac:dyDescent="0.3">
      <c r="A28" s="71"/>
      <c r="B28" s="72"/>
      <c r="C28" s="72"/>
      <c r="D28" s="72"/>
      <c r="E28" s="72"/>
      <c r="F28" s="72"/>
      <c r="G28" s="72"/>
      <c r="H28" s="72"/>
      <c r="I28" s="72"/>
      <c r="J28" s="72"/>
      <c r="K28" s="73"/>
    </row>
    <row r="29" spans="1:11" x14ac:dyDescent="0.3">
      <c r="A29" s="71"/>
      <c r="B29" s="72"/>
      <c r="C29" s="72"/>
      <c r="D29" s="72"/>
      <c r="E29" s="72"/>
      <c r="F29" s="72"/>
      <c r="G29" s="72"/>
      <c r="H29" s="72"/>
      <c r="I29" s="72"/>
      <c r="J29" s="72"/>
      <c r="K29" s="73"/>
    </row>
    <row r="30" spans="1:11" x14ac:dyDescent="0.3">
      <c r="A30" s="71"/>
      <c r="B30" s="72"/>
      <c r="C30" s="72"/>
      <c r="D30" s="72"/>
      <c r="E30" s="72"/>
      <c r="F30" s="72"/>
      <c r="G30" s="72"/>
      <c r="H30" s="72"/>
      <c r="I30" s="72"/>
      <c r="J30" s="72"/>
      <c r="K30" s="73"/>
    </row>
    <row r="31" spans="1:11" x14ac:dyDescent="0.3">
      <c r="A31" s="71"/>
      <c r="B31" s="72"/>
      <c r="C31" s="72"/>
      <c r="D31" s="72"/>
      <c r="E31" s="72"/>
      <c r="F31" s="72"/>
      <c r="G31" s="72"/>
      <c r="H31" s="72"/>
      <c r="I31" s="72"/>
      <c r="J31" s="72"/>
      <c r="K31" s="73"/>
    </row>
    <row r="32" spans="1:11" x14ac:dyDescent="0.3">
      <c r="A32" s="71"/>
      <c r="B32" s="72"/>
      <c r="C32" s="72"/>
      <c r="D32" s="72"/>
      <c r="E32" s="72"/>
      <c r="F32" s="72"/>
      <c r="G32" s="72"/>
      <c r="H32" s="72"/>
      <c r="I32" s="72"/>
      <c r="J32" s="72"/>
      <c r="K32" s="73"/>
    </row>
    <row r="33" spans="1:11" x14ac:dyDescent="0.3">
      <c r="A33" s="71"/>
      <c r="B33" s="72"/>
      <c r="C33" s="72"/>
      <c r="D33" s="72"/>
      <c r="E33" s="72"/>
      <c r="F33" s="72"/>
      <c r="G33" s="72"/>
      <c r="H33" s="72"/>
      <c r="I33" s="72"/>
      <c r="J33" s="72"/>
      <c r="K33" s="73"/>
    </row>
    <row r="34" spans="1:11" x14ac:dyDescent="0.3">
      <c r="A34" s="71"/>
      <c r="B34" s="72"/>
      <c r="C34" s="72"/>
      <c r="D34" s="72"/>
      <c r="E34" s="72"/>
      <c r="F34" s="72"/>
      <c r="G34" s="72"/>
      <c r="H34" s="72"/>
      <c r="I34" s="72"/>
      <c r="J34" s="72"/>
      <c r="K34" s="73"/>
    </row>
    <row r="35" spans="1:11" x14ac:dyDescent="0.3">
      <c r="A35" s="71"/>
      <c r="B35" s="72"/>
      <c r="C35" s="72"/>
      <c r="D35" s="72"/>
      <c r="E35" s="72"/>
      <c r="F35" s="72"/>
      <c r="G35" s="72"/>
      <c r="H35" s="72"/>
      <c r="I35" s="72"/>
      <c r="J35" s="72"/>
      <c r="K35" s="73"/>
    </row>
    <row r="36" spans="1:11" x14ac:dyDescent="0.3">
      <c r="A36" s="71"/>
      <c r="B36" s="72"/>
      <c r="C36" s="72"/>
      <c r="D36" s="72"/>
      <c r="E36" s="72"/>
      <c r="F36" s="72"/>
      <c r="G36" s="72"/>
      <c r="H36" s="72"/>
      <c r="I36" s="72"/>
      <c r="J36" s="72"/>
      <c r="K36" s="73"/>
    </row>
    <row r="37" spans="1:11" x14ac:dyDescent="0.3">
      <c r="A37" s="71"/>
      <c r="B37" s="72"/>
      <c r="C37" s="72"/>
      <c r="D37" s="72"/>
      <c r="E37" s="72"/>
      <c r="F37" s="72"/>
      <c r="G37" s="72"/>
      <c r="H37" s="72"/>
      <c r="I37" s="72"/>
      <c r="J37" s="72"/>
      <c r="K37" s="73"/>
    </row>
    <row r="38" spans="1:11" x14ac:dyDescent="0.3">
      <c r="A38" s="71"/>
      <c r="B38" s="72"/>
      <c r="C38" s="72"/>
      <c r="D38" s="72"/>
      <c r="E38" s="72"/>
      <c r="F38" s="72"/>
      <c r="G38" s="72"/>
      <c r="H38" s="72"/>
      <c r="I38" s="72"/>
      <c r="J38" s="72"/>
      <c r="K38" s="73"/>
    </row>
    <row r="39" spans="1:11" x14ac:dyDescent="0.3">
      <c r="A39" s="71"/>
      <c r="B39" s="72"/>
      <c r="C39" s="72"/>
      <c r="D39" s="72"/>
      <c r="E39" s="72"/>
      <c r="F39" s="72"/>
      <c r="G39" s="72"/>
      <c r="H39" s="72"/>
      <c r="I39" s="72"/>
      <c r="J39" s="72"/>
      <c r="K39" s="73"/>
    </row>
    <row r="40" spans="1:11" x14ac:dyDescent="0.3">
      <c r="A40" s="71"/>
      <c r="B40" s="72"/>
      <c r="C40" s="72"/>
      <c r="D40" s="72"/>
      <c r="E40" s="72"/>
      <c r="F40" s="72"/>
      <c r="G40" s="72"/>
      <c r="H40" s="72"/>
      <c r="I40" s="72"/>
      <c r="J40" s="72"/>
      <c r="K40" s="73"/>
    </row>
    <row r="41" spans="1:11" x14ac:dyDescent="0.3">
      <c r="A41" s="14"/>
      <c r="B41" s="12"/>
      <c r="C41" s="12"/>
      <c r="D41" s="12"/>
      <c r="E41" s="12"/>
      <c r="F41" s="12"/>
      <c r="G41" s="12"/>
      <c r="H41" s="12"/>
      <c r="I41" s="12"/>
      <c r="J41" s="12"/>
      <c r="K41" s="13"/>
    </row>
    <row r="42" spans="1:11" x14ac:dyDescent="0.3">
      <c r="A42" s="14"/>
      <c r="B42" s="12"/>
      <c r="C42" s="12"/>
      <c r="D42" s="12"/>
      <c r="E42" s="12"/>
      <c r="F42" s="12"/>
      <c r="G42" s="12"/>
      <c r="H42" s="12"/>
      <c r="I42" s="12"/>
      <c r="J42" s="12"/>
      <c r="K42" s="13"/>
    </row>
    <row r="43" spans="1:11" x14ac:dyDescent="0.3">
      <c r="A43" s="14"/>
      <c r="B43" s="12"/>
      <c r="C43" s="12"/>
      <c r="D43" s="12"/>
      <c r="E43" s="12"/>
      <c r="F43" s="12"/>
      <c r="G43" s="12"/>
      <c r="H43" s="12"/>
      <c r="I43" s="12"/>
      <c r="J43" s="12"/>
      <c r="K43" s="13"/>
    </row>
    <row r="44" spans="1:11" x14ac:dyDescent="0.3">
      <c r="A44" s="14"/>
      <c r="B44" s="12"/>
      <c r="C44" s="12"/>
      <c r="D44" s="12"/>
      <c r="E44" s="12"/>
      <c r="F44" s="12"/>
      <c r="G44" s="12"/>
      <c r="H44" s="12"/>
      <c r="I44" s="12"/>
      <c r="J44" s="12"/>
      <c r="K44" s="13"/>
    </row>
    <row r="45" spans="1:11" x14ac:dyDescent="0.3">
      <c r="A45" s="14"/>
      <c r="B45" s="12"/>
      <c r="C45" s="12"/>
      <c r="D45" s="12"/>
      <c r="E45" s="12"/>
      <c r="F45" s="12"/>
      <c r="G45" s="12"/>
      <c r="H45" s="12"/>
      <c r="I45" s="12"/>
      <c r="J45" s="12"/>
      <c r="K45" s="13"/>
    </row>
    <row r="46" spans="1:11" x14ac:dyDescent="0.3">
      <c r="A46" s="14"/>
      <c r="B46" s="12"/>
      <c r="C46" s="12"/>
      <c r="D46" s="12"/>
      <c r="E46" s="12"/>
      <c r="F46" s="12"/>
      <c r="G46" s="12"/>
      <c r="H46" s="12"/>
      <c r="I46" s="12"/>
      <c r="J46" s="12"/>
      <c r="K46" s="13"/>
    </row>
    <row r="47" spans="1:11" x14ac:dyDescent="0.3">
      <c r="A47" s="14"/>
      <c r="B47" s="12"/>
      <c r="C47" s="12"/>
      <c r="D47" s="12"/>
      <c r="E47" s="12"/>
      <c r="F47" s="12"/>
      <c r="G47" s="12"/>
      <c r="H47" s="12"/>
      <c r="I47" s="12"/>
      <c r="J47" s="12"/>
      <c r="K47" s="13"/>
    </row>
    <row r="48" spans="1:11" x14ac:dyDescent="0.3">
      <c r="A48" s="14"/>
      <c r="B48" s="12"/>
      <c r="C48" s="12"/>
      <c r="D48" s="12"/>
      <c r="E48" s="12"/>
      <c r="F48" s="12"/>
      <c r="G48" s="12"/>
      <c r="H48" s="12"/>
      <c r="I48" s="12"/>
      <c r="J48" s="12"/>
      <c r="K48" s="13"/>
    </row>
    <row r="49" spans="1:12" x14ac:dyDescent="0.3">
      <c r="A49" s="14"/>
      <c r="B49" s="12"/>
      <c r="C49" s="12"/>
      <c r="D49" s="12"/>
      <c r="E49" s="12"/>
      <c r="F49" s="12"/>
      <c r="G49" s="12"/>
      <c r="H49" s="12"/>
      <c r="I49" s="12"/>
      <c r="J49" s="12"/>
      <c r="K49" s="13"/>
    </row>
    <row r="50" spans="1:12" s="12" customFormat="1" x14ac:dyDescent="0.3">
      <c r="A50" s="14"/>
      <c r="L50" s="14"/>
    </row>
    <row r="51" spans="1:12" x14ac:dyDescent="0.3">
      <c r="A51" s="12"/>
      <c r="B51" s="12"/>
      <c r="C51" s="12"/>
      <c r="D51" s="12"/>
      <c r="E51" s="12"/>
      <c r="F51" s="12"/>
      <c r="G51" s="12"/>
      <c r="H51" s="12"/>
      <c r="I51" s="12"/>
      <c r="J51" s="12"/>
      <c r="K51" s="12"/>
      <c r="L51" s="14"/>
    </row>
    <row r="52" spans="1:12" x14ac:dyDescent="0.3">
      <c r="A52" s="12"/>
      <c r="B52" s="12"/>
      <c r="C52" s="12"/>
      <c r="D52" s="12"/>
      <c r="E52" s="12"/>
      <c r="F52" s="12"/>
      <c r="G52" s="12"/>
      <c r="H52" s="12"/>
      <c r="I52" s="12"/>
      <c r="J52" s="12"/>
      <c r="K52" s="1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56"/>
  <sheetViews>
    <sheetView showGridLines="0" tabSelected="1" workbookViewId="0">
      <pane ySplit="6" topLeftCell="A7" activePane="bottomLeft" state="frozen"/>
      <selection activeCell="D3" sqref="D3:F3"/>
      <selection pane="bottomLeft" activeCell="E16" sqref="E16"/>
    </sheetView>
  </sheetViews>
  <sheetFormatPr defaultColWidth="9.109375" defaultRowHeight="14.4" x14ac:dyDescent="0.3"/>
  <cols>
    <col min="1" max="1" width="9" style="26" customWidth="1"/>
    <col min="2" max="2" width="37.6640625" style="16" customWidth="1"/>
    <col min="3" max="3" width="12.5546875" style="27" customWidth="1"/>
    <col min="4" max="4" width="2.88671875" style="18" customWidth="1"/>
    <col min="5" max="5" width="37.6640625" style="16" customWidth="1"/>
    <col min="6" max="6" width="12.5546875" style="27" customWidth="1"/>
    <col min="7" max="7" width="2.88671875" style="18" customWidth="1"/>
    <col min="8" max="8" width="37.6640625" style="16" customWidth="1"/>
    <col min="9" max="9" width="12.5546875" style="27" customWidth="1"/>
    <col min="10" max="10" width="2.88671875" style="18" customWidth="1"/>
    <col min="11" max="11" width="37.6640625" style="16" customWidth="1"/>
    <col min="12" max="12" width="12.5546875" style="27" customWidth="1"/>
    <col min="13" max="16384" width="9.109375" style="16"/>
  </cols>
  <sheetData>
    <row r="1" spans="1:12" s="15" customFormat="1" ht="13.2" x14ac:dyDescent="0.25">
      <c r="A1" s="83" t="s">
        <v>31</v>
      </c>
      <c r="B1" s="84"/>
      <c r="C1" s="84"/>
      <c r="D1" s="77" t="s">
        <v>32</v>
      </c>
      <c r="E1" s="78"/>
      <c r="F1" s="79"/>
    </row>
    <row r="2" spans="1:12" s="15" customFormat="1" ht="13.2" x14ac:dyDescent="0.25">
      <c r="A2" s="85" t="s">
        <v>22</v>
      </c>
      <c r="B2" s="86"/>
      <c r="C2" s="86"/>
      <c r="D2" s="80" t="s">
        <v>33</v>
      </c>
      <c r="E2" s="81"/>
      <c r="F2" s="82"/>
    </row>
    <row r="3" spans="1:12" s="15" customFormat="1" ht="13.8" thickBot="1" x14ac:dyDescent="0.3">
      <c r="A3" s="87" t="s">
        <v>23</v>
      </c>
      <c r="B3" s="88"/>
      <c r="C3" s="88"/>
      <c r="D3" s="89">
        <v>42383</v>
      </c>
      <c r="E3" s="90"/>
      <c r="F3" s="91"/>
    </row>
    <row r="4" spans="1:12" s="22" customFormat="1" ht="18" customHeight="1" thickBot="1" x14ac:dyDescent="0.35">
      <c r="A4" s="20"/>
      <c r="B4" s="20"/>
      <c r="C4" s="20"/>
      <c r="D4" s="20"/>
      <c r="E4" s="20"/>
      <c r="F4" s="20"/>
      <c r="G4" s="21"/>
      <c r="I4" s="20"/>
      <c r="J4" s="21"/>
      <c r="L4" s="20"/>
    </row>
    <row r="5" spans="1:12" s="19" customFormat="1" ht="29.25" customHeight="1" x14ac:dyDescent="0.3">
      <c r="A5" s="17"/>
      <c r="B5" s="75" t="s">
        <v>11</v>
      </c>
      <c r="C5" s="76"/>
      <c r="D5" s="17"/>
      <c r="E5" s="75" t="s">
        <v>12</v>
      </c>
      <c r="F5" s="76"/>
      <c r="G5" s="18"/>
      <c r="H5" s="75" t="s">
        <v>13</v>
      </c>
      <c r="I5" s="76"/>
      <c r="J5" s="18"/>
      <c r="K5" s="75" t="s">
        <v>14</v>
      </c>
      <c r="L5" s="76"/>
    </row>
    <row r="6" spans="1:12" ht="24.6" x14ac:dyDescent="0.3">
      <c r="A6" s="39" t="s">
        <v>2</v>
      </c>
      <c r="B6" s="41" t="s">
        <v>19</v>
      </c>
      <c r="C6" s="42" t="s">
        <v>17</v>
      </c>
      <c r="D6" s="24"/>
      <c r="E6" s="41" t="s">
        <v>19</v>
      </c>
      <c r="F6" s="42" t="s">
        <v>17</v>
      </c>
      <c r="G6" s="24"/>
      <c r="H6" s="41" t="s">
        <v>19</v>
      </c>
      <c r="I6" s="42" t="s">
        <v>17</v>
      </c>
      <c r="J6" s="24"/>
      <c r="K6" s="41" t="s">
        <v>19</v>
      </c>
      <c r="L6" s="42" t="s">
        <v>17</v>
      </c>
    </row>
    <row r="7" spans="1:12" ht="24" x14ac:dyDescent="0.3">
      <c r="A7" s="40">
        <v>1</v>
      </c>
      <c r="B7" s="43" t="s">
        <v>34</v>
      </c>
      <c r="C7" s="44">
        <v>0.3</v>
      </c>
      <c r="D7" s="25"/>
      <c r="E7" s="43" t="s">
        <v>35</v>
      </c>
      <c r="F7" s="44"/>
      <c r="G7" s="25"/>
      <c r="H7" s="43" t="s">
        <v>495</v>
      </c>
      <c r="I7" s="44">
        <v>0.315</v>
      </c>
      <c r="J7" s="25"/>
      <c r="K7" s="43" t="s">
        <v>36</v>
      </c>
      <c r="L7" s="44">
        <v>0.3</v>
      </c>
    </row>
    <row r="8" spans="1:12" ht="24" x14ac:dyDescent="0.3">
      <c r="A8" s="40">
        <v>2</v>
      </c>
      <c r="B8" s="43" t="s">
        <v>37</v>
      </c>
      <c r="C8" s="44">
        <v>0.3</v>
      </c>
      <c r="D8" s="25"/>
      <c r="E8" s="43"/>
      <c r="F8" s="44"/>
      <c r="G8" s="25"/>
      <c r="H8" s="43"/>
      <c r="I8" s="44"/>
      <c r="J8" s="25"/>
      <c r="K8" s="43"/>
      <c r="L8" s="44"/>
    </row>
    <row r="9" spans="1:12" x14ac:dyDescent="0.3">
      <c r="A9" s="40">
        <v>3</v>
      </c>
      <c r="B9" s="43"/>
      <c r="C9" s="44"/>
      <c r="D9" s="25"/>
      <c r="E9" s="43"/>
      <c r="F9" s="44"/>
      <c r="G9" s="25"/>
      <c r="H9" s="43"/>
      <c r="I9" s="44"/>
      <c r="J9" s="25"/>
      <c r="K9" s="43"/>
      <c r="L9" s="44"/>
    </row>
    <row r="10" spans="1:12" x14ac:dyDescent="0.3">
      <c r="A10" s="40">
        <v>4</v>
      </c>
      <c r="B10" s="43"/>
      <c r="C10" s="44"/>
      <c r="D10" s="25"/>
      <c r="E10" s="43"/>
      <c r="F10" s="44"/>
      <c r="G10" s="25"/>
      <c r="H10" s="43"/>
      <c r="I10" s="44"/>
      <c r="J10" s="25"/>
      <c r="K10" s="43"/>
      <c r="L10" s="44"/>
    </row>
    <row r="11" spans="1:12" x14ac:dyDescent="0.3">
      <c r="A11" s="40">
        <v>5</v>
      </c>
      <c r="B11" s="43"/>
      <c r="C11" s="44"/>
      <c r="D11" s="25"/>
      <c r="E11" s="43"/>
      <c r="F11" s="44"/>
      <c r="G11" s="25"/>
      <c r="H11" s="43"/>
      <c r="I11" s="44"/>
      <c r="J11" s="25"/>
      <c r="K11" s="43"/>
      <c r="L11" s="44"/>
    </row>
    <row r="12" spans="1:12" x14ac:dyDescent="0.3">
      <c r="A12" s="40">
        <v>6</v>
      </c>
      <c r="B12" s="43"/>
      <c r="C12" s="44"/>
      <c r="D12" s="25"/>
      <c r="E12" s="43"/>
      <c r="F12" s="44"/>
      <c r="G12" s="25"/>
      <c r="H12" s="43"/>
      <c r="I12" s="44"/>
      <c r="J12" s="25"/>
      <c r="K12" s="43"/>
      <c r="L12" s="44"/>
    </row>
    <row r="13" spans="1:12" x14ac:dyDescent="0.3">
      <c r="A13" s="40">
        <v>7</v>
      </c>
      <c r="B13" s="43"/>
      <c r="C13" s="44"/>
      <c r="D13" s="25"/>
      <c r="E13" s="43"/>
      <c r="F13" s="44"/>
      <c r="G13" s="25"/>
      <c r="H13" s="43"/>
      <c r="I13" s="44"/>
      <c r="J13" s="25"/>
      <c r="K13" s="43"/>
      <c r="L13" s="44"/>
    </row>
    <row r="14" spans="1:12" x14ac:dyDescent="0.3">
      <c r="A14" s="40">
        <v>8</v>
      </c>
      <c r="B14" s="43"/>
      <c r="C14" s="44"/>
      <c r="D14" s="25"/>
      <c r="E14" s="43"/>
      <c r="F14" s="44"/>
      <c r="G14" s="25"/>
      <c r="H14" s="43"/>
      <c r="I14" s="44"/>
      <c r="J14" s="25"/>
      <c r="K14" s="43"/>
      <c r="L14" s="44"/>
    </row>
    <row r="15" spans="1:12" x14ac:dyDescent="0.3">
      <c r="A15" s="40">
        <v>9</v>
      </c>
      <c r="B15" s="43"/>
      <c r="C15" s="44"/>
      <c r="D15" s="25"/>
      <c r="E15" s="43"/>
      <c r="F15" s="44"/>
      <c r="G15" s="25"/>
      <c r="H15" s="43"/>
      <c r="I15" s="44"/>
      <c r="J15" s="25"/>
      <c r="K15" s="43"/>
      <c r="L15" s="44"/>
    </row>
    <row r="16" spans="1:12" x14ac:dyDescent="0.3">
      <c r="A16" s="40">
        <v>10</v>
      </c>
      <c r="B16" s="43"/>
      <c r="C16" s="44"/>
      <c r="D16" s="25"/>
      <c r="E16" s="43"/>
      <c r="F16" s="44"/>
      <c r="G16" s="25"/>
      <c r="H16" s="43"/>
      <c r="I16" s="44"/>
      <c r="J16" s="25"/>
      <c r="K16" s="43"/>
      <c r="L16" s="44"/>
    </row>
    <row r="17" spans="1:12" x14ac:dyDescent="0.3">
      <c r="A17" s="40">
        <v>11</v>
      </c>
      <c r="B17" s="43"/>
      <c r="C17" s="44"/>
      <c r="D17" s="25"/>
      <c r="E17" s="43"/>
      <c r="F17" s="44"/>
      <c r="G17" s="25"/>
      <c r="H17" s="43"/>
      <c r="I17" s="44"/>
      <c r="J17" s="25"/>
      <c r="K17" s="43"/>
      <c r="L17" s="44"/>
    </row>
    <row r="18" spans="1:12" x14ac:dyDescent="0.3">
      <c r="A18" s="40">
        <v>12</v>
      </c>
      <c r="B18" s="43"/>
      <c r="C18" s="44"/>
      <c r="D18" s="25"/>
      <c r="E18" s="43"/>
      <c r="F18" s="44"/>
      <c r="G18" s="25"/>
      <c r="H18" s="43"/>
      <c r="I18" s="44"/>
      <c r="J18" s="25"/>
      <c r="K18" s="43"/>
      <c r="L18" s="44"/>
    </row>
    <row r="19" spans="1:12" x14ac:dyDescent="0.3">
      <c r="A19" s="40">
        <v>13</v>
      </c>
      <c r="B19" s="43"/>
      <c r="C19" s="44"/>
      <c r="D19" s="25"/>
      <c r="E19" s="43"/>
      <c r="F19" s="44"/>
      <c r="G19" s="25"/>
      <c r="H19" s="43"/>
      <c r="I19" s="44"/>
      <c r="J19" s="25"/>
      <c r="K19" s="43"/>
      <c r="L19" s="44"/>
    </row>
    <row r="20" spans="1:12" x14ac:dyDescent="0.3">
      <c r="A20" s="40">
        <v>14</v>
      </c>
      <c r="B20" s="43"/>
      <c r="C20" s="44"/>
      <c r="D20" s="25"/>
      <c r="E20" s="43"/>
      <c r="F20" s="44"/>
      <c r="G20" s="25"/>
      <c r="H20" s="43"/>
      <c r="I20" s="44"/>
      <c r="J20" s="25"/>
      <c r="K20" s="43"/>
      <c r="L20" s="44"/>
    </row>
    <row r="21" spans="1:12" x14ac:dyDescent="0.3">
      <c r="A21" s="40">
        <v>15</v>
      </c>
      <c r="B21" s="43"/>
      <c r="C21" s="44"/>
      <c r="D21" s="25"/>
      <c r="E21" s="43"/>
      <c r="F21" s="44"/>
      <c r="G21" s="25"/>
      <c r="H21" s="43"/>
      <c r="I21" s="44"/>
      <c r="J21" s="25"/>
      <c r="K21" s="43"/>
      <c r="L21" s="44"/>
    </row>
    <row r="22" spans="1:12" x14ac:dyDescent="0.3">
      <c r="A22" s="40">
        <v>16</v>
      </c>
      <c r="B22" s="43"/>
      <c r="C22" s="44"/>
      <c r="D22" s="25"/>
      <c r="E22" s="43"/>
      <c r="F22" s="44"/>
      <c r="G22" s="25"/>
      <c r="H22" s="43"/>
      <c r="I22" s="44"/>
      <c r="J22" s="25"/>
      <c r="K22" s="43"/>
      <c r="L22" s="44"/>
    </row>
    <row r="23" spans="1:12" x14ac:dyDescent="0.3">
      <c r="A23" s="40">
        <v>17</v>
      </c>
      <c r="B23" s="43"/>
      <c r="C23" s="44"/>
      <c r="D23" s="25"/>
      <c r="E23" s="43"/>
      <c r="F23" s="44"/>
      <c r="G23" s="25"/>
      <c r="H23" s="43"/>
      <c r="I23" s="44"/>
      <c r="J23" s="25"/>
      <c r="K23" s="43"/>
      <c r="L23" s="44"/>
    </row>
    <row r="24" spans="1:12" x14ac:dyDescent="0.3">
      <c r="A24" s="40">
        <v>18</v>
      </c>
      <c r="B24" s="43"/>
      <c r="C24" s="44"/>
      <c r="D24" s="25"/>
      <c r="E24" s="43"/>
      <c r="F24" s="44"/>
      <c r="G24" s="25"/>
      <c r="H24" s="43"/>
      <c r="I24" s="44"/>
      <c r="J24" s="25"/>
      <c r="K24" s="43"/>
      <c r="L24" s="44"/>
    </row>
    <row r="25" spans="1:12" x14ac:dyDescent="0.3">
      <c r="A25" s="40">
        <v>19</v>
      </c>
      <c r="B25" s="43"/>
      <c r="C25" s="44"/>
      <c r="D25" s="25"/>
      <c r="E25" s="43"/>
      <c r="F25" s="44"/>
      <c r="G25" s="25"/>
      <c r="H25" s="43"/>
      <c r="I25" s="44"/>
      <c r="J25" s="25"/>
      <c r="K25" s="43"/>
      <c r="L25" s="44"/>
    </row>
    <row r="26" spans="1:12" x14ac:dyDescent="0.3">
      <c r="A26" s="40">
        <v>20</v>
      </c>
      <c r="B26" s="43"/>
      <c r="C26" s="44"/>
      <c r="D26" s="25"/>
      <c r="E26" s="43"/>
      <c r="F26" s="44"/>
      <c r="G26" s="25"/>
      <c r="H26" s="43"/>
      <c r="I26" s="44"/>
      <c r="J26" s="25"/>
      <c r="K26" s="43"/>
      <c r="L26" s="44"/>
    </row>
    <row r="27" spans="1:12" x14ac:dyDescent="0.3">
      <c r="A27" s="40">
        <v>21</v>
      </c>
      <c r="B27" s="43"/>
      <c r="C27" s="44"/>
      <c r="D27" s="25"/>
      <c r="E27" s="43"/>
      <c r="F27" s="44"/>
      <c r="G27" s="25"/>
      <c r="H27" s="43"/>
      <c r="I27" s="44"/>
      <c r="J27" s="25"/>
      <c r="K27" s="43"/>
      <c r="L27" s="44"/>
    </row>
    <row r="28" spans="1:12" x14ac:dyDescent="0.3">
      <c r="A28" s="40">
        <v>22</v>
      </c>
      <c r="B28" s="43"/>
      <c r="C28" s="44"/>
      <c r="D28" s="25"/>
      <c r="E28" s="43"/>
      <c r="F28" s="44"/>
      <c r="G28" s="25"/>
      <c r="H28" s="43"/>
      <c r="I28" s="44"/>
      <c r="J28" s="25"/>
      <c r="K28" s="43"/>
      <c r="L28" s="44"/>
    </row>
    <row r="29" spans="1:12" x14ac:dyDescent="0.3">
      <c r="A29" s="40">
        <v>23</v>
      </c>
      <c r="B29" s="43"/>
      <c r="C29" s="44"/>
      <c r="D29" s="25"/>
      <c r="E29" s="43"/>
      <c r="F29" s="44"/>
      <c r="G29" s="25"/>
      <c r="H29" s="43"/>
      <c r="I29" s="44"/>
      <c r="J29" s="25"/>
      <c r="K29" s="43"/>
      <c r="L29" s="44"/>
    </row>
    <row r="30" spans="1:12" x14ac:dyDescent="0.3">
      <c r="A30" s="40">
        <v>24</v>
      </c>
      <c r="B30" s="43"/>
      <c r="C30" s="44"/>
      <c r="D30" s="25"/>
      <c r="E30" s="43"/>
      <c r="F30" s="44"/>
      <c r="G30" s="25"/>
      <c r="H30" s="43"/>
      <c r="I30" s="44"/>
      <c r="J30" s="25"/>
      <c r="K30" s="43"/>
      <c r="L30" s="44"/>
    </row>
    <row r="31" spans="1:12" x14ac:dyDescent="0.3">
      <c r="A31" s="40">
        <v>25</v>
      </c>
      <c r="B31" s="43"/>
      <c r="C31" s="44"/>
      <c r="D31" s="25"/>
      <c r="E31" s="43"/>
      <c r="F31" s="44"/>
      <c r="G31" s="25"/>
      <c r="H31" s="43"/>
      <c r="I31" s="44"/>
      <c r="J31" s="25"/>
      <c r="K31" s="43"/>
      <c r="L31" s="44"/>
    </row>
    <row r="32" spans="1:12" x14ac:dyDescent="0.3">
      <c r="A32" s="40">
        <v>26</v>
      </c>
      <c r="B32" s="43"/>
      <c r="C32" s="44"/>
      <c r="D32" s="25"/>
      <c r="E32" s="43"/>
      <c r="F32" s="44"/>
      <c r="G32" s="25"/>
      <c r="H32" s="43"/>
      <c r="I32" s="44"/>
      <c r="J32" s="25"/>
      <c r="K32" s="43"/>
      <c r="L32" s="44"/>
    </row>
    <row r="33" spans="1:12" x14ac:dyDescent="0.3">
      <c r="A33" s="40">
        <v>27</v>
      </c>
      <c r="B33" s="43"/>
      <c r="C33" s="44"/>
      <c r="D33" s="25"/>
      <c r="E33" s="43"/>
      <c r="F33" s="44"/>
      <c r="G33" s="25"/>
      <c r="H33" s="43"/>
      <c r="I33" s="44"/>
      <c r="J33" s="25"/>
      <c r="K33" s="43"/>
      <c r="L33" s="44"/>
    </row>
    <row r="34" spans="1:12" x14ac:dyDescent="0.3">
      <c r="A34" s="40">
        <v>28</v>
      </c>
      <c r="B34" s="43"/>
      <c r="C34" s="44"/>
      <c r="D34" s="25"/>
      <c r="E34" s="43"/>
      <c r="F34" s="44"/>
      <c r="G34" s="25"/>
      <c r="H34" s="43"/>
      <c r="I34" s="44"/>
      <c r="J34" s="25"/>
      <c r="K34" s="43"/>
      <c r="L34" s="44"/>
    </row>
    <row r="35" spans="1:12" x14ac:dyDescent="0.3">
      <c r="A35" s="40">
        <v>29</v>
      </c>
      <c r="B35" s="43"/>
      <c r="C35" s="44"/>
      <c r="D35" s="25"/>
      <c r="E35" s="43"/>
      <c r="F35" s="44"/>
      <c r="G35" s="25"/>
      <c r="H35" s="43"/>
      <c r="I35" s="44"/>
      <c r="J35" s="25"/>
      <c r="K35" s="43"/>
      <c r="L35" s="44"/>
    </row>
    <row r="36" spans="1:12" x14ac:dyDescent="0.3">
      <c r="A36" s="40">
        <v>30</v>
      </c>
      <c r="B36" s="43"/>
      <c r="C36" s="44"/>
      <c r="D36" s="25"/>
      <c r="E36" s="43"/>
      <c r="F36" s="44"/>
      <c r="G36" s="25"/>
      <c r="H36" s="43"/>
      <c r="I36" s="44"/>
      <c r="J36" s="25"/>
      <c r="K36" s="43"/>
      <c r="L36" s="44"/>
    </row>
    <row r="37" spans="1:12" x14ac:dyDescent="0.3">
      <c r="A37" s="40">
        <v>31</v>
      </c>
      <c r="B37" s="43"/>
      <c r="C37" s="44"/>
      <c r="D37" s="25"/>
      <c r="E37" s="43"/>
      <c r="F37" s="44"/>
      <c r="G37" s="25"/>
      <c r="H37" s="43"/>
      <c r="I37" s="44"/>
      <c r="J37" s="25"/>
      <c r="K37" s="43"/>
      <c r="L37" s="44"/>
    </row>
    <row r="38" spans="1:12" x14ac:dyDescent="0.3">
      <c r="A38" s="40">
        <v>32</v>
      </c>
      <c r="B38" s="43"/>
      <c r="C38" s="44"/>
      <c r="D38" s="25"/>
      <c r="E38" s="43"/>
      <c r="F38" s="44"/>
      <c r="G38" s="25"/>
      <c r="H38" s="43"/>
      <c r="I38" s="44"/>
      <c r="J38" s="25"/>
      <c r="K38" s="43"/>
      <c r="L38" s="44"/>
    </row>
    <row r="39" spans="1:12" x14ac:dyDescent="0.3">
      <c r="A39" s="40">
        <v>33</v>
      </c>
      <c r="B39" s="43"/>
      <c r="C39" s="44"/>
      <c r="D39" s="25"/>
      <c r="E39" s="43"/>
      <c r="F39" s="44"/>
      <c r="G39" s="25"/>
      <c r="H39" s="43"/>
      <c r="I39" s="44"/>
      <c r="J39" s="25"/>
      <c r="K39" s="43"/>
      <c r="L39" s="44"/>
    </row>
    <row r="40" spans="1:12" x14ac:dyDescent="0.3">
      <c r="A40" s="40">
        <v>34</v>
      </c>
      <c r="B40" s="43"/>
      <c r="C40" s="44"/>
      <c r="D40" s="25"/>
      <c r="E40" s="43"/>
      <c r="F40" s="44"/>
      <c r="G40" s="25"/>
      <c r="H40" s="43"/>
      <c r="I40" s="44"/>
      <c r="J40" s="25"/>
      <c r="K40" s="43"/>
      <c r="L40" s="44"/>
    </row>
    <row r="41" spans="1:12" x14ac:dyDescent="0.3">
      <c r="A41" s="40">
        <v>35</v>
      </c>
      <c r="B41" s="43"/>
      <c r="C41" s="44"/>
      <c r="D41" s="25"/>
      <c r="E41" s="43"/>
      <c r="F41" s="44"/>
      <c r="G41" s="25"/>
      <c r="H41" s="43"/>
      <c r="I41" s="44"/>
      <c r="J41" s="25"/>
      <c r="K41" s="43"/>
      <c r="L41" s="44"/>
    </row>
    <row r="42" spans="1:12" x14ac:dyDescent="0.3">
      <c r="A42" s="40">
        <v>36</v>
      </c>
      <c r="B42" s="43"/>
      <c r="C42" s="44"/>
      <c r="D42" s="25"/>
      <c r="E42" s="43"/>
      <c r="F42" s="44"/>
      <c r="G42" s="25"/>
      <c r="H42" s="43"/>
      <c r="I42" s="44"/>
      <c r="J42" s="25"/>
      <c r="K42" s="43"/>
      <c r="L42" s="44"/>
    </row>
    <row r="43" spans="1:12" x14ac:dyDescent="0.3">
      <c r="A43" s="40">
        <v>37</v>
      </c>
      <c r="B43" s="43"/>
      <c r="C43" s="44"/>
      <c r="D43" s="25"/>
      <c r="E43" s="43"/>
      <c r="F43" s="44"/>
      <c r="G43" s="25"/>
      <c r="H43" s="43"/>
      <c r="I43" s="44"/>
      <c r="J43" s="25"/>
      <c r="K43" s="43"/>
      <c r="L43" s="44"/>
    </row>
    <row r="44" spans="1:12" x14ac:dyDescent="0.3">
      <c r="A44" s="40">
        <v>38</v>
      </c>
      <c r="B44" s="43"/>
      <c r="C44" s="44"/>
      <c r="D44" s="25"/>
      <c r="E44" s="43"/>
      <c r="F44" s="44"/>
      <c r="G44" s="25"/>
      <c r="H44" s="43"/>
      <c r="I44" s="44"/>
      <c r="J44" s="25"/>
      <c r="K44" s="43"/>
      <c r="L44" s="44"/>
    </row>
    <row r="45" spans="1:12" x14ac:dyDescent="0.3">
      <c r="A45" s="40">
        <v>39</v>
      </c>
      <c r="B45" s="43"/>
      <c r="C45" s="44"/>
      <c r="D45" s="25"/>
      <c r="E45" s="43"/>
      <c r="F45" s="44"/>
      <c r="G45" s="25"/>
      <c r="H45" s="43"/>
      <c r="I45" s="44"/>
      <c r="J45" s="25"/>
      <c r="K45" s="43"/>
      <c r="L45" s="44"/>
    </row>
    <row r="46" spans="1:12" x14ac:dyDescent="0.3">
      <c r="A46" s="40">
        <v>40</v>
      </c>
      <c r="B46" s="43"/>
      <c r="C46" s="44"/>
      <c r="D46" s="25"/>
      <c r="E46" s="43"/>
      <c r="F46" s="44"/>
      <c r="G46" s="25"/>
      <c r="H46" s="43"/>
      <c r="I46" s="44"/>
      <c r="J46" s="25"/>
      <c r="K46" s="43"/>
      <c r="L46" s="44"/>
    </row>
    <row r="47" spans="1:12" x14ac:dyDescent="0.3">
      <c r="A47" s="40">
        <v>41</v>
      </c>
      <c r="B47" s="43"/>
      <c r="C47" s="44"/>
      <c r="D47" s="25"/>
      <c r="E47" s="43"/>
      <c r="F47" s="44"/>
      <c r="G47" s="25"/>
      <c r="H47" s="43"/>
      <c r="I47" s="44"/>
      <c r="J47" s="25"/>
      <c r="K47" s="43"/>
      <c r="L47" s="44"/>
    </row>
    <row r="48" spans="1:12" x14ac:dyDescent="0.3">
      <c r="A48" s="40">
        <v>42</v>
      </c>
      <c r="B48" s="43"/>
      <c r="C48" s="44"/>
      <c r="D48" s="25"/>
      <c r="E48" s="43"/>
      <c r="F48" s="44"/>
      <c r="G48" s="25"/>
      <c r="H48" s="43"/>
      <c r="I48" s="44"/>
      <c r="J48" s="25"/>
      <c r="K48" s="43"/>
      <c r="L48" s="44"/>
    </row>
    <row r="49" spans="1:12" x14ac:dyDescent="0.3">
      <c r="A49" s="40">
        <v>43</v>
      </c>
      <c r="B49" s="43"/>
      <c r="C49" s="44"/>
      <c r="D49" s="25"/>
      <c r="E49" s="43"/>
      <c r="F49" s="44"/>
      <c r="G49" s="25"/>
      <c r="H49" s="43"/>
      <c r="I49" s="44"/>
      <c r="J49" s="25"/>
      <c r="K49" s="43"/>
      <c r="L49" s="44"/>
    </row>
    <row r="50" spans="1:12" x14ac:dyDescent="0.3">
      <c r="A50" s="40">
        <v>44</v>
      </c>
      <c r="B50" s="43"/>
      <c r="C50" s="44"/>
      <c r="D50" s="25"/>
      <c r="E50" s="43"/>
      <c r="F50" s="44"/>
      <c r="G50" s="25"/>
      <c r="H50" s="43"/>
      <c r="I50" s="44"/>
      <c r="J50" s="25"/>
      <c r="K50" s="43"/>
      <c r="L50" s="44"/>
    </row>
    <row r="51" spans="1:12" x14ac:dyDescent="0.3">
      <c r="A51" s="40">
        <v>45</v>
      </c>
      <c r="B51" s="43"/>
      <c r="C51" s="44"/>
      <c r="D51" s="25"/>
      <c r="E51" s="43"/>
      <c r="F51" s="44"/>
      <c r="G51" s="25"/>
      <c r="H51" s="43"/>
      <c r="I51" s="44"/>
      <c r="J51" s="25"/>
      <c r="K51" s="43"/>
      <c r="L51" s="44"/>
    </row>
    <row r="52" spans="1:12" x14ac:dyDescent="0.3">
      <c r="A52" s="40">
        <v>46</v>
      </c>
      <c r="B52" s="43"/>
      <c r="C52" s="44"/>
      <c r="D52" s="25"/>
      <c r="E52" s="43"/>
      <c r="F52" s="44"/>
      <c r="G52" s="25"/>
      <c r="H52" s="43"/>
      <c r="I52" s="44"/>
      <c r="J52" s="25"/>
      <c r="K52" s="43"/>
      <c r="L52" s="44"/>
    </row>
    <row r="53" spans="1:12" x14ac:dyDescent="0.3">
      <c r="A53" s="40">
        <v>47</v>
      </c>
      <c r="B53" s="43"/>
      <c r="C53" s="44"/>
      <c r="D53" s="25"/>
      <c r="E53" s="43"/>
      <c r="F53" s="44"/>
      <c r="G53" s="25"/>
      <c r="H53" s="43"/>
      <c r="I53" s="44"/>
      <c r="J53" s="25"/>
      <c r="K53" s="43"/>
      <c r="L53" s="44"/>
    </row>
    <row r="54" spans="1:12" x14ac:dyDescent="0.3">
      <c r="A54" s="40">
        <v>48</v>
      </c>
      <c r="B54" s="43"/>
      <c r="C54" s="44"/>
      <c r="D54" s="25"/>
      <c r="E54" s="43"/>
      <c r="F54" s="44"/>
      <c r="G54" s="25"/>
      <c r="H54" s="43"/>
      <c r="I54" s="44"/>
      <c r="J54" s="25"/>
      <c r="K54" s="43"/>
      <c r="L54" s="44"/>
    </row>
    <row r="55" spans="1:12" x14ac:dyDescent="0.3">
      <c r="A55" s="40">
        <v>49</v>
      </c>
      <c r="B55" s="43"/>
      <c r="C55" s="44"/>
      <c r="D55" s="25"/>
      <c r="E55" s="43"/>
      <c r="F55" s="44"/>
      <c r="G55" s="25"/>
      <c r="H55" s="43"/>
      <c r="I55" s="44"/>
      <c r="J55" s="25"/>
      <c r="K55" s="43"/>
      <c r="L55" s="44"/>
    </row>
    <row r="56" spans="1:12" ht="15" thickBot="1" x14ac:dyDescent="0.35">
      <c r="A56" s="40">
        <v>50</v>
      </c>
      <c r="B56" s="45"/>
      <c r="C56" s="46"/>
      <c r="D56" s="25"/>
      <c r="E56" s="45"/>
      <c r="F56" s="46"/>
      <c r="G56" s="25"/>
      <c r="H56" s="45"/>
      <c r="I56" s="46"/>
      <c r="J56" s="25"/>
      <c r="K56" s="45"/>
      <c r="L56" s="46"/>
    </row>
  </sheetData>
  <sheetProtection formatCells="0"/>
  <mergeCells count="10">
    <mergeCell ref="K5:L5"/>
    <mergeCell ref="D1:F1"/>
    <mergeCell ref="D2:F2"/>
    <mergeCell ref="B5:C5"/>
    <mergeCell ref="E5:F5"/>
    <mergeCell ref="H5:I5"/>
    <mergeCell ref="A1:C1"/>
    <mergeCell ref="A2:C2"/>
    <mergeCell ref="A3:C3"/>
    <mergeCell ref="D3:F3"/>
  </mergeCells>
  <printOptions horizontalCentered="1"/>
  <pageMargins left="0.25" right="0.25" top="0.75" bottom="0.75" header="0.3" footer="0.3"/>
  <pageSetup scale="60" fitToHeight="0" orientation="landscape" r:id="rId1"/>
  <headerFooter>
    <oddHeader>&amp;L&amp;"Arial,Regular"&amp;9Office of General Services
NYS Procurement&amp;C&amp;"Arial,Regular"&amp;9Group 73600 Solicitation 22802
Information Technology Umbrella Contract - Manufacturer Based (Statewide)&amp;R&amp;"Arial,Regular"&amp;9Appendix C.1 Contract Pricing Modification
&amp;A</oddHeader>
    <oddFooter>&amp;L&amp;"Arial,Regular"&amp;10Contract Number&amp;C&amp;"Arial,Regular"&amp;10Contractor&amp;R&amp;"Arial,Regular"&amp;10Page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pageSetUpPr autoPageBreaks="0" fitToPage="1"/>
  </sheetPr>
  <dimension ref="A1:Q250"/>
  <sheetViews>
    <sheetView showGridLines="0" zoomScaleNormal="100" zoomScaleSheetLayoutView="100" workbookViewId="0">
      <pane xSplit="2" ySplit="5" topLeftCell="C6" activePane="bottomRight" state="frozen"/>
      <selection activeCell="D3" sqref="D3:F3"/>
      <selection pane="topRight" activeCell="D3" sqref="D3:F3"/>
      <selection pane="bottomLeft" activeCell="D3" sqref="D3:F3"/>
      <selection pane="bottomRight" activeCell="D11" sqref="D11"/>
    </sheetView>
  </sheetViews>
  <sheetFormatPr defaultColWidth="9.109375" defaultRowHeight="11.4" x14ac:dyDescent="0.2"/>
  <cols>
    <col min="1" max="1" width="1.6640625" style="1" customWidth="1"/>
    <col min="2" max="2" width="8.6640625" style="2" customWidth="1"/>
    <col min="3" max="3" width="24.109375" style="2" customWidth="1"/>
    <col min="4" max="4" width="47.88671875" style="2" customWidth="1"/>
    <col min="5" max="5" width="25" style="2" customWidth="1"/>
    <col min="6" max="6" width="15.5546875" style="2" customWidth="1"/>
    <col min="7" max="8" width="11.6640625" style="2" customWidth="1"/>
    <col min="9" max="9" width="9.6640625" style="10" customWidth="1"/>
    <col min="10" max="10" width="11.88671875" style="3" customWidth="1"/>
    <col min="11" max="11" width="10.33203125" style="11" customWidth="1"/>
    <col min="12" max="12" width="10.33203125" style="7" customWidth="1"/>
    <col min="13" max="13" width="12.6640625" style="3" bestFit="1" customWidth="1"/>
    <col min="14" max="14" width="10.33203125" style="7" customWidth="1"/>
    <col min="15" max="15" width="14" style="3" customWidth="1"/>
    <col min="16" max="19" width="9.109375" style="1"/>
    <col min="20" max="20" width="18.88671875" style="1" customWidth="1"/>
    <col min="21" max="16384" width="9.109375" style="1"/>
  </cols>
  <sheetData>
    <row r="1" spans="1:15" s="28" customFormat="1" ht="12.75" customHeight="1" x14ac:dyDescent="0.2">
      <c r="B1" s="62" t="s">
        <v>31</v>
      </c>
      <c r="C1" s="63"/>
      <c r="D1" s="37" t="s">
        <v>32</v>
      </c>
      <c r="E1" s="55" t="s">
        <v>25</v>
      </c>
      <c r="F1" s="56">
        <f>COUNTA(E6:E216)</f>
        <v>211</v>
      </c>
      <c r="G1" s="30"/>
      <c r="H1" s="30"/>
      <c r="I1" s="30"/>
      <c r="J1" s="30"/>
      <c r="K1" s="30"/>
      <c r="L1" s="30"/>
      <c r="M1" s="30"/>
      <c r="N1" s="30"/>
      <c r="O1" s="30"/>
    </row>
    <row r="2" spans="1:15" s="28" customFormat="1" ht="13.2" x14ac:dyDescent="0.2">
      <c r="A2" s="30"/>
      <c r="B2" s="64" t="s">
        <v>22</v>
      </c>
      <c r="C2" s="65"/>
      <c r="D2" s="38" t="s">
        <v>33</v>
      </c>
      <c r="E2" s="29"/>
      <c r="F2" s="30"/>
      <c r="G2" s="30"/>
      <c r="H2" s="30"/>
      <c r="I2" s="30"/>
      <c r="J2" s="30"/>
      <c r="K2" s="30"/>
      <c r="L2" s="30"/>
      <c r="M2" s="30"/>
      <c r="N2" s="30"/>
      <c r="O2" s="30"/>
    </row>
    <row r="3" spans="1:15" s="30" customFormat="1" ht="13.5" customHeight="1" thickBot="1" x14ac:dyDescent="0.25">
      <c r="B3" s="66" t="s">
        <v>23</v>
      </c>
      <c r="C3" s="67"/>
      <c r="D3" s="47">
        <v>42383</v>
      </c>
      <c r="E3" s="29"/>
    </row>
    <row r="4" spans="1:15" s="30" customFormat="1" ht="15.6" x14ac:dyDescent="0.3">
      <c r="B4" s="31"/>
      <c r="C4" s="31"/>
      <c r="D4" s="31"/>
      <c r="E4" s="31"/>
      <c r="F4" s="8"/>
      <c r="G4" s="4"/>
      <c r="I4" s="32"/>
      <c r="K4" s="33"/>
      <c r="L4" s="6"/>
      <c r="M4" s="5"/>
      <c r="N4" s="6"/>
      <c r="O4" s="5"/>
    </row>
    <row r="5" spans="1:15" s="28" customFormat="1" ht="60" x14ac:dyDescent="0.25">
      <c r="B5" s="34" t="s">
        <v>2</v>
      </c>
      <c r="C5" s="34" t="s">
        <v>6</v>
      </c>
      <c r="D5" s="34" t="s">
        <v>7</v>
      </c>
      <c r="E5" s="23" t="s">
        <v>19</v>
      </c>
      <c r="F5" s="23" t="s">
        <v>10</v>
      </c>
      <c r="G5" s="23" t="s">
        <v>9</v>
      </c>
      <c r="H5" s="23" t="s">
        <v>0</v>
      </c>
      <c r="I5" s="23" t="s">
        <v>8</v>
      </c>
      <c r="J5" s="35" t="s">
        <v>1</v>
      </c>
      <c r="K5" s="23" t="s">
        <v>28</v>
      </c>
      <c r="L5" s="23" t="s">
        <v>18</v>
      </c>
      <c r="M5" s="36" t="s">
        <v>4</v>
      </c>
      <c r="N5" s="36" t="s">
        <v>3</v>
      </c>
      <c r="O5" s="36" t="s">
        <v>5</v>
      </c>
    </row>
    <row r="6" spans="1:15" ht="34.200000000000003" x14ac:dyDescent="0.2">
      <c r="B6" s="48">
        <v>1</v>
      </c>
      <c r="C6" s="49" t="s">
        <v>38</v>
      </c>
      <c r="D6" s="49" t="s">
        <v>39</v>
      </c>
      <c r="E6" s="49" t="s">
        <v>34</v>
      </c>
      <c r="F6" s="49" t="s">
        <v>40</v>
      </c>
      <c r="G6" s="50" t="s">
        <v>15</v>
      </c>
      <c r="H6" s="50" t="s">
        <v>16</v>
      </c>
      <c r="I6" s="51">
        <v>1</v>
      </c>
      <c r="J6" s="52">
        <v>11428500</v>
      </c>
      <c r="K6" s="53">
        <v>0.3</v>
      </c>
      <c r="L6" s="54">
        <v>0.3</v>
      </c>
      <c r="M6" s="59">
        <f>IF($J6="","",IF($L6="",$J6*(1-$K6),IF(L6&lt;K6,"Discount Error",J6*(1-$L6))))</f>
        <v>7999949.9999999991</v>
      </c>
      <c r="N6" s="54"/>
      <c r="O6" s="59" t="str">
        <f>IF(M6="Discount Error","Error",IF($N6="","",IF(J6*(1-N6)&gt;M6,"Discount Error",($J6*(1-$N6)))))</f>
        <v/>
      </c>
    </row>
    <row r="7" spans="1:15" ht="34.200000000000003" x14ac:dyDescent="0.2">
      <c r="B7" s="48">
        <v>2</v>
      </c>
      <c r="C7" s="49" t="s">
        <v>41</v>
      </c>
      <c r="D7" s="49" t="s">
        <v>39</v>
      </c>
      <c r="E7" s="49" t="s">
        <v>34</v>
      </c>
      <c r="F7" s="49" t="s">
        <v>42</v>
      </c>
      <c r="G7" s="50" t="s">
        <v>15</v>
      </c>
      <c r="H7" s="50" t="s">
        <v>16</v>
      </c>
      <c r="I7" s="51">
        <v>1</v>
      </c>
      <c r="J7" s="52">
        <v>9498500</v>
      </c>
      <c r="K7" s="53">
        <v>0.3</v>
      </c>
      <c r="L7" s="54">
        <v>0.3</v>
      </c>
      <c r="M7" s="59">
        <f t="shared" ref="M7:M70" si="0">IF($J7="","",IF($L7="",$J7*(1-$K7),IF(L7&lt;K7,"Discount Error",J7*(1-$L7))))</f>
        <v>6648950</v>
      </c>
      <c r="N7" s="54"/>
      <c r="O7" s="59" t="str">
        <f t="shared" ref="O7:O70" si="1">IF(M7="Discount Error","Error",IF($N7="","",IF(J7*(1-N7)&gt;M7,"Discount Error",($J7*(1-$N7)))))</f>
        <v/>
      </c>
    </row>
    <row r="8" spans="1:15" ht="34.200000000000003" x14ac:dyDescent="0.2">
      <c r="B8" s="48">
        <v>3</v>
      </c>
      <c r="C8" s="49" t="s">
        <v>43</v>
      </c>
      <c r="D8" s="49" t="s">
        <v>39</v>
      </c>
      <c r="E8" s="49" t="s">
        <v>34</v>
      </c>
      <c r="F8" s="49" t="s">
        <v>44</v>
      </c>
      <c r="G8" s="50" t="s">
        <v>15</v>
      </c>
      <c r="H8" s="50" t="s">
        <v>16</v>
      </c>
      <c r="I8" s="51">
        <v>1</v>
      </c>
      <c r="J8" s="52">
        <v>5791000</v>
      </c>
      <c r="K8" s="53">
        <v>0.3</v>
      </c>
      <c r="L8" s="54">
        <v>0.3</v>
      </c>
      <c r="M8" s="59">
        <f t="shared" si="0"/>
        <v>4053699.9999999995</v>
      </c>
      <c r="N8" s="54"/>
      <c r="O8" s="59" t="str">
        <f t="shared" si="1"/>
        <v/>
      </c>
    </row>
    <row r="9" spans="1:15" ht="34.200000000000003" x14ac:dyDescent="0.2">
      <c r="B9" s="48">
        <v>4</v>
      </c>
      <c r="C9" s="49" t="s">
        <v>45</v>
      </c>
      <c r="D9" s="49" t="s">
        <v>39</v>
      </c>
      <c r="E9" s="49" t="s">
        <v>34</v>
      </c>
      <c r="F9" s="49" t="s">
        <v>46</v>
      </c>
      <c r="G9" s="50" t="s">
        <v>15</v>
      </c>
      <c r="H9" s="50" t="s">
        <v>16</v>
      </c>
      <c r="I9" s="51">
        <v>1</v>
      </c>
      <c r="J9" s="52">
        <v>7721000</v>
      </c>
      <c r="K9" s="53">
        <v>0.3</v>
      </c>
      <c r="L9" s="54">
        <v>0.3</v>
      </c>
      <c r="M9" s="59">
        <f t="shared" si="0"/>
        <v>5404700</v>
      </c>
      <c r="N9" s="54"/>
      <c r="O9" s="59" t="str">
        <f t="shared" si="1"/>
        <v/>
      </c>
    </row>
    <row r="10" spans="1:15" ht="45.6" x14ac:dyDescent="0.2">
      <c r="B10" s="48">
        <v>5</v>
      </c>
      <c r="C10" s="49" t="s">
        <v>47</v>
      </c>
      <c r="D10" s="49" t="s">
        <v>48</v>
      </c>
      <c r="E10" s="49" t="s">
        <v>34</v>
      </c>
      <c r="F10" s="49" t="s">
        <v>49</v>
      </c>
      <c r="G10" s="50" t="s">
        <v>15</v>
      </c>
      <c r="H10" s="50" t="s">
        <v>16</v>
      </c>
      <c r="I10" s="51">
        <v>1</v>
      </c>
      <c r="J10" s="52">
        <v>1071000</v>
      </c>
      <c r="K10" s="53">
        <v>0.3</v>
      </c>
      <c r="L10" s="54">
        <v>0.3</v>
      </c>
      <c r="M10" s="59">
        <f t="shared" si="0"/>
        <v>749700</v>
      </c>
      <c r="N10" s="54"/>
      <c r="O10" s="59" t="str">
        <f t="shared" si="1"/>
        <v/>
      </c>
    </row>
    <row r="11" spans="1:15" ht="45.6" x14ac:dyDescent="0.2">
      <c r="B11" s="48">
        <v>6</v>
      </c>
      <c r="C11" s="49" t="s">
        <v>50</v>
      </c>
      <c r="D11" s="49" t="s">
        <v>51</v>
      </c>
      <c r="E11" s="49" t="s">
        <v>34</v>
      </c>
      <c r="F11" s="49" t="s">
        <v>52</v>
      </c>
      <c r="G11" s="50" t="s">
        <v>15</v>
      </c>
      <c r="H11" s="50" t="s">
        <v>16</v>
      </c>
      <c r="I11" s="51">
        <v>1</v>
      </c>
      <c r="J11" s="52">
        <v>485700</v>
      </c>
      <c r="K11" s="53">
        <v>0.3</v>
      </c>
      <c r="L11" s="54">
        <v>0.3</v>
      </c>
      <c r="M11" s="59">
        <f t="shared" si="0"/>
        <v>339990</v>
      </c>
      <c r="N11" s="54"/>
      <c r="O11" s="59" t="str">
        <f t="shared" si="1"/>
        <v/>
      </c>
    </row>
    <row r="12" spans="1:15" ht="57" x14ac:dyDescent="0.2">
      <c r="B12" s="48">
        <v>7</v>
      </c>
      <c r="C12" s="49" t="s">
        <v>53</v>
      </c>
      <c r="D12" s="49" t="s">
        <v>54</v>
      </c>
      <c r="E12" s="49" t="s">
        <v>34</v>
      </c>
      <c r="F12" s="49" t="s">
        <v>55</v>
      </c>
      <c r="G12" s="50" t="s">
        <v>15</v>
      </c>
      <c r="H12" s="50" t="s">
        <v>16</v>
      </c>
      <c r="I12" s="51">
        <v>1</v>
      </c>
      <c r="J12" s="52">
        <v>398000</v>
      </c>
      <c r="K12" s="53">
        <v>0.3</v>
      </c>
      <c r="L12" s="54">
        <v>0.3</v>
      </c>
      <c r="M12" s="59">
        <f t="shared" si="0"/>
        <v>278600</v>
      </c>
      <c r="N12" s="54"/>
      <c r="O12" s="59" t="str">
        <f t="shared" si="1"/>
        <v/>
      </c>
    </row>
    <row r="13" spans="1:15" ht="45.6" x14ac:dyDescent="0.2">
      <c r="B13" s="48">
        <v>8</v>
      </c>
      <c r="C13" s="49" t="s">
        <v>56</v>
      </c>
      <c r="D13" s="49" t="s">
        <v>57</v>
      </c>
      <c r="E13" s="49" t="s">
        <v>34</v>
      </c>
      <c r="F13" s="49" t="s">
        <v>58</v>
      </c>
      <c r="G13" s="50" t="s">
        <v>15</v>
      </c>
      <c r="H13" s="50" t="s">
        <v>59</v>
      </c>
      <c r="I13" s="51" t="s">
        <v>60</v>
      </c>
      <c r="J13" s="52">
        <v>471000</v>
      </c>
      <c r="K13" s="53">
        <v>0.3</v>
      </c>
      <c r="L13" s="54">
        <v>0.3</v>
      </c>
      <c r="M13" s="59">
        <f t="shared" si="0"/>
        <v>329700</v>
      </c>
      <c r="N13" s="54"/>
      <c r="O13" s="59" t="str">
        <f t="shared" si="1"/>
        <v/>
      </c>
    </row>
    <row r="14" spans="1:15" ht="45.6" x14ac:dyDescent="0.2">
      <c r="B14" s="48">
        <v>9</v>
      </c>
      <c r="C14" s="49" t="s">
        <v>61</v>
      </c>
      <c r="D14" s="49" t="s">
        <v>57</v>
      </c>
      <c r="E14" s="49" t="s">
        <v>34</v>
      </c>
      <c r="F14" s="49" t="s">
        <v>62</v>
      </c>
      <c r="G14" s="50" t="s">
        <v>15</v>
      </c>
      <c r="H14" s="50" t="s">
        <v>59</v>
      </c>
      <c r="I14" s="51" t="s">
        <v>60</v>
      </c>
      <c r="J14" s="52">
        <v>301000</v>
      </c>
      <c r="K14" s="53">
        <v>0.3</v>
      </c>
      <c r="L14" s="54">
        <v>0.3</v>
      </c>
      <c r="M14" s="59">
        <f t="shared" si="0"/>
        <v>210700</v>
      </c>
      <c r="N14" s="54"/>
      <c r="O14" s="59" t="str">
        <f t="shared" si="1"/>
        <v/>
      </c>
    </row>
    <row r="15" spans="1:15" ht="45.6" x14ac:dyDescent="0.2">
      <c r="B15" s="48">
        <v>10</v>
      </c>
      <c r="C15" s="49" t="s">
        <v>63</v>
      </c>
      <c r="D15" s="49" t="s">
        <v>57</v>
      </c>
      <c r="E15" s="49" t="s">
        <v>34</v>
      </c>
      <c r="F15" s="49" t="s">
        <v>64</v>
      </c>
      <c r="G15" s="50" t="s">
        <v>15</v>
      </c>
      <c r="H15" s="50" t="s">
        <v>59</v>
      </c>
      <c r="I15" s="51" t="s">
        <v>60</v>
      </c>
      <c r="J15" s="52">
        <v>131400</v>
      </c>
      <c r="K15" s="53">
        <v>0.3</v>
      </c>
      <c r="L15" s="54">
        <v>0.3</v>
      </c>
      <c r="M15" s="59">
        <f t="shared" si="0"/>
        <v>91980</v>
      </c>
      <c r="N15" s="54"/>
      <c r="O15" s="59" t="str">
        <f t="shared" si="1"/>
        <v/>
      </c>
    </row>
    <row r="16" spans="1:15" ht="45.6" x14ac:dyDescent="0.2">
      <c r="B16" s="48">
        <v>11</v>
      </c>
      <c r="C16" s="49" t="s">
        <v>65</v>
      </c>
      <c r="D16" s="49" t="s">
        <v>57</v>
      </c>
      <c r="E16" s="49" t="s">
        <v>34</v>
      </c>
      <c r="F16" s="49" t="s">
        <v>66</v>
      </c>
      <c r="G16" s="50" t="s">
        <v>15</v>
      </c>
      <c r="H16" s="50" t="s">
        <v>59</v>
      </c>
      <c r="I16" s="51" t="s">
        <v>60</v>
      </c>
      <c r="J16" s="52">
        <v>74000</v>
      </c>
      <c r="K16" s="53">
        <v>0.3</v>
      </c>
      <c r="L16" s="54">
        <v>0.3</v>
      </c>
      <c r="M16" s="59">
        <f t="shared" si="0"/>
        <v>51800</v>
      </c>
      <c r="N16" s="54"/>
      <c r="O16" s="59" t="str">
        <f t="shared" si="1"/>
        <v/>
      </c>
    </row>
    <row r="17" spans="2:15" ht="45.6" x14ac:dyDescent="0.2">
      <c r="B17" s="48">
        <v>12</v>
      </c>
      <c r="C17" s="49" t="s">
        <v>67</v>
      </c>
      <c r="D17" s="49" t="s">
        <v>57</v>
      </c>
      <c r="E17" s="49" t="s">
        <v>34</v>
      </c>
      <c r="F17" s="49" t="s">
        <v>68</v>
      </c>
      <c r="G17" s="50" t="s">
        <v>15</v>
      </c>
      <c r="H17" s="50" t="s">
        <v>59</v>
      </c>
      <c r="I17" s="51" t="s">
        <v>60</v>
      </c>
      <c r="J17" s="52">
        <v>82500</v>
      </c>
      <c r="K17" s="53">
        <v>0.3</v>
      </c>
      <c r="L17" s="54">
        <v>0.3</v>
      </c>
      <c r="M17" s="59">
        <f t="shared" si="0"/>
        <v>57749.999999999993</v>
      </c>
      <c r="N17" s="54"/>
      <c r="O17" s="59" t="str">
        <f t="shared" si="1"/>
        <v/>
      </c>
    </row>
    <row r="18" spans="2:15" ht="45.6" x14ac:dyDescent="0.2">
      <c r="B18" s="48">
        <v>13</v>
      </c>
      <c r="C18" s="49" t="s">
        <v>69</v>
      </c>
      <c r="D18" s="49" t="s">
        <v>57</v>
      </c>
      <c r="E18" s="49" t="s">
        <v>34</v>
      </c>
      <c r="F18" s="49" t="s">
        <v>70</v>
      </c>
      <c r="G18" s="50" t="s">
        <v>15</v>
      </c>
      <c r="H18" s="50" t="s">
        <v>59</v>
      </c>
      <c r="I18" s="51" t="s">
        <v>71</v>
      </c>
      <c r="J18" s="52">
        <v>785600</v>
      </c>
      <c r="K18" s="53">
        <v>0.3</v>
      </c>
      <c r="L18" s="54">
        <v>0.3</v>
      </c>
      <c r="M18" s="59">
        <f t="shared" si="0"/>
        <v>549920</v>
      </c>
      <c r="N18" s="54"/>
      <c r="O18" s="59" t="str">
        <f t="shared" si="1"/>
        <v/>
      </c>
    </row>
    <row r="19" spans="2:15" ht="45.6" x14ac:dyDescent="0.2">
      <c r="B19" s="48">
        <v>14</v>
      </c>
      <c r="C19" s="49" t="s">
        <v>72</v>
      </c>
      <c r="D19" s="49" t="s">
        <v>57</v>
      </c>
      <c r="E19" s="49" t="s">
        <v>34</v>
      </c>
      <c r="F19" s="49" t="s">
        <v>73</v>
      </c>
      <c r="G19" s="50" t="s">
        <v>15</v>
      </c>
      <c r="H19" s="50" t="s">
        <v>59</v>
      </c>
      <c r="I19" s="51" t="s">
        <v>71</v>
      </c>
      <c r="J19" s="52">
        <v>501000</v>
      </c>
      <c r="K19" s="53">
        <v>0.3</v>
      </c>
      <c r="L19" s="54">
        <v>0.3</v>
      </c>
      <c r="M19" s="59">
        <f t="shared" si="0"/>
        <v>350700</v>
      </c>
      <c r="N19" s="54"/>
      <c r="O19" s="59" t="str">
        <f t="shared" si="1"/>
        <v/>
      </c>
    </row>
    <row r="20" spans="2:15" ht="45.6" x14ac:dyDescent="0.2">
      <c r="B20" s="48">
        <v>15</v>
      </c>
      <c r="C20" s="49" t="s">
        <v>74</v>
      </c>
      <c r="D20" s="49" t="s">
        <v>57</v>
      </c>
      <c r="E20" s="49" t="s">
        <v>34</v>
      </c>
      <c r="F20" s="49" t="s">
        <v>75</v>
      </c>
      <c r="G20" s="50" t="s">
        <v>15</v>
      </c>
      <c r="H20" s="50" t="s">
        <v>59</v>
      </c>
      <c r="I20" s="51" t="s">
        <v>71</v>
      </c>
      <c r="J20" s="52">
        <v>220000</v>
      </c>
      <c r="K20" s="53">
        <v>0.3</v>
      </c>
      <c r="L20" s="54">
        <v>0.3</v>
      </c>
      <c r="M20" s="59">
        <f t="shared" si="0"/>
        <v>154000</v>
      </c>
      <c r="N20" s="54"/>
      <c r="O20" s="59" t="str">
        <f t="shared" si="1"/>
        <v/>
      </c>
    </row>
    <row r="21" spans="2:15" ht="45.6" x14ac:dyDescent="0.2">
      <c r="B21" s="48">
        <v>16</v>
      </c>
      <c r="C21" s="49" t="s">
        <v>76</v>
      </c>
      <c r="D21" s="49" t="s">
        <v>57</v>
      </c>
      <c r="E21" s="49" t="s">
        <v>34</v>
      </c>
      <c r="F21" s="49" t="s">
        <v>77</v>
      </c>
      <c r="G21" s="50" t="s">
        <v>15</v>
      </c>
      <c r="H21" s="50" t="s">
        <v>59</v>
      </c>
      <c r="I21" s="51" t="s">
        <v>71</v>
      </c>
      <c r="J21" s="52">
        <v>122800</v>
      </c>
      <c r="K21" s="53">
        <v>0.3</v>
      </c>
      <c r="L21" s="54">
        <v>0.3</v>
      </c>
      <c r="M21" s="59">
        <f t="shared" si="0"/>
        <v>85960</v>
      </c>
      <c r="N21" s="54"/>
      <c r="O21" s="59" t="str">
        <f t="shared" si="1"/>
        <v/>
      </c>
    </row>
    <row r="22" spans="2:15" ht="45.6" x14ac:dyDescent="0.2">
      <c r="B22" s="48">
        <v>17</v>
      </c>
      <c r="C22" s="49" t="s">
        <v>78</v>
      </c>
      <c r="D22" s="49" t="s">
        <v>57</v>
      </c>
      <c r="E22" s="49" t="s">
        <v>34</v>
      </c>
      <c r="F22" s="49" t="s">
        <v>79</v>
      </c>
      <c r="G22" s="50" t="s">
        <v>15</v>
      </c>
      <c r="H22" s="50" t="s">
        <v>59</v>
      </c>
      <c r="I22" s="51" t="s">
        <v>71</v>
      </c>
      <c r="J22" s="52">
        <v>138000</v>
      </c>
      <c r="K22" s="53">
        <v>0.3</v>
      </c>
      <c r="L22" s="54">
        <v>0.3</v>
      </c>
      <c r="M22" s="59">
        <f t="shared" si="0"/>
        <v>96600</v>
      </c>
      <c r="N22" s="54"/>
      <c r="O22" s="59" t="str">
        <f t="shared" si="1"/>
        <v/>
      </c>
    </row>
    <row r="23" spans="2:15" ht="45.6" x14ac:dyDescent="0.2">
      <c r="B23" s="48">
        <v>18</v>
      </c>
      <c r="C23" s="49" t="s">
        <v>80</v>
      </c>
      <c r="D23" s="49" t="s">
        <v>57</v>
      </c>
      <c r="E23" s="49" t="s">
        <v>34</v>
      </c>
      <c r="F23" s="49" t="s">
        <v>81</v>
      </c>
      <c r="G23" s="50" t="s">
        <v>15</v>
      </c>
      <c r="H23" s="50" t="s">
        <v>59</v>
      </c>
      <c r="I23" s="51" t="s">
        <v>82</v>
      </c>
      <c r="J23" s="52">
        <v>1428500</v>
      </c>
      <c r="K23" s="53">
        <v>0.3</v>
      </c>
      <c r="L23" s="54">
        <v>0.3</v>
      </c>
      <c r="M23" s="59">
        <f t="shared" si="0"/>
        <v>999949.99999999988</v>
      </c>
      <c r="N23" s="54"/>
      <c r="O23" s="59" t="str">
        <f t="shared" si="1"/>
        <v/>
      </c>
    </row>
    <row r="24" spans="2:15" ht="45.6" x14ac:dyDescent="0.2">
      <c r="B24" s="48">
        <v>19</v>
      </c>
      <c r="C24" s="49" t="s">
        <v>83</v>
      </c>
      <c r="D24" s="49" t="s">
        <v>57</v>
      </c>
      <c r="E24" s="49" t="s">
        <v>34</v>
      </c>
      <c r="F24" s="49" t="s">
        <v>84</v>
      </c>
      <c r="G24" s="50" t="s">
        <v>15</v>
      </c>
      <c r="H24" s="50" t="s">
        <v>59</v>
      </c>
      <c r="I24" s="51" t="s">
        <v>82</v>
      </c>
      <c r="J24" s="52">
        <v>911000</v>
      </c>
      <c r="K24" s="53">
        <v>0.3</v>
      </c>
      <c r="L24" s="54">
        <v>0.3</v>
      </c>
      <c r="M24" s="59">
        <f t="shared" si="0"/>
        <v>637700</v>
      </c>
      <c r="N24" s="54"/>
      <c r="O24" s="59" t="str">
        <f t="shared" si="1"/>
        <v/>
      </c>
    </row>
    <row r="25" spans="2:15" ht="45.6" x14ac:dyDescent="0.2">
      <c r="B25" s="48">
        <v>20</v>
      </c>
      <c r="C25" s="49" t="s">
        <v>85</v>
      </c>
      <c r="D25" s="49" t="s">
        <v>57</v>
      </c>
      <c r="E25" s="49" t="s">
        <v>34</v>
      </c>
      <c r="F25" s="49" t="s">
        <v>86</v>
      </c>
      <c r="G25" s="50" t="s">
        <v>15</v>
      </c>
      <c r="H25" s="50" t="s">
        <v>59</v>
      </c>
      <c r="I25" s="51" t="s">
        <v>82</v>
      </c>
      <c r="J25" s="52">
        <v>400000</v>
      </c>
      <c r="K25" s="53">
        <v>0.3</v>
      </c>
      <c r="L25" s="54">
        <v>0.3</v>
      </c>
      <c r="M25" s="59">
        <f t="shared" si="0"/>
        <v>280000</v>
      </c>
      <c r="N25" s="54"/>
      <c r="O25" s="59" t="str">
        <f t="shared" si="1"/>
        <v/>
      </c>
    </row>
    <row r="26" spans="2:15" ht="45.6" x14ac:dyDescent="0.2">
      <c r="B26" s="48">
        <v>21</v>
      </c>
      <c r="C26" s="49" t="s">
        <v>87</v>
      </c>
      <c r="D26" s="49" t="s">
        <v>57</v>
      </c>
      <c r="E26" s="49" t="s">
        <v>34</v>
      </c>
      <c r="F26" s="49" t="s">
        <v>88</v>
      </c>
      <c r="G26" s="50" t="s">
        <v>15</v>
      </c>
      <c r="H26" s="50" t="s">
        <v>59</v>
      </c>
      <c r="I26" s="51" t="s">
        <v>82</v>
      </c>
      <c r="J26" s="52">
        <v>222800</v>
      </c>
      <c r="K26" s="53">
        <v>0.3</v>
      </c>
      <c r="L26" s="54">
        <v>0.3</v>
      </c>
      <c r="M26" s="59">
        <f t="shared" si="0"/>
        <v>155960</v>
      </c>
      <c r="N26" s="54"/>
      <c r="O26" s="59" t="str">
        <f t="shared" si="1"/>
        <v/>
      </c>
    </row>
    <row r="27" spans="2:15" ht="45.6" x14ac:dyDescent="0.2">
      <c r="B27" s="48">
        <v>22</v>
      </c>
      <c r="C27" s="49" t="s">
        <v>89</v>
      </c>
      <c r="D27" s="49" t="s">
        <v>57</v>
      </c>
      <c r="E27" s="49" t="s">
        <v>34</v>
      </c>
      <c r="F27" s="49" t="s">
        <v>90</v>
      </c>
      <c r="G27" s="50" t="s">
        <v>15</v>
      </c>
      <c r="H27" s="50" t="s">
        <v>59</v>
      </c>
      <c r="I27" s="51" t="s">
        <v>82</v>
      </c>
      <c r="J27" s="52">
        <v>251400</v>
      </c>
      <c r="K27" s="53">
        <v>0.3</v>
      </c>
      <c r="L27" s="54">
        <v>0.3</v>
      </c>
      <c r="M27" s="59">
        <f t="shared" si="0"/>
        <v>175980</v>
      </c>
      <c r="N27" s="54"/>
      <c r="O27" s="59" t="str">
        <f t="shared" si="1"/>
        <v/>
      </c>
    </row>
    <row r="28" spans="2:15" ht="45.6" x14ac:dyDescent="0.2">
      <c r="B28" s="48">
        <v>23</v>
      </c>
      <c r="C28" s="49" t="s">
        <v>91</v>
      </c>
      <c r="D28" s="49" t="s">
        <v>57</v>
      </c>
      <c r="E28" s="49" t="s">
        <v>34</v>
      </c>
      <c r="F28" s="49" t="s">
        <v>92</v>
      </c>
      <c r="G28" s="50" t="s">
        <v>15</v>
      </c>
      <c r="H28" s="50" t="s">
        <v>59</v>
      </c>
      <c r="I28" s="51" t="s">
        <v>93</v>
      </c>
      <c r="J28" s="52">
        <v>1857000</v>
      </c>
      <c r="K28" s="53">
        <v>0.3</v>
      </c>
      <c r="L28" s="54">
        <v>0.3</v>
      </c>
      <c r="M28" s="59">
        <f t="shared" si="0"/>
        <v>1299900</v>
      </c>
      <c r="N28" s="54"/>
      <c r="O28" s="59" t="str">
        <f t="shared" si="1"/>
        <v/>
      </c>
    </row>
    <row r="29" spans="2:15" ht="45.6" x14ac:dyDescent="0.2">
      <c r="B29" s="48">
        <v>24</v>
      </c>
      <c r="C29" s="49" t="s">
        <v>94</v>
      </c>
      <c r="D29" s="49" t="s">
        <v>57</v>
      </c>
      <c r="E29" s="49" t="s">
        <v>34</v>
      </c>
      <c r="F29" s="49" t="s">
        <v>95</v>
      </c>
      <c r="G29" s="50" t="s">
        <v>15</v>
      </c>
      <c r="H29" s="50" t="s">
        <v>59</v>
      </c>
      <c r="I29" s="51" t="s">
        <v>93</v>
      </c>
      <c r="J29" s="52">
        <v>1184000</v>
      </c>
      <c r="K29" s="53">
        <v>0.3</v>
      </c>
      <c r="L29" s="54">
        <v>0.3</v>
      </c>
      <c r="M29" s="59">
        <f t="shared" si="0"/>
        <v>828800</v>
      </c>
      <c r="N29" s="54"/>
      <c r="O29" s="59" t="str">
        <f t="shared" si="1"/>
        <v/>
      </c>
    </row>
    <row r="30" spans="2:15" ht="45.6" x14ac:dyDescent="0.2">
      <c r="B30" s="48">
        <v>25</v>
      </c>
      <c r="C30" s="49" t="s">
        <v>96</v>
      </c>
      <c r="D30" s="49" t="s">
        <v>57</v>
      </c>
      <c r="E30" s="49" t="s">
        <v>34</v>
      </c>
      <c r="F30" s="49" t="s">
        <v>97</v>
      </c>
      <c r="G30" s="50" t="s">
        <v>15</v>
      </c>
      <c r="H30" s="50" t="s">
        <v>59</v>
      </c>
      <c r="I30" s="51" t="s">
        <v>93</v>
      </c>
      <c r="J30" s="52">
        <v>520000</v>
      </c>
      <c r="K30" s="53">
        <v>0.3</v>
      </c>
      <c r="L30" s="54">
        <v>0.3</v>
      </c>
      <c r="M30" s="59">
        <f t="shared" si="0"/>
        <v>364000</v>
      </c>
      <c r="N30" s="54"/>
      <c r="O30" s="59" t="str">
        <f t="shared" si="1"/>
        <v/>
      </c>
    </row>
    <row r="31" spans="2:15" ht="45.6" x14ac:dyDescent="0.2">
      <c r="B31" s="48">
        <v>26</v>
      </c>
      <c r="C31" s="49" t="s">
        <v>98</v>
      </c>
      <c r="D31" s="49" t="s">
        <v>57</v>
      </c>
      <c r="E31" s="49" t="s">
        <v>34</v>
      </c>
      <c r="F31" s="49" t="s">
        <v>99</v>
      </c>
      <c r="G31" s="50" t="s">
        <v>15</v>
      </c>
      <c r="H31" s="50" t="s">
        <v>59</v>
      </c>
      <c r="I31" s="51" t="s">
        <v>93</v>
      </c>
      <c r="J31" s="52">
        <v>290000</v>
      </c>
      <c r="K31" s="53">
        <v>0.3</v>
      </c>
      <c r="L31" s="54">
        <v>0.3</v>
      </c>
      <c r="M31" s="59">
        <f t="shared" si="0"/>
        <v>203000</v>
      </c>
      <c r="N31" s="54"/>
      <c r="O31" s="59" t="str">
        <f t="shared" si="1"/>
        <v/>
      </c>
    </row>
    <row r="32" spans="2:15" ht="45.6" x14ac:dyDescent="0.2">
      <c r="B32" s="48">
        <v>27</v>
      </c>
      <c r="C32" s="49" t="s">
        <v>100</v>
      </c>
      <c r="D32" s="49" t="s">
        <v>57</v>
      </c>
      <c r="E32" s="49" t="s">
        <v>34</v>
      </c>
      <c r="F32" s="49" t="s">
        <v>101</v>
      </c>
      <c r="G32" s="50" t="s">
        <v>15</v>
      </c>
      <c r="H32" s="50" t="s">
        <v>59</v>
      </c>
      <c r="I32" s="51" t="s">
        <v>93</v>
      </c>
      <c r="J32" s="52">
        <v>327000</v>
      </c>
      <c r="K32" s="53">
        <v>0.3</v>
      </c>
      <c r="L32" s="54">
        <v>0.3</v>
      </c>
      <c r="M32" s="59">
        <f t="shared" si="0"/>
        <v>228900</v>
      </c>
      <c r="N32" s="54"/>
      <c r="O32" s="59" t="str">
        <f t="shared" si="1"/>
        <v/>
      </c>
    </row>
    <row r="33" spans="2:15" ht="45.6" x14ac:dyDescent="0.2">
      <c r="B33" s="48">
        <v>28</v>
      </c>
      <c r="C33" s="49" t="s">
        <v>102</v>
      </c>
      <c r="D33" s="49" t="s">
        <v>57</v>
      </c>
      <c r="E33" s="49" t="s">
        <v>34</v>
      </c>
      <c r="F33" s="49" t="s">
        <v>103</v>
      </c>
      <c r="G33" s="50" t="s">
        <v>15</v>
      </c>
      <c r="H33" s="50" t="s">
        <v>59</v>
      </c>
      <c r="I33" s="51" t="s">
        <v>104</v>
      </c>
      <c r="J33" s="52">
        <v>2357000</v>
      </c>
      <c r="K33" s="53">
        <v>0.3</v>
      </c>
      <c r="L33" s="54">
        <v>0.3</v>
      </c>
      <c r="M33" s="59">
        <f t="shared" si="0"/>
        <v>1649900</v>
      </c>
      <c r="N33" s="54"/>
      <c r="O33" s="59" t="str">
        <f t="shared" si="1"/>
        <v/>
      </c>
    </row>
    <row r="34" spans="2:15" ht="45.6" x14ac:dyDescent="0.2">
      <c r="B34" s="48">
        <v>29</v>
      </c>
      <c r="C34" s="49" t="s">
        <v>105</v>
      </c>
      <c r="D34" s="49" t="s">
        <v>57</v>
      </c>
      <c r="E34" s="49" t="s">
        <v>34</v>
      </c>
      <c r="F34" s="49" t="s">
        <v>106</v>
      </c>
      <c r="G34" s="50" t="s">
        <v>15</v>
      </c>
      <c r="H34" s="50" t="s">
        <v>59</v>
      </c>
      <c r="I34" s="51" t="s">
        <v>104</v>
      </c>
      <c r="J34" s="52">
        <v>1502800</v>
      </c>
      <c r="K34" s="53">
        <v>0.3</v>
      </c>
      <c r="L34" s="54">
        <v>0.3</v>
      </c>
      <c r="M34" s="59">
        <f t="shared" si="0"/>
        <v>1051960</v>
      </c>
      <c r="N34" s="54"/>
      <c r="O34" s="59" t="str">
        <f t="shared" si="1"/>
        <v/>
      </c>
    </row>
    <row r="35" spans="2:15" ht="45.6" x14ac:dyDescent="0.2">
      <c r="B35" s="48">
        <v>30</v>
      </c>
      <c r="C35" s="49" t="s">
        <v>107</v>
      </c>
      <c r="D35" s="49" t="s">
        <v>57</v>
      </c>
      <c r="E35" s="49" t="s">
        <v>34</v>
      </c>
      <c r="F35" s="49" t="s">
        <v>108</v>
      </c>
      <c r="G35" s="50" t="s">
        <v>15</v>
      </c>
      <c r="H35" s="50" t="s">
        <v>59</v>
      </c>
      <c r="I35" s="51" t="s">
        <v>104</v>
      </c>
      <c r="J35" s="52">
        <v>660000</v>
      </c>
      <c r="K35" s="53">
        <v>0.3</v>
      </c>
      <c r="L35" s="54">
        <v>0.3</v>
      </c>
      <c r="M35" s="59">
        <f t="shared" si="0"/>
        <v>461999.99999999994</v>
      </c>
      <c r="N35" s="54"/>
      <c r="O35" s="59" t="str">
        <f t="shared" si="1"/>
        <v/>
      </c>
    </row>
    <row r="36" spans="2:15" ht="45.6" x14ac:dyDescent="0.2">
      <c r="B36" s="48">
        <v>31</v>
      </c>
      <c r="C36" s="49" t="s">
        <v>109</v>
      </c>
      <c r="D36" s="49" t="s">
        <v>57</v>
      </c>
      <c r="E36" s="49" t="s">
        <v>34</v>
      </c>
      <c r="F36" s="49" t="s">
        <v>110</v>
      </c>
      <c r="G36" s="50" t="s">
        <v>15</v>
      </c>
      <c r="H36" s="50" t="s">
        <v>59</v>
      </c>
      <c r="I36" s="51" t="s">
        <v>104</v>
      </c>
      <c r="J36" s="52">
        <v>368000</v>
      </c>
      <c r="K36" s="53">
        <v>0.3</v>
      </c>
      <c r="L36" s="54">
        <v>0.3</v>
      </c>
      <c r="M36" s="59">
        <f t="shared" si="0"/>
        <v>257599.99999999997</v>
      </c>
      <c r="N36" s="54"/>
      <c r="O36" s="59" t="str">
        <f t="shared" si="1"/>
        <v/>
      </c>
    </row>
    <row r="37" spans="2:15" ht="45.6" x14ac:dyDescent="0.2">
      <c r="B37" s="48">
        <v>32</v>
      </c>
      <c r="C37" s="49" t="s">
        <v>111</v>
      </c>
      <c r="D37" s="49" t="s">
        <v>57</v>
      </c>
      <c r="E37" s="49" t="s">
        <v>34</v>
      </c>
      <c r="F37" s="49" t="s">
        <v>112</v>
      </c>
      <c r="G37" s="50" t="s">
        <v>15</v>
      </c>
      <c r="H37" s="50" t="s">
        <v>59</v>
      </c>
      <c r="I37" s="51" t="s">
        <v>104</v>
      </c>
      <c r="J37" s="52">
        <v>415000</v>
      </c>
      <c r="K37" s="53">
        <v>0.3</v>
      </c>
      <c r="L37" s="54">
        <v>0.3</v>
      </c>
      <c r="M37" s="59">
        <f t="shared" si="0"/>
        <v>290500</v>
      </c>
      <c r="N37" s="54"/>
      <c r="O37" s="59" t="str">
        <f t="shared" si="1"/>
        <v/>
      </c>
    </row>
    <row r="38" spans="2:15" ht="45.6" x14ac:dyDescent="0.2">
      <c r="B38" s="48">
        <v>33</v>
      </c>
      <c r="C38" s="49" t="s">
        <v>113</v>
      </c>
      <c r="D38" s="49" t="s">
        <v>57</v>
      </c>
      <c r="E38" s="49" t="s">
        <v>34</v>
      </c>
      <c r="F38" s="49" t="s">
        <v>114</v>
      </c>
      <c r="G38" s="50" t="s">
        <v>15</v>
      </c>
      <c r="H38" s="50" t="s">
        <v>59</v>
      </c>
      <c r="I38" s="51" t="s">
        <v>115</v>
      </c>
      <c r="J38" s="52">
        <v>4142800</v>
      </c>
      <c r="K38" s="53">
        <v>0.3</v>
      </c>
      <c r="L38" s="54">
        <v>0.3</v>
      </c>
      <c r="M38" s="59">
        <f t="shared" si="0"/>
        <v>2899960</v>
      </c>
      <c r="N38" s="54"/>
      <c r="O38" s="59" t="str">
        <f t="shared" si="1"/>
        <v/>
      </c>
    </row>
    <row r="39" spans="2:15" ht="45.6" x14ac:dyDescent="0.2">
      <c r="B39" s="48">
        <v>34</v>
      </c>
      <c r="C39" s="49" t="s">
        <v>116</v>
      </c>
      <c r="D39" s="49" t="s">
        <v>57</v>
      </c>
      <c r="E39" s="49" t="s">
        <v>34</v>
      </c>
      <c r="F39" s="49" t="s">
        <v>117</v>
      </c>
      <c r="G39" s="50" t="s">
        <v>15</v>
      </c>
      <c r="H39" s="50" t="s">
        <v>59</v>
      </c>
      <c r="I39" s="51" t="s">
        <v>115</v>
      </c>
      <c r="J39" s="52">
        <v>2641000</v>
      </c>
      <c r="K39" s="53">
        <v>0.3</v>
      </c>
      <c r="L39" s="54">
        <v>0.3</v>
      </c>
      <c r="M39" s="59">
        <f t="shared" si="0"/>
        <v>1848699.9999999998</v>
      </c>
      <c r="N39" s="54"/>
      <c r="O39" s="59" t="str">
        <f t="shared" si="1"/>
        <v/>
      </c>
    </row>
    <row r="40" spans="2:15" ht="45.6" x14ac:dyDescent="0.2">
      <c r="B40" s="48">
        <v>35</v>
      </c>
      <c r="C40" s="49" t="s">
        <v>118</v>
      </c>
      <c r="D40" s="49" t="s">
        <v>57</v>
      </c>
      <c r="E40" s="49" t="s">
        <v>34</v>
      </c>
      <c r="F40" s="49" t="s">
        <v>119</v>
      </c>
      <c r="G40" s="50" t="s">
        <v>15</v>
      </c>
      <c r="H40" s="50" t="s">
        <v>59</v>
      </c>
      <c r="I40" s="51" t="s">
        <v>115</v>
      </c>
      <c r="J40" s="52">
        <v>1160000</v>
      </c>
      <c r="K40" s="53">
        <v>0.3</v>
      </c>
      <c r="L40" s="54">
        <v>0.3</v>
      </c>
      <c r="M40" s="59">
        <f t="shared" si="0"/>
        <v>812000</v>
      </c>
      <c r="N40" s="54"/>
      <c r="O40" s="59" t="str">
        <f t="shared" si="1"/>
        <v/>
      </c>
    </row>
    <row r="41" spans="2:15" ht="45.6" x14ac:dyDescent="0.2">
      <c r="B41" s="48">
        <v>36</v>
      </c>
      <c r="C41" s="49" t="s">
        <v>120</v>
      </c>
      <c r="D41" s="49" t="s">
        <v>57</v>
      </c>
      <c r="E41" s="49" t="s">
        <v>34</v>
      </c>
      <c r="F41" s="49" t="s">
        <v>121</v>
      </c>
      <c r="G41" s="50" t="s">
        <v>15</v>
      </c>
      <c r="H41" s="50" t="s">
        <v>59</v>
      </c>
      <c r="I41" s="51" t="s">
        <v>115</v>
      </c>
      <c r="J41" s="52">
        <v>647000</v>
      </c>
      <c r="K41" s="53">
        <v>0.3</v>
      </c>
      <c r="L41" s="54">
        <v>0.3</v>
      </c>
      <c r="M41" s="59">
        <f t="shared" si="0"/>
        <v>452900</v>
      </c>
      <c r="N41" s="54"/>
      <c r="O41" s="59" t="str">
        <f t="shared" si="1"/>
        <v/>
      </c>
    </row>
    <row r="42" spans="2:15" ht="45.6" x14ac:dyDescent="0.2">
      <c r="B42" s="48">
        <v>37</v>
      </c>
      <c r="C42" s="49" t="s">
        <v>122</v>
      </c>
      <c r="D42" s="49" t="s">
        <v>57</v>
      </c>
      <c r="E42" s="49" t="s">
        <v>34</v>
      </c>
      <c r="F42" s="49" t="s">
        <v>123</v>
      </c>
      <c r="G42" s="50" t="s">
        <v>15</v>
      </c>
      <c r="H42" s="50" t="s">
        <v>59</v>
      </c>
      <c r="I42" s="51" t="s">
        <v>115</v>
      </c>
      <c r="J42" s="52">
        <v>730000</v>
      </c>
      <c r="K42" s="53">
        <v>0.3</v>
      </c>
      <c r="L42" s="54">
        <v>0.3</v>
      </c>
      <c r="M42" s="59">
        <f t="shared" si="0"/>
        <v>510999.99999999994</v>
      </c>
      <c r="N42" s="54"/>
      <c r="O42" s="59" t="str">
        <f t="shared" si="1"/>
        <v/>
      </c>
    </row>
    <row r="43" spans="2:15" ht="45.6" x14ac:dyDescent="0.2">
      <c r="B43" s="48">
        <v>38</v>
      </c>
      <c r="C43" s="49" t="s">
        <v>124</v>
      </c>
      <c r="D43" s="49" t="s">
        <v>57</v>
      </c>
      <c r="E43" s="49" t="s">
        <v>34</v>
      </c>
      <c r="F43" s="49" t="s">
        <v>125</v>
      </c>
      <c r="G43" s="50" t="s">
        <v>15</v>
      </c>
      <c r="H43" s="50" t="s">
        <v>59</v>
      </c>
      <c r="I43" s="51" t="s">
        <v>126</v>
      </c>
      <c r="J43" s="52">
        <v>6857000</v>
      </c>
      <c r="K43" s="53">
        <v>0.3</v>
      </c>
      <c r="L43" s="54">
        <v>0.3</v>
      </c>
      <c r="M43" s="59">
        <f t="shared" si="0"/>
        <v>4799900</v>
      </c>
      <c r="N43" s="54"/>
      <c r="O43" s="59" t="str">
        <f t="shared" si="1"/>
        <v/>
      </c>
    </row>
    <row r="44" spans="2:15" ht="45.6" x14ac:dyDescent="0.2">
      <c r="B44" s="48">
        <v>39</v>
      </c>
      <c r="C44" s="49" t="s">
        <v>127</v>
      </c>
      <c r="D44" s="49" t="s">
        <v>57</v>
      </c>
      <c r="E44" s="49" t="s">
        <v>34</v>
      </c>
      <c r="F44" s="49" t="s">
        <v>128</v>
      </c>
      <c r="G44" s="50" t="s">
        <v>15</v>
      </c>
      <c r="H44" s="50" t="s">
        <v>59</v>
      </c>
      <c r="I44" s="51" t="s">
        <v>126</v>
      </c>
      <c r="J44" s="52">
        <v>4371000</v>
      </c>
      <c r="K44" s="53">
        <v>0.3</v>
      </c>
      <c r="L44" s="54">
        <v>0.3</v>
      </c>
      <c r="M44" s="59">
        <f t="shared" si="0"/>
        <v>3059700</v>
      </c>
      <c r="N44" s="54"/>
      <c r="O44" s="59" t="str">
        <f t="shared" si="1"/>
        <v/>
      </c>
    </row>
    <row r="45" spans="2:15" ht="45.6" x14ac:dyDescent="0.2">
      <c r="B45" s="48">
        <v>40</v>
      </c>
      <c r="C45" s="49" t="s">
        <v>129</v>
      </c>
      <c r="D45" s="49" t="s">
        <v>57</v>
      </c>
      <c r="E45" s="49" t="s">
        <v>34</v>
      </c>
      <c r="F45" s="49" t="s">
        <v>130</v>
      </c>
      <c r="G45" s="50" t="s">
        <v>15</v>
      </c>
      <c r="H45" s="50" t="s">
        <v>59</v>
      </c>
      <c r="I45" s="51" t="s">
        <v>126</v>
      </c>
      <c r="J45" s="52">
        <v>1920000</v>
      </c>
      <c r="K45" s="53">
        <v>0.3</v>
      </c>
      <c r="L45" s="54">
        <v>0.3</v>
      </c>
      <c r="M45" s="59">
        <f t="shared" si="0"/>
        <v>1344000</v>
      </c>
      <c r="N45" s="54"/>
      <c r="O45" s="59" t="str">
        <f t="shared" si="1"/>
        <v/>
      </c>
    </row>
    <row r="46" spans="2:15" ht="45.6" x14ac:dyDescent="0.2">
      <c r="B46" s="48">
        <v>41</v>
      </c>
      <c r="C46" s="49" t="s">
        <v>131</v>
      </c>
      <c r="D46" s="49" t="s">
        <v>57</v>
      </c>
      <c r="E46" s="49" t="s">
        <v>34</v>
      </c>
      <c r="F46" s="49" t="s">
        <v>132</v>
      </c>
      <c r="G46" s="50" t="s">
        <v>15</v>
      </c>
      <c r="H46" s="50" t="s">
        <v>59</v>
      </c>
      <c r="I46" s="51" t="s">
        <v>126</v>
      </c>
      <c r="J46" s="52">
        <v>1071000</v>
      </c>
      <c r="K46" s="53">
        <v>0.3</v>
      </c>
      <c r="L46" s="54">
        <v>0.3</v>
      </c>
      <c r="M46" s="59">
        <f t="shared" si="0"/>
        <v>749700</v>
      </c>
      <c r="N46" s="54"/>
      <c r="O46" s="59" t="str">
        <f t="shared" si="1"/>
        <v/>
      </c>
    </row>
    <row r="47" spans="2:15" ht="45.6" x14ac:dyDescent="0.2">
      <c r="B47" s="48">
        <v>42</v>
      </c>
      <c r="C47" s="49" t="s">
        <v>133</v>
      </c>
      <c r="D47" s="49" t="s">
        <v>57</v>
      </c>
      <c r="E47" s="49" t="s">
        <v>34</v>
      </c>
      <c r="F47" s="49" t="s">
        <v>134</v>
      </c>
      <c r="G47" s="50" t="s">
        <v>15</v>
      </c>
      <c r="H47" s="50" t="s">
        <v>59</v>
      </c>
      <c r="I47" s="51" t="s">
        <v>126</v>
      </c>
      <c r="J47" s="52">
        <v>1208500</v>
      </c>
      <c r="K47" s="53">
        <v>0.3</v>
      </c>
      <c r="L47" s="54">
        <v>0.3</v>
      </c>
      <c r="M47" s="59">
        <f t="shared" si="0"/>
        <v>845950</v>
      </c>
      <c r="N47" s="54"/>
      <c r="O47" s="59" t="str">
        <f t="shared" si="1"/>
        <v/>
      </c>
    </row>
    <row r="48" spans="2:15" ht="45.6" x14ac:dyDescent="0.2">
      <c r="B48" s="48">
        <v>43</v>
      </c>
      <c r="C48" s="49" t="s">
        <v>135</v>
      </c>
      <c r="D48" s="49" t="s">
        <v>57</v>
      </c>
      <c r="E48" s="49" t="s">
        <v>34</v>
      </c>
      <c r="F48" s="49" t="s">
        <v>136</v>
      </c>
      <c r="G48" s="50" t="s">
        <v>15</v>
      </c>
      <c r="H48" s="50" t="s">
        <v>59</v>
      </c>
      <c r="I48" s="51" t="s">
        <v>137</v>
      </c>
      <c r="J48" s="52">
        <v>10142500</v>
      </c>
      <c r="K48" s="53">
        <v>0.3</v>
      </c>
      <c r="L48" s="54">
        <v>0.3</v>
      </c>
      <c r="M48" s="59">
        <f t="shared" si="0"/>
        <v>7099750</v>
      </c>
      <c r="N48" s="54"/>
      <c r="O48" s="59" t="str">
        <f t="shared" si="1"/>
        <v/>
      </c>
    </row>
    <row r="49" spans="2:15" ht="45.6" x14ac:dyDescent="0.2">
      <c r="B49" s="48">
        <v>44</v>
      </c>
      <c r="C49" s="49" t="s">
        <v>138</v>
      </c>
      <c r="D49" s="49" t="s">
        <v>57</v>
      </c>
      <c r="E49" s="49" t="s">
        <v>34</v>
      </c>
      <c r="F49" s="49" t="s">
        <v>139</v>
      </c>
      <c r="G49" s="50" t="s">
        <v>15</v>
      </c>
      <c r="H49" s="50" t="s">
        <v>59</v>
      </c>
      <c r="I49" s="51" t="s">
        <v>137</v>
      </c>
      <c r="J49" s="52">
        <v>6465600</v>
      </c>
      <c r="K49" s="53">
        <v>0.3</v>
      </c>
      <c r="L49" s="54">
        <v>0.3</v>
      </c>
      <c r="M49" s="59">
        <f t="shared" si="0"/>
        <v>4525920</v>
      </c>
      <c r="N49" s="54"/>
      <c r="O49" s="59" t="str">
        <f t="shared" si="1"/>
        <v/>
      </c>
    </row>
    <row r="50" spans="2:15" ht="45.6" x14ac:dyDescent="0.2">
      <c r="B50" s="48">
        <v>45</v>
      </c>
      <c r="C50" s="49" t="s">
        <v>140</v>
      </c>
      <c r="D50" s="49" t="s">
        <v>57</v>
      </c>
      <c r="E50" s="49" t="s">
        <v>34</v>
      </c>
      <c r="F50" s="49" t="s">
        <v>141</v>
      </c>
      <c r="G50" s="50" t="s">
        <v>15</v>
      </c>
      <c r="H50" s="50" t="s">
        <v>59</v>
      </c>
      <c r="I50" s="51" t="s">
        <v>137</v>
      </c>
      <c r="J50" s="52">
        <v>2840000</v>
      </c>
      <c r="K50" s="53">
        <v>0.3</v>
      </c>
      <c r="L50" s="54">
        <v>0.3</v>
      </c>
      <c r="M50" s="59">
        <f t="shared" si="0"/>
        <v>1987999.9999999998</v>
      </c>
      <c r="N50" s="54"/>
      <c r="O50" s="59" t="str">
        <f t="shared" si="1"/>
        <v/>
      </c>
    </row>
    <row r="51" spans="2:15" ht="45.6" x14ac:dyDescent="0.2">
      <c r="B51" s="48">
        <v>46</v>
      </c>
      <c r="C51" s="49" t="s">
        <v>142</v>
      </c>
      <c r="D51" s="49" t="s">
        <v>57</v>
      </c>
      <c r="E51" s="49" t="s">
        <v>34</v>
      </c>
      <c r="F51" s="49" t="s">
        <v>143</v>
      </c>
      <c r="G51" s="50" t="s">
        <v>15</v>
      </c>
      <c r="H51" s="50" t="s">
        <v>59</v>
      </c>
      <c r="I51" s="51" t="s">
        <v>137</v>
      </c>
      <c r="J51" s="52">
        <v>1585000</v>
      </c>
      <c r="K51" s="53">
        <v>0.3</v>
      </c>
      <c r="L51" s="54">
        <v>0.3</v>
      </c>
      <c r="M51" s="59">
        <f t="shared" si="0"/>
        <v>1109500</v>
      </c>
      <c r="N51" s="54"/>
      <c r="O51" s="59" t="str">
        <f t="shared" si="1"/>
        <v/>
      </c>
    </row>
    <row r="52" spans="2:15" ht="45.6" x14ac:dyDescent="0.2">
      <c r="B52" s="48">
        <v>47</v>
      </c>
      <c r="C52" s="49" t="s">
        <v>144</v>
      </c>
      <c r="D52" s="49" t="s">
        <v>57</v>
      </c>
      <c r="E52" s="49" t="s">
        <v>34</v>
      </c>
      <c r="F52" s="49" t="s">
        <v>145</v>
      </c>
      <c r="G52" s="50" t="s">
        <v>15</v>
      </c>
      <c r="H52" s="50" t="s">
        <v>59</v>
      </c>
      <c r="I52" s="51" t="s">
        <v>137</v>
      </c>
      <c r="J52" s="52">
        <v>1788000</v>
      </c>
      <c r="K52" s="53">
        <v>0.3</v>
      </c>
      <c r="L52" s="54">
        <v>0.3</v>
      </c>
      <c r="M52" s="59">
        <f t="shared" si="0"/>
        <v>1251600</v>
      </c>
      <c r="N52" s="54"/>
      <c r="O52" s="59" t="str">
        <f t="shared" si="1"/>
        <v/>
      </c>
    </row>
    <row r="53" spans="2:15" ht="45.6" x14ac:dyDescent="0.2">
      <c r="B53" s="48">
        <v>48</v>
      </c>
      <c r="C53" s="49" t="s">
        <v>146</v>
      </c>
      <c r="D53" s="49" t="s">
        <v>147</v>
      </c>
      <c r="E53" s="49" t="s">
        <v>34</v>
      </c>
      <c r="F53" s="49" t="s">
        <v>148</v>
      </c>
      <c r="G53" s="50" t="s">
        <v>15</v>
      </c>
      <c r="H53" s="50" t="s">
        <v>59</v>
      </c>
      <c r="I53" s="51" t="s">
        <v>60</v>
      </c>
      <c r="J53" s="52">
        <v>9598500</v>
      </c>
      <c r="K53" s="53">
        <v>0.3</v>
      </c>
      <c r="L53" s="54">
        <v>0.3</v>
      </c>
      <c r="M53" s="59">
        <f t="shared" si="0"/>
        <v>6718950</v>
      </c>
      <c r="N53" s="54"/>
      <c r="O53" s="59" t="str">
        <f t="shared" si="1"/>
        <v/>
      </c>
    </row>
    <row r="54" spans="2:15" ht="45.6" x14ac:dyDescent="0.2">
      <c r="B54" s="48">
        <v>49</v>
      </c>
      <c r="C54" s="49" t="s">
        <v>149</v>
      </c>
      <c r="D54" s="49" t="s">
        <v>147</v>
      </c>
      <c r="E54" s="49" t="s">
        <v>34</v>
      </c>
      <c r="F54" s="49" t="s">
        <v>150</v>
      </c>
      <c r="G54" s="50" t="s">
        <v>15</v>
      </c>
      <c r="H54" s="50" t="s">
        <v>59</v>
      </c>
      <c r="I54" s="51" t="s">
        <v>71</v>
      </c>
      <c r="J54" s="52">
        <v>9831400</v>
      </c>
      <c r="K54" s="53">
        <v>0.3</v>
      </c>
      <c r="L54" s="54">
        <v>0.3</v>
      </c>
      <c r="M54" s="59">
        <f t="shared" si="0"/>
        <v>6881980</v>
      </c>
      <c r="N54" s="54"/>
      <c r="O54" s="59" t="str">
        <f t="shared" si="1"/>
        <v/>
      </c>
    </row>
    <row r="55" spans="2:15" ht="45.6" x14ac:dyDescent="0.2">
      <c r="B55" s="48">
        <v>50</v>
      </c>
      <c r="C55" s="49" t="s">
        <v>151</v>
      </c>
      <c r="D55" s="49" t="s">
        <v>147</v>
      </c>
      <c r="E55" s="49" t="s">
        <v>34</v>
      </c>
      <c r="F55" s="49" t="s">
        <v>152</v>
      </c>
      <c r="G55" s="50" t="s">
        <v>15</v>
      </c>
      <c r="H55" s="50" t="s">
        <v>59</v>
      </c>
      <c r="I55" s="51" t="s">
        <v>82</v>
      </c>
      <c r="J55" s="52">
        <v>10305700</v>
      </c>
      <c r="K55" s="53">
        <v>0.3</v>
      </c>
      <c r="L55" s="54">
        <v>0.3</v>
      </c>
      <c r="M55" s="59">
        <f t="shared" si="0"/>
        <v>7213990</v>
      </c>
      <c r="N55" s="54"/>
      <c r="O55" s="59" t="str">
        <f t="shared" si="1"/>
        <v/>
      </c>
    </row>
    <row r="56" spans="2:15" ht="45.6" x14ac:dyDescent="0.2">
      <c r="B56" s="48">
        <v>51</v>
      </c>
      <c r="C56" s="49" t="s">
        <v>153</v>
      </c>
      <c r="D56" s="49" t="s">
        <v>147</v>
      </c>
      <c r="E56" s="49" t="s">
        <v>34</v>
      </c>
      <c r="F56" s="49" t="s">
        <v>154</v>
      </c>
      <c r="G56" s="50" t="s">
        <v>15</v>
      </c>
      <c r="H56" s="50" t="s">
        <v>59</v>
      </c>
      <c r="I56" s="51" t="s">
        <v>93</v>
      </c>
      <c r="J56" s="52">
        <v>10622800</v>
      </c>
      <c r="K56" s="53">
        <v>0.3</v>
      </c>
      <c r="L56" s="54">
        <v>0.3</v>
      </c>
      <c r="M56" s="59">
        <f t="shared" si="0"/>
        <v>7435959.9999999991</v>
      </c>
      <c r="N56" s="54"/>
      <c r="O56" s="59" t="str">
        <f t="shared" si="1"/>
        <v/>
      </c>
    </row>
    <row r="57" spans="2:15" ht="45.6" x14ac:dyDescent="0.2">
      <c r="B57" s="48">
        <v>52</v>
      </c>
      <c r="C57" s="49" t="s">
        <v>155</v>
      </c>
      <c r="D57" s="49" t="s">
        <v>147</v>
      </c>
      <c r="E57" s="49" t="s">
        <v>34</v>
      </c>
      <c r="F57" s="49" t="s">
        <v>156</v>
      </c>
      <c r="G57" s="50" t="s">
        <v>15</v>
      </c>
      <c r="H57" s="50" t="s">
        <v>59</v>
      </c>
      <c r="I57" s="51" t="s">
        <v>104</v>
      </c>
      <c r="J57" s="52">
        <v>10992800</v>
      </c>
      <c r="K57" s="53">
        <v>0.3</v>
      </c>
      <c r="L57" s="54">
        <v>0.3</v>
      </c>
      <c r="M57" s="59">
        <f t="shared" si="0"/>
        <v>7694959.9999999991</v>
      </c>
      <c r="N57" s="54"/>
      <c r="O57" s="59" t="str">
        <f t="shared" si="1"/>
        <v/>
      </c>
    </row>
    <row r="58" spans="2:15" ht="45.6" x14ac:dyDescent="0.2">
      <c r="B58" s="48">
        <v>53</v>
      </c>
      <c r="C58" s="49" t="s">
        <v>157</v>
      </c>
      <c r="D58" s="49" t="s">
        <v>147</v>
      </c>
      <c r="E58" s="49" t="s">
        <v>34</v>
      </c>
      <c r="F58" s="49" t="s">
        <v>158</v>
      </c>
      <c r="G58" s="50" t="s">
        <v>15</v>
      </c>
      <c r="H58" s="50" t="s">
        <v>59</v>
      </c>
      <c r="I58" s="51" t="s">
        <v>115</v>
      </c>
      <c r="J58" s="52">
        <v>12315500</v>
      </c>
      <c r="K58" s="53">
        <v>0.3</v>
      </c>
      <c r="L58" s="54">
        <v>0.3</v>
      </c>
      <c r="M58" s="59">
        <f t="shared" si="0"/>
        <v>8620850</v>
      </c>
      <c r="N58" s="54"/>
      <c r="O58" s="59" t="str">
        <f t="shared" si="1"/>
        <v/>
      </c>
    </row>
    <row r="59" spans="2:15" ht="45.6" x14ac:dyDescent="0.2">
      <c r="B59" s="48">
        <v>54</v>
      </c>
      <c r="C59" s="49" t="s">
        <v>159</v>
      </c>
      <c r="D59" s="49" t="s">
        <v>147</v>
      </c>
      <c r="E59" s="49" t="s">
        <v>34</v>
      </c>
      <c r="F59" s="49" t="s">
        <v>160</v>
      </c>
      <c r="G59" s="50" t="s">
        <v>15</v>
      </c>
      <c r="H59" s="50" t="s">
        <v>59</v>
      </c>
      <c r="I59" s="51" t="s">
        <v>126</v>
      </c>
      <c r="J59" s="52">
        <v>14322800</v>
      </c>
      <c r="K59" s="53">
        <v>0.3</v>
      </c>
      <c r="L59" s="54">
        <v>0.3</v>
      </c>
      <c r="M59" s="59">
        <f t="shared" si="0"/>
        <v>10025960</v>
      </c>
      <c r="N59" s="54"/>
      <c r="O59" s="59" t="str">
        <f t="shared" si="1"/>
        <v/>
      </c>
    </row>
    <row r="60" spans="2:15" ht="45.6" x14ac:dyDescent="0.2">
      <c r="B60" s="48">
        <v>55</v>
      </c>
      <c r="C60" s="49" t="s">
        <v>161</v>
      </c>
      <c r="D60" s="49" t="s">
        <v>147</v>
      </c>
      <c r="E60" s="49" t="s">
        <v>34</v>
      </c>
      <c r="F60" s="49" t="s">
        <v>162</v>
      </c>
      <c r="G60" s="50" t="s">
        <v>15</v>
      </c>
      <c r="H60" s="50" t="s">
        <v>59</v>
      </c>
      <c r="I60" s="51" t="s">
        <v>137</v>
      </c>
      <c r="J60" s="52">
        <v>16755500</v>
      </c>
      <c r="K60" s="53">
        <v>0.3</v>
      </c>
      <c r="L60" s="54">
        <v>0.3</v>
      </c>
      <c r="M60" s="59">
        <f t="shared" si="0"/>
        <v>11728850</v>
      </c>
      <c r="N60" s="54"/>
      <c r="O60" s="59" t="str">
        <f t="shared" si="1"/>
        <v/>
      </c>
    </row>
    <row r="61" spans="2:15" ht="45.6" x14ac:dyDescent="0.2">
      <c r="B61" s="48">
        <v>56</v>
      </c>
      <c r="C61" s="49" t="s">
        <v>163</v>
      </c>
      <c r="D61" s="49" t="s">
        <v>147</v>
      </c>
      <c r="E61" s="49" t="s">
        <v>34</v>
      </c>
      <c r="F61" s="49" t="s">
        <v>164</v>
      </c>
      <c r="G61" s="50" t="s">
        <v>15</v>
      </c>
      <c r="H61" s="50" t="s">
        <v>59</v>
      </c>
      <c r="I61" s="51" t="s">
        <v>60</v>
      </c>
      <c r="J61" s="52">
        <v>1140500</v>
      </c>
      <c r="K61" s="53">
        <v>0.3</v>
      </c>
      <c r="L61" s="54">
        <v>0.3</v>
      </c>
      <c r="M61" s="59">
        <f t="shared" si="0"/>
        <v>798350</v>
      </c>
      <c r="N61" s="54"/>
      <c r="O61" s="59" t="str">
        <f t="shared" si="1"/>
        <v/>
      </c>
    </row>
    <row r="62" spans="2:15" ht="45.6" x14ac:dyDescent="0.2">
      <c r="B62" s="48">
        <v>57</v>
      </c>
      <c r="C62" s="49" t="s">
        <v>165</v>
      </c>
      <c r="D62" s="49" t="s">
        <v>147</v>
      </c>
      <c r="E62" s="49" t="s">
        <v>34</v>
      </c>
      <c r="F62" s="49" t="s">
        <v>166</v>
      </c>
      <c r="G62" s="50" t="s">
        <v>15</v>
      </c>
      <c r="H62" s="50" t="s">
        <v>59</v>
      </c>
      <c r="I62" s="51" t="s">
        <v>71</v>
      </c>
      <c r="J62" s="52">
        <v>1374000</v>
      </c>
      <c r="K62" s="53">
        <v>0.3</v>
      </c>
      <c r="L62" s="54">
        <v>0.3</v>
      </c>
      <c r="M62" s="59">
        <f t="shared" si="0"/>
        <v>961799.99999999988</v>
      </c>
      <c r="N62" s="54"/>
      <c r="O62" s="59" t="str">
        <f t="shared" si="1"/>
        <v/>
      </c>
    </row>
    <row r="63" spans="2:15" ht="45.6" x14ac:dyDescent="0.2">
      <c r="B63" s="48">
        <v>58</v>
      </c>
      <c r="C63" s="49" t="s">
        <v>167</v>
      </c>
      <c r="D63" s="49" t="s">
        <v>147</v>
      </c>
      <c r="E63" s="49" t="s">
        <v>34</v>
      </c>
      <c r="F63" s="49" t="s">
        <v>168</v>
      </c>
      <c r="G63" s="50" t="s">
        <v>15</v>
      </c>
      <c r="H63" s="50" t="s">
        <v>59</v>
      </c>
      <c r="I63" s="51" t="s">
        <v>82</v>
      </c>
      <c r="J63" s="52">
        <v>1850000</v>
      </c>
      <c r="K63" s="53">
        <v>0.3</v>
      </c>
      <c r="L63" s="54">
        <v>0.3</v>
      </c>
      <c r="M63" s="59">
        <f t="shared" si="0"/>
        <v>1295000</v>
      </c>
      <c r="N63" s="54"/>
      <c r="O63" s="59" t="str">
        <f t="shared" si="1"/>
        <v/>
      </c>
    </row>
    <row r="64" spans="2:15" ht="45.6" x14ac:dyDescent="0.2">
      <c r="B64" s="48">
        <v>59</v>
      </c>
      <c r="C64" s="49" t="s">
        <v>169</v>
      </c>
      <c r="D64" s="49" t="s">
        <v>147</v>
      </c>
      <c r="E64" s="49" t="s">
        <v>34</v>
      </c>
      <c r="F64" s="49" t="s">
        <v>170</v>
      </c>
      <c r="G64" s="50" t="s">
        <v>15</v>
      </c>
      <c r="H64" s="50" t="s">
        <v>59</v>
      </c>
      <c r="I64" s="51" t="s">
        <v>93</v>
      </c>
      <c r="J64" s="52">
        <v>2167000</v>
      </c>
      <c r="K64" s="53">
        <v>0.3</v>
      </c>
      <c r="L64" s="54">
        <v>0.3</v>
      </c>
      <c r="M64" s="59">
        <f t="shared" si="0"/>
        <v>1516900</v>
      </c>
      <c r="N64" s="54"/>
      <c r="O64" s="59" t="str">
        <f t="shared" si="1"/>
        <v/>
      </c>
    </row>
    <row r="65" spans="2:15" ht="45.6" x14ac:dyDescent="0.2">
      <c r="B65" s="48">
        <v>60</v>
      </c>
      <c r="C65" s="49" t="s">
        <v>171</v>
      </c>
      <c r="D65" s="49" t="s">
        <v>147</v>
      </c>
      <c r="E65" s="49" t="s">
        <v>34</v>
      </c>
      <c r="F65" s="49" t="s">
        <v>172</v>
      </c>
      <c r="G65" s="50" t="s">
        <v>15</v>
      </c>
      <c r="H65" s="50" t="s">
        <v>59</v>
      </c>
      <c r="I65" s="51" t="s">
        <v>104</v>
      </c>
      <c r="J65" s="52">
        <v>2537000</v>
      </c>
      <c r="K65" s="53">
        <v>0.3</v>
      </c>
      <c r="L65" s="54">
        <v>0.3</v>
      </c>
      <c r="M65" s="59">
        <f t="shared" si="0"/>
        <v>1775900</v>
      </c>
      <c r="N65" s="54"/>
      <c r="O65" s="59" t="str">
        <f t="shared" si="1"/>
        <v/>
      </c>
    </row>
    <row r="66" spans="2:15" ht="45.6" x14ac:dyDescent="0.2">
      <c r="B66" s="48">
        <v>61</v>
      </c>
      <c r="C66" s="49" t="s">
        <v>173</v>
      </c>
      <c r="D66" s="49" t="s">
        <v>147</v>
      </c>
      <c r="E66" s="49" t="s">
        <v>34</v>
      </c>
      <c r="F66" s="49" t="s">
        <v>174</v>
      </c>
      <c r="G66" s="50" t="s">
        <v>15</v>
      </c>
      <c r="H66" s="50" t="s">
        <v>59</v>
      </c>
      <c r="I66" s="51" t="s">
        <v>115</v>
      </c>
      <c r="J66" s="52">
        <v>3858000</v>
      </c>
      <c r="K66" s="53">
        <v>0.3</v>
      </c>
      <c r="L66" s="54">
        <v>0.3</v>
      </c>
      <c r="M66" s="59">
        <f t="shared" si="0"/>
        <v>2700600</v>
      </c>
      <c r="N66" s="54"/>
      <c r="O66" s="59" t="str">
        <f t="shared" si="1"/>
        <v/>
      </c>
    </row>
    <row r="67" spans="2:15" ht="45.6" x14ac:dyDescent="0.2">
      <c r="B67" s="48">
        <v>62</v>
      </c>
      <c r="C67" s="49" t="s">
        <v>175</v>
      </c>
      <c r="D67" s="49" t="s">
        <v>147</v>
      </c>
      <c r="E67" s="49" t="s">
        <v>34</v>
      </c>
      <c r="F67" s="49" t="s">
        <v>176</v>
      </c>
      <c r="G67" s="50" t="s">
        <v>15</v>
      </c>
      <c r="H67" s="50" t="s">
        <v>59</v>
      </c>
      <c r="I67" s="51" t="s">
        <v>126</v>
      </c>
      <c r="J67" s="52">
        <v>5867000</v>
      </c>
      <c r="K67" s="53">
        <v>0.3</v>
      </c>
      <c r="L67" s="54">
        <v>0.3</v>
      </c>
      <c r="M67" s="59">
        <f t="shared" si="0"/>
        <v>4106899.9999999995</v>
      </c>
      <c r="N67" s="54"/>
      <c r="O67" s="59" t="str">
        <f t="shared" si="1"/>
        <v/>
      </c>
    </row>
    <row r="68" spans="2:15" ht="45.6" x14ac:dyDescent="0.2">
      <c r="B68" s="48">
        <v>63</v>
      </c>
      <c r="C68" s="49" t="s">
        <v>177</v>
      </c>
      <c r="D68" s="49" t="s">
        <v>147</v>
      </c>
      <c r="E68" s="49" t="s">
        <v>34</v>
      </c>
      <c r="F68" s="49" t="s">
        <v>178</v>
      </c>
      <c r="G68" s="50" t="s">
        <v>15</v>
      </c>
      <c r="H68" s="50" t="s">
        <v>59</v>
      </c>
      <c r="I68" s="51" t="s">
        <v>137</v>
      </c>
      <c r="J68" s="52">
        <v>8298000</v>
      </c>
      <c r="K68" s="53">
        <v>0.3</v>
      </c>
      <c r="L68" s="54">
        <v>0.3</v>
      </c>
      <c r="M68" s="59">
        <f t="shared" si="0"/>
        <v>5808600</v>
      </c>
      <c r="N68" s="54"/>
      <c r="O68" s="59" t="str">
        <f t="shared" si="1"/>
        <v/>
      </c>
    </row>
    <row r="69" spans="2:15" ht="45.6" x14ac:dyDescent="0.2">
      <c r="B69" s="48">
        <v>64</v>
      </c>
      <c r="C69" s="49" t="s">
        <v>179</v>
      </c>
      <c r="D69" s="49" t="s">
        <v>147</v>
      </c>
      <c r="E69" s="49" t="s">
        <v>34</v>
      </c>
      <c r="F69" s="49" t="s">
        <v>180</v>
      </c>
      <c r="G69" s="50" t="s">
        <v>24</v>
      </c>
      <c r="H69" s="50" t="s">
        <v>59</v>
      </c>
      <c r="I69" s="51" t="s">
        <v>60</v>
      </c>
      <c r="J69" s="52">
        <v>8170000</v>
      </c>
      <c r="K69" s="53">
        <v>0.3</v>
      </c>
      <c r="L69" s="54">
        <v>0.3</v>
      </c>
      <c r="M69" s="59">
        <f t="shared" si="0"/>
        <v>5719000</v>
      </c>
      <c r="N69" s="54"/>
      <c r="O69" s="59" t="str">
        <f t="shared" si="1"/>
        <v/>
      </c>
    </row>
    <row r="70" spans="2:15" ht="45.6" x14ac:dyDescent="0.2">
      <c r="B70" s="48">
        <v>65</v>
      </c>
      <c r="C70" s="49" t="s">
        <v>181</v>
      </c>
      <c r="D70" s="49" t="s">
        <v>147</v>
      </c>
      <c r="E70" s="49" t="s">
        <v>34</v>
      </c>
      <c r="F70" s="49" t="s">
        <v>182</v>
      </c>
      <c r="G70" s="50" t="s">
        <v>24</v>
      </c>
      <c r="H70" s="50" t="s">
        <v>59</v>
      </c>
      <c r="I70" s="51" t="s">
        <v>71</v>
      </c>
      <c r="J70" s="52">
        <v>8403000</v>
      </c>
      <c r="K70" s="53">
        <v>0.3</v>
      </c>
      <c r="L70" s="54">
        <v>0.3</v>
      </c>
      <c r="M70" s="59">
        <f t="shared" si="0"/>
        <v>5882100</v>
      </c>
      <c r="N70" s="54"/>
      <c r="O70" s="59" t="str">
        <f t="shared" si="1"/>
        <v/>
      </c>
    </row>
    <row r="71" spans="2:15" ht="45.6" x14ac:dyDescent="0.2">
      <c r="B71" s="48">
        <v>66</v>
      </c>
      <c r="C71" s="49" t="s">
        <v>183</v>
      </c>
      <c r="D71" s="49" t="s">
        <v>147</v>
      </c>
      <c r="E71" s="49" t="s">
        <v>34</v>
      </c>
      <c r="F71" s="49" t="s">
        <v>184</v>
      </c>
      <c r="G71" s="50" t="s">
        <v>24</v>
      </c>
      <c r="H71" s="50" t="s">
        <v>59</v>
      </c>
      <c r="I71" s="51" t="s">
        <v>82</v>
      </c>
      <c r="J71" s="52">
        <v>8877000</v>
      </c>
      <c r="K71" s="53">
        <v>0.3</v>
      </c>
      <c r="L71" s="54">
        <v>0.3</v>
      </c>
      <c r="M71" s="59">
        <f t="shared" ref="M71:M134" si="2">IF($J71="","",IF($L71="",$J71*(1-$K71),IF(L71&lt;K71,"Discount Error",J71*(1-$L71))))</f>
        <v>6213900</v>
      </c>
      <c r="N71" s="54"/>
      <c r="O71" s="59" t="str">
        <f t="shared" ref="O71:O134" si="3">IF(M71="Discount Error","Error",IF($N71="","",IF(J71*(1-N71)&gt;M71,"Discount Error",($J71*(1-$N71)))))</f>
        <v/>
      </c>
    </row>
    <row r="72" spans="2:15" ht="45.6" x14ac:dyDescent="0.2">
      <c r="B72" s="48">
        <v>67</v>
      </c>
      <c r="C72" s="49" t="s">
        <v>185</v>
      </c>
      <c r="D72" s="49" t="s">
        <v>147</v>
      </c>
      <c r="E72" s="49" t="s">
        <v>34</v>
      </c>
      <c r="F72" s="49" t="s">
        <v>186</v>
      </c>
      <c r="G72" s="50" t="s">
        <v>24</v>
      </c>
      <c r="H72" s="50" t="s">
        <v>59</v>
      </c>
      <c r="I72" s="51" t="s">
        <v>93</v>
      </c>
      <c r="J72" s="52">
        <v>9194000</v>
      </c>
      <c r="K72" s="53">
        <v>0.3</v>
      </c>
      <c r="L72" s="54">
        <v>0.3</v>
      </c>
      <c r="M72" s="59">
        <f t="shared" si="2"/>
        <v>6435800</v>
      </c>
      <c r="N72" s="54"/>
      <c r="O72" s="59" t="str">
        <f t="shared" si="3"/>
        <v/>
      </c>
    </row>
    <row r="73" spans="2:15" ht="45.6" x14ac:dyDescent="0.2">
      <c r="B73" s="48">
        <v>68</v>
      </c>
      <c r="C73" s="49" t="s">
        <v>187</v>
      </c>
      <c r="D73" s="49" t="s">
        <v>147</v>
      </c>
      <c r="E73" s="49" t="s">
        <v>34</v>
      </c>
      <c r="F73" s="49" t="s">
        <v>188</v>
      </c>
      <c r="G73" s="50" t="s">
        <v>24</v>
      </c>
      <c r="H73" s="50" t="s">
        <v>59</v>
      </c>
      <c r="I73" s="51" t="s">
        <v>104</v>
      </c>
      <c r="J73" s="52">
        <v>9564000</v>
      </c>
      <c r="K73" s="53">
        <v>0.3</v>
      </c>
      <c r="L73" s="54">
        <v>0.3</v>
      </c>
      <c r="M73" s="59">
        <f t="shared" si="2"/>
        <v>6694800</v>
      </c>
      <c r="N73" s="54"/>
      <c r="O73" s="59" t="str">
        <f t="shared" si="3"/>
        <v/>
      </c>
    </row>
    <row r="74" spans="2:15" ht="45.6" x14ac:dyDescent="0.2">
      <c r="B74" s="48">
        <v>69</v>
      </c>
      <c r="C74" s="49" t="s">
        <v>189</v>
      </c>
      <c r="D74" s="49" t="s">
        <v>147</v>
      </c>
      <c r="E74" s="49" t="s">
        <v>34</v>
      </c>
      <c r="F74" s="49" t="s">
        <v>190</v>
      </c>
      <c r="G74" s="50" t="s">
        <v>24</v>
      </c>
      <c r="H74" s="50" t="s">
        <v>59</v>
      </c>
      <c r="I74" s="51" t="s">
        <v>115</v>
      </c>
      <c r="J74" s="52">
        <v>10887000</v>
      </c>
      <c r="K74" s="53">
        <v>0.3</v>
      </c>
      <c r="L74" s="54">
        <v>0.3</v>
      </c>
      <c r="M74" s="59">
        <f t="shared" si="2"/>
        <v>7620899.9999999991</v>
      </c>
      <c r="N74" s="54"/>
      <c r="O74" s="59" t="str">
        <f t="shared" si="3"/>
        <v/>
      </c>
    </row>
    <row r="75" spans="2:15" ht="45.6" x14ac:dyDescent="0.2">
      <c r="B75" s="48">
        <v>70</v>
      </c>
      <c r="C75" s="49" t="s">
        <v>191</v>
      </c>
      <c r="D75" s="49" t="s">
        <v>147</v>
      </c>
      <c r="E75" s="49" t="s">
        <v>34</v>
      </c>
      <c r="F75" s="49" t="s">
        <v>192</v>
      </c>
      <c r="G75" s="50" t="s">
        <v>24</v>
      </c>
      <c r="H75" s="50" t="s">
        <v>59</v>
      </c>
      <c r="I75" s="51" t="s">
        <v>126</v>
      </c>
      <c r="J75" s="52">
        <v>12894000</v>
      </c>
      <c r="K75" s="53">
        <v>0.3</v>
      </c>
      <c r="L75" s="54">
        <v>0.3</v>
      </c>
      <c r="M75" s="59">
        <f t="shared" si="2"/>
        <v>9025800</v>
      </c>
      <c r="N75" s="54"/>
      <c r="O75" s="59" t="str">
        <f t="shared" si="3"/>
        <v/>
      </c>
    </row>
    <row r="76" spans="2:15" ht="45.6" x14ac:dyDescent="0.2">
      <c r="B76" s="48">
        <v>71</v>
      </c>
      <c r="C76" s="49" t="s">
        <v>193</v>
      </c>
      <c r="D76" s="49" t="s">
        <v>147</v>
      </c>
      <c r="E76" s="49" t="s">
        <v>34</v>
      </c>
      <c r="F76" s="49" t="s">
        <v>194</v>
      </c>
      <c r="G76" s="50" t="s">
        <v>24</v>
      </c>
      <c r="H76" s="50" t="s">
        <v>59</v>
      </c>
      <c r="I76" s="51" t="s">
        <v>137</v>
      </c>
      <c r="J76" s="52">
        <v>15327000</v>
      </c>
      <c r="K76" s="53">
        <v>0.3</v>
      </c>
      <c r="L76" s="54">
        <v>0.3</v>
      </c>
      <c r="M76" s="59">
        <f t="shared" si="2"/>
        <v>10728900</v>
      </c>
      <c r="N76" s="54"/>
      <c r="O76" s="59" t="str">
        <f t="shared" si="3"/>
        <v/>
      </c>
    </row>
    <row r="77" spans="2:15" ht="45.6" x14ac:dyDescent="0.2">
      <c r="B77" s="48">
        <v>72</v>
      </c>
      <c r="C77" s="49" t="s">
        <v>195</v>
      </c>
      <c r="D77" s="49" t="s">
        <v>147</v>
      </c>
      <c r="E77" s="49" t="s">
        <v>34</v>
      </c>
      <c r="F77" s="49" t="s">
        <v>196</v>
      </c>
      <c r="G77" s="50" t="s">
        <v>24</v>
      </c>
      <c r="H77" s="50" t="s">
        <v>59</v>
      </c>
      <c r="I77" s="51" t="s">
        <v>60</v>
      </c>
      <c r="J77" s="52">
        <v>5425600</v>
      </c>
      <c r="K77" s="53">
        <v>0.3</v>
      </c>
      <c r="L77" s="54">
        <v>0.3</v>
      </c>
      <c r="M77" s="59">
        <f t="shared" si="2"/>
        <v>3797919.9999999995</v>
      </c>
      <c r="N77" s="54"/>
      <c r="O77" s="59" t="str">
        <f t="shared" si="3"/>
        <v/>
      </c>
    </row>
    <row r="78" spans="2:15" ht="45.6" x14ac:dyDescent="0.2">
      <c r="B78" s="48">
        <v>73</v>
      </c>
      <c r="C78" s="49" t="s">
        <v>197</v>
      </c>
      <c r="D78" s="49" t="s">
        <v>147</v>
      </c>
      <c r="E78" s="49" t="s">
        <v>34</v>
      </c>
      <c r="F78" s="49" t="s">
        <v>198</v>
      </c>
      <c r="G78" s="50" t="s">
        <v>24</v>
      </c>
      <c r="H78" s="50" t="s">
        <v>59</v>
      </c>
      <c r="I78" s="51" t="s">
        <v>71</v>
      </c>
      <c r="J78" s="52">
        <v>5660000</v>
      </c>
      <c r="K78" s="53">
        <v>0.3</v>
      </c>
      <c r="L78" s="54">
        <v>0.3</v>
      </c>
      <c r="M78" s="59">
        <f t="shared" si="2"/>
        <v>3961999.9999999995</v>
      </c>
      <c r="N78" s="54"/>
      <c r="O78" s="59" t="str">
        <f t="shared" si="3"/>
        <v/>
      </c>
    </row>
    <row r="79" spans="2:15" ht="45.6" x14ac:dyDescent="0.2">
      <c r="B79" s="48">
        <v>74</v>
      </c>
      <c r="C79" s="49" t="s">
        <v>199</v>
      </c>
      <c r="D79" s="49" t="s">
        <v>147</v>
      </c>
      <c r="E79" s="49" t="s">
        <v>34</v>
      </c>
      <c r="F79" s="49" t="s">
        <v>200</v>
      </c>
      <c r="G79" s="50" t="s">
        <v>24</v>
      </c>
      <c r="H79" s="50" t="s">
        <v>59</v>
      </c>
      <c r="I79" s="51" t="s">
        <v>82</v>
      </c>
      <c r="J79" s="52">
        <v>6135000</v>
      </c>
      <c r="K79" s="53">
        <v>0.3</v>
      </c>
      <c r="L79" s="54">
        <v>0.3</v>
      </c>
      <c r="M79" s="59">
        <f t="shared" si="2"/>
        <v>4294500</v>
      </c>
      <c r="N79" s="54"/>
      <c r="O79" s="59" t="str">
        <f t="shared" si="3"/>
        <v/>
      </c>
    </row>
    <row r="80" spans="2:15" ht="45.6" x14ac:dyDescent="0.2">
      <c r="B80" s="48">
        <v>75</v>
      </c>
      <c r="C80" s="49" t="s">
        <v>201</v>
      </c>
      <c r="D80" s="49" t="s">
        <v>147</v>
      </c>
      <c r="E80" s="49" t="s">
        <v>34</v>
      </c>
      <c r="F80" s="49" t="s">
        <v>202</v>
      </c>
      <c r="G80" s="50" t="s">
        <v>24</v>
      </c>
      <c r="H80" s="50" t="s">
        <v>59</v>
      </c>
      <c r="I80" s="51" t="s">
        <v>93</v>
      </c>
      <c r="J80" s="52">
        <v>6451400</v>
      </c>
      <c r="K80" s="53">
        <v>0.3</v>
      </c>
      <c r="L80" s="54">
        <v>0.3</v>
      </c>
      <c r="M80" s="59">
        <f t="shared" si="2"/>
        <v>4515980</v>
      </c>
      <c r="N80" s="54"/>
      <c r="O80" s="59" t="str">
        <f t="shared" si="3"/>
        <v/>
      </c>
    </row>
    <row r="81" spans="2:15" ht="45.6" x14ac:dyDescent="0.2">
      <c r="B81" s="48">
        <v>76</v>
      </c>
      <c r="C81" s="49" t="s">
        <v>203</v>
      </c>
      <c r="D81" s="49" t="s">
        <v>147</v>
      </c>
      <c r="E81" s="49" t="s">
        <v>34</v>
      </c>
      <c r="F81" s="49" t="s">
        <v>204</v>
      </c>
      <c r="G81" s="50" t="s">
        <v>24</v>
      </c>
      <c r="H81" s="50" t="s">
        <v>59</v>
      </c>
      <c r="I81" s="51" t="s">
        <v>104</v>
      </c>
      <c r="J81" s="52">
        <v>6821400</v>
      </c>
      <c r="K81" s="53">
        <v>0.3</v>
      </c>
      <c r="L81" s="54">
        <v>0.3</v>
      </c>
      <c r="M81" s="59">
        <f t="shared" si="2"/>
        <v>4774980</v>
      </c>
      <c r="N81" s="54"/>
      <c r="O81" s="59" t="str">
        <f t="shared" si="3"/>
        <v/>
      </c>
    </row>
    <row r="82" spans="2:15" ht="45.6" x14ac:dyDescent="0.2">
      <c r="B82" s="48">
        <v>77</v>
      </c>
      <c r="C82" s="49" t="s">
        <v>205</v>
      </c>
      <c r="D82" s="49" t="s">
        <v>147</v>
      </c>
      <c r="E82" s="49" t="s">
        <v>34</v>
      </c>
      <c r="F82" s="49" t="s">
        <v>206</v>
      </c>
      <c r="G82" s="50" t="s">
        <v>24</v>
      </c>
      <c r="H82" s="50" t="s">
        <v>59</v>
      </c>
      <c r="I82" s="51" t="s">
        <v>115</v>
      </c>
      <c r="J82" s="52">
        <v>8144000</v>
      </c>
      <c r="K82" s="53">
        <v>0.3</v>
      </c>
      <c r="L82" s="54">
        <v>0.3</v>
      </c>
      <c r="M82" s="59">
        <f t="shared" si="2"/>
        <v>5700800</v>
      </c>
      <c r="N82" s="54"/>
      <c r="O82" s="59" t="str">
        <f t="shared" si="3"/>
        <v/>
      </c>
    </row>
    <row r="83" spans="2:15" ht="45.6" x14ac:dyDescent="0.2">
      <c r="B83" s="48">
        <v>78</v>
      </c>
      <c r="C83" s="49" t="s">
        <v>207</v>
      </c>
      <c r="D83" s="49" t="s">
        <v>147</v>
      </c>
      <c r="E83" s="49" t="s">
        <v>34</v>
      </c>
      <c r="F83" s="49" t="s">
        <v>208</v>
      </c>
      <c r="G83" s="50" t="s">
        <v>24</v>
      </c>
      <c r="H83" s="50" t="s">
        <v>59</v>
      </c>
      <c r="I83" s="51" t="s">
        <v>126</v>
      </c>
      <c r="J83" s="52">
        <v>10151400</v>
      </c>
      <c r="K83" s="53">
        <v>0.3</v>
      </c>
      <c r="L83" s="54">
        <v>0.3</v>
      </c>
      <c r="M83" s="59">
        <f t="shared" si="2"/>
        <v>7105980</v>
      </c>
      <c r="N83" s="54"/>
      <c r="O83" s="59" t="str">
        <f t="shared" si="3"/>
        <v/>
      </c>
    </row>
    <row r="84" spans="2:15" ht="45.6" x14ac:dyDescent="0.2">
      <c r="B84" s="48">
        <v>79</v>
      </c>
      <c r="C84" s="49" t="s">
        <v>209</v>
      </c>
      <c r="D84" s="49" t="s">
        <v>147</v>
      </c>
      <c r="E84" s="49" t="s">
        <v>34</v>
      </c>
      <c r="F84" s="49" t="s">
        <v>210</v>
      </c>
      <c r="G84" s="50" t="s">
        <v>24</v>
      </c>
      <c r="H84" s="50" t="s">
        <v>59</v>
      </c>
      <c r="I84" s="51" t="s">
        <v>137</v>
      </c>
      <c r="J84" s="52">
        <v>12584000</v>
      </c>
      <c r="K84" s="53">
        <v>0.3</v>
      </c>
      <c r="L84" s="54">
        <v>0.3</v>
      </c>
      <c r="M84" s="59">
        <f t="shared" si="2"/>
        <v>8808800</v>
      </c>
      <c r="N84" s="54"/>
      <c r="O84" s="59" t="str">
        <f t="shared" si="3"/>
        <v/>
      </c>
    </row>
    <row r="85" spans="2:15" ht="45.6" x14ac:dyDescent="0.2">
      <c r="B85" s="48">
        <v>80</v>
      </c>
      <c r="C85" s="49" t="s">
        <v>211</v>
      </c>
      <c r="D85" s="49" t="s">
        <v>147</v>
      </c>
      <c r="E85" s="49" t="s">
        <v>34</v>
      </c>
      <c r="F85" s="49" t="s">
        <v>212</v>
      </c>
      <c r="G85" s="50" t="s">
        <v>24</v>
      </c>
      <c r="H85" s="50" t="s">
        <v>59</v>
      </c>
      <c r="I85" s="51" t="s">
        <v>60</v>
      </c>
      <c r="J85" s="52">
        <v>6855000</v>
      </c>
      <c r="K85" s="53">
        <v>0.3</v>
      </c>
      <c r="L85" s="54">
        <v>0.3</v>
      </c>
      <c r="M85" s="59">
        <f t="shared" si="2"/>
        <v>4798500</v>
      </c>
      <c r="N85" s="54"/>
      <c r="O85" s="59" t="str">
        <f t="shared" si="3"/>
        <v/>
      </c>
    </row>
    <row r="86" spans="2:15" ht="45.6" x14ac:dyDescent="0.2">
      <c r="B86" s="48">
        <v>81</v>
      </c>
      <c r="C86" s="49" t="s">
        <v>213</v>
      </c>
      <c r="D86" s="49" t="s">
        <v>147</v>
      </c>
      <c r="E86" s="49" t="s">
        <v>34</v>
      </c>
      <c r="F86" s="49" t="s">
        <v>214</v>
      </c>
      <c r="G86" s="50" t="s">
        <v>24</v>
      </c>
      <c r="H86" s="50" t="s">
        <v>59</v>
      </c>
      <c r="I86" s="51" t="s">
        <v>71</v>
      </c>
      <c r="J86" s="52">
        <v>7088000</v>
      </c>
      <c r="K86" s="53">
        <v>0.3</v>
      </c>
      <c r="L86" s="54">
        <v>0.3</v>
      </c>
      <c r="M86" s="59">
        <f t="shared" si="2"/>
        <v>4961600</v>
      </c>
      <c r="N86" s="54"/>
      <c r="O86" s="59" t="str">
        <f t="shared" si="3"/>
        <v/>
      </c>
    </row>
    <row r="87" spans="2:15" ht="45.6" x14ac:dyDescent="0.2">
      <c r="B87" s="48">
        <v>82</v>
      </c>
      <c r="C87" s="49" t="s">
        <v>215</v>
      </c>
      <c r="D87" s="49" t="s">
        <v>147</v>
      </c>
      <c r="E87" s="49" t="s">
        <v>34</v>
      </c>
      <c r="F87" s="49" t="s">
        <v>216</v>
      </c>
      <c r="G87" s="50" t="s">
        <v>24</v>
      </c>
      <c r="H87" s="50" t="s">
        <v>59</v>
      </c>
      <c r="I87" s="51" t="s">
        <v>82</v>
      </c>
      <c r="J87" s="52">
        <v>7564000</v>
      </c>
      <c r="K87" s="53">
        <v>0.3</v>
      </c>
      <c r="L87" s="54">
        <v>0.3</v>
      </c>
      <c r="M87" s="59">
        <f t="shared" si="2"/>
        <v>5294800</v>
      </c>
      <c r="N87" s="54"/>
      <c r="O87" s="59" t="str">
        <f t="shared" si="3"/>
        <v/>
      </c>
    </row>
    <row r="88" spans="2:15" ht="45.6" x14ac:dyDescent="0.2">
      <c r="B88" s="48">
        <v>83</v>
      </c>
      <c r="C88" s="49" t="s">
        <v>217</v>
      </c>
      <c r="D88" s="49" t="s">
        <v>147</v>
      </c>
      <c r="E88" s="49" t="s">
        <v>34</v>
      </c>
      <c r="F88" s="49" t="s">
        <v>218</v>
      </c>
      <c r="G88" s="50" t="s">
        <v>24</v>
      </c>
      <c r="H88" s="50" t="s">
        <v>59</v>
      </c>
      <c r="I88" s="51" t="s">
        <v>93</v>
      </c>
      <c r="J88" s="52">
        <v>7880000</v>
      </c>
      <c r="K88" s="53">
        <v>0.3</v>
      </c>
      <c r="L88" s="54">
        <v>0.3</v>
      </c>
      <c r="M88" s="59">
        <f t="shared" si="2"/>
        <v>5516000</v>
      </c>
      <c r="N88" s="54"/>
      <c r="O88" s="59" t="str">
        <f t="shared" si="3"/>
        <v/>
      </c>
    </row>
    <row r="89" spans="2:15" ht="45.6" x14ac:dyDescent="0.2">
      <c r="B89" s="48">
        <v>84</v>
      </c>
      <c r="C89" s="49" t="s">
        <v>219</v>
      </c>
      <c r="D89" s="49" t="s">
        <v>147</v>
      </c>
      <c r="E89" s="49" t="s">
        <v>34</v>
      </c>
      <c r="F89" s="49" t="s">
        <v>220</v>
      </c>
      <c r="G89" s="50" t="s">
        <v>24</v>
      </c>
      <c r="H89" s="50" t="s">
        <v>59</v>
      </c>
      <c r="I89" s="51" t="s">
        <v>104</v>
      </c>
      <c r="J89" s="52">
        <v>8250000</v>
      </c>
      <c r="K89" s="53">
        <v>0.3</v>
      </c>
      <c r="L89" s="54">
        <v>0.3</v>
      </c>
      <c r="M89" s="59">
        <f t="shared" si="2"/>
        <v>5775000</v>
      </c>
      <c r="N89" s="54"/>
      <c r="O89" s="59" t="str">
        <f t="shared" si="3"/>
        <v/>
      </c>
    </row>
    <row r="90" spans="2:15" ht="45.6" x14ac:dyDescent="0.2">
      <c r="B90" s="48">
        <v>85</v>
      </c>
      <c r="C90" s="49" t="s">
        <v>221</v>
      </c>
      <c r="D90" s="49" t="s">
        <v>147</v>
      </c>
      <c r="E90" s="49" t="s">
        <v>34</v>
      </c>
      <c r="F90" s="49" t="s">
        <v>222</v>
      </c>
      <c r="G90" s="50" t="s">
        <v>24</v>
      </c>
      <c r="H90" s="50" t="s">
        <v>59</v>
      </c>
      <c r="I90" s="51" t="s">
        <v>115</v>
      </c>
      <c r="J90" s="52">
        <v>9571400</v>
      </c>
      <c r="K90" s="53">
        <v>0.3</v>
      </c>
      <c r="L90" s="54">
        <v>0.3</v>
      </c>
      <c r="M90" s="59">
        <f t="shared" si="2"/>
        <v>6699980</v>
      </c>
      <c r="N90" s="54"/>
      <c r="O90" s="59" t="str">
        <f t="shared" si="3"/>
        <v/>
      </c>
    </row>
    <row r="91" spans="2:15" ht="45.6" x14ac:dyDescent="0.2">
      <c r="B91" s="48">
        <v>86</v>
      </c>
      <c r="C91" s="49" t="s">
        <v>223</v>
      </c>
      <c r="D91" s="49" t="s">
        <v>147</v>
      </c>
      <c r="E91" s="49" t="s">
        <v>34</v>
      </c>
      <c r="F91" s="49" t="s">
        <v>224</v>
      </c>
      <c r="G91" s="50" t="s">
        <v>24</v>
      </c>
      <c r="H91" s="50" t="s">
        <v>59</v>
      </c>
      <c r="I91" s="51" t="s">
        <v>126</v>
      </c>
      <c r="J91" s="52">
        <v>11580000</v>
      </c>
      <c r="K91" s="53">
        <v>0.3</v>
      </c>
      <c r="L91" s="54">
        <v>0.3</v>
      </c>
      <c r="M91" s="59">
        <f t="shared" si="2"/>
        <v>8105999.9999999991</v>
      </c>
      <c r="N91" s="54"/>
      <c r="O91" s="59" t="str">
        <f t="shared" si="3"/>
        <v/>
      </c>
    </row>
    <row r="92" spans="2:15" ht="45.6" x14ac:dyDescent="0.2">
      <c r="B92" s="48">
        <v>87</v>
      </c>
      <c r="C92" s="49" t="s">
        <v>225</v>
      </c>
      <c r="D92" s="49" t="s">
        <v>147</v>
      </c>
      <c r="E92" s="49" t="s">
        <v>34</v>
      </c>
      <c r="F92" s="49" t="s">
        <v>226</v>
      </c>
      <c r="G92" s="50" t="s">
        <v>24</v>
      </c>
      <c r="H92" s="50" t="s">
        <v>59</v>
      </c>
      <c r="I92" s="51" t="s">
        <v>137</v>
      </c>
      <c r="J92" s="52">
        <v>14011400</v>
      </c>
      <c r="K92" s="53">
        <v>0.3</v>
      </c>
      <c r="L92" s="54">
        <v>0.3</v>
      </c>
      <c r="M92" s="59">
        <f t="shared" si="2"/>
        <v>9807980</v>
      </c>
      <c r="N92" s="54"/>
      <c r="O92" s="59" t="str">
        <f t="shared" si="3"/>
        <v/>
      </c>
    </row>
    <row r="93" spans="2:15" ht="34.200000000000003" x14ac:dyDescent="0.2">
      <c r="B93" s="48">
        <v>88</v>
      </c>
      <c r="C93" s="49" t="s">
        <v>227</v>
      </c>
      <c r="D93" s="49" t="s">
        <v>228</v>
      </c>
      <c r="E93" s="49" t="s">
        <v>34</v>
      </c>
      <c r="F93" s="49" t="s">
        <v>229</v>
      </c>
      <c r="G93" s="50" t="s">
        <v>15</v>
      </c>
      <c r="H93" s="50" t="s">
        <v>16</v>
      </c>
      <c r="I93" s="51">
        <v>1</v>
      </c>
      <c r="J93" s="52">
        <v>2514200</v>
      </c>
      <c r="K93" s="53">
        <v>0.3</v>
      </c>
      <c r="L93" s="54">
        <v>0.3</v>
      </c>
      <c r="M93" s="59">
        <f t="shared" si="2"/>
        <v>1759940</v>
      </c>
      <c r="N93" s="54"/>
      <c r="O93" s="59" t="str">
        <f t="shared" si="3"/>
        <v/>
      </c>
    </row>
    <row r="94" spans="2:15" ht="45.6" x14ac:dyDescent="0.2">
      <c r="B94" s="48">
        <v>89</v>
      </c>
      <c r="C94" s="49" t="s">
        <v>230</v>
      </c>
      <c r="D94" s="49" t="s">
        <v>228</v>
      </c>
      <c r="E94" s="49" t="s">
        <v>34</v>
      </c>
      <c r="F94" s="49" t="s">
        <v>231</v>
      </c>
      <c r="G94" s="50" t="s">
        <v>15</v>
      </c>
      <c r="H94" s="50" t="s">
        <v>16</v>
      </c>
      <c r="I94" s="51">
        <v>1</v>
      </c>
      <c r="J94" s="52">
        <v>2089500</v>
      </c>
      <c r="K94" s="53">
        <v>0.3</v>
      </c>
      <c r="L94" s="54">
        <v>0.3</v>
      </c>
      <c r="M94" s="59">
        <f t="shared" si="2"/>
        <v>1462650</v>
      </c>
      <c r="N94" s="54"/>
      <c r="O94" s="59" t="str">
        <f t="shared" si="3"/>
        <v/>
      </c>
    </row>
    <row r="95" spans="2:15" ht="45.6" x14ac:dyDescent="0.2">
      <c r="B95" s="48">
        <v>90</v>
      </c>
      <c r="C95" s="49" t="s">
        <v>232</v>
      </c>
      <c r="D95" s="49" t="s">
        <v>228</v>
      </c>
      <c r="E95" s="49" t="s">
        <v>34</v>
      </c>
      <c r="F95" s="49" t="s">
        <v>233</v>
      </c>
      <c r="G95" s="50" t="s">
        <v>15</v>
      </c>
      <c r="H95" s="50" t="s">
        <v>16</v>
      </c>
      <c r="I95" s="51">
        <v>1</v>
      </c>
      <c r="J95" s="52">
        <v>1274000</v>
      </c>
      <c r="K95" s="53">
        <v>0.3</v>
      </c>
      <c r="L95" s="54">
        <v>0.3</v>
      </c>
      <c r="M95" s="59">
        <f t="shared" si="2"/>
        <v>891800</v>
      </c>
      <c r="N95" s="54"/>
      <c r="O95" s="59" t="str">
        <f t="shared" si="3"/>
        <v/>
      </c>
    </row>
    <row r="96" spans="2:15" ht="45.6" x14ac:dyDescent="0.2">
      <c r="B96" s="48">
        <v>91</v>
      </c>
      <c r="C96" s="49" t="s">
        <v>234</v>
      </c>
      <c r="D96" s="49" t="s">
        <v>228</v>
      </c>
      <c r="E96" s="49" t="s">
        <v>34</v>
      </c>
      <c r="F96" s="49" t="s">
        <v>235</v>
      </c>
      <c r="G96" s="50" t="s">
        <v>15</v>
      </c>
      <c r="H96" s="50" t="s">
        <v>16</v>
      </c>
      <c r="I96" s="51">
        <v>1</v>
      </c>
      <c r="J96" s="52">
        <v>1698600</v>
      </c>
      <c r="K96" s="53">
        <v>0.3</v>
      </c>
      <c r="L96" s="54">
        <v>0.3</v>
      </c>
      <c r="M96" s="59">
        <f t="shared" si="2"/>
        <v>1189020</v>
      </c>
      <c r="N96" s="54"/>
      <c r="O96" s="59" t="str">
        <f t="shared" si="3"/>
        <v/>
      </c>
    </row>
    <row r="97" spans="2:15" ht="34.200000000000003" x14ac:dyDescent="0.2">
      <c r="B97" s="48">
        <v>92</v>
      </c>
      <c r="C97" s="49" t="s">
        <v>236</v>
      </c>
      <c r="D97" s="49" t="s">
        <v>237</v>
      </c>
      <c r="E97" s="49" t="s">
        <v>34</v>
      </c>
      <c r="F97" s="49" t="s">
        <v>238</v>
      </c>
      <c r="G97" s="50" t="s">
        <v>15</v>
      </c>
      <c r="H97" s="50" t="s">
        <v>16</v>
      </c>
      <c r="I97" s="51">
        <v>1</v>
      </c>
      <c r="J97" s="52">
        <v>235600</v>
      </c>
      <c r="K97" s="53">
        <v>0.3</v>
      </c>
      <c r="L97" s="54">
        <v>0.3</v>
      </c>
      <c r="M97" s="59">
        <f t="shared" si="2"/>
        <v>164920</v>
      </c>
      <c r="N97" s="54"/>
      <c r="O97" s="59" t="str">
        <f t="shared" si="3"/>
        <v/>
      </c>
    </row>
    <row r="98" spans="2:15" ht="34.200000000000003" x14ac:dyDescent="0.2">
      <c r="B98" s="48">
        <v>93</v>
      </c>
      <c r="C98" s="49" t="s">
        <v>239</v>
      </c>
      <c r="D98" s="49" t="s">
        <v>240</v>
      </c>
      <c r="E98" s="49" t="s">
        <v>34</v>
      </c>
      <c r="F98" s="49" t="s">
        <v>241</v>
      </c>
      <c r="G98" s="50" t="s">
        <v>15</v>
      </c>
      <c r="H98" s="50" t="s">
        <v>16</v>
      </c>
      <c r="I98" s="51">
        <v>1</v>
      </c>
      <c r="J98" s="52">
        <v>106800</v>
      </c>
      <c r="K98" s="53">
        <v>0.3</v>
      </c>
      <c r="L98" s="54">
        <v>0.3</v>
      </c>
      <c r="M98" s="59">
        <f t="shared" si="2"/>
        <v>74760</v>
      </c>
      <c r="N98" s="54"/>
      <c r="O98" s="59" t="str">
        <f t="shared" si="3"/>
        <v/>
      </c>
    </row>
    <row r="99" spans="2:15" ht="57" x14ac:dyDescent="0.2">
      <c r="B99" s="48">
        <v>94</v>
      </c>
      <c r="C99" s="49" t="s">
        <v>242</v>
      </c>
      <c r="D99" s="49" t="s">
        <v>243</v>
      </c>
      <c r="E99" s="49" t="s">
        <v>34</v>
      </c>
      <c r="F99" s="49" t="s">
        <v>244</v>
      </c>
      <c r="G99" s="50" t="s">
        <v>15</v>
      </c>
      <c r="H99" s="50" t="s">
        <v>16</v>
      </c>
      <c r="I99" s="51">
        <v>1</v>
      </c>
      <c r="J99" s="52">
        <v>87500</v>
      </c>
      <c r="K99" s="53">
        <v>0.3</v>
      </c>
      <c r="L99" s="54">
        <v>0.3</v>
      </c>
      <c r="M99" s="59">
        <f t="shared" si="2"/>
        <v>61249.999999999993</v>
      </c>
      <c r="N99" s="54"/>
      <c r="O99" s="59" t="str">
        <f t="shared" si="3"/>
        <v/>
      </c>
    </row>
    <row r="100" spans="2:15" ht="34.200000000000003" x14ac:dyDescent="0.2">
      <c r="B100" s="48">
        <v>95</v>
      </c>
      <c r="C100" s="49" t="s">
        <v>245</v>
      </c>
      <c r="D100" s="49" t="s">
        <v>246</v>
      </c>
      <c r="E100" s="49" t="s">
        <v>34</v>
      </c>
      <c r="F100" s="49" t="s">
        <v>247</v>
      </c>
      <c r="G100" s="50" t="s">
        <v>15</v>
      </c>
      <c r="H100" s="50" t="s">
        <v>59</v>
      </c>
      <c r="I100" s="51" t="s">
        <v>60</v>
      </c>
      <c r="J100" s="52">
        <v>103600</v>
      </c>
      <c r="K100" s="53">
        <v>0.3</v>
      </c>
      <c r="L100" s="54">
        <v>0.3</v>
      </c>
      <c r="M100" s="59">
        <f t="shared" si="2"/>
        <v>72520</v>
      </c>
      <c r="N100" s="54"/>
      <c r="O100" s="59" t="str">
        <f t="shared" si="3"/>
        <v/>
      </c>
    </row>
    <row r="101" spans="2:15" ht="57" x14ac:dyDescent="0.2">
      <c r="B101" s="48">
        <v>96</v>
      </c>
      <c r="C101" s="49" t="s">
        <v>248</v>
      </c>
      <c r="D101" s="49" t="s">
        <v>246</v>
      </c>
      <c r="E101" s="49" t="s">
        <v>34</v>
      </c>
      <c r="F101" s="49" t="s">
        <v>249</v>
      </c>
      <c r="G101" s="50" t="s">
        <v>15</v>
      </c>
      <c r="H101" s="50" t="s">
        <v>59</v>
      </c>
      <c r="I101" s="51" t="s">
        <v>60</v>
      </c>
      <c r="J101" s="52">
        <v>66200</v>
      </c>
      <c r="K101" s="53">
        <v>0.3</v>
      </c>
      <c r="L101" s="54">
        <v>0.3</v>
      </c>
      <c r="M101" s="59">
        <f t="shared" si="2"/>
        <v>46340</v>
      </c>
      <c r="N101" s="54"/>
      <c r="O101" s="59" t="str">
        <f t="shared" si="3"/>
        <v/>
      </c>
    </row>
    <row r="102" spans="2:15" ht="45.6" x14ac:dyDescent="0.2">
      <c r="B102" s="48">
        <v>97</v>
      </c>
      <c r="C102" s="49" t="s">
        <v>250</v>
      </c>
      <c r="D102" s="49" t="s">
        <v>246</v>
      </c>
      <c r="E102" s="49" t="s">
        <v>34</v>
      </c>
      <c r="F102" s="49" t="s">
        <v>251</v>
      </c>
      <c r="G102" s="50" t="s">
        <v>15</v>
      </c>
      <c r="H102" s="50" t="s">
        <v>59</v>
      </c>
      <c r="I102" s="51" t="s">
        <v>60</v>
      </c>
      <c r="J102" s="52">
        <v>28800</v>
      </c>
      <c r="K102" s="53">
        <v>0.3</v>
      </c>
      <c r="L102" s="54">
        <v>0.3</v>
      </c>
      <c r="M102" s="59">
        <f t="shared" si="2"/>
        <v>20160</v>
      </c>
      <c r="N102" s="54"/>
      <c r="O102" s="59" t="str">
        <f t="shared" si="3"/>
        <v/>
      </c>
    </row>
    <row r="103" spans="2:15" ht="45.6" x14ac:dyDescent="0.2">
      <c r="B103" s="48">
        <v>98</v>
      </c>
      <c r="C103" s="49" t="s">
        <v>252</v>
      </c>
      <c r="D103" s="49" t="s">
        <v>246</v>
      </c>
      <c r="E103" s="49" t="s">
        <v>34</v>
      </c>
      <c r="F103" s="49" t="s">
        <v>253</v>
      </c>
      <c r="G103" s="50" t="s">
        <v>15</v>
      </c>
      <c r="H103" s="50" t="s">
        <v>59</v>
      </c>
      <c r="I103" s="51" t="s">
        <v>60</v>
      </c>
      <c r="J103" s="52">
        <v>16200</v>
      </c>
      <c r="K103" s="53">
        <v>0.3</v>
      </c>
      <c r="L103" s="54">
        <v>0.3</v>
      </c>
      <c r="M103" s="59">
        <f t="shared" si="2"/>
        <v>11340</v>
      </c>
      <c r="N103" s="54"/>
      <c r="O103" s="59" t="str">
        <f t="shared" si="3"/>
        <v/>
      </c>
    </row>
    <row r="104" spans="2:15" ht="45.6" x14ac:dyDescent="0.2">
      <c r="B104" s="48">
        <v>99</v>
      </c>
      <c r="C104" s="49" t="s">
        <v>254</v>
      </c>
      <c r="D104" s="49" t="s">
        <v>246</v>
      </c>
      <c r="E104" s="49" t="s">
        <v>34</v>
      </c>
      <c r="F104" s="49" t="s">
        <v>255</v>
      </c>
      <c r="G104" s="50" t="s">
        <v>15</v>
      </c>
      <c r="H104" s="50" t="s">
        <v>59</v>
      </c>
      <c r="I104" s="51" t="s">
        <v>60</v>
      </c>
      <c r="J104" s="52">
        <v>18100</v>
      </c>
      <c r="K104" s="53">
        <v>0.3</v>
      </c>
      <c r="L104" s="54">
        <v>0.3</v>
      </c>
      <c r="M104" s="59">
        <f t="shared" si="2"/>
        <v>12670</v>
      </c>
      <c r="N104" s="54"/>
      <c r="O104" s="59" t="str">
        <f t="shared" si="3"/>
        <v/>
      </c>
    </row>
    <row r="105" spans="2:15" ht="34.200000000000003" x14ac:dyDescent="0.2">
      <c r="B105" s="48">
        <v>100</v>
      </c>
      <c r="C105" s="49" t="s">
        <v>256</v>
      </c>
      <c r="D105" s="49" t="s">
        <v>246</v>
      </c>
      <c r="E105" s="49" t="s">
        <v>34</v>
      </c>
      <c r="F105" s="49" t="s">
        <v>257</v>
      </c>
      <c r="G105" s="50" t="s">
        <v>15</v>
      </c>
      <c r="H105" s="50" t="s">
        <v>59</v>
      </c>
      <c r="I105" s="51" t="s">
        <v>71</v>
      </c>
      <c r="J105" s="52">
        <v>172800</v>
      </c>
      <c r="K105" s="53">
        <v>0.3</v>
      </c>
      <c r="L105" s="54">
        <v>0.3</v>
      </c>
      <c r="M105" s="59">
        <f t="shared" si="2"/>
        <v>120959.99999999999</v>
      </c>
      <c r="N105" s="54"/>
      <c r="O105" s="59" t="str">
        <f t="shared" si="3"/>
        <v/>
      </c>
    </row>
    <row r="106" spans="2:15" ht="57" x14ac:dyDescent="0.2">
      <c r="B106" s="48">
        <v>101</v>
      </c>
      <c r="C106" s="49" t="s">
        <v>258</v>
      </c>
      <c r="D106" s="49" t="s">
        <v>246</v>
      </c>
      <c r="E106" s="49" t="s">
        <v>34</v>
      </c>
      <c r="F106" s="49" t="s">
        <v>259</v>
      </c>
      <c r="G106" s="50" t="s">
        <v>15</v>
      </c>
      <c r="H106" s="50" t="s">
        <v>59</v>
      </c>
      <c r="I106" s="51" t="s">
        <v>71</v>
      </c>
      <c r="J106" s="52">
        <v>110200</v>
      </c>
      <c r="K106" s="53">
        <v>0.3</v>
      </c>
      <c r="L106" s="54">
        <v>0.3</v>
      </c>
      <c r="M106" s="59">
        <f t="shared" si="2"/>
        <v>77140</v>
      </c>
      <c r="N106" s="54"/>
      <c r="O106" s="59" t="str">
        <f t="shared" si="3"/>
        <v/>
      </c>
    </row>
    <row r="107" spans="2:15" ht="45.6" x14ac:dyDescent="0.2">
      <c r="B107" s="48">
        <v>102</v>
      </c>
      <c r="C107" s="49" t="s">
        <v>260</v>
      </c>
      <c r="D107" s="49" t="s">
        <v>246</v>
      </c>
      <c r="E107" s="49" t="s">
        <v>34</v>
      </c>
      <c r="F107" s="49" t="s">
        <v>261</v>
      </c>
      <c r="G107" s="50" t="s">
        <v>15</v>
      </c>
      <c r="H107" s="50" t="s">
        <v>59</v>
      </c>
      <c r="I107" s="51" t="s">
        <v>71</v>
      </c>
      <c r="J107" s="52">
        <v>48200</v>
      </c>
      <c r="K107" s="53">
        <v>0.3</v>
      </c>
      <c r="L107" s="54">
        <v>0.3</v>
      </c>
      <c r="M107" s="59">
        <f t="shared" si="2"/>
        <v>33740</v>
      </c>
      <c r="N107" s="54"/>
      <c r="O107" s="59" t="str">
        <f t="shared" si="3"/>
        <v/>
      </c>
    </row>
    <row r="108" spans="2:15" ht="45.6" x14ac:dyDescent="0.2">
      <c r="B108" s="48">
        <v>103</v>
      </c>
      <c r="C108" s="49" t="s">
        <v>262</v>
      </c>
      <c r="D108" s="49" t="s">
        <v>246</v>
      </c>
      <c r="E108" s="49" t="s">
        <v>34</v>
      </c>
      <c r="F108" s="49" t="s">
        <v>263</v>
      </c>
      <c r="G108" s="50" t="s">
        <v>15</v>
      </c>
      <c r="H108" s="50" t="s">
        <v>59</v>
      </c>
      <c r="I108" s="51" t="s">
        <v>71</v>
      </c>
      <c r="J108" s="52">
        <v>27000</v>
      </c>
      <c r="K108" s="53">
        <v>0.3</v>
      </c>
      <c r="L108" s="54">
        <v>0.3</v>
      </c>
      <c r="M108" s="59">
        <f t="shared" si="2"/>
        <v>18900</v>
      </c>
      <c r="N108" s="54"/>
      <c r="O108" s="59" t="str">
        <f t="shared" si="3"/>
        <v/>
      </c>
    </row>
    <row r="109" spans="2:15" ht="45.6" x14ac:dyDescent="0.2">
      <c r="B109" s="48">
        <v>104</v>
      </c>
      <c r="C109" s="49" t="s">
        <v>264</v>
      </c>
      <c r="D109" s="49" t="s">
        <v>246</v>
      </c>
      <c r="E109" s="49" t="s">
        <v>34</v>
      </c>
      <c r="F109" s="49" t="s">
        <v>265</v>
      </c>
      <c r="G109" s="50" t="s">
        <v>15</v>
      </c>
      <c r="H109" s="50" t="s">
        <v>59</v>
      </c>
      <c r="I109" s="51" t="s">
        <v>71</v>
      </c>
      <c r="J109" s="52">
        <v>30300</v>
      </c>
      <c r="K109" s="53">
        <v>0.3</v>
      </c>
      <c r="L109" s="54">
        <v>0.3</v>
      </c>
      <c r="M109" s="59">
        <f t="shared" si="2"/>
        <v>21210</v>
      </c>
      <c r="N109" s="54"/>
      <c r="O109" s="59" t="str">
        <f t="shared" si="3"/>
        <v/>
      </c>
    </row>
    <row r="110" spans="2:15" ht="34.200000000000003" x14ac:dyDescent="0.2">
      <c r="B110" s="48">
        <v>105</v>
      </c>
      <c r="C110" s="49" t="s">
        <v>266</v>
      </c>
      <c r="D110" s="49" t="s">
        <v>246</v>
      </c>
      <c r="E110" s="49" t="s">
        <v>34</v>
      </c>
      <c r="F110" s="49" t="s">
        <v>267</v>
      </c>
      <c r="G110" s="50" t="s">
        <v>15</v>
      </c>
      <c r="H110" s="50" t="s">
        <v>59</v>
      </c>
      <c r="I110" s="51" t="s">
        <v>82</v>
      </c>
      <c r="J110" s="52">
        <v>314200</v>
      </c>
      <c r="K110" s="53">
        <v>0.3</v>
      </c>
      <c r="L110" s="54">
        <v>0.3</v>
      </c>
      <c r="M110" s="59">
        <f t="shared" si="2"/>
        <v>219940</v>
      </c>
      <c r="N110" s="54"/>
      <c r="O110" s="59" t="str">
        <f t="shared" si="3"/>
        <v/>
      </c>
    </row>
    <row r="111" spans="2:15" ht="57" x14ac:dyDescent="0.2">
      <c r="B111" s="48">
        <v>106</v>
      </c>
      <c r="C111" s="49" t="s">
        <v>268</v>
      </c>
      <c r="D111" s="49" t="s">
        <v>246</v>
      </c>
      <c r="E111" s="49" t="s">
        <v>34</v>
      </c>
      <c r="F111" s="49" t="s">
        <v>269</v>
      </c>
      <c r="G111" s="50" t="s">
        <v>15</v>
      </c>
      <c r="H111" s="50" t="s">
        <v>59</v>
      </c>
      <c r="I111" s="51" t="s">
        <v>82</v>
      </c>
      <c r="J111" s="52">
        <v>200400</v>
      </c>
      <c r="K111" s="53">
        <v>0.3</v>
      </c>
      <c r="L111" s="54">
        <v>0.3</v>
      </c>
      <c r="M111" s="59">
        <f t="shared" si="2"/>
        <v>140280</v>
      </c>
      <c r="N111" s="54"/>
      <c r="O111" s="59" t="str">
        <f t="shared" si="3"/>
        <v/>
      </c>
    </row>
    <row r="112" spans="2:15" ht="45.6" x14ac:dyDescent="0.2">
      <c r="B112" s="48">
        <v>107</v>
      </c>
      <c r="C112" s="49" t="s">
        <v>270</v>
      </c>
      <c r="D112" s="49" t="s">
        <v>246</v>
      </c>
      <c r="E112" s="49" t="s">
        <v>34</v>
      </c>
      <c r="F112" s="49" t="s">
        <v>271</v>
      </c>
      <c r="G112" s="50" t="s">
        <v>15</v>
      </c>
      <c r="H112" s="50" t="s">
        <v>59</v>
      </c>
      <c r="I112" s="51" t="s">
        <v>82</v>
      </c>
      <c r="J112" s="52">
        <v>88000</v>
      </c>
      <c r="K112" s="53">
        <v>0.3</v>
      </c>
      <c r="L112" s="54">
        <v>0.3</v>
      </c>
      <c r="M112" s="59">
        <f t="shared" si="2"/>
        <v>61599.999999999993</v>
      </c>
      <c r="N112" s="54"/>
      <c r="O112" s="59" t="str">
        <f t="shared" si="3"/>
        <v/>
      </c>
    </row>
    <row r="113" spans="2:15" ht="45.6" x14ac:dyDescent="0.2">
      <c r="B113" s="48">
        <v>108</v>
      </c>
      <c r="C113" s="49" t="s">
        <v>272</v>
      </c>
      <c r="D113" s="49" t="s">
        <v>246</v>
      </c>
      <c r="E113" s="49" t="s">
        <v>34</v>
      </c>
      <c r="F113" s="49" t="s">
        <v>273</v>
      </c>
      <c r="G113" s="50" t="s">
        <v>15</v>
      </c>
      <c r="H113" s="50" t="s">
        <v>59</v>
      </c>
      <c r="I113" s="51" t="s">
        <v>82</v>
      </c>
      <c r="J113" s="52">
        <v>49000</v>
      </c>
      <c r="K113" s="53">
        <v>0.3</v>
      </c>
      <c r="L113" s="54">
        <v>0.3</v>
      </c>
      <c r="M113" s="59">
        <f t="shared" si="2"/>
        <v>34300</v>
      </c>
      <c r="N113" s="54"/>
      <c r="O113" s="59" t="str">
        <f t="shared" si="3"/>
        <v/>
      </c>
    </row>
    <row r="114" spans="2:15" ht="45.6" x14ac:dyDescent="0.2">
      <c r="B114" s="48">
        <v>109</v>
      </c>
      <c r="C114" s="49" t="s">
        <v>274</v>
      </c>
      <c r="D114" s="49" t="s">
        <v>246</v>
      </c>
      <c r="E114" s="49" t="s">
        <v>34</v>
      </c>
      <c r="F114" s="49" t="s">
        <v>275</v>
      </c>
      <c r="G114" s="50" t="s">
        <v>15</v>
      </c>
      <c r="H114" s="50" t="s">
        <v>59</v>
      </c>
      <c r="I114" s="51" t="s">
        <v>82</v>
      </c>
      <c r="J114" s="52">
        <v>55200</v>
      </c>
      <c r="K114" s="53">
        <v>0.3</v>
      </c>
      <c r="L114" s="54">
        <v>0.3</v>
      </c>
      <c r="M114" s="59">
        <f t="shared" si="2"/>
        <v>38640</v>
      </c>
      <c r="N114" s="54"/>
      <c r="O114" s="59" t="str">
        <f t="shared" si="3"/>
        <v/>
      </c>
    </row>
    <row r="115" spans="2:15" ht="45.6" x14ac:dyDescent="0.2">
      <c r="B115" s="48">
        <v>110</v>
      </c>
      <c r="C115" s="49" t="s">
        <v>276</v>
      </c>
      <c r="D115" s="49" t="s">
        <v>246</v>
      </c>
      <c r="E115" s="49" t="s">
        <v>34</v>
      </c>
      <c r="F115" s="49" t="s">
        <v>277</v>
      </c>
      <c r="G115" s="50" t="s">
        <v>15</v>
      </c>
      <c r="H115" s="50" t="s">
        <v>59</v>
      </c>
      <c r="I115" s="51" t="s">
        <v>93</v>
      </c>
      <c r="J115" s="52">
        <v>408500</v>
      </c>
      <c r="K115" s="53">
        <v>0.3</v>
      </c>
      <c r="L115" s="54">
        <v>0.3</v>
      </c>
      <c r="M115" s="59">
        <f t="shared" si="2"/>
        <v>285950</v>
      </c>
      <c r="N115" s="54"/>
      <c r="O115" s="59" t="str">
        <f t="shared" si="3"/>
        <v/>
      </c>
    </row>
    <row r="116" spans="2:15" ht="57" x14ac:dyDescent="0.2">
      <c r="B116" s="48">
        <v>111</v>
      </c>
      <c r="C116" s="49" t="s">
        <v>278</v>
      </c>
      <c r="D116" s="49" t="s">
        <v>246</v>
      </c>
      <c r="E116" s="49" t="s">
        <v>34</v>
      </c>
      <c r="F116" s="49" t="s">
        <v>279</v>
      </c>
      <c r="G116" s="50" t="s">
        <v>15</v>
      </c>
      <c r="H116" s="50" t="s">
        <v>59</v>
      </c>
      <c r="I116" s="51" t="s">
        <v>93</v>
      </c>
      <c r="J116" s="52">
        <v>260400</v>
      </c>
      <c r="K116" s="53">
        <v>0.3</v>
      </c>
      <c r="L116" s="54">
        <v>0.3</v>
      </c>
      <c r="M116" s="59">
        <f t="shared" si="2"/>
        <v>182280</v>
      </c>
      <c r="N116" s="54"/>
      <c r="O116" s="59" t="str">
        <f t="shared" si="3"/>
        <v/>
      </c>
    </row>
    <row r="117" spans="2:15" ht="57" x14ac:dyDescent="0.2">
      <c r="B117" s="48">
        <v>112</v>
      </c>
      <c r="C117" s="49" t="s">
        <v>280</v>
      </c>
      <c r="D117" s="49" t="s">
        <v>246</v>
      </c>
      <c r="E117" s="49" t="s">
        <v>34</v>
      </c>
      <c r="F117" s="49" t="s">
        <v>281</v>
      </c>
      <c r="G117" s="50" t="s">
        <v>15</v>
      </c>
      <c r="H117" s="50" t="s">
        <v>59</v>
      </c>
      <c r="I117" s="51" t="s">
        <v>93</v>
      </c>
      <c r="J117" s="52">
        <v>114200</v>
      </c>
      <c r="K117" s="53">
        <v>0.3</v>
      </c>
      <c r="L117" s="54">
        <v>0.3</v>
      </c>
      <c r="M117" s="59">
        <f t="shared" si="2"/>
        <v>79940</v>
      </c>
      <c r="N117" s="54"/>
      <c r="O117" s="59" t="str">
        <f t="shared" si="3"/>
        <v/>
      </c>
    </row>
    <row r="118" spans="2:15" ht="45.6" x14ac:dyDescent="0.2">
      <c r="B118" s="48">
        <v>113</v>
      </c>
      <c r="C118" s="49" t="s">
        <v>282</v>
      </c>
      <c r="D118" s="49" t="s">
        <v>246</v>
      </c>
      <c r="E118" s="49" t="s">
        <v>34</v>
      </c>
      <c r="F118" s="49" t="s">
        <v>283</v>
      </c>
      <c r="G118" s="50" t="s">
        <v>15</v>
      </c>
      <c r="H118" s="50" t="s">
        <v>59</v>
      </c>
      <c r="I118" s="51" t="s">
        <v>93</v>
      </c>
      <c r="J118" s="52">
        <v>63600</v>
      </c>
      <c r="K118" s="53">
        <v>0.3</v>
      </c>
      <c r="L118" s="54">
        <v>0.3</v>
      </c>
      <c r="M118" s="59">
        <f t="shared" si="2"/>
        <v>44520</v>
      </c>
      <c r="N118" s="54"/>
      <c r="O118" s="59" t="str">
        <f t="shared" si="3"/>
        <v/>
      </c>
    </row>
    <row r="119" spans="2:15" ht="45.6" x14ac:dyDescent="0.2">
      <c r="B119" s="48">
        <v>114</v>
      </c>
      <c r="C119" s="49" t="s">
        <v>284</v>
      </c>
      <c r="D119" s="49" t="s">
        <v>246</v>
      </c>
      <c r="E119" s="49" t="s">
        <v>34</v>
      </c>
      <c r="F119" s="49" t="s">
        <v>285</v>
      </c>
      <c r="G119" s="50" t="s">
        <v>15</v>
      </c>
      <c r="H119" s="50" t="s">
        <v>59</v>
      </c>
      <c r="I119" s="51" t="s">
        <v>93</v>
      </c>
      <c r="J119" s="52">
        <v>71800</v>
      </c>
      <c r="K119" s="53">
        <v>0.3</v>
      </c>
      <c r="L119" s="54">
        <v>0.3</v>
      </c>
      <c r="M119" s="59">
        <f t="shared" si="2"/>
        <v>50260</v>
      </c>
      <c r="N119" s="54"/>
      <c r="O119" s="59" t="str">
        <f t="shared" si="3"/>
        <v/>
      </c>
    </row>
    <row r="120" spans="2:15" ht="45.6" x14ac:dyDescent="0.2">
      <c r="B120" s="48">
        <v>115</v>
      </c>
      <c r="C120" s="49" t="s">
        <v>286</v>
      </c>
      <c r="D120" s="49" t="s">
        <v>246</v>
      </c>
      <c r="E120" s="49" t="s">
        <v>34</v>
      </c>
      <c r="F120" s="49" t="s">
        <v>287</v>
      </c>
      <c r="G120" s="50" t="s">
        <v>15</v>
      </c>
      <c r="H120" s="50" t="s">
        <v>59</v>
      </c>
      <c r="I120" s="51" t="s">
        <v>104</v>
      </c>
      <c r="J120" s="52">
        <v>518500</v>
      </c>
      <c r="K120" s="53">
        <v>0.3</v>
      </c>
      <c r="L120" s="54">
        <v>0.3</v>
      </c>
      <c r="M120" s="59">
        <f t="shared" si="2"/>
        <v>362950</v>
      </c>
      <c r="N120" s="54"/>
      <c r="O120" s="59" t="str">
        <f t="shared" si="3"/>
        <v/>
      </c>
    </row>
    <row r="121" spans="2:15" ht="57" x14ac:dyDescent="0.2">
      <c r="B121" s="48">
        <v>116</v>
      </c>
      <c r="C121" s="49" t="s">
        <v>288</v>
      </c>
      <c r="D121" s="49" t="s">
        <v>246</v>
      </c>
      <c r="E121" s="49" t="s">
        <v>34</v>
      </c>
      <c r="F121" s="49" t="s">
        <v>289</v>
      </c>
      <c r="G121" s="50" t="s">
        <v>15</v>
      </c>
      <c r="H121" s="50" t="s">
        <v>59</v>
      </c>
      <c r="I121" s="51" t="s">
        <v>104</v>
      </c>
      <c r="J121" s="52">
        <v>330500</v>
      </c>
      <c r="K121" s="53">
        <v>0.3</v>
      </c>
      <c r="L121" s="54">
        <v>0.3</v>
      </c>
      <c r="M121" s="59">
        <f t="shared" si="2"/>
        <v>231349.99999999997</v>
      </c>
      <c r="N121" s="54"/>
      <c r="O121" s="59" t="str">
        <f t="shared" si="3"/>
        <v/>
      </c>
    </row>
    <row r="122" spans="2:15" ht="57" x14ac:dyDescent="0.2">
      <c r="B122" s="48">
        <v>117</v>
      </c>
      <c r="C122" s="49" t="s">
        <v>290</v>
      </c>
      <c r="D122" s="49" t="s">
        <v>246</v>
      </c>
      <c r="E122" s="49" t="s">
        <v>34</v>
      </c>
      <c r="F122" s="49" t="s">
        <v>291</v>
      </c>
      <c r="G122" s="50" t="s">
        <v>15</v>
      </c>
      <c r="H122" s="50" t="s">
        <v>59</v>
      </c>
      <c r="I122" s="51" t="s">
        <v>104</v>
      </c>
      <c r="J122" s="52">
        <v>145100</v>
      </c>
      <c r="K122" s="53">
        <v>0.3</v>
      </c>
      <c r="L122" s="54">
        <v>0.3</v>
      </c>
      <c r="M122" s="59">
        <f t="shared" si="2"/>
        <v>101570</v>
      </c>
      <c r="N122" s="54"/>
      <c r="O122" s="59" t="str">
        <f t="shared" si="3"/>
        <v/>
      </c>
    </row>
    <row r="123" spans="2:15" ht="45.6" x14ac:dyDescent="0.2">
      <c r="B123" s="48">
        <v>118</v>
      </c>
      <c r="C123" s="49" t="s">
        <v>292</v>
      </c>
      <c r="D123" s="49" t="s">
        <v>246</v>
      </c>
      <c r="E123" s="49" t="s">
        <v>34</v>
      </c>
      <c r="F123" s="49" t="s">
        <v>293</v>
      </c>
      <c r="G123" s="50" t="s">
        <v>15</v>
      </c>
      <c r="H123" s="50" t="s">
        <v>59</v>
      </c>
      <c r="I123" s="51" t="s">
        <v>104</v>
      </c>
      <c r="J123" s="52">
        <v>80900</v>
      </c>
      <c r="K123" s="53">
        <v>0.3</v>
      </c>
      <c r="L123" s="54">
        <v>0.3</v>
      </c>
      <c r="M123" s="59">
        <f t="shared" si="2"/>
        <v>56630</v>
      </c>
      <c r="N123" s="54"/>
      <c r="O123" s="59" t="str">
        <f t="shared" si="3"/>
        <v/>
      </c>
    </row>
    <row r="124" spans="2:15" ht="45.6" x14ac:dyDescent="0.2">
      <c r="B124" s="48">
        <v>119</v>
      </c>
      <c r="C124" s="49" t="s">
        <v>294</v>
      </c>
      <c r="D124" s="49" t="s">
        <v>246</v>
      </c>
      <c r="E124" s="49" t="s">
        <v>34</v>
      </c>
      <c r="F124" s="49" t="s">
        <v>295</v>
      </c>
      <c r="G124" s="50" t="s">
        <v>15</v>
      </c>
      <c r="H124" s="50" t="s">
        <v>59</v>
      </c>
      <c r="I124" s="51" t="s">
        <v>104</v>
      </c>
      <c r="J124" s="52">
        <v>91300</v>
      </c>
      <c r="K124" s="53">
        <v>0.3</v>
      </c>
      <c r="L124" s="54">
        <v>0.3</v>
      </c>
      <c r="M124" s="59">
        <f t="shared" si="2"/>
        <v>63909.999999999993</v>
      </c>
      <c r="N124" s="54"/>
      <c r="O124" s="59" t="str">
        <f t="shared" si="3"/>
        <v/>
      </c>
    </row>
    <row r="125" spans="2:15" ht="45.6" x14ac:dyDescent="0.2">
      <c r="B125" s="48">
        <v>120</v>
      </c>
      <c r="C125" s="49" t="s">
        <v>296</v>
      </c>
      <c r="D125" s="49" t="s">
        <v>246</v>
      </c>
      <c r="E125" s="49" t="s">
        <v>34</v>
      </c>
      <c r="F125" s="49" t="s">
        <v>297</v>
      </c>
      <c r="G125" s="50" t="s">
        <v>15</v>
      </c>
      <c r="H125" s="50" t="s">
        <v>59</v>
      </c>
      <c r="I125" s="51" t="s">
        <v>115</v>
      </c>
      <c r="J125" s="52">
        <v>911400</v>
      </c>
      <c r="K125" s="53">
        <v>0.3</v>
      </c>
      <c r="L125" s="54">
        <v>0.3</v>
      </c>
      <c r="M125" s="59">
        <f t="shared" si="2"/>
        <v>637980</v>
      </c>
      <c r="N125" s="54"/>
      <c r="O125" s="59" t="str">
        <f t="shared" si="3"/>
        <v/>
      </c>
    </row>
    <row r="126" spans="2:15" ht="57" x14ac:dyDescent="0.2">
      <c r="B126" s="48">
        <v>121</v>
      </c>
      <c r="C126" s="49" t="s">
        <v>298</v>
      </c>
      <c r="D126" s="49" t="s">
        <v>246</v>
      </c>
      <c r="E126" s="49" t="s">
        <v>34</v>
      </c>
      <c r="F126" s="49" t="s">
        <v>299</v>
      </c>
      <c r="G126" s="50" t="s">
        <v>15</v>
      </c>
      <c r="H126" s="50" t="s">
        <v>59</v>
      </c>
      <c r="I126" s="51" t="s">
        <v>115</v>
      </c>
      <c r="J126" s="52">
        <v>581000</v>
      </c>
      <c r="K126" s="53">
        <v>0.3</v>
      </c>
      <c r="L126" s="54">
        <v>0.3</v>
      </c>
      <c r="M126" s="59">
        <f t="shared" si="2"/>
        <v>406700</v>
      </c>
      <c r="N126" s="54"/>
      <c r="O126" s="59" t="str">
        <f t="shared" si="3"/>
        <v/>
      </c>
    </row>
    <row r="127" spans="2:15" ht="57" x14ac:dyDescent="0.2">
      <c r="B127" s="48">
        <v>122</v>
      </c>
      <c r="C127" s="49" t="s">
        <v>300</v>
      </c>
      <c r="D127" s="49" t="s">
        <v>246</v>
      </c>
      <c r="E127" s="49" t="s">
        <v>34</v>
      </c>
      <c r="F127" s="49" t="s">
        <v>301</v>
      </c>
      <c r="G127" s="50" t="s">
        <v>15</v>
      </c>
      <c r="H127" s="50" t="s">
        <v>59</v>
      </c>
      <c r="I127" s="51" t="s">
        <v>115</v>
      </c>
      <c r="J127" s="52">
        <v>255100</v>
      </c>
      <c r="K127" s="53">
        <v>0.3</v>
      </c>
      <c r="L127" s="54">
        <v>0.3</v>
      </c>
      <c r="M127" s="59">
        <f t="shared" si="2"/>
        <v>178570</v>
      </c>
      <c r="N127" s="54"/>
      <c r="O127" s="59" t="str">
        <f t="shared" si="3"/>
        <v/>
      </c>
    </row>
    <row r="128" spans="2:15" ht="45.6" x14ac:dyDescent="0.2">
      <c r="B128" s="48">
        <v>123</v>
      </c>
      <c r="C128" s="49" t="s">
        <v>302</v>
      </c>
      <c r="D128" s="49" t="s">
        <v>246</v>
      </c>
      <c r="E128" s="49" t="s">
        <v>34</v>
      </c>
      <c r="F128" s="49" t="s">
        <v>303</v>
      </c>
      <c r="G128" s="50" t="s">
        <v>15</v>
      </c>
      <c r="H128" s="50" t="s">
        <v>59</v>
      </c>
      <c r="I128" s="51" t="s">
        <v>115</v>
      </c>
      <c r="J128" s="52">
        <v>142200</v>
      </c>
      <c r="K128" s="53">
        <v>0.3</v>
      </c>
      <c r="L128" s="54">
        <v>0.3</v>
      </c>
      <c r="M128" s="59">
        <f t="shared" si="2"/>
        <v>99540</v>
      </c>
      <c r="N128" s="54"/>
      <c r="O128" s="59" t="str">
        <f t="shared" si="3"/>
        <v/>
      </c>
    </row>
    <row r="129" spans="2:15" ht="45.6" x14ac:dyDescent="0.2">
      <c r="B129" s="48">
        <v>124</v>
      </c>
      <c r="C129" s="49" t="s">
        <v>304</v>
      </c>
      <c r="D129" s="49" t="s">
        <v>246</v>
      </c>
      <c r="E129" s="49" t="s">
        <v>34</v>
      </c>
      <c r="F129" s="49" t="s">
        <v>305</v>
      </c>
      <c r="G129" s="50" t="s">
        <v>15</v>
      </c>
      <c r="H129" s="50" t="s">
        <v>59</v>
      </c>
      <c r="I129" s="51" t="s">
        <v>115</v>
      </c>
      <c r="J129" s="52">
        <v>160500</v>
      </c>
      <c r="K129" s="53">
        <v>0.3</v>
      </c>
      <c r="L129" s="54">
        <v>0.3</v>
      </c>
      <c r="M129" s="59">
        <f t="shared" si="2"/>
        <v>112350</v>
      </c>
      <c r="N129" s="54"/>
      <c r="O129" s="59" t="str">
        <f t="shared" si="3"/>
        <v/>
      </c>
    </row>
    <row r="130" spans="2:15" ht="45.6" x14ac:dyDescent="0.2">
      <c r="B130" s="48">
        <v>125</v>
      </c>
      <c r="C130" s="49" t="s">
        <v>306</v>
      </c>
      <c r="D130" s="49" t="s">
        <v>246</v>
      </c>
      <c r="E130" s="49" t="s">
        <v>34</v>
      </c>
      <c r="F130" s="49" t="s">
        <v>307</v>
      </c>
      <c r="G130" s="50" t="s">
        <v>15</v>
      </c>
      <c r="H130" s="50" t="s">
        <v>59</v>
      </c>
      <c r="I130" s="51" t="s">
        <v>126</v>
      </c>
      <c r="J130" s="52">
        <v>1508400</v>
      </c>
      <c r="K130" s="53">
        <v>0.3</v>
      </c>
      <c r="L130" s="54">
        <v>0.3</v>
      </c>
      <c r="M130" s="59">
        <f t="shared" si="2"/>
        <v>1055880</v>
      </c>
      <c r="N130" s="54"/>
      <c r="O130" s="59" t="str">
        <f t="shared" si="3"/>
        <v/>
      </c>
    </row>
    <row r="131" spans="2:15" ht="57" x14ac:dyDescent="0.2">
      <c r="B131" s="48">
        <v>126</v>
      </c>
      <c r="C131" s="49" t="s">
        <v>308</v>
      </c>
      <c r="D131" s="49" t="s">
        <v>246</v>
      </c>
      <c r="E131" s="49" t="s">
        <v>34</v>
      </c>
      <c r="F131" s="49" t="s">
        <v>309</v>
      </c>
      <c r="G131" s="50" t="s">
        <v>15</v>
      </c>
      <c r="H131" s="50" t="s">
        <v>59</v>
      </c>
      <c r="I131" s="51" t="s">
        <v>126</v>
      </c>
      <c r="J131" s="52">
        <v>961600</v>
      </c>
      <c r="K131" s="53">
        <v>0.3</v>
      </c>
      <c r="L131" s="54">
        <v>0.3</v>
      </c>
      <c r="M131" s="59">
        <f t="shared" si="2"/>
        <v>673120</v>
      </c>
      <c r="N131" s="54"/>
      <c r="O131" s="59" t="str">
        <f t="shared" si="3"/>
        <v/>
      </c>
    </row>
    <row r="132" spans="2:15" ht="57" x14ac:dyDescent="0.2">
      <c r="B132" s="48">
        <v>127</v>
      </c>
      <c r="C132" s="49" t="s">
        <v>310</v>
      </c>
      <c r="D132" s="49" t="s">
        <v>246</v>
      </c>
      <c r="E132" s="49" t="s">
        <v>34</v>
      </c>
      <c r="F132" s="49" t="s">
        <v>311</v>
      </c>
      <c r="G132" s="50" t="s">
        <v>15</v>
      </c>
      <c r="H132" s="50" t="s">
        <v>59</v>
      </c>
      <c r="I132" s="51" t="s">
        <v>126</v>
      </c>
      <c r="J132" s="52">
        <v>422200</v>
      </c>
      <c r="K132" s="53">
        <v>0.3</v>
      </c>
      <c r="L132" s="54">
        <v>0.3</v>
      </c>
      <c r="M132" s="59">
        <f t="shared" si="2"/>
        <v>295540</v>
      </c>
      <c r="N132" s="54"/>
      <c r="O132" s="59" t="str">
        <f t="shared" si="3"/>
        <v/>
      </c>
    </row>
    <row r="133" spans="2:15" ht="45.6" x14ac:dyDescent="0.2">
      <c r="B133" s="48">
        <v>128</v>
      </c>
      <c r="C133" s="49" t="s">
        <v>312</v>
      </c>
      <c r="D133" s="49" t="s">
        <v>246</v>
      </c>
      <c r="E133" s="49" t="s">
        <v>34</v>
      </c>
      <c r="F133" s="49" t="s">
        <v>313</v>
      </c>
      <c r="G133" s="50" t="s">
        <v>15</v>
      </c>
      <c r="H133" s="50" t="s">
        <v>59</v>
      </c>
      <c r="I133" s="51" t="s">
        <v>126</v>
      </c>
      <c r="J133" s="52">
        <v>235600</v>
      </c>
      <c r="K133" s="53">
        <v>0.3</v>
      </c>
      <c r="L133" s="54">
        <v>0.3</v>
      </c>
      <c r="M133" s="59">
        <f t="shared" si="2"/>
        <v>164920</v>
      </c>
      <c r="N133" s="54"/>
      <c r="O133" s="59" t="str">
        <f t="shared" si="3"/>
        <v/>
      </c>
    </row>
    <row r="134" spans="2:15" ht="45.6" x14ac:dyDescent="0.2">
      <c r="B134" s="48">
        <v>129</v>
      </c>
      <c r="C134" s="49" t="s">
        <v>314</v>
      </c>
      <c r="D134" s="49" t="s">
        <v>246</v>
      </c>
      <c r="E134" s="49" t="s">
        <v>34</v>
      </c>
      <c r="F134" s="49" t="s">
        <v>315</v>
      </c>
      <c r="G134" s="50" t="s">
        <v>15</v>
      </c>
      <c r="H134" s="50" t="s">
        <v>59</v>
      </c>
      <c r="I134" s="51" t="s">
        <v>126</v>
      </c>
      <c r="J134" s="52">
        <v>265800</v>
      </c>
      <c r="K134" s="53">
        <v>0.3</v>
      </c>
      <c r="L134" s="54">
        <v>0.3</v>
      </c>
      <c r="M134" s="59">
        <f t="shared" si="2"/>
        <v>186060</v>
      </c>
      <c r="N134" s="54"/>
      <c r="O134" s="59" t="str">
        <f t="shared" si="3"/>
        <v/>
      </c>
    </row>
    <row r="135" spans="2:15" ht="45.6" x14ac:dyDescent="0.2">
      <c r="B135" s="48">
        <v>130</v>
      </c>
      <c r="C135" s="49" t="s">
        <v>316</v>
      </c>
      <c r="D135" s="49" t="s">
        <v>246</v>
      </c>
      <c r="E135" s="49" t="s">
        <v>34</v>
      </c>
      <c r="F135" s="49" t="s">
        <v>317</v>
      </c>
      <c r="G135" s="50" t="s">
        <v>15</v>
      </c>
      <c r="H135" s="50" t="s">
        <v>59</v>
      </c>
      <c r="I135" s="51" t="s">
        <v>137</v>
      </c>
      <c r="J135" s="52">
        <v>2231400</v>
      </c>
      <c r="K135" s="53">
        <v>0.3</v>
      </c>
      <c r="L135" s="54">
        <v>0.3</v>
      </c>
      <c r="M135" s="59">
        <f t="shared" ref="M135:M198" si="4">IF($J135="","",IF($L135="",$J135*(1-$K135),IF(L135&lt;K135,"Discount Error",J135*(1-$L135))))</f>
        <v>1561980</v>
      </c>
      <c r="N135" s="54"/>
      <c r="O135" s="59" t="str">
        <f t="shared" ref="O135:O198" si="5">IF(M135="Discount Error","Error",IF($N135="","",IF(J135*(1-N135)&gt;M135,"Discount Error",($J135*(1-$N135)))))</f>
        <v/>
      </c>
    </row>
    <row r="136" spans="2:15" ht="57" x14ac:dyDescent="0.2">
      <c r="B136" s="48">
        <v>131</v>
      </c>
      <c r="C136" s="49" t="s">
        <v>318</v>
      </c>
      <c r="D136" s="49" t="s">
        <v>246</v>
      </c>
      <c r="E136" s="49" t="s">
        <v>34</v>
      </c>
      <c r="F136" s="49" t="s">
        <v>319</v>
      </c>
      <c r="G136" s="50" t="s">
        <v>15</v>
      </c>
      <c r="H136" s="50" t="s">
        <v>59</v>
      </c>
      <c r="I136" s="51" t="s">
        <v>137</v>
      </c>
      <c r="J136" s="52">
        <v>1422400</v>
      </c>
      <c r="K136" s="53">
        <v>0.3</v>
      </c>
      <c r="L136" s="54">
        <v>0.3</v>
      </c>
      <c r="M136" s="59">
        <f t="shared" si="4"/>
        <v>995679.99999999988</v>
      </c>
      <c r="N136" s="54"/>
      <c r="O136" s="59" t="str">
        <f t="shared" si="5"/>
        <v/>
      </c>
    </row>
    <row r="137" spans="2:15" ht="57" x14ac:dyDescent="0.2">
      <c r="B137" s="48">
        <v>132</v>
      </c>
      <c r="C137" s="49" t="s">
        <v>320</v>
      </c>
      <c r="D137" s="49" t="s">
        <v>246</v>
      </c>
      <c r="E137" s="49" t="s">
        <v>34</v>
      </c>
      <c r="F137" s="49" t="s">
        <v>321</v>
      </c>
      <c r="G137" s="50" t="s">
        <v>15</v>
      </c>
      <c r="H137" s="50" t="s">
        <v>59</v>
      </c>
      <c r="I137" s="51" t="s">
        <v>137</v>
      </c>
      <c r="J137" s="52">
        <v>624700</v>
      </c>
      <c r="K137" s="53">
        <v>0.3</v>
      </c>
      <c r="L137" s="54">
        <v>0.3</v>
      </c>
      <c r="M137" s="59">
        <f t="shared" si="4"/>
        <v>437290</v>
      </c>
      <c r="N137" s="54"/>
      <c r="O137" s="59" t="str">
        <f t="shared" si="5"/>
        <v/>
      </c>
    </row>
    <row r="138" spans="2:15" ht="45.6" x14ac:dyDescent="0.2">
      <c r="B138" s="48">
        <v>133</v>
      </c>
      <c r="C138" s="49" t="s">
        <v>322</v>
      </c>
      <c r="D138" s="49" t="s">
        <v>246</v>
      </c>
      <c r="E138" s="49" t="s">
        <v>34</v>
      </c>
      <c r="F138" s="49" t="s">
        <v>323</v>
      </c>
      <c r="G138" s="50" t="s">
        <v>15</v>
      </c>
      <c r="H138" s="50" t="s">
        <v>59</v>
      </c>
      <c r="I138" s="51" t="s">
        <v>137</v>
      </c>
      <c r="J138" s="52">
        <v>348700</v>
      </c>
      <c r="K138" s="53">
        <v>0.3</v>
      </c>
      <c r="L138" s="54">
        <v>0.3</v>
      </c>
      <c r="M138" s="59">
        <f t="shared" si="4"/>
        <v>244089.99999999997</v>
      </c>
      <c r="N138" s="54"/>
      <c r="O138" s="59" t="str">
        <f t="shared" si="5"/>
        <v/>
      </c>
    </row>
    <row r="139" spans="2:15" ht="45.6" x14ac:dyDescent="0.2">
      <c r="B139" s="48">
        <v>134</v>
      </c>
      <c r="C139" s="49" t="s">
        <v>324</v>
      </c>
      <c r="D139" s="49" t="s">
        <v>246</v>
      </c>
      <c r="E139" s="49" t="s">
        <v>34</v>
      </c>
      <c r="F139" s="49" t="s">
        <v>325</v>
      </c>
      <c r="G139" s="50" t="s">
        <v>15</v>
      </c>
      <c r="H139" s="50" t="s">
        <v>59</v>
      </c>
      <c r="I139" s="51" t="s">
        <v>137</v>
      </c>
      <c r="J139" s="52">
        <v>393300</v>
      </c>
      <c r="K139" s="53">
        <v>0.3</v>
      </c>
      <c r="L139" s="54">
        <v>0.3</v>
      </c>
      <c r="M139" s="59">
        <f t="shared" si="4"/>
        <v>275310</v>
      </c>
      <c r="N139" s="54"/>
      <c r="O139" s="59" t="str">
        <f t="shared" si="5"/>
        <v/>
      </c>
    </row>
    <row r="140" spans="2:15" ht="45.6" x14ac:dyDescent="0.2">
      <c r="B140" s="48">
        <v>135</v>
      </c>
      <c r="C140" s="49" t="s">
        <v>326</v>
      </c>
      <c r="D140" s="49" t="s">
        <v>327</v>
      </c>
      <c r="E140" s="49" t="s">
        <v>34</v>
      </c>
      <c r="F140" s="49" t="s">
        <v>328</v>
      </c>
      <c r="G140" s="50" t="s">
        <v>24</v>
      </c>
      <c r="H140" s="50" t="s">
        <v>59</v>
      </c>
      <c r="I140" s="51" t="s">
        <v>60</v>
      </c>
      <c r="J140" s="52">
        <v>2853500</v>
      </c>
      <c r="K140" s="53">
        <v>0.3</v>
      </c>
      <c r="L140" s="54">
        <v>0.3</v>
      </c>
      <c r="M140" s="59">
        <f t="shared" si="4"/>
        <v>1997449.9999999998</v>
      </c>
      <c r="N140" s="54"/>
      <c r="O140" s="59" t="str">
        <f t="shared" si="5"/>
        <v/>
      </c>
    </row>
    <row r="141" spans="2:15" ht="45.6" x14ac:dyDescent="0.2">
      <c r="B141" s="48">
        <v>136</v>
      </c>
      <c r="C141" s="49" t="s">
        <v>329</v>
      </c>
      <c r="D141" s="49" t="s">
        <v>327</v>
      </c>
      <c r="E141" s="49" t="s">
        <v>34</v>
      </c>
      <c r="F141" s="49" t="s">
        <v>330</v>
      </c>
      <c r="G141" s="50" t="s">
        <v>24</v>
      </c>
      <c r="H141" s="50" t="s">
        <v>59</v>
      </c>
      <c r="I141" s="51" t="s">
        <v>71</v>
      </c>
      <c r="J141" s="52">
        <v>2922800</v>
      </c>
      <c r="K141" s="53">
        <v>0.3</v>
      </c>
      <c r="L141" s="54">
        <v>0.3</v>
      </c>
      <c r="M141" s="59">
        <f t="shared" si="4"/>
        <v>2045959.9999999998</v>
      </c>
      <c r="N141" s="54"/>
      <c r="O141" s="59" t="str">
        <f t="shared" si="5"/>
        <v/>
      </c>
    </row>
    <row r="142" spans="2:15" ht="45.6" x14ac:dyDescent="0.2">
      <c r="B142" s="48">
        <v>137</v>
      </c>
      <c r="C142" s="49" t="s">
        <v>331</v>
      </c>
      <c r="D142" s="49" t="s">
        <v>327</v>
      </c>
      <c r="E142" s="49" t="s">
        <v>34</v>
      </c>
      <c r="F142" s="49" t="s">
        <v>332</v>
      </c>
      <c r="G142" s="50" t="s">
        <v>24</v>
      </c>
      <c r="H142" s="50" t="s">
        <v>59</v>
      </c>
      <c r="I142" s="51" t="s">
        <v>82</v>
      </c>
      <c r="J142" s="52">
        <v>3064200</v>
      </c>
      <c r="K142" s="53">
        <v>0.3</v>
      </c>
      <c r="L142" s="54">
        <v>0.3</v>
      </c>
      <c r="M142" s="59">
        <f t="shared" si="4"/>
        <v>2144940</v>
      </c>
      <c r="N142" s="54"/>
      <c r="O142" s="59" t="str">
        <f t="shared" si="5"/>
        <v/>
      </c>
    </row>
    <row r="143" spans="2:15" ht="45.6" x14ac:dyDescent="0.2">
      <c r="B143" s="48">
        <v>138</v>
      </c>
      <c r="C143" s="49" t="s">
        <v>333</v>
      </c>
      <c r="D143" s="49" t="s">
        <v>327</v>
      </c>
      <c r="E143" s="49" t="s">
        <v>34</v>
      </c>
      <c r="F143" s="49" t="s">
        <v>334</v>
      </c>
      <c r="G143" s="50" t="s">
        <v>24</v>
      </c>
      <c r="H143" s="50" t="s">
        <v>59</v>
      </c>
      <c r="I143" s="51" t="s">
        <v>93</v>
      </c>
      <c r="J143" s="52">
        <v>3158400</v>
      </c>
      <c r="K143" s="53">
        <v>0.3</v>
      </c>
      <c r="L143" s="54">
        <v>0.3</v>
      </c>
      <c r="M143" s="59">
        <f t="shared" si="4"/>
        <v>2210880</v>
      </c>
      <c r="N143" s="54"/>
      <c r="O143" s="59" t="str">
        <f t="shared" si="5"/>
        <v/>
      </c>
    </row>
    <row r="144" spans="2:15" ht="45.6" x14ac:dyDescent="0.2">
      <c r="B144" s="48">
        <v>139</v>
      </c>
      <c r="C144" s="49" t="s">
        <v>335</v>
      </c>
      <c r="D144" s="49" t="s">
        <v>327</v>
      </c>
      <c r="E144" s="49" t="s">
        <v>34</v>
      </c>
      <c r="F144" s="49" t="s">
        <v>336</v>
      </c>
      <c r="G144" s="50" t="s">
        <v>24</v>
      </c>
      <c r="H144" s="50" t="s">
        <v>59</v>
      </c>
      <c r="I144" s="51" t="s">
        <v>104</v>
      </c>
      <c r="J144" s="52">
        <v>3268400</v>
      </c>
      <c r="K144" s="53">
        <v>0.3</v>
      </c>
      <c r="L144" s="54">
        <v>0.3</v>
      </c>
      <c r="M144" s="59">
        <f t="shared" si="4"/>
        <v>2287880</v>
      </c>
      <c r="N144" s="54"/>
      <c r="O144" s="59" t="str">
        <f t="shared" si="5"/>
        <v/>
      </c>
    </row>
    <row r="145" spans="2:15" ht="45.6" x14ac:dyDescent="0.2">
      <c r="B145" s="48">
        <v>140</v>
      </c>
      <c r="C145" s="49" t="s">
        <v>337</v>
      </c>
      <c r="D145" s="49" t="s">
        <v>327</v>
      </c>
      <c r="E145" s="49" t="s">
        <v>34</v>
      </c>
      <c r="F145" s="49" t="s">
        <v>338</v>
      </c>
      <c r="G145" s="50" t="s">
        <v>24</v>
      </c>
      <c r="H145" s="50" t="s">
        <v>59</v>
      </c>
      <c r="I145" s="51" t="s">
        <v>115</v>
      </c>
      <c r="J145" s="52">
        <v>3661300</v>
      </c>
      <c r="K145" s="53">
        <v>0.3</v>
      </c>
      <c r="L145" s="54">
        <v>0.3</v>
      </c>
      <c r="M145" s="59">
        <f t="shared" si="4"/>
        <v>2562910</v>
      </c>
      <c r="N145" s="54"/>
      <c r="O145" s="59" t="str">
        <f t="shared" si="5"/>
        <v/>
      </c>
    </row>
    <row r="146" spans="2:15" ht="45.6" x14ac:dyDescent="0.2">
      <c r="B146" s="48">
        <v>141</v>
      </c>
      <c r="C146" s="49" t="s">
        <v>339</v>
      </c>
      <c r="D146" s="49" t="s">
        <v>327</v>
      </c>
      <c r="E146" s="49" t="s">
        <v>34</v>
      </c>
      <c r="F146" s="49" t="s">
        <v>340</v>
      </c>
      <c r="G146" s="50" t="s">
        <v>24</v>
      </c>
      <c r="H146" s="50" t="s">
        <v>59</v>
      </c>
      <c r="I146" s="51" t="s">
        <v>126</v>
      </c>
      <c r="J146" s="52">
        <v>4258400</v>
      </c>
      <c r="K146" s="53">
        <v>0.3</v>
      </c>
      <c r="L146" s="54">
        <v>0.3</v>
      </c>
      <c r="M146" s="59">
        <f t="shared" si="4"/>
        <v>2980880</v>
      </c>
      <c r="N146" s="54"/>
      <c r="O146" s="59" t="str">
        <f t="shared" si="5"/>
        <v/>
      </c>
    </row>
    <row r="147" spans="2:15" ht="45.6" x14ac:dyDescent="0.2">
      <c r="B147" s="48">
        <v>142</v>
      </c>
      <c r="C147" s="49" t="s">
        <v>341</v>
      </c>
      <c r="D147" s="49" t="s">
        <v>327</v>
      </c>
      <c r="E147" s="49" t="s">
        <v>34</v>
      </c>
      <c r="F147" s="49" t="s">
        <v>342</v>
      </c>
      <c r="G147" s="50" t="s">
        <v>24</v>
      </c>
      <c r="H147" s="50" t="s">
        <v>59</v>
      </c>
      <c r="I147" s="51" t="s">
        <v>137</v>
      </c>
      <c r="J147" s="52">
        <v>4981300</v>
      </c>
      <c r="K147" s="53">
        <v>0.3</v>
      </c>
      <c r="L147" s="54">
        <v>0.3</v>
      </c>
      <c r="M147" s="59">
        <f t="shared" si="4"/>
        <v>3486910</v>
      </c>
      <c r="N147" s="54"/>
      <c r="O147" s="59" t="str">
        <f t="shared" si="5"/>
        <v/>
      </c>
    </row>
    <row r="148" spans="2:15" ht="34.200000000000003" x14ac:dyDescent="0.2">
      <c r="B148" s="48">
        <v>143</v>
      </c>
      <c r="C148" s="49" t="s">
        <v>343</v>
      </c>
      <c r="D148" s="49" t="s">
        <v>327</v>
      </c>
      <c r="E148" s="49" t="s">
        <v>34</v>
      </c>
      <c r="F148" s="49" t="s">
        <v>344</v>
      </c>
      <c r="G148" s="50" t="s">
        <v>24</v>
      </c>
      <c r="H148" s="50" t="s">
        <v>59</v>
      </c>
      <c r="I148" s="51" t="s">
        <v>60</v>
      </c>
      <c r="J148" s="52">
        <v>339200</v>
      </c>
      <c r="K148" s="53">
        <v>0.3</v>
      </c>
      <c r="L148" s="54">
        <v>0.3</v>
      </c>
      <c r="M148" s="59">
        <f t="shared" si="4"/>
        <v>237439.99999999997</v>
      </c>
      <c r="N148" s="54"/>
      <c r="O148" s="59" t="str">
        <f t="shared" si="5"/>
        <v/>
      </c>
    </row>
    <row r="149" spans="2:15" ht="34.200000000000003" x14ac:dyDescent="0.2">
      <c r="B149" s="48">
        <v>144</v>
      </c>
      <c r="C149" s="49" t="s">
        <v>345</v>
      </c>
      <c r="D149" s="49" t="s">
        <v>327</v>
      </c>
      <c r="E149" s="49" t="s">
        <v>34</v>
      </c>
      <c r="F149" s="49" t="s">
        <v>346</v>
      </c>
      <c r="G149" s="50" t="s">
        <v>24</v>
      </c>
      <c r="H149" s="50" t="s">
        <v>59</v>
      </c>
      <c r="I149" s="51" t="s">
        <v>71</v>
      </c>
      <c r="J149" s="52">
        <v>408500</v>
      </c>
      <c r="K149" s="53">
        <v>0.3</v>
      </c>
      <c r="L149" s="54">
        <v>0.3</v>
      </c>
      <c r="M149" s="59">
        <f t="shared" si="4"/>
        <v>285950</v>
      </c>
      <c r="N149" s="54"/>
      <c r="O149" s="59" t="str">
        <f t="shared" si="5"/>
        <v/>
      </c>
    </row>
    <row r="150" spans="2:15" ht="34.200000000000003" x14ac:dyDescent="0.2">
      <c r="B150" s="48">
        <v>145</v>
      </c>
      <c r="C150" s="49" t="s">
        <v>347</v>
      </c>
      <c r="D150" s="49" t="s">
        <v>327</v>
      </c>
      <c r="E150" s="49" t="s">
        <v>34</v>
      </c>
      <c r="F150" s="49" t="s">
        <v>348</v>
      </c>
      <c r="G150" s="50" t="s">
        <v>24</v>
      </c>
      <c r="H150" s="50" t="s">
        <v>59</v>
      </c>
      <c r="I150" s="51" t="s">
        <v>82</v>
      </c>
      <c r="J150" s="52">
        <v>549900</v>
      </c>
      <c r="K150" s="53">
        <v>0.3</v>
      </c>
      <c r="L150" s="54">
        <v>0.3</v>
      </c>
      <c r="M150" s="59">
        <f t="shared" si="4"/>
        <v>384930</v>
      </c>
      <c r="N150" s="54"/>
      <c r="O150" s="59" t="str">
        <f t="shared" si="5"/>
        <v/>
      </c>
    </row>
    <row r="151" spans="2:15" ht="45.6" x14ac:dyDescent="0.2">
      <c r="B151" s="48">
        <v>146</v>
      </c>
      <c r="C151" s="49" t="s">
        <v>349</v>
      </c>
      <c r="D151" s="49" t="s">
        <v>327</v>
      </c>
      <c r="E151" s="49" t="s">
        <v>34</v>
      </c>
      <c r="F151" s="49" t="s">
        <v>350</v>
      </c>
      <c r="G151" s="50" t="s">
        <v>24</v>
      </c>
      <c r="H151" s="50" t="s">
        <v>59</v>
      </c>
      <c r="I151" s="51" t="s">
        <v>93</v>
      </c>
      <c r="J151" s="52">
        <v>644100</v>
      </c>
      <c r="K151" s="53">
        <v>0.3</v>
      </c>
      <c r="L151" s="54">
        <v>0.3</v>
      </c>
      <c r="M151" s="59">
        <f t="shared" si="4"/>
        <v>450870</v>
      </c>
      <c r="N151" s="54"/>
      <c r="O151" s="59" t="str">
        <f t="shared" si="5"/>
        <v/>
      </c>
    </row>
    <row r="152" spans="2:15" ht="45.6" x14ac:dyDescent="0.2">
      <c r="B152" s="48">
        <v>147</v>
      </c>
      <c r="C152" s="49" t="s">
        <v>351</v>
      </c>
      <c r="D152" s="49" t="s">
        <v>327</v>
      </c>
      <c r="E152" s="49" t="s">
        <v>34</v>
      </c>
      <c r="F152" s="49" t="s">
        <v>352</v>
      </c>
      <c r="G152" s="50" t="s">
        <v>24</v>
      </c>
      <c r="H152" s="50" t="s">
        <v>59</v>
      </c>
      <c r="I152" s="51" t="s">
        <v>104</v>
      </c>
      <c r="J152" s="52">
        <v>754100</v>
      </c>
      <c r="K152" s="53">
        <v>0.3</v>
      </c>
      <c r="L152" s="54">
        <v>0.3</v>
      </c>
      <c r="M152" s="59">
        <f t="shared" si="4"/>
        <v>527870</v>
      </c>
      <c r="N152" s="54"/>
      <c r="O152" s="59" t="str">
        <f t="shared" si="5"/>
        <v/>
      </c>
    </row>
    <row r="153" spans="2:15" ht="45.6" x14ac:dyDescent="0.2">
      <c r="B153" s="48">
        <v>148</v>
      </c>
      <c r="C153" s="49" t="s">
        <v>353</v>
      </c>
      <c r="D153" s="49" t="s">
        <v>327</v>
      </c>
      <c r="E153" s="49" t="s">
        <v>34</v>
      </c>
      <c r="F153" s="49" t="s">
        <v>354</v>
      </c>
      <c r="G153" s="50" t="s">
        <v>24</v>
      </c>
      <c r="H153" s="50" t="s">
        <v>59</v>
      </c>
      <c r="I153" s="51" t="s">
        <v>115</v>
      </c>
      <c r="J153" s="52">
        <v>1147000</v>
      </c>
      <c r="K153" s="53">
        <v>0.3</v>
      </c>
      <c r="L153" s="54">
        <v>0.3</v>
      </c>
      <c r="M153" s="59">
        <f t="shared" si="4"/>
        <v>802900</v>
      </c>
      <c r="N153" s="54"/>
      <c r="O153" s="59" t="str">
        <f t="shared" si="5"/>
        <v/>
      </c>
    </row>
    <row r="154" spans="2:15" ht="45.6" x14ac:dyDescent="0.2">
      <c r="B154" s="48">
        <v>149</v>
      </c>
      <c r="C154" s="49" t="s">
        <v>355</v>
      </c>
      <c r="D154" s="49" t="s">
        <v>327</v>
      </c>
      <c r="E154" s="49" t="s">
        <v>34</v>
      </c>
      <c r="F154" s="49" t="s">
        <v>356</v>
      </c>
      <c r="G154" s="50" t="s">
        <v>24</v>
      </c>
      <c r="H154" s="50" t="s">
        <v>59</v>
      </c>
      <c r="I154" s="51" t="s">
        <v>126</v>
      </c>
      <c r="J154" s="52">
        <v>1744100</v>
      </c>
      <c r="K154" s="53">
        <v>0.3</v>
      </c>
      <c r="L154" s="54">
        <v>0.3</v>
      </c>
      <c r="M154" s="59">
        <f t="shared" si="4"/>
        <v>1220870</v>
      </c>
      <c r="N154" s="54"/>
      <c r="O154" s="59" t="str">
        <f t="shared" si="5"/>
        <v/>
      </c>
    </row>
    <row r="155" spans="2:15" ht="45.6" x14ac:dyDescent="0.2">
      <c r="B155" s="48">
        <v>150</v>
      </c>
      <c r="C155" s="49" t="s">
        <v>357</v>
      </c>
      <c r="D155" s="49" t="s">
        <v>327</v>
      </c>
      <c r="E155" s="49" t="s">
        <v>34</v>
      </c>
      <c r="F155" s="49" t="s">
        <v>358</v>
      </c>
      <c r="G155" s="50" t="s">
        <v>24</v>
      </c>
      <c r="H155" s="50" t="s">
        <v>59</v>
      </c>
      <c r="I155" s="51" t="s">
        <v>137</v>
      </c>
      <c r="J155" s="52">
        <v>2467000</v>
      </c>
      <c r="K155" s="53">
        <v>0.3</v>
      </c>
      <c r="L155" s="54">
        <v>0.3</v>
      </c>
      <c r="M155" s="59">
        <f t="shared" si="4"/>
        <v>1726900</v>
      </c>
      <c r="N155" s="54"/>
      <c r="O155" s="59" t="str">
        <f t="shared" si="5"/>
        <v/>
      </c>
    </row>
    <row r="156" spans="2:15" ht="45.6" x14ac:dyDescent="0.2">
      <c r="B156" s="48">
        <v>151</v>
      </c>
      <c r="C156" s="49" t="s">
        <v>359</v>
      </c>
      <c r="D156" s="49" t="s">
        <v>327</v>
      </c>
      <c r="E156" s="49" t="s">
        <v>34</v>
      </c>
      <c r="F156" s="49" t="s">
        <v>360</v>
      </c>
      <c r="G156" s="50" t="s">
        <v>24</v>
      </c>
      <c r="H156" s="50" t="s">
        <v>59</v>
      </c>
      <c r="I156" s="51" t="s">
        <v>60</v>
      </c>
      <c r="J156" s="52">
        <v>2428800</v>
      </c>
      <c r="K156" s="53">
        <v>0.3</v>
      </c>
      <c r="L156" s="54">
        <v>0.3</v>
      </c>
      <c r="M156" s="59">
        <f t="shared" si="4"/>
        <v>1700160</v>
      </c>
      <c r="N156" s="54"/>
      <c r="O156" s="59" t="str">
        <f t="shared" si="5"/>
        <v/>
      </c>
    </row>
    <row r="157" spans="2:15" ht="45.6" x14ac:dyDescent="0.2">
      <c r="B157" s="48">
        <v>152</v>
      </c>
      <c r="C157" s="49" t="s">
        <v>361</v>
      </c>
      <c r="D157" s="49" t="s">
        <v>327</v>
      </c>
      <c r="E157" s="49" t="s">
        <v>34</v>
      </c>
      <c r="F157" s="49" t="s">
        <v>362</v>
      </c>
      <c r="G157" s="50" t="s">
        <v>24</v>
      </c>
      <c r="H157" s="50" t="s">
        <v>59</v>
      </c>
      <c r="I157" s="51" t="s">
        <v>71</v>
      </c>
      <c r="J157" s="52">
        <v>2498100</v>
      </c>
      <c r="K157" s="53">
        <v>0.3</v>
      </c>
      <c r="L157" s="54">
        <v>0.3</v>
      </c>
      <c r="M157" s="59">
        <f t="shared" si="4"/>
        <v>1748670</v>
      </c>
      <c r="N157" s="54"/>
      <c r="O157" s="59" t="str">
        <f t="shared" si="5"/>
        <v/>
      </c>
    </row>
    <row r="158" spans="2:15" ht="45.6" x14ac:dyDescent="0.2">
      <c r="B158" s="48">
        <v>153</v>
      </c>
      <c r="C158" s="49" t="s">
        <v>363</v>
      </c>
      <c r="D158" s="49" t="s">
        <v>327</v>
      </c>
      <c r="E158" s="49" t="s">
        <v>34</v>
      </c>
      <c r="F158" s="49" t="s">
        <v>364</v>
      </c>
      <c r="G158" s="50" t="s">
        <v>24</v>
      </c>
      <c r="H158" s="50" t="s">
        <v>59</v>
      </c>
      <c r="I158" s="51" t="s">
        <v>82</v>
      </c>
      <c r="J158" s="52">
        <v>2639100</v>
      </c>
      <c r="K158" s="53">
        <v>0.3</v>
      </c>
      <c r="L158" s="54">
        <v>0.3</v>
      </c>
      <c r="M158" s="59">
        <f t="shared" si="4"/>
        <v>1847369.9999999998</v>
      </c>
      <c r="N158" s="54"/>
      <c r="O158" s="59" t="str">
        <f t="shared" si="5"/>
        <v/>
      </c>
    </row>
    <row r="159" spans="2:15" ht="45.6" x14ac:dyDescent="0.2">
      <c r="B159" s="48">
        <v>154</v>
      </c>
      <c r="C159" s="49" t="s">
        <v>365</v>
      </c>
      <c r="D159" s="49" t="s">
        <v>327</v>
      </c>
      <c r="E159" s="49" t="s">
        <v>34</v>
      </c>
      <c r="F159" s="49" t="s">
        <v>366</v>
      </c>
      <c r="G159" s="50" t="s">
        <v>24</v>
      </c>
      <c r="H159" s="50" t="s">
        <v>59</v>
      </c>
      <c r="I159" s="51" t="s">
        <v>93</v>
      </c>
      <c r="J159" s="52">
        <v>2733400</v>
      </c>
      <c r="K159" s="53">
        <v>0.3</v>
      </c>
      <c r="L159" s="54">
        <v>0.3</v>
      </c>
      <c r="M159" s="59">
        <f t="shared" si="4"/>
        <v>1913379.9999999998</v>
      </c>
      <c r="N159" s="54"/>
      <c r="O159" s="59" t="str">
        <f t="shared" si="5"/>
        <v/>
      </c>
    </row>
    <row r="160" spans="2:15" ht="45.6" x14ac:dyDescent="0.2">
      <c r="B160" s="48">
        <v>155</v>
      </c>
      <c r="C160" s="49" t="s">
        <v>367</v>
      </c>
      <c r="D160" s="49" t="s">
        <v>327</v>
      </c>
      <c r="E160" s="49" t="s">
        <v>34</v>
      </c>
      <c r="F160" s="49" t="s">
        <v>368</v>
      </c>
      <c r="G160" s="50" t="s">
        <v>24</v>
      </c>
      <c r="H160" s="50" t="s">
        <v>59</v>
      </c>
      <c r="I160" s="51" t="s">
        <v>104</v>
      </c>
      <c r="J160" s="52">
        <v>2843400</v>
      </c>
      <c r="K160" s="53">
        <v>0.3</v>
      </c>
      <c r="L160" s="54">
        <v>0.3</v>
      </c>
      <c r="M160" s="59">
        <f t="shared" si="4"/>
        <v>1990379.9999999998</v>
      </c>
      <c r="N160" s="54"/>
      <c r="O160" s="59" t="str">
        <f t="shared" si="5"/>
        <v/>
      </c>
    </row>
    <row r="161" spans="2:15" ht="45.6" x14ac:dyDescent="0.2">
      <c r="B161" s="48">
        <v>156</v>
      </c>
      <c r="C161" s="49" t="s">
        <v>369</v>
      </c>
      <c r="D161" s="49" t="s">
        <v>327</v>
      </c>
      <c r="E161" s="49" t="s">
        <v>34</v>
      </c>
      <c r="F161" s="49" t="s">
        <v>370</v>
      </c>
      <c r="G161" s="50" t="s">
        <v>24</v>
      </c>
      <c r="H161" s="50" t="s">
        <v>59</v>
      </c>
      <c r="I161" s="51" t="s">
        <v>115</v>
      </c>
      <c r="J161" s="52">
        <v>3236700</v>
      </c>
      <c r="K161" s="53">
        <v>0.3</v>
      </c>
      <c r="L161" s="54">
        <v>0.3</v>
      </c>
      <c r="M161" s="59">
        <f t="shared" si="4"/>
        <v>2265690</v>
      </c>
      <c r="N161" s="54"/>
      <c r="O161" s="59" t="str">
        <f t="shared" si="5"/>
        <v/>
      </c>
    </row>
    <row r="162" spans="2:15" ht="45.6" x14ac:dyDescent="0.2">
      <c r="B162" s="48">
        <v>157</v>
      </c>
      <c r="C162" s="49" t="s">
        <v>371</v>
      </c>
      <c r="D162" s="49" t="s">
        <v>327</v>
      </c>
      <c r="E162" s="49" t="s">
        <v>34</v>
      </c>
      <c r="F162" s="49" t="s">
        <v>372</v>
      </c>
      <c r="G162" s="50" t="s">
        <v>24</v>
      </c>
      <c r="H162" s="50" t="s">
        <v>59</v>
      </c>
      <c r="I162" s="51" t="s">
        <v>126</v>
      </c>
      <c r="J162" s="52">
        <v>3833400</v>
      </c>
      <c r="K162" s="53">
        <v>0.3</v>
      </c>
      <c r="L162" s="54">
        <v>0.3</v>
      </c>
      <c r="M162" s="59">
        <f t="shared" si="4"/>
        <v>2683380</v>
      </c>
      <c r="N162" s="54"/>
      <c r="O162" s="59" t="str">
        <f t="shared" si="5"/>
        <v/>
      </c>
    </row>
    <row r="163" spans="2:15" ht="45.6" x14ac:dyDescent="0.2">
      <c r="B163" s="48">
        <v>158</v>
      </c>
      <c r="C163" s="49" t="s">
        <v>373</v>
      </c>
      <c r="D163" s="49" t="s">
        <v>327</v>
      </c>
      <c r="E163" s="49" t="s">
        <v>34</v>
      </c>
      <c r="F163" s="49" t="s">
        <v>374</v>
      </c>
      <c r="G163" s="50" t="s">
        <v>24</v>
      </c>
      <c r="H163" s="50" t="s">
        <v>59</v>
      </c>
      <c r="I163" s="51" t="s">
        <v>137</v>
      </c>
      <c r="J163" s="52">
        <v>4556700</v>
      </c>
      <c r="K163" s="53">
        <v>0.3</v>
      </c>
      <c r="L163" s="54">
        <v>0.3</v>
      </c>
      <c r="M163" s="59">
        <f t="shared" si="4"/>
        <v>3189690</v>
      </c>
      <c r="N163" s="54"/>
      <c r="O163" s="59" t="str">
        <f t="shared" si="5"/>
        <v/>
      </c>
    </row>
    <row r="164" spans="2:15" ht="45.6" x14ac:dyDescent="0.2">
      <c r="B164" s="48">
        <v>159</v>
      </c>
      <c r="C164" s="49" t="s">
        <v>375</v>
      </c>
      <c r="D164" s="49" t="s">
        <v>327</v>
      </c>
      <c r="E164" s="49" t="s">
        <v>34</v>
      </c>
      <c r="F164" s="49" t="s">
        <v>376</v>
      </c>
      <c r="G164" s="50" t="s">
        <v>24</v>
      </c>
      <c r="H164" s="50" t="s">
        <v>59</v>
      </c>
      <c r="I164" s="51" t="s">
        <v>60</v>
      </c>
      <c r="J164" s="52">
        <v>1613200</v>
      </c>
      <c r="K164" s="53">
        <v>0.3</v>
      </c>
      <c r="L164" s="54">
        <v>0.3</v>
      </c>
      <c r="M164" s="59">
        <f t="shared" si="4"/>
        <v>1129240</v>
      </c>
      <c r="N164" s="54"/>
      <c r="O164" s="59" t="str">
        <f t="shared" si="5"/>
        <v/>
      </c>
    </row>
    <row r="165" spans="2:15" ht="45.6" x14ac:dyDescent="0.2">
      <c r="B165" s="48">
        <v>160</v>
      </c>
      <c r="C165" s="49" t="s">
        <v>377</v>
      </c>
      <c r="D165" s="49" t="s">
        <v>327</v>
      </c>
      <c r="E165" s="49" t="s">
        <v>34</v>
      </c>
      <c r="F165" s="49" t="s">
        <v>378</v>
      </c>
      <c r="G165" s="50" t="s">
        <v>24</v>
      </c>
      <c r="H165" s="50" t="s">
        <v>59</v>
      </c>
      <c r="I165" s="51" t="s">
        <v>71</v>
      </c>
      <c r="J165" s="52">
        <v>1682500</v>
      </c>
      <c r="K165" s="53">
        <v>0.3</v>
      </c>
      <c r="L165" s="54">
        <v>0.3</v>
      </c>
      <c r="M165" s="59">
        <f t="shared" si="4"/>
        <v>1177750</v>
      </c>
      <c r="N165" s="54"/>
      <c r="O165" s="59" t="str">
        <f t="shared" si="5"/>
        <v/>
      </c>
    </row>
    <row r="166" spans="2:15" ht="45.6" x14ac:dyDescent="0.2">
      <c r="B166" s="48">
        <v>161</v>
      </c>
      <c r="C166" s="49" t="s">
        <v>379</v>
      </c>
      <c r="D166" s="49" t="s">
        <v>327</v>
      </c>
      <c r="E166" s="49" t="s">
        <v>34</v>
      </c>
      <c r="F166" s="49" t="s">
        <v>380</v>
      </c>
      <c r="G166" s="50" t="s">
        <v>24</v>
      </c>
      <c r="H166" s="50" t="s">
        <v>59</v>
      </c>
      <c r="I166" s="51" t="s">
        <v>82</v>
      </c>
      <c r="J166" s="52">
        <v>1823900</v>
      </c>
      <c r="K166" s="53">
        <v>0.3</v>
      </c>
      <c r="L166" s="54">
        <v>0.3</v>
      </c>
      <c r="M166" s="59">
        <f t="shared" si="4"/>
        <v>1276730</v>
      </c>
      <c r="N166" s="54"/>
      <c r="O166" s="59" t="str">
        <f t="shared" si="5"/>
        <v/>
      </c>
    </row>
    <row r="167" spans="2:15" ht="45.6" x14ac:dyDescent="0.2">
      <c r="B167" s="48">
        <v>162</v>
      </c>
      <c r="C167" s="49" t="s">
        <v>381</v>
      </c>
      <c r="D167" s="49" t="s">
        <v>327</v>
      </c>
      <c r="E167" s="49" t="s">
        <v>34</v>
      </c>
      <c r="F167" s="49" t="s">
        <v>382</v>
      </c>
      <c r="G167" s="50" t="s">
        <v>24</v>
      </c>
      <c r="H167" s="50" t="s">
        <v>59</v>
      </c>
      <c r="I167" s="51" t="s">
        <v>93</v>
      </c>
      <c r="J167" s="52">
        <v>1918100</v>
      </c>
      <c r="K167" s="53">
        <v>0.3</v>
      </c>
      <c r="L167" s="54">
        <v>0.3</v>
      </c>
      <c r="M167" s="59">
        <f t="shared" si="4"/>
        <v>1342670</v>
      </c>
      <c r="N167" s="54"/>
      <c r="O167" s="59" t="str">
        <f t="shared" si="5"/>
        <v/>
      </c>
    </row>
    <row r="168" spans="2:15" ht="45.6" x14ac:dyDescent="0.2">
      <c r="B168" s="48">
        <v>163</v>
      </c>
      <c r="C168" s="49" t="s">
        <v>383</v>
      </c>
      <c r="D168" s="49" t="s">
        <v>327</v>
      </c>
      <c r="E168" s="49" t="s">
        <v>34</v>
      </c>
      <c r="F168" s="49" t="s">
        <v>384</v>
      </c>
      <c r="G168" s="50" t="s">
        <v>24</v>
      </c>
      <c r="H168" s="50" t="s">
        <v>59</v>
      </c>
      <c r="I168" s="51" t="s">
        <v>104</v>
      </c>
      <c r="J168" s="52">
        <v>2028100</v>
      </c>
      <c r="K168" s="53">
        <v>0.3</v>
      </c>
      <c r="L168" s="54">
        <v>0.3</v>
      </c>
      <c r="M168" s="59">
        <f t="shared" si="4"/>
        <v>1419670</v>
      </c>
      <c r="N168" s="54"/>
      <c r="O168" s="59" t="str">
        <f t="shared" si="5"/>
        <v/>
      </c>
    </row>
    <row r="169" spans="2:15" ht="45.6" x14ac:dyDescent="0.2">
      <c r="B169" s="48">
        <v>164</v>
      </c>
      <c r="C169" s="49" t="s">
        <v>385</v>
      </c>
      <c r="D169" s="49" t="s">
        <v>327</v>
      </c>
      <c r="E169" s="49" t="s">
        <v>34</v>
      </c>
      <c r="F169" s="49" t="s">
        <v>386</v>
      </c>
      <c r="G169" s="50" t="s">
        <v>24</v>
      </c>
      <c r="H169" s="50" t="s">
        <v>59</v>
      </c>
      <c r="I169" s="51" t="s">
        <v>115</v>
      </c>
      <c r="J169" s="52">
        <v>2421000</v>
      </c>
      <c r="K169" s="53">
        <v>0.3</v>
      </c>
      <c r="L169" s="54">
        <v>0.3</v>
      </c>
      <c r="M169" s="59">
        <f t="shared" si="4"/>
        <v>1694700</v>
      </c>
      <c r="N169" s="54"/>
      <c r="O169" s="59" t="str">
        <f t="shared" si="5"/>
        <v/>
      </c>
    </row>
    <row r="170" spans="2:15" ht="45.6" x14ac:dyDescent="0.2">
      <c r="B170" s="48">
        <v>165</v>
      </c>
      <c r="C170" s="49" t="s">
        <v>387</v>
      </c>
      <c r="D170" s="49" t="s">
        <v>327</v>
      </c>
      <c r="E170" s="49" t="s">
        <v>34</v>
      </c>
      <c r="F170" s="49" t="s">
        <v>388</v>
      </c>
      <c r="G170" s="50" t="s">
        <v>24</v>
      </c>
      <c r="H170" s="50" t="s">
        <v>59</v>
      </c>
      <c r="I170" s="51" t="s">
        <v>126</v>
      </c>
      <c r="J170" s="52">
        <v>3018100</v>
      </c>
      <c r="K170" s="53">
        <v>0.3</v>
      </c>
      <c r="L170" s="54">
        <v>0.3</v>
      </c>
      <c r="M170" s="59">
        <f t="shared" si="4"/>
        <v>2112670</v>
      </c>
      <c r="N170" s="54"/>
      <c r="O170" s="59" t="str">
        <f t="shared" si="5"/>
        <v/>
      </c>
    </row>
    <row r="171" spans="2:15" ht="45.6" x14ac:dyDescent="0.2">
      <c r="B171" s="48">
        <v>166</v>
      </c>
      <c r="C171" s="49" t="s">
        <v>389</v>
      </c>
      <c r="D171" s="49" t="s">
        <v>327</v>
      </c>
      <c r="E171" s="49" t="s">
        <v>34</v>
      </c>
      <c r="F171" s="49" t="s">
        <v>390</v>
      </c>
      <c r="G171" s="50" t="s">
        <v>24</v>
      </c>
      <c r="H171" s="50" t="s">
        <v>59</v>
      </c>
      <c r="I171" s="51" t="s">
        <v>137</v>
      </c>
      <c r="J171" s="52">
        <v>3741000</v>
      </c>
      <c r="K171" s="53">
        <v>0.3</v>
      </c>
      <c r="L171" s="54">
        <v>0.3</v>
      </c>
      <c r="M171" s="59">
        <f t="shared" si="4"/>
        <v>2618700</v>
      </c>
      <c r="N171" s="54"/>
      <c r="O171" s="59" t="str">
        <f t="shared" si="5"/>
        <v/>
      </c>
    </row>
    <row r="172" spans="2:15" ht="45.6" x14ac:dyDescent="0.2">
      <c r="B172" s="48">
        <v>167</v>
      </c>
      <c r="C172" s="49" t="s">
        <v>391</v>
      </c>
      <c r="D172" s="49" t="s">
        <v>327</v>
      </c>
      <c r="E172" s="49" t="s">
        <v>34</v>
      </c>
      <c r="F172" s="49" t="s">
        <v>392</v>
      </c>
      <c r="G172" s="50" t="s">
        <v>24</v>
      </c>
      <c r="H172" s="50" t="s">
        <v>59</v>
      </c>
      <c r="I172" s="51" t="s">
        <v>60</v>
      </c>
      <c r="J172" s="52">
        <v>2037800</v>
      </c>
      <c r="K172" s="53">
        <v>0.3</v>
      </c>
      <c r="L172" s="54">
        <v>0.3</v>
      </c>
      <c r="M172" s="59">
        <f t="shared" si="4"/>
        <v>1426460</v>
      </c>
      <c r="N172" s="54"/>
      <c r="O172" s="59" t="str">
        <f t="shared" si="5"/>
        <v/>
      </c>
    </row>
    <row r="173" spans="2:15" ht="45.6" x14ac:dyDescent="0.2">
      <c r="B173" s="48">
        <v>168</v>
      </c>
      <c r="C173" s="49" t="s">
        <v>393</v>
      </c>
      <c r="D173" s="49" t="s">
        <v>327</v>
      </c>
      <c r="E173" s="49" t="s">
        <v>34</v>
      </c>
      <c r="F173" s="49" t="s">
        <v>394</v>
      </c>
      <c r="G173" s="50" t="s">
        <v>24</v>
      </c>
      <c r="H173" s="50" t="s">
        <v>59</v>
      </c>
      <c r="I173" s="51" t="s">
        <v>71</v>
      </c>
      <c r="J173" s="52">
        <v>2107100</v>
      </c>
      <c r="K173" s="53">
        <v>0.3</v>
      </c>
      <c r="L173" s="54">
        <v>0.3</v>
      </c>
      <c r="M173" s="59">
        <f t="shared" si="4"/>
        <v>1474970</v>
      </c>
      <c r="N173" s="54"/>
      <c r="O173" s="59" t="str">
        <f t="shared" si="5"/>
        <v/>
      </c>
    </row>
    <row r="174" spans="2:15" ht="45.6" x14ac:dyDescent="0.2">
      <c r="B174" s="48">
        <v>169</v>
      </c>
      <c r="C174" s="49" t="s">
        <v>395</v>
      </c>
      <c r="D174" s="49" t="s">
        <v>327</v>
      </c>
      <c r="E174" s="49" t="s">
        <v>34</v>
      </c>
      <c r="F174" s="49" t="s">
        <v>396</v>
      </c>
      <c r="G174" s="50" t="s">
        <v>24</v>
      </c>
      <c r="H174" s="50" t="s">
        <v>59</v>
      </c>
      <c r="I174" s="51" t="s">
        <v>82</v>
      </c>
      <c r="J174" s="52">
        <v>2248500</v>
      </c>
      <c r="K174" s="53">
        <v>0.3</v>
      </c>
      <c r="L174" s="54">
        <v>0.3</v>
      </c>
      <c r="M174" s="59">
        <f t="shared" si="4"/>
        <v>1573950</v>
      </c>
      <c r="N174" s="54"/>
      <c r="O174" s="59" t="str">
        <f t="shared" si="5"/>
        <v/>
      </c>
    </row>
    <row r="175" spans="2:15" ht="57" x14ac:dyDescent="0.2">
      <c r="B175" s="48">
        <v>170</v>
      </c>
      <c r="C175" s="49" t="s">
        <v>397</v>
      </c>
      <c r="D175" s="49" t="s">
        <v>327</v>
      </c>
      <c r="E175" s="49" t="s">
        <v>34</v>
      </c>
      <c r="F175" s="49" t="s">
        <v>398</v>
      </c>
      <c r="G175" s="50" t="s">
        <v>24</v>
      </c>
      <c r="H175" s="50" t="s">
        <v>59</v>
      </c>
      <c r="I175" s="51" t="s">
        <v>93</v>
      </c>
      <c r="J175" s="52">
        <v>2342700</v>
      </c>
      <c r="K175" s="53">
        <v>0.3</v>
      </c>
      <c r="L175" s="54">
        <v>0.3</v>
      </c>
      <c r="M175" s="59">
        <f t="shared" si="4"/>
        <v>1639890</v>
      </c>
      <c r="N175" s="54"/>
      <c r="O175" s="59" t="str">
        <f t="shared" si="5"/>
        <v/>
      </c>
    </row>
    <row r="176" spans="2:15" ht="57" x14ac:dyDescent="0.2">
      <c r="B176" s="48">
        <v>171</v>
      </c>
      <c r="C176" s="49" t="s">
        <v>399</v>
      </c>
      <c r="D176" s="49" t="s">
        <v>327</v>
      </c>
      <c r="E176" s="49" t="s">
        <v>34</v>
      </c>
      <c r="F176" s="49" t="s">
        <v>400</v>
      </c>
      <c r="G176" s="50" t="s">
        <v>24</v>
      </c>
      <c r="H176" s="50" t="s">
        <v>59</v>
      </c>
      <c r="I176" s="51" t="s">
        <v>104</v>
      </c>
      <c r="J176" s="52">
        <v>2452700</v>
      </c>
      <c r="K176" s="53">
        <v>0.3</v>
      </c>
      <c r="L176" s="54">
        <v>0.3</v>
      </c>
      <c r="M176" s="59">
        <f t="shared" si="4"/>
        <v>1716890</v>
      </c>
      <c r="N176" s="54"/>
      <c r="O176" s="59" t="str">
        <f t="shared" si="5"/>
        <v/>
      </c>
    </row>
    <row r="177" spans="2:15" ht="57" x14ac:dyDescent="0.2">
      <c r="B177" s="48">
        <v>172</v>
      </c>
      <c r="C177" s="49" t="s">
        <v>401</v>
      </c>
      <c r="D177" s="49" t="s">
        <v>327</v>
      </c>
      <c r="E177" s="49" t="s">
        <v>34</v>
      </c>
      <c r="F177" s="49" t="s">
        <v>402</v>
      </c>
      <c r="G177" s="50" t="s">
        <v>24</v>
      </c>
      <c r="H177" s="50" t="s">
        <v>59</v>
      </c>
      <c r="I177" s="51" t="s">
        <v>115</v>
      </c>
      <c r="J177" s="52">
        <v>2845600</v>
      </c>
      <c r="K177" s="53">
        <v>0.3</v>
      </c>
      <c r="L177" s="54">
        <v>0.3</v>
      </c>
      <c r="M177" s="59">
        <f t="shared" si="4"/>
        <v>1991919.9999999998</v>
      </c>
      <c r="N177" s="54"/>
      <c r="O177" s="59" t="str">
        <f t="shared" si="5"/>
        <v/>
      </c>
    </row>
    <row r="178" spans="2:15" ht="57" x14ac:dyDescent="0.2">
      <c r="B178" s="48">
        <v>173</v>
      </c>
      <c r="C178" s="49" t="s">
        <v>403</v>
      </c>
      <c r="D178" s="49" t="s">
        <v>327</v>
      </c>
      <c r="E178" s="49" t="s">
        <v>34</v>
      </c>
      <c r="F178" s="49" t="s">
        <v>404</v>
      </c>
      <c r="G178" s="50" t="s">
        <v>24</v>
      </c>
      <c r="H178" s="50" t="s">
        <v>59</v>
      </c>
      <c r="I178" s="51" t="s">
        <v>126</v>
      </c>
      <c r="J178" s="52">
        <v>3442700</v>
      </c>
      <c r="K178" s="53">
        <v>0.3</v>
      </c>
      <c r="L178" s="54">
        <v>0.3</v>
      </c>
      <c r="M178" s="59">
        <f t="shared" si="4"/>
        <v>2409890</v>
      </c>
      <c r="N178" s="54"/>
      <c r="O178" s="59" t="str">
        <f t="shared" si="5"/>
        <v/>
      </c>
    </row>
    <row r="179" spans="2:15" ht="57" x14ac:dyDescent="0.2">
      <c r="B179" s="48">
        <v>174</v>
      </c>
      <c r="C179" s="49" t="s">
        <v>405</v>
      </c>
      <c r="D179" s="49" t="s">
        <v>327</v>
      </c>
      <c r="E179" s="49" t="s">
        <v>34</v>
      </c>
      <c r="F179" s="49" t="s">
        <v>406</v>
      </c>
      <c r="G179" s="50" t="s">
        <v>24</v>
      </c>
      <c r="H179" s="50" t="s">
        <v>59</v>
      </c>
      <c r="I179" s="51" t="s">
        <v>137</v>
      </c>
      <c r="J179" s="52">
        <v>4165600</v>
      </c>
      <c r="K179" s="53">
        <v>0.3</v>
      </c>
      <c r="L179" s="54">
        <v>0.3</v>
      </c>
      <c r="M179" s="59">
        <f t="shared" si="4"/>
        <v>2915920</v>
      </c>
      <c r="N179" s="54"/>
      <c r="O179" s="59" t="str">
        <f t="shared" si="5"/>
        <v/>
      </c>
    </row>
    <row r="180" spans="2:15" ht="34.200000000000003" x14ac:dyDescent="0.2">
      <c r="B180" s="48">
        <v>175</v>
      </c>
      <c r="C180" s="49" t="s">
        <v>407</v>
      </c>
      <c r="D180" s="49" t="s">
        <v>408</v>
      </c>
      <c r="E180" s="49" t="s">
        <v>37</v>
      </c>
      <c r="F180" s="49" t="s">
        <v>409</v>
      </c>
      <c r="G180" s="50" t="s">
        <v>15</v>
      </c>
      <c r="H180" s="50" t="s">
        <v>410</v>
      </c>
      <c r="I180" s="51">
        <v>1</v>
      </c>
      <c r="J180" s="52">
        <v>540</v>
      </c>
      <c r="K180" s="53">
        <v>0.3</v>
      </c>
      <c r="L180" s="54">
        <v>0.3</v>
      </c>
      <c r="M180" s="59">
        <f t="shared" si="4"/>
        <v>378</v>
      </c>
      <c r="N180" s="54"/>
      <c r="O180" s="59" t="str">
        <f t="shared" si="5"/>
        <v/>
      </c>
    </row>
    <row r="181" spans="2:15" ht="34.200000000000003" x14ac:dyDescent="0.2">
      <c r="B181" s="48">
        <v>176</v>
      </c>
      <c r="C181" s="49" t="s">
        <v>407</v>
      </c>
      <c r="D181" s="49" t="s">
        <v>408</v>
      </c>
      <c r="E181" s="49" t="s">
        <v>37</v>
      </c>
      <c r="F181" s="49" t="s">
        <v>411</v>
      </c>
      <c r="G181" s="50" t="s">
        <v>15</v>
      </c>
      <c r="H181" s="50" t="s">
        <v>410</v>
      </c>
      <c r="I181" s="51">
        <v>1</v>
      </c>
      <c r="J181" s="52">
        <v>530</v>
      </c>
      <c r="K181" s="53">
        <v>0.3</v>
      </c>
      <c r="L181" s="54">
        <v>0.3</v>
      </c>
      <c r="M181" s="59">
        <f t="shared" si="4"/>
        <v>371</v>
      </c>
      <c r="N181" s="54"/>
      <c r="O181" s="59" t="str">
        <f t="shared" si="5"/>
        <v/>
      </c>
    </row>
    <row r="182" spans="2:15" ht="34.200000000000003" x14ac:dyDescent="0.2">
      <c r="B182" s="48">
        <v>177</v>
      </c>
      <c r="C182" s="49" t="s">
        <v>407</v>
      </c>
      <c r="D182" s="49" t="s">
        <v>408</v>
      </c>
      <c r="E182" s="49" t="s">
        <v>37</v>
      </c>
      <c r="F182" s="49" t="s">
        <v>412</v>
      </c>
      <c r="G182" s="50" t="s">
        <v>24</v>
      </c>
      <c r="H182" s="50" t="s">
        <v>410</v>
      </c>
      <c r="I182" s="51">
        <v>10</v>
      </c>
      <c r="J182" s="52">
        <v>13260</v>
      </c>
      <c r="K182" s="53">
        <v>0.3</v>
      </c>
      <c r="L182" s="54">
        <v>0.3</v>
      </c>
      <c r="M182" s="59">
        <f t="shared" si="4"/>
        <v>9282</v>
      </c>
      <c r="N182" s="54"/>
      <c r="O182" s="59" t="str">
        <f t="shared" si="5"/>
        <v/>
      </c>
    </row>
    <row r="183" spans="2:15" ht="22.8" x14ac:dyDescent="0.2">
      <c r="B183" s="48">
        <v>178</v>
      </c>
      <c r="C183" s="49" t="s">
        <v>413</v>
      </c>
      <c r="D183" s="49" t="s">
        <v>414</v>
      </c>
      <c r="E183" s="49" t="s">
        <v>37</v>
      </c>
      <c r="F183" s="49" t="s">
        <v>415</v>
      </c>
      <c r="G183" s="50" t="s">
        <v>15</v>
      </c>
      <c r="H183" s="50" t="s">
        <v>410</v>
      </c>
      <c r="I183" s="51">
        <v>1</v>
      </c>
      <c r="J183" s="52">
        <v>787</v>
      </c>
      <c r="K183" s="53">
        <v>0.3</v>
      </c>
      <c r="L183" s="54">
        <v>0.3</v>
      </c>
      <c r="M183" s="59">
        <f t="shared" si="4"/>
        <v>550.9</v>
      </c>
      <c r="N183" s="54"/>
      <c r="O183" s="59" t="str">
        <f t="shared" si="5"/>
        <v/>
      </c>
    </row>
    <row r="184" spans="2:15" ht="22.8" x14ac:dyDescent="0.2">
      <c r="B184" s="48">
        <v>179</v>
      </c>
      <c r="C184" s="49" t="s">
        <v>413</v>
      </c>
      <c r="D184" s="49" t="s">
        <v>414</v>
      </c>
      <c r="E184" s="49" t="s">
        <v>37</v>
      </c>
      <c r="F184" s="49" t="s">
        <v>416</v>
      </c>
      <c r="G184" s="50" t="s">
        <v>15</v>
      </c>
      <c r="H184" s="50" t="s">
        <v>410</v>
      </c>
      <c r="I184" s="51">
        <v>1</v>
      </c>
      <c r="J184" s="52">
        <v>775</v>
      </c>
      <c r="K184" s="53">
        <v>0.3</v>
      </c>
      <c r="L184" s="54">
        <v>0.3</v>
      </c>
      <c r="M184" s="59">
        <f t="shared" si="4"/>
        <v>542.5</v>
      </c>
      <c r="N184" s="54"/>
      <c r="O184" s="59" t="str">
        <f t="shared" si="5"/>
        <v/>
      </c>
    </row>
    <row r="185" spans="2:15" ht="22.8" x14ac:dyDescent="0.2">
      <c r="B185" s="48">
        <v>180</v>
      </c>
      <c r="C185" s="49" t="s">
        <v>417</v>
      </c>
      <c r="D185" s="49" t="s">
        <v>418</v>
      </c>
      <c r="E185" s="49" t="s">
        <v>37</v>
      </c>
      <c r="F185" s="49" t="s">
        <v>419</v>
      </c>
      <c r="G185" s="50" t="s">
        <v>15</v>
      </c>
      <c r="H185" s="50" t="s">
        <v>410</v>
      </c>
      <c r="I185" s="51">
        <v>1</v>
      </c>
      <c r="J185" s="52">
        <v>882</v>
      </c>
      <c r="K185" s="53">
        <v>0.3</v>
      </c>
      <c r="L185" s="54">
        <v>0.3</v>
      </c>
      <c r="M185" s="59">
        <f t="shared" si="4"/>
        <v>617.4</v>
      </c>
      <c r="N185" s="54"/>
      <c r="O185" s="59" t="str">
        <f t="shared" si="5"/>
        <v/>
      </c>
    </row>
    <row r="186" spans="2:15" ht="22.8" x14ac:dyDescent="0.2">
      <c r="B186" s="48">
        <v>181</v>
      </c>
      <c r="C186" s="49" t="s">
        <v>417</v>
      </c>
      <c r="D186" s="49" t="s">
        <v>418</v>
      </c>
      <c r="E186" s="49" t="s">
        <v>37</v>
      </c>
      <c r="F186" s="49" t="s">
        <v>420</v>
      </c>
      <c r="G186" s="50" t="s">
        <v>15</v>
      </c>
      <c r="H186" s="50" t="s">
        <v>410</v>
      </c>
      <c r="I186" s="51">
        <v>1</v>
      </c>
      <c r="J186" s="52">
        <v>872</v>
      </c>
      <c r="K186" s="53">
        <v>0.3</v>
      </c>
      <c r="L186" s="54">
        <v>0.3</v>
      </c>
      <c r="M186" s="59">
        <f t="shared" si="4"/>
        <v>610.4</v>
      </c>
      <c r="N186" s="54"/>
      <c r="O186" s="59" t="str">
        <f t="shared" si="5"/>
        <v/>
      </c>
    </row>
    <row r="187" spans="2:15" ht="34.200000000000003" x14ac:dyDescent="0.2">
      <c r="B187" s="48">
        <v>182</v>
      </c>
      <c r="C187" s="49" t="s">
        <v>421</v>
      </c>
      <c r="D187" s="49" t="s">
        <v>422</v>
      </c>
      <c r="E187" s="49" t="s">
        <v>37</v>
      </c>
      <c r="F187" s="49" t="s">
        <v>423</v>
      </c>
      <c r="G187" s="50" t="s">
        <v>15</v>
      </c>
      <c r="H187" s="50" t="s">
        <v>410</v>
      </c>
      <c r="I187" s="51">
        <v>1</v>
      </c>
      <c r="J187" s="52">
        <v>468</v>
      </c>
      <c r="K187" s="53">
        <v>0.3</v>
      </c>
      <c r="L187" s="54">
        <v>0.3</v>
      </c>
      <c r="M187" s="59">
        <f t="shared" si="4"/>
        <v>327.59999999999997</v>
      </c>
      <c r="N187" s="54"/>
      <c r="O187" s="59" t="str">
        <f t="shared" si="5"/>
        <v/>
      </c>
    </row>
    <row r="188" spans="2:15" ht="34.200000000000003" x14ac:dyDescent="0.2">
      <c r="B188" s="48">
        <v>183</v>
      </c>
      <c r="C188" s="49" t="s">
        <v>421</v>
      </c>
      <c r="D188" s="49" t="s">
        <v>422</v>
      </c>
      <c r="E188" s="49" t="s">
        <v>37</v>
      </c>
      <c r="F188" s="49" t="s">
        <v>424</v>
      </c>
      <c r="G188" s="50" t="s">
        <v>24</v>
      </c>
      <c r="H188" s="50" t="s">
        <v>410</v>
      </c>
      <c r="I188" s="51">
        <v>10</v>
      </c>
      <c r="J188" s="52">
        <v>8217</v>
      </c>
      <c r="K188" s="53">
        <v>0.3</v>
      </c>
      <c r="L188" s="54">
        <v>0.3</v>
      </c>
      <c r="M188" s="59">
        <f t="shared" si="4"/>
        <v>5751.9</v>
      </c>
      <c r="N188" s="54"/>
      <c r="O188" s="59" t="str">
        <f t="shared" si="5"/>
        <v/>
      </c>
    </row>
    <row r="189" spans="2:15" ht="34.200000000000003" x14ac:dyDescent="0.2">
      <c r="B189" s="48">
        <v>184</v>
      </c>
      <c r="C189" s="49" t="s">
        <v>421</v>
      </c>
      <c r="D189" s="49" t="s">
        <v>422</v>
      </c>
      <c r="E189" s="49" t="s">
        <v>37</v>
      </c>
      <c r="F189" s="49" t="s">
        <v>425</v>
      </c>
      <c r="G189" s="50" t="s">
        <v>15</v>
      </c>
      <c r="H189" s="50" t="s">
        <v>410</v>
      </c>
      <c r="I189" s="51">
        <v>1</v>
      </c>
      <c r="J189" s="52">
        <v>458</v>
      </c>
      <c r="K189" s="53">
        <v>0.3</v>
      </c>
      <c r="L189" s="54">
        <v>0.3</v>
      </c>
      <c r="M189" s="59">
        <f t="shared" si="4"/>
        <v>320.59999999999997</v>
      </c>
      <c r="N189" s="54"/>
      <c r="O189" s="59" t="str">
        <f t="shared" si="5"/>
        <v/>
      </c>
    </row>
    <row r="190" spans="2:15" ht="22.8" x14ac:dyDescent="0.2">
      <c r="B190" s="48">
        <v>185</v>
      </c>
      <c r="C190" s="49" t="s">
        <v>426</v>
      </c>
      <c r="D190" s="49" t="s">
        <v>427</v>
      </c>
      <c r="E190" s="49" t="s">
        <v>37</v>
      </c>
      <c r="F190" s="49" t="s">
        <v>428</v>
      </c>
      <c r="G190" s="50" t="s">
        <v>15</v>
      </c>
      <c r="H190" s="50" t="s">
        <v>410</v>
      </c>
      <c r="I190" s="51">
        <v>1</v>
      </c>
      <c r="J190" s="52">
        <v>492</v>
      </c>
      <c r="K190" s="53">
        <v>0.3</v>
      </c>
      <c r="L190" s="54">
        <v>0.3</v>
      </c>
      <c r="M190" s="59">
        <f t="shared" si="4"/>
        <v>344.4</v>
      </c>
      <c r="N190" s="54"/>
      <c r="O190" s="59" t="str">
        <f t="shared" si="5"/>
        <v/>
      </c>
    </row>
    <row r="191" spans="2:15" ht="22.8" x14ac:dyDescent="0.2">
      <c r="B191" s="48">
        <v>186</v>
      </c>
      <c r="C191" s="49" t="s">
        <v>426</v>
      </c>
      <c r="D191" s="49" t="s">
        <v>427</v>
      </c>
      <c r="E191" s="49" t="s">
        <v>37</v>
      </c>
      <c r="F191" s="49" t="s">
        <v>429</v>
      </c>
      <c r="G191" s="50" t="s">
        <v>15</v>
      </c>
      <c r="H191" s="50" t="s">
        <v>410</v>
      </c>
      <c r="I191" s="51">
        <v>1</v>
      </c>
      <c r="J191" s="52">
        <v>481</v>
      </c>
      <c r="K191" s="53">
        <v>0.3</v>
      </c>
      <c r="L191" s="54">
        <v>0.3</v>
      </c>
      <c r="M191" s="59">
        <f t="shared" si="4"/>
        <v>336.7</v>
      </c>
      <c r="N191" s="54"/>
      <c r="O191" s="59" t="str">
        <f t="shared" si="5"/>
        <v/>
      </c>
    </row>
    <row r="192" spans="2:15" ht="45.6" x14ac:dyDescent="0.2">
      <c r="B192" s="48">
        <v>187</v>
      </c>
      <c r="C192" s="49" t="s">
        <v>430</v>
      </c>
      <c r="D192" s="49" t="s">
        <v>431</v>
      </c>
      <c r="E192" s="49" t="s">
        <v>37</v>
      </c>
      <c r="F192" s="49" t="s">
        <v>432</v>
      </c>
      <c r="G192" s="50" t="s">
        <v>15</v>
      </c>
      <c r="H192" s="50" t="s">
        <v>410</v>
      </c>
      <c r="I192" s="51">
        <v>1</v>
      </c>
      <c r="J192" s="52">
        <v>545</v>
      </c>
      <c r="K192" s="53">
        <v>0.3</v>
      </c>
      <c r="L192" s="54">
        <v>0.3</v>
      </c>
      <c r="M192" s="59">
        <f t="shared" si="4"/>
        <v>381.5</v>
      </c>
      <c r="N192" s="54"/>
      <c r="O192" s="59" t="str">
        <f t="shared" si="5"/>
        <v/>
      </c>
    </row>
    <row r="193" spans="2:15" ht="45.6" x14ac:dyDescent="0.2">
      <c r="B193" s="48">
        <v>188</v>
      </c>
      <c r="C193" s="49" t="s">
        <v>430</v>
      </c>
      <c r="D193" s="49" t="s">
        <v>431</v>
      </c>
      <c r="E193" s="49" t="s">
        <v>37</v>
      </c>
      <c r="F193" s="49" t="s">
        <v>433</v>
      </c>
      <c r="G193" s="50" t="s">
        <v>24</v>
      </c>
      <c r="H193" s="50" t="s">
        <v>410</v>
      </c>
      <c r="I193" s="51">
        <v>10</v>
      </c>
      <c r="J193" s="52">
        <v>9017</v>
      </c>
      <c r="K193" s="53">
        <v>0.3</v>
      </c>
      <c r="L193" s="54">
        <v>0.3</v>
      </c>
      <c r="M193" s="59">
        <f t="shared" si="4"/>
        <v>6311.9</v>
      </c>
      <c r="N193" s="54"/>
      <c r="O193" s="59" t="str">
        <f t="shared" si="5"/>
        <v/>
      </c>
    </row>
    <row r="194" spans="2:15" ht="45.6" x14ac:dyDescent="0.2">
      <c r="B194" s="48">
        <v>189</v>
      </c>
      <c r="C194" s="49" t="s">
        <v>430</v>
      </c>
      <c r="D194" s="49" t="s">
        <v>431</v>
      </c>
      <c r="E194" s="49" t="s">
        <v>37</v>
      </c>
      <c r="F194" s="49" t="s">
        <v>434</v>
      </c>
      <c r="G194" s="50" t="s">
        <v>15</v>
      </c>
      <c r="H194" s="50" t="s">
        <v>410</v>
      </c>
      <c r="I194" s="51">
        <v>1</v>
      </c>
      <c r="J194" s="52">
        <v>535</v>
      </c>
      <c r="K194" s="53">
        <v>0.3</v>
      </c>
      <c r="L194" s="54">
        <v>0.3</v>
      </c>
      <c r="M194" s="59">
        <f t="shared" si="4"/>
        <v>374.5</v>
      </c>
      <c r="N194" s="54"/>
      <c r="O194" s="59" t="str">
        <f t="shared" si="5"/>
        <v/>
      </c>
    </row>
    <row r="195" spans="2:15" ht="34.200000000000003" x14ac:dyDescent="0.2">
      <c r="B195" s="48">
        <v>190</v>
      </c>
      <c r="C195" s="49" t="s">
        <v>435</v>
      </c>
      <c r="D195" s="49" t="s">
        <v>436</v>
      </c>
      <c r="E195" s="49" t="s">
        <v>37</v>
      </c>
      <c r="F195" s="49" t="s">
        <v>437</v>
      </c>
      <c r="G195" s="50" t="s">
        <v>15</v>
      </c>
      <c r="H195" s="50" t="s">
        <v>410</v>
      </c>
      <c r="I195" s="51">
        <v>1</v>
      </c>
      <c r="J195" s="52">
        <v>775</v>
      </c>
      <c r="K195" s="53">
        <v>0.3</v>
      </c>
      <c r="L195" s="54">
        <v>0.3</v>
      </c>
      <c r="M195" s="59">
        <f t="shared" si="4"/>
        <v>542.5</v>
      </c>
      <c r="N195" s="54"/>
      <c r="O195" s="59" t="str">
        <f t="shared" si="5"/>
        <v/>
      </c>
    </row>
    <row r="196" spans="2:15" ht="34.200000000000003" x14ac:dyDescent="0.2">
      <c r="B196" s="48">
        <v>191</v>
      </c>
      <c r="C196" s="49" t="s">
        <v>435</v>
      </c>
      <c r="D196" s="49" t="s">
        <v>436</v>
      </c>
      <c r="E196" s="49" t="s">
        <v>37</v>
      </c>
      <c r="F196" s="49" t="s">
        <v>438</v>
      </c>
      <c r="G196" s="50" t="s">
        <v>15</v>
      </c>
      <c r="H196" s="50" t="s">
        <v>410</v>
      </c>
      <c r="I196" s="51">
        <v>1</v>
      </c>
      <c r="J196" s="52">
        <v>764</v>
      </c>
      <c r="K196" s="53">
        <v>0.3</v>
      </c>
      <c r="L196" s="54">
        <v>0.3</v>
      </c>
      <c r="M196" s="59">
        <f t="shared" si="4"/>
        <v>534.79999999999995</v>
      </c>
      <c r="N196" s="54"/>
      <c r="O196" s="59" t="str">
        <f t="shared" si="5"/>
        <v/>
      </c>
    </row>
    <row r="197" spans="2:15" ht="34.200000000000003" x14ac:dyDescent="0.2">
      <c r="B197" s="48">
        <v>192</v>
      </c>
      <c r="C197" s="49" t="s">
        <v>435</v>
      </c>
      <c r="D197" s="49" t="s">
        <v>436</v>
      </c>
      <c r="E197" s="49" t="s">
        <v>37</v>
      </c>
      <c r="F197" s="49" t="s">
        <v>439</v>
      </c>
      <c r="G197" s="50" t="s">
        <v>24</v>
      </c>
      <c r="H197" s="50" t="s">
        <v>410</v>
      </c>
      <c r="I197" s="51">
        <v>10</v>
      </c>
      <c r="J197" s="52">
        <v>11410</v>
      </c>
      <c r="K197" s="53">
        <v>0.3</v>
      </c>
      <c r="L197" s="54">
        <v>0.3</v>
      </c>
      <c r="M197" s="59">
        <f t="shared" si="4"/>
        <v>7986.9999999999991</v>
      </c>
      <c r="N197" s="54"/>
      <c r="O197" s="59" t="str">
        <f t="shared" si="5"/>
        <v/>
      </c>
    </row>
    <row r="198" spans="2:15" ht="22.8" x14ac:dyDescent="0.2">
      <c r="B198" s="48">
        <v>193</v>
      </c>
      <c r="C198" s="49" t="s">
        <v>440</v>
      </c>
      <c r="D198" s="49" t="s">
        <v>441</v>
      </c>
      <c r="E198" s="49" t="s">
        <v>37</v>
      </c>
      <c r="F198" s="49" t="s">
        <v>442</v>
      </c>
      <c r="G198" s="50" t="s">
        <v>15</v>
      </c>
      <c r="H198" s="50" t="s">
        <v>410</v>
      </c>
      <c r="I198" s="51">
        <v>1</v>
      </c>
      <c r="J198" s="52">
        <v>567</v>
      </c>
      <c r="K198" s="53">
        <v>0.3</v>
      </c>
      <c r="L198" s="54">
        <v>0.3</v>
      </c>
      <c r="M198" s="59">
        <f t="shared" si="4"/>
        <v>396.9</v>
      </c>
      <c r="N198" s="54"/>
      <c r="O198" s="59" t="str">
        <f t="shared" si="5"/>
        <v/>
      </c>
    </row>
    <row r="199" spans="2:15" ht="22.8" x14ac:dyDescent="0.2">
      <c r="B199" s="48">
        <v>194</v>
      </c>
      <c r="C199" s="49" t="s">
        <v>440</v>
      </c>
      <c r="D199" s="49" t="s">
        <v>441</v>
      </c>
      <c r="E199" s="49" t="s">
        <v>37</v>
      </c>
      <c r="F199" s="49" t="s">
        <v>443</v>
      </c>
      <c r="G199" s="50" t="s">
        <v>15</v>
      </c>
      <c r="H199" s="50" t="s">
        <v>410</v>
      </c>
      <c r="I199" s="51">
        <v>1</v>
      </c>
      <c r="J199" s="52">
        <v>514</v>
      </c>
      <c r="K199" s="53">
        <v>0.3</v>
      </c>
      <c r="L199" s="54">
        <v>0.3</v>
      </c>
      <c r="M199" s="59">
        <f t="shared" ref="M199:M216" si="6">IF($J199="","",IF($L199="",$J199*(1-$K199),IF(L199&lt;K199,"Discount Error",J199*(1-$L199))))</f>
        <v>359.79999999999995</v>
      </c>
      <c r="N199" s="54"/>
      <c r="O199" s="59" t="str">
        <f t="shared" ref="O199:O216" si="7">IF(M199="Discount Error","Error",IF($N199="","",IF(J199*(1-N199)&gt;M199,"Discount Error",($J199*(1-$N199)))))</f>
        <v/>
      </c>
    </row>
    <row r="200" spans="2:15" ht="45.6" x14ac:dyDescent="0.2">
      <c r="B200" s="48">
        <v>195</v>
      </c>
      <c r="C200" s="49" t="s">
        <v>444</v>
      </c>
      <c r="D200" s="49" t="s">
        <v>445</v>
      </c>
      <c r="E200" s="49" t="s">
        <v>37</v>
      </c>
      <c r="F200" s="49" t="s">
        <v>446</v>
      </c>
      <c r="G200" s="50" t="s">
        <v>15</v>
      </c>
      <c r="H200" s="50" t="s">
        <v>410</v>
      </c>
      <c r="I200" s="51">
        <v>1</v>
      </c>
      <c r="J200" s="52">
        <v>432</v>
      </c>
      <c r="K200" s="53">
        <v>0.3</v>
      </c>
      <c r="L200" s="54">
        <v>0.3</v>
      </c>
      <c r="M200" s="59">
        <f t="shared" si="6"/>
        <v>302.39999999999998</v>
      </c>
      <c r="N200" s="54"/>
      <c r="O200" s="59" t="str">
        <f t="shared" si="7"/>
        <v/>
      </c>
    </row>
    <row r="201" spans="2:15" ht="45.6" x14ac:dyDescent="0.2">
      <c r="B201" s="48">
        <v>196</v>
      </c>
      <c r="C201" s="49" t="s">
        <v>444</v>
      </c>
      <c r="D201" s="49" t="s">
        <v>445</v>
      </c>
      <c r="E201" s="49" t="s">
        <v>37</v>
      </c>
      <c r="F201" s="49" t="s">
        <v>447</v>
      </c>
      <c r="G201" s="50" t="s">
        <v>15</v>
      </c>
      <c r="H201" s="50" t="s">
        <v>410</v>
      </c>
      <c r="I201" s="51">
        <v>1</v>
      </c>
      <c r="J201" s="52">
        <v>660</v>
      </c>
      <c r="K201" s="53">
        <v>0.3</v>
      </c>
      <c r="L201" s="54">
        <v>0.3</v>
      </c>
      <c r="M201" s="59">
        <f t="shared" si="6"/>
        <v>461.99999999999994</v>
      </c>
      <c r="N201" s="54"/>
      <c r="O201" s="59" t="str">
        <f t="shared" si="7"/>
        <v/>
      </c>
    </row>
    <row r="202" spans="2:15" ht="57" x14ac:dyDescent="0.2">
      <c r="B202" s="48">
        <v>197</v>
      </c>
      <c r="C202" s="49" t="s">
        <v>448</v>
      </c>
      <c r="D202" s="49" t="s">
        <v>449</v>
      </c>
      <c r="E202" s="49" t="s">
        <v>37</v>
      </c>
      <c r="F202" s="49" t="s">
        <v>450</v>
      </c>
      <c r="G202" s="50" t="s">
        <v>15</v>
      </c>
      <c r="H202" s="50" t="s">
        <v>410</v>
      </c>
      <c r="I202" s="51">
        <v>1</v>
      </c>
      <c r="J202" s="52">
        <v>531</v>
      </c>
      <c r="K202" s="53">
        <v>0.3</v>
      </c>
      <c r="L202" s="54">
        <v>0.3</v>
      </c>
      <c r="M202" s="59">
        <f t="shared" si="6"/>
        <v>371.7</v>
      </c>
      <c r="N202" s="54"/>
      <c r="O202" s="59" t="str">
        <f t="shared" si="7"/>
        <v/>
      </c>
    </row>
    <row r="203" spans="2:15" ht="57" x14ac:dyDescent="0.2">
      <c r="B203" s="48">
        <v>198</v>
      </c>
      <c r="C203" s="49" t="s">
        <v>448</v>
      </c>
      <c r="D203" s="49" t="s">
        <v>449</v>
      </c>
      <c r="E203" s="49" t="s">
        <v>37</v>
      </c>
      <c r="F203" s="49" t="s">
        <v>451</v>
      </c>
      <c r="G203" s="50" t="s">
        <v>15</v>
      </c>
      <c r="H203" s="50" t="s">
        <v>410</v>
      </c>
      <c r="I203" s="51">
        <v>1</v>
      </c>
      <c r="J203" s="52">
        <v>541</v>
      </c>
      <c r="K203" s="53">
        <v>0.3</v>
      </c>
      <c r="L203" s="54">
        <v>0.3</v>
      </c>
      <c r="M203" s="59">
        <f t="shared" si="6"/>
        <v>378.7</v>
      </c>
      <c r="N203" s="54"/>
      <c r="O203" s="59" t="str">
        <f t="shared" si="7"/>
        <v/>
      </c>
    </row>
    <row r="204" spans="2:15" ht="34.200000000000003" x14ac:dyDescent="0.2">
      <c r="B204" s="48">
        <v>199</v>
      </c>
      <c r="C204" s="49" t="s">
        <v>452</v>
      </c>
      <c r="D204" s="49" t="s">
        <v>453</v>
      </c>
      <c r="E204" s="49" t="s">
        <v>37</v>
      </c>
      <c r="F204" s="49" t="s">
        <v>454</v>
      </c>
      <c r="G204" s="50" t="s">
        <v>15</v>
      </c>
      <c r="H204" s="50" t="s">
        <v>410</v>
      </c>
      <c r="I204" s="51">
        <v>1</v>
      </c>
      <c r="J204" s="52">
        <v>648</v>
      </c>
      <c r="K204" s="53">
        <v>0.3</v>
      </c>
      <c r="L204" s="54">
        <v>0.3</v>
      </c>
      <c r="M204" s="59">
        <f t="shared" si="6"/>
        <v>453.59999999999997</v>
      </c>
      <c r="N204" s="54"/>
      <c r="O204" s="59" t="str">
        <f t="shared" si="7"/>
        <v/>
      </c>
    </row>
    <row r="205" spans="2:15" ht="34.200000000000003" x14ac:dyDescent="0.2">
      <c r="B205" s="48">
        <v>200</v>
      </c>
      <c r="C205" s="49" t="s">
        <v>452</v>
      </c>
      <c r="D205" s="49" t="s">
        <v>453</v>
      </c>
      <c r="E205" s="49" t="s">
        <v>37</v>
      </c>
      <c r="F205" s="49" t="s">
        <v>455</v>
      </c>
      <c r="G205" s="50" t="s">
        <v>15</v>
      </c>
      <c r="H205" s="50" t="s">
        <v>410</v>
      </c>
      <c r="I205" s="51">
        <v>1</v>
      </c>
      <c r="J205" s="52">
        <v>660</v>
      </c>
      <c r="K205" s="53">
        <v>0.3</v>
      </c>
      <c r="L205" s="54">
        <v>0.3</v>
      </c>
      <c r="M205" s="59">
        <f t="shared" si="6"/>
        <v>461.99999999999994</v>
      </c>
      <c r="N205" s="54"/>
      <c r="O205" s="59" t="str">
        <f t="shared" si="7"/>
        <v/>
      </c>
    </row>
    <row r="206" spans="2:15" ht="22.8" x14ac:dyDescent="0.2">
      <c r="B206" s="48">
        <v>201</v>
      </c>
      <c r="C206" s="49" t="s">
        <v>456</v>
      </c>
      <c r="D206" s="49" t="s">
        <v>457</v>
      </c>
      <c r="E206" s="49" t="s">
        <v>37</v>
      </c>
      <c r="F206" s="49" t="s">
        <v>458</v>
      </c>
      <c r="G206" s="50" t="s">
        <v>15</v>
      </c>
      <c r="H206" s="50" t="s">
        <v>410</v>
      </c>
      <c r="I206" s="51">
        <v>1</v>
      </c>
      <c r="J206" s="52">
        <v>531</v>
      </c>
      <c r="K206" s="53">
        <v>0.3</v>
      </c>
      <c r="L206" s="54">
        <v>0.3</v>
      </c>
      <c r="M206" s="59">
        <f t="shared" si="6"/>
        <v>371.7</v>
      </c>
      <c r="N206" s="54"/>
      <c r="O206" s="59" t="str">
        <f t="shared" si="7"/>
        <v/>
      </c>
    </row>
    <row r="207" spans="2:15" ht="22.8" x14ac:dyDescent="0.2">
      <c r="B207" s="48">
        <v>202</v>
      </c>
      <c r="C207" s="49" t="s">
        <v>456</v>
      </c>
      <c r="D207" s="49" t="s">
        <v>457</v>
      </c>
      <c r="E207" s="49" t="s">
        <v>37</v>
      </c>
      <c r="F207" s="49" t="s">
        <v>459</v>
      </c>
      <c r="G207" s="50" t="s">
        <v>15</v>
      </c>
      <c r="H207" s="50" t="s">
        <v>410</v>
      </c>
      <c r="I207" s="51">
        <v>1</v>
      </c>
      <c r="J207" s="52">
        <v>541</v>
      </c>
      <c r="K207" s="53">
        <v>0.3</v>
      </c>
      <c r="L207" s="54">
        <v>0.3</v>
      </c>
      <c r="M207" s="59">
        <f t="shared" si="6"/>
        <v>378.7</v>
      </c>
      <c r="N207" s="54"/>
      <c r="O207" s="59" t="str">
        <f t="shared" si="7"/>
        <v/>
      </c>
    </row>
    <row r="208" spans="2:15" ht="45.6" x14ac:dyDescent="0.2">
      <c r="B208" s="48">
        <v>203</v>
      </c>
      <c r="C208" s="49" t="s">
        <v>460</v>
      </c>
      <c r="D208" s="49" t="s">
        <v>461</v>
      </c>
      <c r="E208" s="49" t="s">
        <v>37</v>
      </c>
      <c r="F208" s="49" t="s">
        <v>462</v>
      </c>
      <c r="G208" s="50" t="s">
        <v>15</v>
      </c>
      <c r="H208" s="50" t="s">
        <v>410</v>
      </c>
      <c r="I208" s="51">
        <v>1</v>
      </c>
      <c r="J208" s="52">
        <v>531</v>
      </c>
      <c r="K208" s="53">
        <v>0.3</v>
      </c>
      <c r="L208" s="54">
        <v>0.3</v>
      </c>
      <c r="M208" s="59">
        <f t="shared" si="6"/>
        <v>371.7</v>
      </c>
      <c r="N208" s="54"/>
      <c r="O208" s="59" t="str">
        <f t="shared" si="7"/>
        <v/>
      </c>
    </row>
    <row r="209" spans="2:15" ht="45.6" x14ac:dyDescent="0.2">
      <c r="B209" s="48">
        <v>204</v>
      </c>
      <c r="C209" s="49" t="s">
        <v>460</v>
      </c>
      <c r="D209" s="49" t="s">
        <v>461</v>
      </c>
      <c r="E209" s="49" t="s">
        <v>37</v>
      </c>
      <c r="F209" s="49" t="s">
        <v>463</v>
      </c>
      <c r="G209" s="50" t="s">
        <v>15</v>
      </c>
      <c r="H209" s="50" t="s">
        <v>410</v>
      </c>
      <c r="I209" s="51">
        <v>1</v>
      </c>
      <c r="J209" s="52">
        <v>541</v>
      </c>
      <c r="K209" s="53">
        <v>0.3</v>
      </c>
      <c r="L209" s="54">
        <v>0.3</v>
      </c>
      <c r="M209" s="59">
        <f t="shared" si="6"/>
        <v>378.7</v>
      </c>
      <c r="N209" s="54"/>
      <c r="O209" s="59" t="str">
        <f t="shared" si="7"/>
        <v/>
      </c>
    </row>
    <row r="210" spans="2:15" ht="34.200000000000003" x14ac:dyDescent="0.2">
      <c r="B210" s="48">
        <v>205</v>
      </c>
      <c r="C210" s="49" t="s">
        <v>464</v>
      </c>
      <c r="D210" s="49" t="s">
        <v>465</v>
      </c>
      <c r="E210" s="49" t="s">
        <v>37</v>
      </c>
      <c r="F210" s="49" t="s">
        <v>466</v>
      </c>
      <c r="G210" s="50" t="s">
        <v>15</v>
      </c>
      <c r="H210" s="50" t="s">
        <v>410</v>
      </c>
      <c r="I210" s="51">
        <v>1</v>
      </c>
      <c r="J210" s="52">
        <v>531</v>
      </c>
      <c r="K210" s="53">
        <v>0.3</v>
      </c>
      <c r="L210" s="54">
        <v>0.3</v>
      </c>
      <c r="M210" s="59">
        <f t="shared" si="6"/>
        <v>371.7</v>
      </c>
      <c r="N210" s="54"/>
      <c r="O210" s="59" t="str">
        <f t="shared" si="7"/>
        <v/>
      </c>
    </row>
    <row r="211" spans="2:15" ht="34.200000000000003" x14ac:dyDescent="0.2">
      <c r="B211" s="48">
        <v>206</v>
      </c>
      <c r="C211" s="49" t="s">
        <v>464</v>
      </c>
      <c r="D211" s="49" t="s">
        <v>465</v>
      </c>
      <c r="E211" s="49" t="s">
        <v>37</v>
      </c>
      <c r="F211" s="49" t="s">
        <v>467</v>
      </c>
      <c r="G211" s="50" t="s">
        <v>15</v>
      </c>
      <c r="H211" s="50" t="s">
        <v>410</v>
      </c>
      <c r="I211" s="51">
        <v>1</v>
      </c>
      <c r="J211" s="52">
        <v>541</v>
      </c>
      <c r="K211" s="53">
        <v>0.3</v>
      </c>
      <c r="L211" s="54">
        <v>0.3</v>
      </c>
      <c r="M211" s="59">
        <f t="shared" si="6"/>
        <v>378.7</v>
      </c>
      <c r="N211" s="54"/>
      <c r="O211" s="59" t="str">
        <f t="shared" si="7"/>
        <v/>
      </c>
    </row>
    <row r="212" spans="2:15" ht="102.6" x14ac:dyDescent="0.2">
      <c r="B212" s="48">
        <v>207</v>
      </c>
      <c r="C212" s="49" t="s">
        <v>468</v>
      </c>
      <c r="D212" s="49" t="s">
        <v>469</v>
      </c>
      <c r="E212" s="49" t="s">
        <v>37</v>
      </c>
      <c r="F212" s="49" t="s">
        <v>470</v>
      </c>
      <c r="G212" s="50" t="s">
        <v>24</v>
      </c>
      <c r="H212" s="50" t="s">
        <v>410</v>
      </c>
      <c r="I212" s="51">
        <v>10</v>
      </c>
      <c r="J212" s="52">
        <v>13627</v>
      </c>
      <c r="K212" s="53">
        <v>0.3</v>
      </c>
      <c r="L212" s="54">
        <v>0.3</v>
      </c>
      <c r="M212" s="59">
        <f t="shared" si="6"/>
        <v>9538.9</v>
      </c>
      <c r="N212" s="54"/>
      <c r="O212" s="59" t="str">
        <f t="shared" si="7"/>
        <v/>
      </c>
    </row>
    <row r="213" spans="2:15" ht="114" x14ac:dyDescent="0.2">
      <c r="B213" s="48">
        <v>208</v>
      </c>
      <c r="C213" s="49" t="s">
        <v>471</v>
      </c>
      <c r="D213" s="49" t="s">
        <v>472</v>
      </c>
      <c r="E213" s="49" t="s">
        <v>37</v>
      </c>
      <c r="F213" s="49" t="s">
        <v>473</v>
      </c>
      <c r="G213" s="50" t="s">
        <v>24</v>
      </c>
      <c r="H213" s="50" t="s">
        <v>410</v>
      </c>
      <c r="I213" s="51">
        <v>10</v>
      </c>
      <c r="J213" s="52">
        <v>14974</v>
      </c>
      <c r="K213" s="53">
        <v>0.3</v>
      </c>
      <c r="L213" s="54">
        <v>0.3</v>
      </c>
      <c r="M213" s="59">
        <f t="shared" si="6"/>
        <v>10481.799999999999</v>
      </c>
      <c r="N213" s="54"/>
      <c r="O213" s="59" t="str">
        <f t="shared" si="7"/>
        <v/>
      </c>
    </row>
    <row r="214" spans="2:15" ht="102.6" x14ac:dyDescent="0.2">
      <c r="B214" s="48">
        <v>209</v>
      </c>
      <c r="C214" s="49" t="s">
        <v>474</v>
      </c>
      <c r="D214" s="49" t="s">
        <v>475</v>
      </c>
      <c r="E214" s="49" t="s">
        <v>37</v>
      </c>
      <c r="F214" s="49" t="s">
        <v>476</v>
      </c>
      <c r="G214" s="50" t="s">
        <v>24</v>
      </c>
      <c r="H214" s="50" t="s">
        <v>410</v>
      </c>
      <c r="I214" s="51">
        <v>10</v>
      </c>
      <c r="J214" s="52">
        <v>19930</v>
      </c>
      <c r="K214" s="53">
        <v>0.3</v>
      </c>
      <c r="L214" s="54">
        <v>0.3</v>
      </c>
      <c r="M214" s="59">
        <f t="shared" si="6"/>
        <v>13951</v>
      </c>
      <c r="N214" s="54"/>
      <c r="O214" s="59" t="str">
        <f t="shared" si="7"/>
        <v/>
      </c>
    </row>
    <row r="215" spans="2:15" ht="102.6" x14ac:dyDescent="0.2">
      <c r="B215" s="48">
        <v>210</v>
      </c>
      <c r="C215" s="49" t="s">
        <v>477</v>
      </c>
      <c r="D215" s="49" t="s">
        <v>478</v>
      </c>
      <c r="E215" s="49" t="s">
        <v>37</v>
      </c>
      <c r="F215" s="49" t="s">
        <v>479</v>
      </c>
      <c r="G215" s="50" t="s">
        <v>15</v>
      </c>
      <c r="H215" s="50" t="s">
        <v>410</v>
      </c>
      <c r="I215" s="51">
        <v>10</v>
      </c>
      <c r="J215" s="52">
        <v>9741</v>
      </c>
      <c r="K215" s="53">
        <v>0.3</v>
      </c>
      <c r="L215" s="54">
        <v>0.3</v>
      </c>
      <c r="M215" s="59">
        <f t="shared" si="6"/>
        <v>6818.7</v>
      </c>
      <c r="N215" s="54"/>
      <c r="O215" s="59" t="str">
        <f t="shared" si="7"/>
        <v/>
      </c>
    </row>
    <row r="216" spans="2:15" ht="102.6" x14ac:dyDescent="0.2">
      <c r="B216" s="48">
        <v>211</v>
      </c>
      <c r="C216" s="49" t="s">
        <v>480</v>
      </c>
      <c r="D216" s="49" t="s">
        <v>481</v>
      </c>
      <c r="E216" s="49" t="s">
        <v>37</v>
      </c>
      <c r="F216" s="49" t="s">
        <v>482</v>
      </c>
      <c r="G216" s="50" t="s">
        <v>24</v>
      </c>
      <c r="H216" s="50" t="s">
        <v>410</v>
      </c>
      <c r="I216" s="51">
        <v>10</v>
      </c>
      <c r="J216" s="52">
        <v>12778</v>
      </c>
      <c r="K216" s="53">
        <v>0.3</v>
      </c>
      <c r="L216" s="54">
        <v>0.3</v>
      </c>
      <c r="M216" s="59">
        <f t="shared" si="6"/>
        <v>8944.5999999999985</v>
      </c>
      <c r="N216" s="54"/>
      <c r="O216" s="59" t="str">
        <f t="shared" si="7"/>
        <v/>
      </c>
    </row>
    <row r="217" spans="2:15" x14ac:dyDescent="0.2">
      <c r="B217" s="48">
        <v>212</v>
      </c>
      <c r="C217" s="49"/>
      <c r="D217" s="49"/>
      <c r="E217" s="49"/>
      <c r="F217" s="49"/>
      <c r="G217" s="50"/>
      <c r="H217" s="50"/>
      <c r="I217" s="51"/>
      <c r="J217" s="52"/>
      <c r="K217" s="53"/>
      <c r="L217" s="54"/>
      <c r="M217" s="59"/>
      <c r="N217" s="54"/>
      <c r="O217" s="59"/>
    </row>
    <row r="218" spans="2:15" x14ac:dyDescent="0.2">
      <c r="B218" s="48">
        <v>213</v>
      </c>
      <c r="C218" s="49"/>
      <c r="D218" s="49"/>
      <c r="E218" s="49"/>
      <c r="F218" s="49"/>
      <c r="G218" s="50"/>
      <c r="H218" s="50"/>
      <c r="I218" s="51"/>
      <c r="J218" s="52"/>
      <c r="K218" s="53"/>
      <c r="L218" s="54"/>
      <c r="M218" s="59"/>
      <c r="N218" s="54"/>
      <c r="O218" s="59"/>
    </row>
    <row r="219" spans="2:15" x14ac:dyDescent="0.2">
      <c r="B219" s="48">
        <v>214</v>
      </c>
      <c r="C219" s="49"/>
      <c r="D219" s="49"/>
      <c r="E219" s="49"/>
      <c r="F219" s="49"/>
      <c r="G219" s="50"/>
      <c r="H219" s="50"/>
      <c r="I219" s="51"/>
      <c r="J219" s="52"/>
      <c r="K219" s="53"/>
      <c r="L219" s="54"/>
      <c r="M219" s="59"/>
      <c r="N219" s="54"/>
      <c r="O219" s="59"/>
    </row>
    <row r="220" spans="2:15" x14ac:dyDescent="0.2">
      <c r="B220" s="48">
        <v>215</v>
      </c>
      <c r="C220" s="49"/>
      <c r="D220" s="49"/>
      <c r="E220" s="49"/>
      <c r="F220" s="49"/>
      <c r="G220" s="50"/>
      <c r="H220" s="50"/>
      <c r="I220" s="51"/>
      <c r="J220" s="52"/>
      <c r="K220" s="53"/>
      <c r="L220" s="54"/>
      <c r="M220" s="59"/>
      <c r="N220" s="54"/>
      <c r="O220" s="59"/>
    </row>
    <row r="221" spans="2:15" x14ac:dyDescent="0.2">
      <c r="B221" s="48">
        <v>216</v>
      </c>
      <c r="C221" s="49"/>
      <c r="D221" s="49"/>
      <c r="E221" s="49"/>
      <c r="F221" s="49"/>
      <c r="G221" s="50"/>
      <c r="H221" s="50"/>
      <c r="I221" s="51"/>
      <c r="J221" s="52"/>
      <c r="K221" s="53"/>
      <c r="L221" s="54"/>
      <c r="M221" s="59"/>
      <c r="N221" s="54"/>
      <c r="O221" s="59"/>
    </row>
    <row r="222" spans="2:15" x14ac:dyDescent="0.2">
      <c r="B222" s="48">
        <v>217</v>
      </c>
      <c r="C222" s="49"/>
      <c r="D222" s="49"/>
      <c r="E222" s="49"/>
      <c r="F222" s="49"/>
      <c r="G222" s="50"/>
      <c r="H222" s="50"/>
      <c r="I222" s="51"/>
      <c r="J222" s="52"/>
      <c r="K222" s="53"/>
      <c r="L222" s="54"/>
      <c r="M222" s="59"/>
      <c r="N222" s="54"/>
      <c r="O222" s="59"/>
    </row>
    <row r="223" spans="2:15" x14ac:dyDescent="0.2">
      <c r="B223" s="48">
        <v>218</v>
      </c>
      <c r="C223" s="49"/>
      <c r="D223" s="49"/>
      <c r="E223" s="49"/>
      <c r="F223" s="49"/>
      <c r="G223" s="50"/>
      <c r="H223" s="50"/>
      <c r="I223" s="51"/>
      <c r="J223" s="52"/>
      <c r="K223" s="53"/>
      <c r="L223" s="54"/>
      <c r="M223" s="59"/>
      <c r="N223" s="54"/>
      <c r="O223" s="59"/>
    </row>
    <row r="224" spans="2:15" x14ac:dyDescent="0.2">
      <c r="B224" s="48">
        <v>219</v>
      </c>
      <c r="C224" s="49"/>
      <c r="D224" s="49"/>
      <c r="E224" s="49"/>
      <c r="F224" s="49"/>
      <c r="G224" s="50"/>
      <c r="H224" s="50"/>
      <c r="I224" s="51"/>
      <c r="J224" s="52"/>
      <c r="K224" s="53"/>
      <c r="L224" s="54"/>
      <c r="M224" s="59"/>
      <c r="N224" s="54"/>
      <c r="O224" s="59"/>
    </row>
    <row r="225" spans="2:15" x14ac:dyDescent="0.2">
      <c r="B225" s="48">
        <v>220</v>
      </c>
      <c r="C225" s="49"/>
      <c r="D225" s="49"/>
      <c r="E225" s="49"/>
      <c r="F225" s="49"/>
      <c r="G225" s="50"/>
      <c r="H225" s="50"/>
      <c r="I225" s="51"/>
      <c r="J225" s="52"/>
      <c r="K225" s="53"/>
      <c r="L225" s="54"/>
      <c r="M225" s="59"/>
      <c r="N225" s="54"/>
      <c r="O225" s="59"/>
    </row>
    <row r="226" spans="2:15" x14ac:dyDescent="0.2">
      <c r="B226" s="48">
        <v>221</v>
      </c>
      <c r="C226" s="49"/>
      <c r="D226" s="49"/>
      <c r="E226" s="49"/>
      <c r="F226" s="49"/>
      <c r="G226" s="50"/>
      <c r="H226" s="50"/>
      <c r="I226" s="51"/>
      <c r="J226" s="52"/>
      <c r="K226" s="53"/>
      <c r="L226" s="54"/>
      <c r="M226" s="59"/>
      <c r="N226" s="54"/>
      <c r="O226" s="59"/>
    </row>
    <row r="227" spans="2:15" x14ac:dyDescent="0.2">
      <c r="B227" s="48">
        <v>222</v>
      </c>
      <c r="C227" s="49"/>
      <c r="D227" s="49"/>
      <c r="E227" s="49"/>
      <c r="F227" s="49"/>
      <c r="G227" s="50"/>
      <c r="H227" s="50"/>
      <c r="I227" s="51"/>
      <c r="J227" s="52"/>
      <c r="K227" s="53"/>
      <c r="L227" s="54"/>
      <c r="M227" s="59"/>
      <c r="N227" s="54"/>
      <c r="O227" s="59"/>
    </row>
    <row r="228" spans="2:15" x14ac:dyDescent="0.2">
      <c r="B228" s="48">
        <v>223</v>
      </c>
      <c r="C228" s="49"/>
      <c r="D228" s="49"/>
      <c r="E228" s="49"/>
      <c r="F228" s="49"/>
      <c r="G228" s="50"/>
      <c r="H228" s="50"/>
      <c r="I228" s="51"/>
      <c r="J228" s="52"/>
      <c r="K228" s="53"/>
      <c r="L228" s="54"/>
      <c r="M228" s="59"/>
      <c r="N228" s="54"/>
      <c r="O228" s="59"/>
    </row>
    <row r="229" spans="2:15" x14ac:dyDescent="0.2">
      <c r="B229" s="48">
        <v>224</v>
      </c>
      <c r="C229" s="49"/>
      <c r="D229" s="49"/>
      <c r="E229" s="49"/>
      <c r="F229" s="49"/>
      <c r="G229" s="50"/>
      <c r="H229" s="50"/>
      <c r="I229" s="51"/>
      <c r="J229" s="52"/>
      <c r="K229" s="53"/>
      <c r="L229" s="54"/>
      <c r="M229" s="59"/>
      <c r="N229" s="54"/>
      <c r="O229" s="59"/>
    </row>
    <row r="230" spans="2:15" x14ac:dyDescent="0.2">
      <c r="B230" s="48">
        <v>225</v>
      </c>
      <c r="C230" s="49"/>
      <c r="D230" s="49"/>
      <c r="E230" s="49"/>
      <c r="F230" s="49"/>
      <c r="G230" s="50"/>
      <c r="H230" s="50"/>
      <c r="I230" s="51"/>
      <c r="J230" s="52"/>
      <c r="K230" s="53"/>
      <c r="L230" s="54"/>
      <c r="M230" s="59"/>
      <c r="N230" s="54"/>
      <c r="O230" s="59"/>
    </row>
    <row r="231" spans="2:15" x14ac:dyDescent="0.2">
      <c r="B231" s="48">
        <v>226</v>
      </c>
      <c r="C231" s="49"/>
      <c r="D231" s="49"/>
      <c r="E231" s="49"/>
      <c r="F231" s="49"/>
      <c r="G231" s="50"/>
      <c r="H231" s="50"/>
      <c r="I231" s="51"/>
      <c r="J231" s="52"/>
      <c r="K231" s="53"/>
      <c r="L231" s="54"/>
      <c r="M231" s="59"/>
      <c r="N231" s="54"/>
      <c r="O231" s="59"/>
    </row>
    <row r="232" spans="2:15" x14ac:dyDescent="0.2">
      <c r="B232" s="48">
        <v>227</v>
      </c>
      <c r="C232" s="49"/>
      <c r="D232" s="49"/>
      <c r="E232" s="49"/>
      <c r="F232" s="49"/>
      <c r="G232" s="50"/>
      <c r="H232" s="50"/>
      <c r="I232" s="51"/>
      <c r="J232" s="52"/>
      <c r="K232" s="53"/>
      <c r="L232" s="54"/>
      <c r="M232" s="59"/>
      <c r="N232" s="54"/>
      <c r="O232" s="59"/>
    </row>
    <row r="233" spans="2:15" x14ac:dyDescent="0.2">
      <c r="B233" s="48">
        <v>228</v>
      </c>
      <c r="C233" s="49"/>
      <c r="D233" s="49"/>
      <c r="E233" s="49"/>
      <c r="F233" s="49"/>
      <c r="G233" s="50"/>
      <c r="H233" s="50"/>
      <c r="I233" s="51"/>
      <c r="J233" s="52"/>
      <c r="K233" s="53"/>
      <c r="L233" s="54"/>
      <c r="M233" s="59"/>
      <c r="N233" s="54"/>
      <c r="O233" s="59"/>
    </row>
    <row r="234" spans="2:15" x14ac:dyDescent="0.2">
      <c r="B234" s="48">
        <v>229</v>
      </c>
      <c r="C234" s="49"/>
      <c r="D234" s="49"/>
      <c r="E234" s="49"/>
      <c r="F234" s="49"/>
      <c r="G234" s="50"/>
      <c r="H234" s="50"/>
      <c r="I234" s="51"/>
      <c r="J234" s="52"/>
      <c r="K234" s="53"/>
      <c r="L234" s="54"/>
      <c r="M234" s="59"/>
      <c r="N234" s="54"/>
      <c r="O234" s="59"/>
    </row>
    <row r="235" spans="2:15" x14ac:dyDescent="0.2">
      <c r="B235" s="48">
        <v>230</v>
      </c>
      <c r="C235" s="49"/>
      <c r="D235" s="49"/>
      <c r="E235" s="49"/>
      <c r="F235" s="49"/>
      <c r="G235" s="50"/>
      <c r="H235" s="50"/>
      <c r="I235" s="51"/>
      <c r="J235" s="52"/>
      <c r="K235" s="53"/>
      <c r="L235" s="54"/>
      <c r="M235" s="59"/>
      <c r="N235" s="54"/>
      <c r="O235" s="59"/>
    </row>
    <row r="236" spans="2:15" x14ac:dyDescent="0.2">
      <c r="B236" s="48">
        <v>231</v>
      </c>
      <c r="C236" s="49"/>
      <c r="D236" s="49"/>
      <c r="E236" s="49"/>
      <c r="F236" s="49"/>
      <c r="G236" s="50"/>
      <c r="H236" s="50"/>
      <c r="I236" s="51"/>
      <c r="J236" s="52"/>
      <c r="K236" s="53"/>
      <c r="L236" s="54"/>
      <c r="M236" s="59"/>
      <c r="N236" s="54"/>
      <c r="O236" s="59"/>
    </row>
    <row r="237" spans="2:15" x14ac:dyDescent="0.2">
      <c r="B237" s="48">
        <v>232</v>
      </c>
      <c r="C237" s="49"/>
      <c r="D237" s="49"/>
      <c r="E237" s="49"/>
      <c r="F237" s="49"/>
      <c r="G237" s="50"/>
      <c r="H237" s="50"/>
      <c r="I237" s="51"/>
      <c r="J237" s="52"/>
      <c r="K237" s="53"/>
      <c r="L237" s="54"/>
      <c r="M237" s="59"/>
      <c r="N237" s="54"/>
      <c r="O237" s="59"/>
    </row>
    <row r="238" spans="2:15" x14ac:dyDescent="0.2">
      <c r="B238" s="48">
        <v>233</v>
      </c>
      <c r="C238" s="49"/>
      <c r="D238" s="49"/>
      <c r="E238" s="49"/>
      <c r="F238" s="49"/>
      <c r="G238" s="50"/>
      <c r="H238" s="50"/>
      <c r="I238" s="51"/>
      <c r="J238" s="52"/>
      <c r="K238" s="53"/>
      <c r="L238" s="54"/>
      <c r="M238" s="59"/>
      <c r="N238" s="54"/>
      <c r="O238" s="59"/>
    </row>
    <row r="239" spans="2:15" x14ac:dyDescent="0.2">
      <c r="B239" s="48">
        <v>234</v>
      </c>
      <c r="C239" s="49"/>
      <c r="D239" s="49"/>
      <c r="E239" s="49"/>
      <c r="F239" s="49"/>
      <c r="G239" s="50"/>
      <c r="H239" s="50"/>
      <c r="I239" s="51"/>
      <c r="J239" s="52"/>
      <c r="K239" s="53"/>
      <c r="L239" s="54"/>
      <c r="M239" s="59"/>
      <c r="N239" s="54"/>
      <c r="O239" s="59"/>
    </row>
    <row r="240" spans="2:15" x14ac:dyDescent="0.2">
      <c r="B240" s="48">
        <v>235</v>
      </c>
      <c r="C240" s="49"/>
      <c r="D240" s="49"/>
      <c r="E240" s="49"/>
      <c r="F240" s="49"/>
      <c r="G240" s="50"/>
      <c r="H240" s="50"/>
      <c r="I240" s="51"/>
      <c r="J240" s="52"/>
      <c r="K240" s="53"/>
      <c r="L240" s="54"/>
      <c r="M240" s="59"/>
      <c r="N240" s="54"/>
      <c r="O240" s="59"/>
    </row>
    <row r="241" spans="2:15" x14ac:dyDescent="0.2">
      <c r="B241" s="48">
        <v>236</v>
      </c>
      <c r="C241" s="49"/>
      <c r="D241" s="49"/>
      <c r="E241" s="49"/>
      <c r="F241" s="49"/>
      <c r="G241" s="50"/>
      <c r="H241" s="50"/>
      <c r="I241" s="51"/>
      <c r="J241" s="52"/>
      <c r="K241" s="53"/>
      <c r="L241" s="54"/>
      <c r="M241" s="59"/>
      <c r="N241" s="54"/>
      <c r="O241" s="59"/>
    </row>
    <row r="242" spans="2:15" x14ac:dyDescent="0.2">
      <c r="B242" s="48">
        <v>237</v>
      </c>
      <c r="C242" s="49"/>
      <c r="D242" s="49"/>
      <c r="E242" s="49"/>
      <c r="F242" s="49"/>
      <c r="G242" s="50"/>
      <c r="H242" s="50"/>
      <c r="I242" s="51"/>
      <c r="J242" s="52"/>
      <c r="K242" s="53"/>
      <c r="L242" s="54"/>
      <c r="M242" s="59"/>
      <c r="N242" s="54"/>
      <c r="O242" s="59"/>
    </row>
    <row r="243" spans="2:15" x14ac:dyDescent="0.2">
      <c r="B243" s="48">
        <v>238</v>
      </c>
      <c r="C243" s="49"/>
      <c r="D243" s="49"/>
      <c r="E243" s="49"/>
      <c r="F243" s="49"/>
      <c r="G243" s="50"/>
      <c r="H243" s="50"/>
      <c r="I243" s="51"/>
      <c r="J243" s="52"/>
      <c r="K243" s="53"/>
      <c r="L243" s="54"/>
      <c r="M243" s="59"/>
      <c r="N243" s="54"/>
      <c r="O243" s="59"/>
    </row>
    <row r="244" spans="2:15" x14ac:dyDescent="0.2">
      <c r="B244" s="48">
        <v>239</v>
      </c>
      <c r="C244" s="49"/>
      <c r="D244" s="49"/>
      <c r="E244" s="49"/>
      <c r="F244" s="49"/>
      <c r="G244" s="50"/>
      <c r="H244" s="50"/>
      <c r="I244" s="51"/>
      <c r="J244" s="52"/>
      <c r="K244" s="53"/>
      <c r="L244" s="54"/>
      <c r="M244" s="59"/>
      <c r="N244" s="54"/>
      <c r="O244" s="59"/>
    </row>
    <row r="245" spans="2:15" x14ac:dyDescent="0.2">
      <c r="B245" s="48">
        <v>240</v>
      </c>
      <c r="C245" s="49"/>
      <c r="D245" s="49"/>
      <c r="E245" s="49"/>
      <c r="F245" s="49"/>
      <c r="G245" s="50"/>
      <c r="H245" s="50"/>
      <c r="I245" s="51"/>
      <c r="J245" s="52"/>
      <c r="K245" s="53"/>
      <c r="L245" s="54"/>
      <c r="M245" s="59"/>
      <c r="N245" s="54"/>
      <c r="O245" s="59"/>
    </row>
    <row r="246" spans="2:15" x14ac:dyDescent="0.2">
      <c r="B246" s="48">
        <v>241</v>
      </c>
      <c r="C246" s="49"/>
      <c r="D246" s="49"/>
      <c r="E246" s="49"/>
      <c r="F246" s="49"/>
      <c r="G246" s="50"/>
      <c r="H246" s="50"/>
      <c r="I246" s="51"/>
      <c r="J246" s="52"/>
      <c r="K246" s="53"/>
      <c r="L246" s="54"/>
      <c r="M246" s="59"/>
      <c r="N246" s="54"/>
      <c r="O246" s="59"/>
    </row>
    <row r="247" spans="2:15" x14ac:dyDescent="0.2">
      <c r="B247" s="48">
        <v>242</v>
      </c>
      <c r="C247" s="49"/>
      <c r="D247" s="49"/>
      <c r="E247" s="49"/>
      <c r="F247" s="49"/>
      <c r="G247" s="50"/>
      <c r="H247" s="50"/>
      <c r="I247" s="51"/>
      <c r="J247" s="52"/>
      <c r="K247" s="53"/>
      <c r="L247" s="54"/>
      <c r="M247" s="59"/>
      <c r="N247" s="54"/>
      <c r="O247" s="59"/>
    </row>
    <row r="248" spans="2:15" x14ac:dyDescent="0.2">
      <c r="B248" s="48">
        <v>243</v>
      </c>
      <c r="C248" s="49"/>
      <c r="D248" s="49"/>
      <c r="E248" s="49"/>
      <c r="F248" s="49"/>
      <c r="G248" s="50"/>
      <c r="H248" s="50"/>
      <c r="I248" s="51"/>
      <c r="J248" s="52"/>
      <c r="K248" s="53"/>
      <c r="L248" s="54"/>
      <c r="M248" s="59"/>
      <c r="N248" s="54"/>
      <c r="O248" s="59"/>
    </row>
    <row r="249" spans="2:15" x14ac:dyDescent="0.2">
      <c r="B249" s="48">
        <v>244</v>
      </c>
      <c r="C249" s="49"/>
      <c r="D249" s="49"/>
      <c r="E249" s="49"/>
      <c r="F249" s="49"/>
      <c r="G249" s="50"/>
      <c r="H249" s="50"/>
      <c r="I249" s="51"/>
      <c r="J249" s="52"/>
      <c r="K249" s="53"/>
      <c r="L249" s="54"/>
      <c r="M249" s="59"/>
      <c r="N249" s="54"/>
      <c r="O249" s="59"/>
    </row>
    <row r="250" spans="2:15" x14ac:dyDescent="0.2">
      <c r="B250" s="48">
        <v>245</v>
      </c>
      <c r="C250" s="49"/>
      <c r="D250" s="49"/>
      <c r="E250" s="49"/>
      <c r="F250" s="49"/>
      <c r="G250" s="50"/>
      <c r="H250" s="50"/>
      <c r="I250" s="51"/>
      <c r="J250" s="52"/>
      <c r="K250" s="53"/>
      <c r="L250" s="54"/>
      <c r="M250" s="59"/>
      <c r="N250" s="54"/>
      <c r="O250" s="59"/>
    </row>
  </sheetData>
  <sheetProtection formatCells="0"/>
  <protectedRanges>
    <protectedRange sqref="E2:E1048575" name="Range1_1"/>
    <protectedRange sqref="F1" name="Range1_1_1"/>
  </protectedRanges>
  <mergeCells count="3">
    <mergeCell ref="B1:C1"/>
    <mergeCell ref="B3:C3"/>
    <mergeCell ref="B2:C2"/>
  </mergeCells>
  <printOptions horizontalCentered="1"/>
  <pageMargins left="0.25" right="0.25" top="0.75" bottom="0.75" header="0.3" footer="0.3"/>
  <pageSetup paperSize="5" scale="49" fitToHeight="0" orientation="landscape" horizontalDpi="4294967295" r:id="rId1"/>
  <headerFooter>
    <oddHeader>&amp;L&amp;"Arial,Regular"&amp;9Office of General Services
NYS Procurement&amp;C&amp;"Arial,Regular"&amp;9Group 73600 Solicitation 22802
Information Technology Umbrella Contract - Manufacturer Based (Statewide)&amp;R&amp;"Arial,Regular"&amp;9Appendix C.1 - Contract Price Pages
&amp;A</oddHeader>
    <oddFooter>&amp;L&amp;"Arial,Regular"&amp;10Contract Number&amp;C&amp;"Arial,Regular"&amp;10Contractor&amp;R&amp;"Arial,Regular"&amp;10Page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566-6A10-4789-86CF-CDA69E24EEDB}">
  <sheetPr>
    <tabColor rgb="FFFF0000"/>
    <pageSetUpPr autoPageBreaks="0" fitToPage="1"/>
  </sheetPr>
  <dimension ref="B1:Q205"/>
  <sheetViews>
    <sheetView showGridLines="0" zoomScaleNormal="100" zoomScaleSheetLayoutView="100" workbookViewId="0">
      <pane xSplit="2" ySplit="5" topLeftCell="C6" activePane="bottomRight" state="frozen"/>
      <selection activeCell="D3" sqref="D3:F3"/>
      <selection pane="topRight" activeCell="D3" sqref="D3:F3"/>
      <selection pane="bottomLeft" activeCell="D3" sqref="D3:F3"/>
      <selection pane="bottomRight" activeCell="D6" sqref="D6"/>
    </sheetView>
  </sheetViews>
  <sheetFormatPr defaultColWidth="9.109375" defaultRowHeight="11.4" x14ac:dyDescent="0.2"/>
  <cols>
    <col min="1" max="1" width="1.6640625" style="106" customWidth="1"/>
    <col min="2" max="2" width="8.6640625" style="114" customWidth="1"/>
    <col min="3" max="3" width="24.109375" style="114" customWidth="1"/>
    <col min="4" max="4" width="47.88671875" style="114" customWidth="1"/>
    <col min="5" max="5" width="25" style="114" customWidth="1"/>
    <col min="6" max="6" width="15.5546875" style="114" customWidth="1"/>
    <col min="7" max="7" width="17.109375" style="114" customWidth="1"/>
    <col min="8" max="8" width="11.6640625" style="114" customWidth="1"/>
    <col min="9" max="9" width="9.6640625" style="115" customWidth="1"/>
    <col min="10" max="10" width="14.88671875" style="116" customWidth="1"/>
    <col min="11" max="11" width="10.33203125" style="117" customWidth="1"/>
    <col min="12" max="12" width="10.33203125" style="118" customWidth="1"/>
    <col min="13" max="13" width="12.6640625" style="116" bestFit="1" customWidth="1"/>
    <col min="14" max="14" width="10.33203125" style="118" customWidth="1"/>
    <col min="15" max="15" width="14" style="116" customWidth="1"/>
    <col min="16" max="19" width="9.109375" style="106"/>
    <col min="20" max="20" width="18.88671875" style="106" customWidth="1"/>
    <col min="21" max="16384" width="9.109375" style="106"/>
  </cols>
  <sheetData>
    <row r="1" spans="2:15" s="28" customFormat="1" ht="12.75" customHeight="1" x14ac:dyDescent="0.2">
      <c r="B1" s="92" t="s">
        <v>31</v>
      </c>
      <c r="C1" s="93"/>
      <c r="D1" s="37" t="s">
        <v>32</v>
      </c>
      <c r="E1" s="55" t="s">
        <v>25</v>
      </c>
      <c r="F1" s="56">
        <f>COUNTA(E6:E205)</f>
        <v>4</v>
      </c>
    </row>
    <row r="2" spans="2:15" s="28" customFormat="1" ht="13.2" x14ac:dyDescent="0.2">
      <c r="B2" s="94" t="s">
        <v>22</v>
      </c>
      <c r="C2" s="95"/>
      <c r="D2" s="38" t="s">
        <v>33</v>
      </c>
      <c r="E2" s="96"/>
    </row>
    <row r="3" spans="2:15" s="28" customFormat="1" ht="13.5" customHeight="1" thickBot="1" x14ac:dyDescent="0.25">
      <c r="B3" s="97" t="s">
        <v>23</v>
      </c>
      <c r="C3" s="98"/>
      <c r="D3" s="47">
        <v>44253</v>
      </c>
      <c r="E3" s="96"/>
    </row>
    <row r="4" spans="2:15" s="28" customFormat="1" ht="15.6" x14ac:dyDescent="0.3">
      <c r="B4" s="99"/>
      <c r="C4" s="99"/>
      <c r="D4" s="99"/>
      <c r="E4" s="99"/>
      <c r="F4" s="100">
        <f>'[1]Contractor Information'!D9</f>
        <v>0</v>
      </c>
      <c r="G4" s="101"/>
      <c r="I4" s="102"/>
      <c r="K4" s="103"/>
      <c r="L4" s="104"/>
      <c r="M4" s="105"/>
      <c r="N4" s="104"/>
      <c r="O4" s="105"/>
    </row>
    <row r="5" spans="2:15" s="28" customFormat="1" ht="60" x14ac:dyDescent="0.25">
      <c r="B5" s="34" t="s">
        <v>2</v>
      </c>
      <c r="C5" s="34" t="s">
        <v>6</v>
      </c>
      <c r="D5" s="34" t="s">
        <v>7</v>
      </c>
      <c r="E5" s="23" t="s">
        <v>19</v>
      </c>
      <c r="F5" s="23" t="s">
        <v>10</v>
      </c>
      <c r="G5" s="23" t="s">
        <v>492</v>
      </c>
      <c r="H5" s="23" t="s">
        <v>0</v>
      </c>
      <c r="I5" s="23" t="s">
        <v>8</v>
      </c>
      <c r="J5" s="35" t="s">
        <v>1</v>
      </c>
      <c r="K5" s="35" t="s">
        <v>28</v>
      </c>
      <c r="L5" s="35" t="s">
        <v>18</v>
      </c>
      <c r="M5" s="36" t="s">
        <v>4</v>
      </c>
      <c r="N5" s="36" t="s">
        <v>3</v>
      </c>
      <c r="O5" s="36" t="s">
        <v>5</v>
      </c>
    </row>
    <row r="6" spans="2:15" ht="34.200000000000003" x14ac:dyDescent="0.2">
      <c r="B6" s="48">
        <v>1</v>
      </c>
      <c r="C6" s="107" t="s">
        <v>493</v>
      </c>
      <c r="D6" s="107" t="s">
        <v>494</v>
      </c>
      <c r="E6" s="107" t="s">
        <v>495</v>
      </c>
      <c r="F6" s="107" t="s">
        <v>496</v>
      </c>
      <c r="G6" s="108" t="s">
        <v>497</v>
      </c>
      <c r="H6" s="108" t="s">
        <v>16</v>
      </c>
      <c r="I6" s="109">
        <v>1</v>
      </c>
      <c r="J6" s="110">
        <v>137142.85</v>
      </c>
      <c r="K6" s="111">
        <v>0.315</v>
      </c>
      <c r="L6" s="112">
        <v>0.315</v>
      </c>
      <c r="M6" s="113">
        <f>IF($J6="","",IF($L6="",$J6*(1-$K6),IF(L6&lt;K6,"Discount Error",J6*(1-$L6))))</f>
        <v>93942.852250000011</v>
      </c>
      <c r="N6" s="112">
        <v>0.315</v>
      </c>
      <c r="O6" s="113">
        <f>IF(M6="Discount Error","Error",IF($N6="","",IF(J6*(1-N6)&gt;M6,"Discount Error",($J6*(1-$N6)))))</f>
        <v>93942.852250000011</v>
      </c>
    </row>
    <row r="7" spans="2:15" ht="34.200000000000003" x14ac:dyDescent="0.2">
      <c r="B7" s="48">
        <v>2</v>
      </c>
      <c r="C7" s="107" t="s">
        <v>498</v>
      </c>
      <c r="D7" s="107" t="s">
        <v>499</v>
      </c>
      <c r="E7" s="107" t="s">
        <v>495</v>
      </c>
      <c r="F7" s="107" t="s">
        <v>500</v>
      </c>
      <c r="G7" s="108" t="s">
        <v>497</v>
      </c>
      <c r="H7" s="108" t="s">
        <v>16</v>
      </c>
      <c r="I7" s="109">
        <v>1</v>
      </c>
      <c r="J7" s="110">
        <v>150857.15</v>
      </c>
      <c r="K7" s="111">
        <v>0.315</v>
      </c>
      <c r="L7" s="112">
        <v>0.315</v>
      </c>
      <c r="M7" s="113">
        <f t="shared" ref="M7:M9" si="0">IF($J7="","",IF($L7="",$J7*(1-$K7),IF(L7&lt;K7,"Discount Error",J7*(1-$L7))))</f>
        <v>103337.14775</v>
      </c>
      <c r="N7" s="112">
        <v>0.315</v>
      </c>
      <c r="O7" s="113">
        <f t="shared" ref="O7:O9" si="1">IF(M7="Discount Error","Error",IF($N7="","",IF(J7*(1-N7)&gt;M7,"Discount Error",($J7*(1-$N7)))))</f>
        <v>103337.14775</v>
      </c>
    </row>
    <row r="8" spans="2:15" ht="34.200000000000003" x14ac:dyDescent="0.2">
      <c r="B8" s="48">
        <v>3</v>
      </c>
      <c r="C8" s="107" t="s">
        <v>501</v>
      </c>
      <c r="D8" s="107" t="s">
        <v>502</v>
      </c>
      <c r="E8" s="107" t="s">
        <v>495</v>
      </c>
      <c r="F8" s="107" t="s">
        <v>503</v>
      </c>
      <c r="G8" s="108" t="s">
        <v>497</v>
      </c>
      <c r="H8" s="108" t="s">
        <v>16</v>
      </c>
      <c r="I8" s="109">
        <v>1</v>
      </c>
      <c r="J8" s="110">
        <v>171428.6</v>
      </c>
      <c r="K8" s="111">
        <v>0.315</v>
      </c>
      <c r="L8" s="112">
        <v>0.315</v>
      </c>
      <c r="M8" s="113">
        <f t="shared" si="0"/>
        <v>117428.59100000001</v>
      </c>
      <c r="N8" s="112">
        <v>0.315</v>
      </c>
      <c r="O8" s="113">
        <f t="shared" si="1"/>
        <v>117428.59100000001</v>
      </c>
    </row>
    <row r="9" spans="2:15" ht="34.200000000000003" x14ac:dyDescent="0.2">
      <c r="B9" s="48">
        <v>4</v>
      </c>
      <c r="C9" s="107" t="s">
        <v>504</v>
      </c>
      <c r="D9" s="107" t="s">
        <v>505</v>
      </c>
      <c r="E9" s="107" t="s">
        <v>495</v>
      </c>
      <c r="F9" s="107" t="s">
        <v>506</v>
      </c>
      <c r="G9" s="108" t="s">
        <v>497</v>
      </c>
      <c r="H9" s="108" t="s">
        <v>16</v>
      </c>
      <c r="I9" s="109">
        <v>1</v>
      </c>
      <c r="J9" s="110">
        <v>51428.57</v>
      </c>
      <c r="K9" s="111">
        <v>0.315</v>
      </c>
      <c r="L9" s="112">
        <v>0.315</v>
      </c>
      <c r="M9" s="113">
        <f t="shared" si="0"/>
        <v>35228.570449999999</v>
      </c>
      <c r="N9" s="112">
        <v>0.315</v>
      </c>
      <c r="O9" s="113">
        <f t="shared" si="1"/>
        <v>35228.570449999999</v>
      </c>
    </row>
    <row r="10" spans="2:15" x14ac:dyDescent="0.2">
      <c r="B10" s="48">
        <v>5</v>
      </c>
      <c r="C10" s="107"/>
      <c r="D10" s="107"/>
      <c r="E10" s="107"/>
      <c r="F10" s="107"/>
      <c r="G10" s="108"/>
      <c r="H10" s="108"/>
      <c r="I10" s="109"/>
      <c r="J10" s="110"/>
      <c r="K10" s="111"/>
      <c r="L10" s="112"/>
      <c r="M10" s="113" t="str">
        <f t="shared" ref="M8:M71" si="2">IF($J10="","",IF($L10="",$J10*(1-$K10),IF(L10&lt;K10,"Discount Error",J10*(1-$L10))))</f>
        <v/>
      </c>
      <c r="N10" s="112"/>
      <c r="O10" s="113" t="str">
        <f t="shared" ref="O8:O71" si="3">IF(M10="Discount Error","Error",IF($N10="","",IF(J10*(1-N10)&gt;M10,"Discount Error",($J10*(1-$N10)))))</f>
        <v/>
      </c>
    </row>
    <row r="11" spans="2:15" x14ac:dyDescent="0.2">
      <c r="B11" s="48">
        <v>6</v>
      </c>
      <c r="C11" s="107"/>
      <c r="D11" s="107"/>
      <c r="E11" s="107"/>
      <c r="F11" s="107"/>
      <c r="G11" s="108"/>
      <c r="H11" s="108"/>
      <c r="I11" s="109"/>
      <c r="J11" s="110"/>
      <c r="K11" s="111"/>
      <c r="L11" s="112"/>
      <c r="M11" s="113" t="str">
        <f t="shared" si="2"/>
        <v/>
      </c>
      <c r="N11" s="112"/>
      <c r="O11" s="113" t="str">
        <f t="shared" si="3"/>
        <v/>
      </c>
    </row>
    <row r="12" spans="2:15" x14ac:dyDescent="0.2">
      <c r="B12" s="48">
        <v>7</v>
      </c>
      <c r="C12" s="107"/>
      <c r="D12" s="107"/>
      <c r="E12" s="107"/>
      <c r="F12" s="107"/>
      <c r="G12" s="108"/>
      <c r="H12" s="108"/>
      <c r="I12" s="109"/>
      <c r="J12" s="110"/>
      <c r="K12" s="111"/>
      <c r="L12" s="112"/>
      <c r="M12" s="113" t="str">
        <f t="shared" si="2"/>
        <v/>
      </c>
      <c r="N12" s="112"/>
      <c r="O12" s="113" t="str">
        <f t="shared" si="3"/>
        <v/>
      </c>
    </row>
    <row r="13" spans="2:15" x14ac:dyDescent="0.2">
      <c r="B13" s="48">
        <v>8</v>
      </c>
      <c r="C13" s="107"/>
      <c r="D13" s="107"/>
      <c r="E13" s="107"/>
      <c r="F13" s="107"/>
      <c r="G13" s="108"/>
      <c r="H13" s="108"/>
      <c r="I13" s="109"/>
      <c r="J13" s="110"/>
      <c r="K13" s="111"/>
      <c r="L13" s="112"/>
      <c r="M13" s="113" t="str">
        <f t="shared" si="2"/>
        <v/>
      </c>
      <c r="N13" s="112"/>
      <c r="O13" s="113" t="str">
        <f t="shared" si="3"/>
        <v/>
      </c>
    </row>
    <row r="14" spans="2:15" x14ac:dyDescent="0.2">
      <c r="B14" s="48">
        <v>9</v>
      </c>
      <c r="C14" s="107"/>
      <c r="D14" s="107"/>
      <c r="E14" s="107"/>
      <c r="F14" s="107"/>
      <c r="G14" s="108"/>
      <c r="H14" s="108"/>
      <c r="I14" s="109"/>
      <c r="J14" s="110"/>
      <c r="K14" s="111"/>
      <c r="L14" s="112"/>
      <c r="M14" s="113" t="str">
        <f t="shared" si="2"/>
        <v/>
      </c>
      <c r="N14" s="112"/>
      <c r="O14" s="113" t="str">
        <f t="shared" si="3"/>
        <v/>
      </c>
    </row>
    <row r="15" spans="2:15" x14ac:dyDescent="0.2">
      <c r="B15" s="48">
        <v>10</v>
      </c>
      <c r="C15" s="107"/>
      <c r="D15" s="107"/>
      <c r="E15" s="107"/>
      <c r="F15" s="107"/>
      <c r="G15" s="108"/>
      <c r="H15" s="108"/>
      <c r="I15" s="109"/>
      <c r="J15" s="110"/>
      <c r="K15" s="111"/>
      <c r="L15" s="112"/>
      <c r="M15" s="113" t="str">
        <f t="shared" si="2"/>
        <v/>
      </c>
      <c r="N15" s="112"/>
      <c r="O15" s="113" t="str">
        <f t="shared" si="3"/>
        <v/>
      </c>
    </row>
    <row r="16" spans="2:15" x14ac:dyDescent="0.2">
      <c r="B16" s="48">
        <v>11</v>
      </c>
      <c r="C16" s="107"/>
      <c r="D16" s="107"/>
      <c r="E16" s="107"/>
      <c r="F16" s="107"/>
      <c r="G16" s="108"/>
      <c r="H16" s="108"/>
      <c r="I16" s="109"/>
      <c r="J16" s="110"/>
      <c r="K16" s="111"/>
      <c r="L16" s="112"/>
      <c r="M16" s="113" t="str">
        <f t="shared" si="2"/>
        <v/>
      </c>
      <c r="N16" s="112"/>
      <c r="O16" s="113" t="str">
        <f t="shared" si="3"/>
        <v/>
      </c>
    </row>
    <row r="17" spans="2:15" x14ac:dyDescent="0.2">
      <c r="B17" s="48">
        <v>12</v>
      </c>
      <c r="C17" s="107"/>
      <c r="D17" s="107"/>
      <c r="E17" s="107"/>
      <c r="F17" s="107"/>
      <c r="G17" s="108"/>
      <c r="H17" s="108"/>
      <c r="I17" s="109"/>
      <c r="J17" s="110"/>
      <c r="K17" s="111"/>
      <c r="L17" s="112"/>
      <c r="M17" s="113" t="str">
        <f t="shared" si="2"/>
        <v/>
      </c>
      <c r="N17" s="112"/>
      <c r="O17" s="113" t="str">
        <f t="shared" si="3"/>
        <v/>
      </c>
    </row>
    <row r="18" spans="2:15" x14ac:dyDescent="0.2">
      <c r="B18" s="48">
        <v>13</v>
      </c>
      <c r="C18" s="107"/>
      <c r="D18" s="107"/>
      <c r="E18" s="107"/>
      <c r="F18" s="107"/>
      <c r="G18" s="108"/>
      <c r="H18" s="108"/>
      <c r="I18" s="109"/>
      <c r="J18" s="110"/>
      <c r="K18" s="111"/>
      <c r="L18" s="112"/>
      <c r="M18" s="113" t="str">
        <f t="shared" si="2"/>
        <v/>
      </c>
      <c r="N18" s="112"/>
      <c r="O18" s="113" t="str">
        <f t="shared" si="3"/>
        <v/>
      </c>
    </row>
    <row r="19" spans="2:15" x14ac:dyDescent="0.2">
      <c r="B19" s="48">
        <v>14</v>
      </c>
      <c r="C19" s="107"/>
      <c r="D19" s="107"/>
      <c r="E19" s="107"/>
      <c r="F19" s="107"/>
      <c r="G19" s="108"/>
      <c r="H19" s="108"/>
      <c r="I19" s="109"/>
      <c r="J19" s="110"/>
      <c r="K19" s="111"/>
      <c r="L19" s="112"/>
      <c r="M19" s="113" t="str">
        <f t="shared" si="2"/>
        <v/>
      </c>
      <c r="N19" s="112"/>
      <c r="O19" s="113" t="str">
        <f t="shared" si="3"/>
        <v/>
      </c>
    </row>
    <row r="20" spans="2:15" x14ac:dyDescent="0.2">
      <c r="B20" s="48">
        <v>15</v>
      </c>
      <c r="C20" s="107"/>
      <c r="D20" s="107"/>
      <c r="E20" s="107"/>
      <c r="F20" s="107"/>
      <c r="G20" s="108"/>
      <c r="H20" s="108"/>
      <c r="I20" s="109"/>
      <c r="J20" s="110"/>
      <c r="K20" s="111"/>
      <c r="L20" s="112"/>
      <c r="M20" s="113" t="str">
        <f t="shared" si="2"/>
        <v/>
      </c>
      <c r="N20" s="112"/>
      <c r="O20" s="113" t="str">
        <f t="shared" si="3"/>
        <v/>
      </c>
    </row>
    <row r="21" spans="2:15" x14ac:dyDescent="0.2">
      <c r="B21" s="48">
        <v>16</v>
      </c>
      <c r="C21" s="107"/>
      <c r="D21" s="107"/>
      <c r="E21" s="107"/>
      <c r="F21" s="107"/>
      <c r="G21" s="108"/>
      <c r="H21" s="108"/>
      <c r="I21" s="109"/>
      <c r="J21" s="110"/>
      <c r="K21" s="111"/>
      <c r="L21" s="112"/>
      <c r="M21" s="113" t="str">
        <f t="shared" si="2"/>
        <v/>
      </c>
      <c r="N21" s="112"/>
      <c r="O21" s="113" t="str">
        <f t="shared" si="3"/>
        <v/>
      </c>
    </row>
    <row r="22" spans="2:15" x14ac:dyDescent="0.2">
      <c r="B22" s="48">
        <v>17</v>
      </c>
      <c r="C22" s="107"/>
      <c r="D22" s="107"/>
      <c r="E22" s="107"/>
      <c r="F22" s="107"/>
      <c r="G22" s="108"/>
      <c r="H22" s="108"/>
      <c r="I22" s="109"/>
      <c r="J22" s="110"/>
      <c r="K22" s="111"/>
      <c r="L22" s="112"/>
      <c r="M22" s="113" t="str">
        <f t="shared" si="2"/>
        <v/>
      </c>
      <c r="N22" s="112"/>
      <c r="O22" s="113" t="str">
        <f t="shared" si="3"/>
        <v/>
      </c>
    </row>
    <row r="23" spans="2:15" x14ac:dyDescent="0.2">
      <c r="B23" s="48">
        <v>18</v>
      </c>
      <c r="C23" s="107"/>
      <c r="D23" s="107"/>
      <c r="E23" s="107"/>
      <c r="F23" s="107"/>
      <c r="G23" s="108"/>
      <c r="H23" s="108"/>
      <c r="I23" s="109"/>
      <c r="J23" s="110"/>
      <c r="K23" s="111"/>
      <c r="L23" s="112"/>
      <c r="M23" s="113" t="str">
        <f t="shared" si="2"/>
        <v/>
      </c>
      <c r="N23" s="112"/>
      <c r="O23" s="113" t="str">
        <f t="shared" si="3"/>
        <v/>
      </c>
    </row>
    <row r="24" spans="2:15" x14ac:dyDescent="0.2">
      <c r="B24" s="48">
        <v>19</v>
      </c>
      <c r="C24" s="107"/>
      <c r="D24" s="107"/>
      <c r="E24" s="107"/>
      <c r="F24" s="107"/>
      <c r="G24" s="108"/>
      <c r="H24" s="108"/>
      <c r="I24" s="109"/>
      <c r="J24" s="110"/>
      <c r="K24" s="111"/>
      <c r="L24" s="112"/>
      <c r="M24" s="113" t="str">
        <f t="shared" si="2"/>
        <v/>
      </c>
      <c r="N24" s="112"/>
      <c r="O24" s="113" t="str">
        <f t="shared" si="3"/>
        <v/>
      </c>
    </row>
    <row r="25" spans="2:15" x14ac:dyDescent="0.2">
      <c r="B25" s="48">
        <v>20</v>
      </c>
      <c r="C25" s="107"/>
      <c r="D25" s="107"/>
      <c r="E25" s="107"/>
      <c r="F25" s="107"/>
      <c r="G25" s="108"/>
      <c r="H25" s="108"/>
      <c r="I25" s="109"/>
      <c r="J25" s="110"/>
      <c r="K25" s="111"/>
      <c r="L25" s="112"/>
      <c r="M25" s="113" t="str">
        <f t="shared" si="2"/>
        <v/>
      </c>
      <c r="N25" s="112"/>
      <c r="O25" s="113" t="str">
        <f t="shared" si="3"/>
        <v/>
      </c>
    </row>
    <row r="26" spans="2:15" x14ac:dyDescent="0.2">
      <c r="B26" s="48">
        <v>21</v>
      </c>
      <c r="C26" s="107"/>
      <c r="D26" s="107"/>
      <c r="E26" s="107"/>
      <c r="F26" s="107"/>
      <c r="G26" s="108"/>
      <c r="H26" s="108"/>
      <c r="I26" s="109"/>
      <c r="J26" s="110"/>
      <c r="K26" s="111"/>
      <c r="L26" s="112"/>
      <c r="M26" s="113" t="str">
        <f t="shared" si="2"/>
        <v/>
      </c>
      <c r="N26" s="112"/>
      <c r="O26" s="113" t="str">
        <f t="shared" si="3"/>
        <v/>
      </c>
    </row>
    <row r="27" spans="2:15" x14ac:dyDescent="0.2">
      <c r="B27" s="48">
        <v>22</v>
      </c>
      <c r="C27" s="107"/>
      <c r="D27" s="107"/>
      <c r="E27" s="107"/>
      <c r="F27" s="107"/>
      <c r="G27" s="108"/>
      <c r="H27" s="108"/>
      <c r="I27" s="109"/>
      <c r="J27" s="110"/>
      <c r="K27" s="111"/>
      <c r="L27" s="112"/>
      <c r="M27" s="113" t="str">
        <f t="shared" si="2"/>
        <v/>
      </c>
      <c r="N27" s="112"/>
      <c r="O27" s="113" t="str">
        <f t="shared" si="3"/>
        <v/>
      </c>
    </row>
    <row r="28" spans="2:15" x14ac:dyDescent="0.2">
      <c r="B28" s="48">
        <v>23</v>
      </c>
      <c r="C28" s="107"/>
      <c r="D28" s="107"/>
      <c r="E28" s="107"/>
      <c r="F28" s="107"/>
      <c r="G28" s="108"/>
      <c r="H28" s="108"/>
      <c r="I28" s="109"/>
      <c r="J28" s="110"/>
      <c r="K28" s="111"/>
      <c r="L28" s="112"/>
      <c r="M28" s="113" t="str">
        <f t="shared" si="2"/>
        <v/>
      </c>
      <c r="N28" s="112"/>
      <c r="O28" s="113" t="str">
        <f t="shared" si="3"/>
        <v/>
      </c>
    </row>
    <row r="29" spans="2:15" x14ac:dyDescent="0.2">
      <c r="B29" s="48">
        <v>24</v>
      </c>
      <c r="C29" s="107"/>
      <c r="D29" s="107"/>
      <c r="E29" s="107"/>
      <c r="F29" s="107"/>
      <c r="G29" s="108"/>
      <c r="H29" s="108"/>
      <c r="I29" s="109"/>
      <c r="J29" s="110"/>
      <c r="K29" s="111"/>
      <c r="L29" s="112"/>
      <c r="M29" s="113" t="str">
        <f t="shared" si="2"/>
        <v/>
      </c>
      <c r="N29" s="112"/>
      <c r="O29" s="113" t="str">
        <f t="shared" si="3"/>
        <v/>
      </c>
    </row>
    <row r="30" spans="2:15" x14ac:dyDescent="0.2">
      <c r="B30" s="48">
        <v>25</v>
      </c>
      <c r="C30" s="107"/>
      <c r="D30" s="107"/>
      <c r="E30" s="107"/>
      <c r="F30" s="107"/>
      <c r="G30" s="108"/>
      <c r="H30" s="108"/>
      <c r="I30" s="109"/>
      <c r="J30" s="110"/>
      <c r="K30" s="111"/>
      <c r="L30" s="112"/>
      <c r="M30" s="113" t="str">
        <f t="shared" si="2"/>
        <v/>
      </c>
      <c r="N30" s="112"/>
      <c r="O30" s="113" t="str">
        <f t="shared" si="3"/>
        <v/>
      </c>
    </row>
    <row r="31" spans="2:15" x14ac:dyDescent="0.2">
      <c r="B31" s="48">
        <v>26</v>
      </c>
      <c r="C31" s="107"/>
      <c r="D31" s="107"/>
      <c r="E31" s="107"/>
      <c r="F31" s="107"/>
      <c r="G31" s="108"/>
      <c r="H31" s="108"/>
      <c r="I31" s="109"/>
      <c r="J31" s="110"/>
      <c r="K31" s="111"/>
      <c r="L31" s="112"/>
      <c r="M31" s="113" t="str">
        <f t="shared" si="2"/>
        <v/>
      </c>
      <c r="N31" s="112"/>
      <c r="O31" s="113" t="str">
        <f t="shared" si="3"/>
        <v/>
      </c>
    </row>
    <row r="32" spans="2:15" x14ac:dyDescent="0.2">
      <c r="B32" s="48">
        <v>27</v>
      </c>
      <c r="C32" s="107"/>
      <c r="D32" s="107"/>
      <c r="E32" s="107"/>
      <c r="F32" s="107"/>
      <c r="G32" s="108"/>
      <c r="H32" s="108"/>
      <c r="I32" s="109"/>
      <c r="J32" s="110"/>
      <c r="K32" s="111"/>
      <c r="L32" s="112"/>
      <c r="M32" s="113" t="str">
        <f t="shared" si="2"/>
        <v/>
      </c>
      <c r="N32" s="112"/>
      <c r="O32" s="113" t="str">
        <f t="shared" si="3"/>
        <v/>
      </c>
    </row>
    <row r="33" spans="2:15" x14ac:dyDescent="0.2">
      <c r="B33" s="48">
        <v>28</v>
      </c>
      <c r="C33" s="107"/>
      <c r="D33" s="107"/>
      <c r="E33" s="107"/>
      <c r="F33" s="107"/>
      <c r="G33" s="108"/>
      <c r="H33" s="108"/>
      <c r="I33" s="109"/>
      <c r="J33" s="110"/>
      <c r="K33" s="111"/>
      <c r="L33" s="112"/>
      <c r="M33" s="113" t="str">
        <f t="shared" si="2"/>
        <v/>
      </c>
      <c r="N33" s="112"/>
      <c r="O33" s="113" t="str">
        <f t="shared" si="3"/>
        <v/>
      </c>
    </row>
    <row r="34" spans="2:15" x14ac:dyDescent="0.2">
      <c r="B34" s="48">
        <v>29</v>
      </c>
      <c r="C34" s="107"/>
      <c r="D34" s="107"/>
      <c r="E34" s="107"/>
      <c r="F34" s="107"/>
      <c r="G34" s="108"/>
      <c r="H34" s="108"/>
      <c r="I34" s="109"/>
      <c r="J34" s="110"/>
      <c r="K34" s="111"/>
      <c r="L34" s="112"/>
      <c r="M34" s="113" t="str">
        <f t="shared" si="2"/>
        <v/>
      </c>
      <c r="N34" s="112"/>
      <c r="O34" s="113" t="str">
        <f t="shared" si="3"/>
        <v/>
      </c>
    </row>
    <row r="35" spans="2:15" x14ac:dyDescent="0.2">
      <c r="B35" s="48">
        <v>30</v>
      </c>
      <c r="C35" s="107"/>
      <c r="D35" s="107"/>
      <c r="E35" s="107"/>
      <c r="F35" s="107"/>
      <c r="G35" s="108"/>
      <c r="H35" s="108"/>
      <c r="I35" s="109"/>
      <c r="J35" s="110"/>
      <c r="K35" s="111"/>
      <c r="L35" s="112"/>
      <c r="M35" s="113" t="str">
        <f t="shared" si="2"/>
        <v/>
      </c>
      <c r="N35" s="112"/>
      <c r="O35" s="113" t="str">
        <f t="shared" si="3"/>
        <v/>
      </c>
    </row>
    <row r="36" spans="2:15" x14ac:dyDescent="0.2">
      <c r="B36" s="48">
        <v>31</v>
      </c>
      <c r="C36" s="107"/>
      <c r="D36" s="107"/>
      <c r="E36" s="107"/>
      <c r="F36" s="107"/>
      <c r="G36" s="108"/>
      <c r="H36" s="108"/>
      <c r="I36" s="109"/>
      <c r="J36" s="110"/>
      <c r="K36" s="111"/>
      <c r="L36" s="112"/>
      <c r="M36" s="113" t="str">
        <f t="shared" si="2"/>
        <v/>
      </c>
      <c r="N36" s="112"/>
      <c r="O36" s="113" t="str">
        <f t="shared" si="3"/>
        <v/>
      </c>
    </row>
    <row r="37" spans="2:15" x14ac:dyDescent="0.2">
      <c r="B37" s="48">
        <v>32</v>
      </c>
      <c r="C37" s="107"/>
      <c r="D37" s="107"/>
      <c r="E37" s="107"/>
      <c r="F37" s="107"/>
      <c r="G37" s="108"/>
      <c r="H37" s="108"/>
      <c r="I37" s="109"/>
      <c r="J37" s="110"/>
      <c r="K37" s="111"/>
      <c r="L37" s="112"/>
      <c r="M37" s="113" t="str">
        <f t="shared" si="2"/>
        <v/>
      </c>
      <c r="N37" s="112"/>
      <c r="O37" s="113" t="str">
        <f t="shared" si="3"/>
        <v/>
      </c>
    </row>
    <row r="38" spans="2:15" x14ac:dyDescent="0.2">
      <c r="B38" s="48">
        <v>33</v>
      </c>
      <c r="C38" s="107"/>
      <c r="D38" s="107"/>
      <c r="E38" s="107"/>
      <c r="F38" s="107"/>
      <c r="G38" s="108"/>
      <c r="H38" s="108"/>
      <c r="I38" s="109"/>
      <c r="J38" s="110"/>
      <c r="K38" s="111"/>
      <c r="L38" s="112"/>
      <c r="M38" s="113" t="str">
        <f t="shared" si="2"/>
        <v/>
      </c>
      <c r="N38" s="112"/>
      <c r="O38" s="113" t="str">
        <f t="shared" si="3"/>
        <v/>
      </c>
    </row>
    <row r="39" spans="2:15" x14ac:dyDescent="0.2">
      <c r="B39" s="48">
        <v>34</v>
      </c>
      <c r="C39" s="107"/>
      <c r="D39" s="107"/>
      <c r="E39" s="107"/>
      <c r="F39" s="107"/>
      <c r="G39" s="108"/>
      <c r="H39" s="108"/>
      <c r="I39" s="109"/>
      <c r="J39" s="110"/>
      <c r="K39" s="111"/>
      <c r="L39" s="112"/>
      <c r="M39" s="113" t="str">
        <f t="shared" si="2"/>
        <v/>
      </c>
      <c r="N39" s="112"/>
      <c r="O39" s="113" t="str">
        <f t="shared" si="3"/>
        <v/>
      </c>
    </row>
    <row r="40" spans="2:15" x14ac:dyDescent="0.2">
      <c r="B40" s="48">
        <v>35</v>
      </c>
      <c r="C40" s="107"/>
      <c r="D40" s="107"/>
      <c r="E40" s="107"/>
      <c r="F40" s="107"/>
      <c r="G40" s="108"/>
      <c r="H40" s="108"/>
      <c r="I40" s="109"/>
      <c r="J40" s="110"/>
      <c r="K40" s="111"/>
      <c r="L40" s="112"/>
      <c r="M40" s="113" t="str">
        <f t="shared" si="2"/>
        <v/>
      </c>
      <c r="N40" s="112"/>
      <c r="O40" s="113" t="str">
        <f t="shared" si="3"/>
        <v/>
      </c>
    </row>
    <row r="41" spans="2:15" x14ac:dyDescent="0.2">
      <c r="B41" s="48">
        <v>36</v>
      </c>
      <c r="C41" s="107"/>
      <c r="D41" s="107"/>
      <c r="E41" s="107"/>
      <c r="F41" s="107"/>
      <c r="G41" s="108"/>
      <c r="H41" s="108"/>
      <c r="I41" s="109"/>
      <c r="J41" s="110"/>
      <c r="K41" s="111"/>
      <c r="L41" s="112"/>
      <c r="M41" s="113" t="str">
        <f t="shared" si="2"/>
        <v/>
      </c>
      <c r="N41" s="112"/>
      <c r="O41" s="113" t="str">
        <f t="shared" si="3"/>
        <v/>
      </c>
    </row>
    <row r="42" spans="2:15" x14ac:dyDescent="0.2">
      <c r="B42" s="48">
        <v>37</v>
      </c>
      <c r="C42" s="107"/>
      <c r="D42" s="107"/>
      <c r="E42" s="107"/>
      <c r="F42" s="107"/>
      <c r="G42" s="108"/>
      <c r="H42" s="108"/>
      <c r="I42" s="109"/>
      <c r="J42" s="110"/>
      <c r="K42" s="111"/>
      <c r="L42" s="112"/>
      <c r="M42" s="113" t="str">
        <f t="shared" si="2"/>
        <v/>
      </c>
      <c r="N42" s="112"/>
      <c r="O42" s="113" t="str">
        <f t="shared" si="3"/>
        <v/>
      </c>
    </row>
    <row r="43" spans="2:15" x14ac:dyDescent="0.2">
      <c r="B43" s="48">
        <v>38</v>
      </c>
      <c r="C43" s="107"/>
      <c r="D43" s="107"/>
      <c r="E43" s="107"/>
      <c r="F43" s="107"/>
      <c r="G43" s="108"/>
      <c r="H43" s="108"/>
      <c r="I43" s="109"/>
      <c r="J43" s="110"/>
      <c r="K43" s="111"/>
      <c r="L43" s="112"/>
      <c r="M43" s="113" t="str">
        <f t="shared" si="2"/>
        <v/>
      </c>
      <c r="N43" s="112"/>
      <c r="O43" s="113" t="str">
        <f t="shared" si="3"/>
        <v/>
      </c>
    </row>
    <row r="44" spans="2:15" x14ac:dyDescent="0.2">
      <c r="B44" s="48">
        <v>39</v>
      </c>
      <c r="C44" s="107"/>
      <c r="D44" s="107"/>
      <c r="E44" s="107"/>
      <c r="F44" s="107"/>
      <c r="G44" s="108"/>
      <c r="H44" s="108"/>
      <c r="I44" s="109"/>
      <c r="J44" s="110"/>
      <c r="K44" s="111"/>
      <c r="L44" s="112"/>
      <c r="M44" s="113" t="str">
        <f t="shared" si="2"/>
        <v/>
      </c>
      <c r="N44" s="112"/>
      <c r="O44" s="113" t="str">
        <f t="shared" si="3"/>
        <v/>
      </c>
    </row>
    <row r="45" spans="2:15" x14ac:dyDescent="0.2">
      <c r="B45" s="48">
        <v>40</v>
      </c>
      <c r="C45" s="107"/>
      <c r="D45" s="107"/>
      <c r="E45" s="107"/>
      <c r="F45" s="107"/>
      <c r="G45" s="108"/>
      <c r="H45" s="108"/>
      <c r="I45" s="109"/>
      <c r="J45" s="110"/>
      <c r="K45" s="111"/>
      <c r="L45" s="112"/>
      <c r="M45" s="113" t="str">
        <f t="shared" si="2"/>
        <v/>
      </c>
      <c r="N45" s="112"/>
      <c r="O45" s="113" t="str">
        <f t="shared" si="3"/>
        <v/>
      </c>
    </row>
    <row r="46" spans="2:15" x14ac:dyDescent="0.2">
      <c r="B46" s="48">
        <v>41</v>
      </c>
      <c r="C46" s="107"/>
      <c r="D46" s="107"/>
      <c r="E46" s="107"/>
      <c r="F46" s="107"/>
      <c r="G46" s="108"/>
      <c r="H46" s="108"/>
      <c r="I46" s="109"/>
      <c r="J46" s="110"/>
      <c r="K46" s="111"/>
      <c r="L46" s="112"/>
      <c r="M46" s="113" t="str">
        <f t="shared" si="2"/>
        <v/>
      </c>
      <c r="N46" s="112"/>
      <c r="O46" s="113" t="str">
        <f t="shared" si="3"/>
        <v/>
      </c>
    </row>
    <row r="47" spans="2:15" x14ac:dyDescent="0.2">
      <c r="B47" s="48">
        <v>42</v>
      </c>
      <c r="C47" s="107"/>
      <c r="D47" s="107"/>
      <c r="E47" s="107"/>
      <c r="F47" s="107"/>
      <c r="G47" s="108"/>
      <c r="H47" s="108"/>
      <c r="I47" s="109"/>
      <c r="J47" s="110"/>
      <c r="K47" s="111"/>
      <c r="L47" s="112"/>
      <c r="M47" s="113" t="str">
        <f t="shared" si="2"/>
        <v/>
      </c>
      <c r="N47" s="112"/>
      <c r="O47" s="113" t="str">
        <f t="shared" si="3"/>
        <v/>
      </c>
    </row>
    <row r="48" spans="2:15" x14ac:dyDescent="0.2">
      <c r="B48" s="48">
        <v>43</v>
      </c>
      <c r="C48" s="107"/>
      <c r="D48" s="107"/>
      <c r="E48" s="107"/>
      <c r="F48" s="107"/>
      <c r="G48" s="108"/>
      <c r="H48" s="108"/>
      <c r="I48" s="109"/>
      <c r="J48" s="110"/>
      <c r="K48" s="111"/>
      <c r="L48" s="112"/>
      <c r="M48" s="113" t="str">
        <f t="shared" si="2"/>
        <v/>
      </c>
      <c r="N48" s="112"/>
      <c r="O48" s="113" t="str">
        <f t="shared" si="3"/>
        <v/>
      </c>
    </row>
    <row r="49" spans="2:15" x14ac:dyDescent="0.2">
      <c r="B49" s="48">
        <v>44</v>
      </c>
      <c r="C49" s="107"/>
      <c r="D49" s="107"/>
      <c r="E49" s="107"/>
      <c r="F49" s="107"/>
      <c r="G49" s="108"/>
      <c r="H49" s="108"/>
      <c r="I49" s="109"/>
      <c r="J49" s="110"/>
      <c r="K49" s="111"/>
      <c r="L49" s="112"/>
      <c r="M49" s="113" t="str">
        <f t="shared" si="2"/>
        <v/>
      </c>
      <c r="N49" s="112"/>
      <c r="O49" s="113" t="str">
        <f t="shared" si="3"/>
        <v/>
      </c>
    </row>
    <row r="50" spans="2:15" x14ac:dyDescent="0.2">
      <c r="B50" s="48">
        <v>45</v>
      </c>
      <c r="C50" s="107"/>
      <c r="D50" s="107"/>
      <c r="E50" s="107"/>
      <c r="F50" s="107"/>
      <c r="G50" s="108"/>
      <c r="H50" s="108"/>
      <c r="I50" s="109"/>
      <c r="J50" s="110"/>
      <c r="K50" s="111"/>
      <c r="L50" s="112"/>
      <c r="M50" s="113" t="str">
        <f t="shared" si="2"/>
        <v/>
      </c>
      <c r="N50" s="112"/>
      <c r="O50" s="113" t="str">
        <f t="shared" si="3"/>
        <v/>
      </c>
    </row>
    <row r="51" spans="2:15" x14ac:dyDescent="0.2">
      <c r="B51" s="48">
        <v>46</v>
      </c>
      <c r="C51" s="107"/>
      <c r="D51" s="107"/>
      <c r="E51" s="107"/>
      <c r="F51" s="107"/>
      <c r="G51" s="108"/>
      <c r="H51" s="108"/>
      <c r="I51" s="109"/>
      <c r="J51" s="110"/>
      <c r="K51" s="111"/>
      <c r="L51" s="112"/>
      <c r="M51" s="113" t="str">
        <f t="shared" si="2"/>
        <v/>
      </c>
      <c r="N51" s="112"/>
      <c r="O51" s="113" t="str">
        <f t="shared" si="3"/>
        <v/>
      </c>
    </row>
    <row r="52" spans="2:15" x14ac:dyDescent="0.2">
      <c r="B52" s="48">
        <v>47</v>
      </c>
      <c r="C52" s="107"/>
      <c r="D52" s="107"/>
      <c r="E52" s="107"/>
      <c r="F52" s="107"/>
      <c r="G52" s="108"/>
      <c r="H52" s="108"/>
      <c r="I52" s="109"/>
      <c r="J52" s="110"/>
      <c r="K52" s="111"/>
      <c r="L52" s="112"/>
      <c r="M52" s="113" t="str">
        <f t="shared" si="2"/>
        <v/>
      </c>
      <c r="N52" s="112"/>
      <c r="O52" s="113" t="str">
        <f t="shared" si="3"/>
        <v/>
      </c>
    </row>
    <row r="53" spans="2:15" x14ac:dyDescent="0.2">
      <c r="B53" s="48">
        <v>48</v>
      </c>
      <c r="C53" s="107"/>
      <c r="D53" s="107"/>
      <c r="E53" s="107"/>
      <c r="F53" s="107"/>
      <c r="G53" s="108"/>
      <c r="H53" s="108"/>
      <c r="I53" s="109"/>
      <c r="J53" s="110"/>
      <c r="K53" s="111"/>
      <c r="L53" s="112"/>
      <c r="M53" s="113" t="str">
        <f t="shared" si="2"/>
        <v/>
      </c>
      <c r="N53" s="112"/>
      <c r="O53" s="113" t="str">
        <f t="shared" si="3"/>
        <v/>
      </c>
    </row>
    <row r="54" spans="2:15" x14ac:dyDescent="0.2">
      <c r="B54" s="48">
        <v>49</v>
      </c>
      <c r="C54" s="107"/>
      <c r="D54" s="107"/>
      <c r="E54" s="107"/>
      <c r="F54" s="107"/>
      <c r="G54" s="108"/>
      <c r="H54" s="108"/>
      <c r="I54" s="109"/>
      <c r="J54" s="110"/>
      <c r="K54" s="111"/>
      <c r="L54" s="112"/>
      <c r="M54" s="113" t="str">
        <f t="shared" si="2"/>
        <v/>
      </c>
      <c r="N54" s="112"/>
      <c r="O54" s="113" t="str">
        <f t="shared" si="3"/>
        <v/>
      </c>
    </row>
    <row r="55" spans="2:15" x14ac:dyDescent="0.2">
      <c r="B55" s="48">
        <v>50</v>
      </c>
      <c r="C55" s="107"/>
      <c r="D55" s="107"/>
      <c r="E55" s="107"/>
      <c r="F55" s="107"/>
      <c r="G55" s="108"/>
      <c r="H55" s="108"/>
      <c r="I55" s="109"/>
      <c r="J55" s="110"/>
      <c r="K55" s="111"/>
      <c r="L55" s="112"/>
      <c r="M55" s="113" t="str">
        <f t="shared" si="2"/>
        <v/>
      </c>
      <c r="N55" s="112"/>
      <c r="O55" s="113" t="str">
        <f t="shared" si="3"/>
        <v/>
      </c>
    </row>
    <row r="56" spans="2:15" x14ac:dyDescent="0.2">
      <c r="B56" s="48">
        <v>51</v>
      </c>
      <c r="C56" s="107"/>
      <c r="D56" s="107"/>
      <c r="E56" s="107"/>
      <c r="F56" s="107"/>
      <c r="G56" s="108"/>
      <c r="H56" s="108"/>
      <c r="I56" s="109"/>
      <c r="J56" s="110"/>
      <c r="K56" s="111"/>
      <c r="L56" s="112"/>
      <c r="M56" s="113" t="str">
        <f t="shared" si="2"/>
        <v/>
      </c>
      <c r="N56" s="112"/>
      <c r="O56" s="113" t="str">
        <f t="shared" si="3"/>
        <v/>
      </c>
    </row>
    <row r="57" spans="2:15" x14ac:dyDescent="0.2">
      <c r="B57" s="48">
        <v>52</v>
      </c>
      <c r="C57" s="107"/>
      <c r="D57" s="107"/>
      <c r="E57" s="107"/>
      <c r="F57" s="107"/>
      <c r="G57" s="108"/>
      <c r="H57" s="108"/>
      <c r="I57" s="109"/>
      <c r="J57" s="110"/>
      <c r="K57" s="111"/>
      <c r="L57" s="112"/>
      <c r="M57" s="113" t="str">
        <f t="shared" si="2"/>
        <v/>
      </c>
      <c r="N57" s="112"/>
      <c r="O57" s="113" t="str">
        <f t="shared" si="3"/>
        <v/>
      </c>
    </row>
    <row r="58" spans="2:15" x14ac:dyDescent="0.2">
      <c r="B58" s="48">
        <v>53</v>
      </c>
      <c r="C58" s="107"/>
      <c r="D58" s="107"/>
      <c r="E58" s="107"/>
      <c r="F58" s="107"/>
      <c r="G58" s="108"/>
      <c r="H58" s="108"/>
      <c r="I58" s="109"/>
      <c r="J58" s="110"/>
      <c r="K58" s="111"/>
      <c r="L58" s="112"/>
      <c r="M58" s="113" t="str">
        <f t="shared" si="2"/>
        <v/>
      </c>
      <c r="N58" s="112"/>
      <c r="O58" s="113" t="str">
        <f t="shared" si="3"/>
        <v/>
      </c>
    </row>
    <row r="59" spans="2:15" x14ac:dyDescent="0.2">
      <c r="B59" s="48">
        <v>54</v>
      </c>
      <c r="C59" s="107"/>
      <c r="D59" s="107"/>
      <c r="E59" s="107"/>
      <c r="F59" s="107"/>
      <c r="G59" s="108"/>
      <c r="H59" s="108"/>
      <c r="I59" s="109"/>
      <c r="J59" s="110"/>
      <c r="K59" s="111"/>
      <c r="L59" s="112"/>
      <c r="M59" s="113" t="str">
        <f t="shared" si="2"/>
        <v/>
      </c>
      <c r="N59" s="112"/>
      <c r="O59" s="113" t="str">
        <f t="shared" si="3"/>
        <v/>
      </c>
    </row>
    <row r="60" spans="2:15" x14ac:dyDescent="0.2">
      <c r="B60" s="48">
        <v>55</v>
      </c>
      <c r="C60" s="107"/>
      <c r="D60" s="107"/>
      <c r="E60" s="107"/>
      <c r="F60" s="107"/>
      <c r="G60" s="108"/>
      <c r="H60" s="108"/>
      <c r="I60" s="109"/>
      <c r="J60" s="110"/>
      <c r="K60" s="111"/>
      <c r="L60" s="112"/>
      <c r="M60" s="113" t="str">
        <f t="shared" si="2"/>
        <v/>
      </c>
      <c r="N60" s="112"/>
      <c r="O60" s="113" t="str">
        <f t="shared" si="3"/>
        <v/>
      </c>
    </row>
    <row r="61" spans="2:15" x14ac:dyDescent="0.2">
      <c r="B61" s="48">
        <v>56</v>
      </c>
      <c r="C61" s="107"/>
      <c r="D61" s="107"/>
      <c r="E61" s="107"/>
      <c r="F61" s="107"/>
      <c r="G61" s="108"/>
      <c r="H61" s="108"/>
      <c r="I61" s="109"/>
      <c r="J61" s="110"/>
      <c r="K61" s="111"/>
      <c r="L61" s="112"/>
      <c r="M61" s="113" t="str">
        <f t="shared" si="2"/>
        <v/>
      </c>
      <c r="N61" s="112"/>
      <c r="O61" s="113" t="str">
        <f t="shared" si="3"/>
        <v/>
      </c>
    </row>
    <row r="62" spans="2:15" x14ac:dyDescent="0.2">
      <c r="B62" s="48">
        <v>57</v>
      </c>
      <c r="C62" s="107"/>
      <c r="D62" s="107"/>
      <c r="E62" s="107"/>
      <c r="F62" s="107"/>
      <c r="G62" s="108"/>
      <c r="H62" s="108"/>
      <c r="I62" s="109"/>
      <c r="J62" s="110"/>
      <c r="K62" s="111"/>
      <c r="L62" s="112"/>
      <c r="M62" s="113" t="str">
        <f t="shared" si="2"/>
        <v/>
      </c>
      <c r="N62" s="112"/>
      <c r="O62" s="113" t="str">
        <f t="shared" si="3"/>
        <v/>
      </c>
    </row>
    <row r="63" spans="2:15" x14ac:dyDescent="0.2">
      <c r="B63" s="48">
        <v>58</v>
      </c>
      <c r="C63" s="107"/>
      <c r="D63" s="107"/>
      <c r="E63" s="107"/>
      <c r="F63" s="107"/>
      <c r="G63" s="108"/>
      <c r="H63" s="108"/>
      <c r="I63" s="109"/>
      <c r="J63" s="110"/>
      <c r="K63" s="111"/>
      <c r="L63" s="112"/>
      <c r="M63" s="113" t="str">
        <f t="shared" si="2"/>
        <v/>
      </c>
      <c r="N63" s="112"/>
      <c r="O63" s="113" t="str">
        <f t="shared" si="3"/>
        <v/>
      </c>
    </row>
    <row r="64" spans="2:15" x14ac:dyDescent="0.2">
      <c r="B64" s="48">
        <v>59</v>
      </c>
      <c r="C64" s="107"/>
      <c r="D64" s="107"/>
      <c r="E64" s="107"/>
      <c r="F64" s="107"/>
      <c r="G64" s="108"/>
      <c r="H64" s="108"/>
      <c r="I64" s="109"/>
      <c r="J64" s="110"/>
      <c r="K64" s="111"/>
      <c r="L64" s="112"/>
      <c r="M64" s="113" t="str">
        <f t="shared" si="2"/>
        <v/>
      </c>
      <c r="N64" s="112"/>
      <c r="O64" s="113" t="str">
        <f t="shared" si="3"/>
        <v/>
      </c>
    </row>
    <row r="65" spans="2:15" x14ac:dyDescent="0.2">
      <c r="B65" s="48">
        <v>60</v>
      </c>
      <c r="C65" s="107"/>
      <c r="D65" s="107"/>
      <c r="E65" s="107"/>
      <c r="F65" s="107"/>
      <c r="G65" s="108"/>
      <c r="H65" s="108"/>
      <c r="I65" s="109"/>
      <c r="J65" s="110"/>
      <c r="K65" s="111"/>
      <c r="L65" s="112"/>
      <c r="M65" s="113" t="str">
        <f t="shared" si="2"/>
        <v/>
      </c>
      <c r="N65" s="112"/>
      <c r="O65" s="113" t="str">
        <f t="shared" si="3"/>
        <v/>
      </c>
    </row>
    <row r="66" spans="2:15" x14ac:dyDescent="0.2">
      <c r="B66" s="48">
        <v>61</v>
      </c>
      <c r="C66" s="107"/>
      <c r="D66" s="107"/>
      <c r="E66" s="107"/>
      <c r="F66" s="107"/>
      <c r="G66" s="108"/>
      <c r="H66" s="108"/>
      <c r="I66" s="109"/>
      <c r="J66" s="110"/>
      <c r="K66" s="111"/>
      <c r="L66" s="112"/>
      <c r="M66" s="113" t="str">
        <f t="shared" si="2"/>
        <v/>
      </c>
      <c r="N66" s="112"/>
      <c r="O66" s="113" t="str">
        <f t="shared" si="3"/>
        <v/>
      </c>
    </row>
    <row r="67" spans="2:15" x14ac:dyDescent="0.2">
      <c r="B67" s="48">
        <v>62</v>
      </c>
      <c r="C67" s="107"/>
      <c r="D67" s="107"/>
      <c r="E67" s="107"/>
      <c r="F67" s="107"/>
      <c r="G67" s="108"/>
      <c r="H67" s="108"/>
      <c r="I67" s="109"/>
      <c r="J67" s="110"/>
      <c r="K67" s="111"/>
      <c r="L67" s="112"/>
      <c r="M67" s="113" t="str">
        <f t="shared" si="2"/>
        <v/>
      </c>
      <c r="N67" s="112"/>
      <c r="O67" s="113" t="str">
        <f t="shared" si="3"/>
        <v/>
      </c>
    </row>
    <row r="68" spans="2:15" x14ac:dyDescent="0.2">
      <c r="B68" s="48">
        <v>63</v>
      </c>
      <c r="C68" s="107"/>
      <c r="D68" s="107"/>
      <c r="E68" s="107"/>
      <c r="F68" s="107"/>
      <c r="G68" s="108"/>
      <c r="H68" s="108"/>
      <c r="I68" s="109"/>
      <c r="J68" s="110"/>
      <c r="K68" s="111"/>
      <c r="L68" s="112"/>
      <c r="M68" s="113" t="str">
        <f t="shared" si="2"/>
        <v/>
      </c>
      <c r="N68" s="112"/>
      <c r="O68" s="113" t="str">
        <f t="shared" si="3"/>
        <v/>
      </c>
    </row>
    <row r="69" spans="2:15" x14ac:dyDescent="0.2">
      <c r="B69" s="48">
        <v>64</v>
      </c>
      <c r="C69" s="107"/>
      <c r="D69" s="107"/>
      <c r="E69" s="107"/>
      <c r="F69" s="107"/>
      <c r="G69" s="108"/>
      <c r="H69" s="108"/>
      <c r="I69" s="109"/>
      <c r="J69" s="110"/>
      <c r="K69" s="111"/>
      <c r="L69" s="112"/>
      <c r="M69" s="113" t="str">
        <f t="shared" si="2"/>
        <v/>
      </c>
      <c r="N69" s="112"/>
      <c r="O69" s="113" t="str">
        <f t="shared" si="3"/>
        <v/>
      </c>
    </row>
    <row r="70" spans="2:15" x14ac:dyDescent="0.2">
      <c r="B70" s="48">
        <v>65</v>
      </c>
      <c r="C70" s="107"/>
      <c r="D70" s="107"/>
      <c r="E70" s="107"/>
      <c r="F70" s="107"/>
      <c r="G70" s="108"/>
      <c r="H70" s="108"/>
      <c r="I70" s="109"/>
      <c r="J70" s="110"/>
      <c r="K70" s="111"/>
      <c r="L70" s="112"/>
      <c r="M70" s="113" t="str">
        <f t="shared" si="2"/>
        <v/>
      </c>
      <c r="N70" s="112"/>
      <c r="O70" s="113" t="str">
        <f t="shared" si="3"/>
        <v/>
      </c>
    </row>
    <row r="71" spans="2:15" x14ac:dyDescent="0.2">
      <c r="B71" s="48">
        <v>66</v>
      </c>
      <c r="C71" s="107"/>
      <c r="D71" s="107"/>
      <c r="E71" s="107"/>
      <c r="F71" s="107"/>
      <c r="G71" s="108"/>
      <c r="H71" s="108"/>
      <c r="I71" s="109"/>
      <c r="J71" s="110"/>
      <c r="K71" s="111"/>
      <c r="L71" s="112"/>
      <c r="M71" s="113" t="str">
        <f t="shared" si="2"/>
        <v/>
      </c>
      <c r="N71" s="112"/>
      <c r="O71" s="113" t="str">
        <f t="shared" si="3"/>
        <v/>
      </c>
    </row>
    <row r="72" spans="2:15" x14ac:dyDescent="0.2">
      <c r="B72" s="48">
        <v>67</v>
      </c>
      <c r="C72" s="107"/>
      <c r="D72" s="107"/>
      <c r="E72" s="107"/>
      <c r="F72" s="107"/>
      <c r="G72" s="108"/>
      <c r="H72" s="108"/>
      <c r="I72" s="109"/>
      <c r="J72" s="110"/>
      <c r="K72" s="111"/>
      <c r="L72" s="112"/>
      <c r="M72" s="113" t="str">
        <f t="shared" ref="M72:M135" si="4">IF($J72="","",IF($L72="",$J72*(1-$K72),IF(L72&lt;K72,"Discount Error",J72*(1-$L72))))</f>
        <v/>
      </c>
      <c r="N72" s="112"/>
      <c r="O72" s="113" t="str">
        <f t="shared" ref="O72:O135" si="5">IF(M72="Discount Error","Error",IF($N72="","",IF(J72*(1-N72)&gt;M72,"Discount Error",($J72*(1-$N72)))))</f>
        <v/>
      </c>
    </row>
    <row r="73" spans="2:15" x14ac:dyDescent="0.2">
      <c r="B73" s="48">
        <v>68</v>
      </c>
      <c r="C73" s="107"/>
      <c r="D73" s="107"/>
      <c r="E73" s="107"/>
      <c r="F73" s="107"/>
      <c r="G73" s="108"/>
      <c r="H73" s="108"/>
      <c r="I73" s="109"/>
      <c r="J73" s="110"/>
      <c r="K73" s="111"/>
      <c r="L73" s="112"/>
      <c r="M73" s="113" t="str">
        <f t="shared" si="4"/>
        <v/>
      </c>
      <c r="N73" s="112"/>
      <c r="O73" s="113" t="str">
        <f t="shared" si="5"/>
        <v/>
      </c>
    </row>
    <row r="74" spans="2:15" x14ac:dyDescent="0.2">
      <c r="B74" s="48">
        <v>69</v>
      </c>
      <c r="C74" s="107"/>
      <c r="D74" s="107"/>
      <c r="E74" s="107"/>
      <c r="F74" s="107"/>
      <c r="G74" s="108"/>
      <c r="H74" s="108"/>
      <c r="I74" s="109"/>
      <c r="J74" s="110"/>
      <c r="K74" s="111"/>
      <c r="L74" s="112"/>
      <c r="M74" s="113" t="str">
        <f t="shared" si="4"/>
        <v/>
      </c>
      <c r="N74" s="112"/>
      <c r="O74" s="113" t="str">
        <f t="shared" si="5"/>
        <v/>
      </c>
    </row>
    <row r="75" spans="2:15" x14ac:dyDescent="0.2">
      <c r="B75" s="48">
        <v>70</v>
      </c>
      <c r="C75" s="107"/>
      <c r="D75" s="107"/>
      <c r="E75" s="107"/>
      <c r="F75" s="107"/>
      <c r="G75" s="108"/>
      <c r="H75" s="108"/>
      <c r="I75" s="109"/>
      <c r="J75" s="110"/>
      <c r="K75" s="111"/>
      <c r="L75" s="112"/>
      <c r="M75" s="113" t="str">
        <f t="shared" si="4"/>
        <v/>
      </c>
      <c r="N75" s="112"/>
      <c r="O75" s="113" t="str">
        <f t="shared" si="5"/>
        <v/>
      </c>
    </row>
    <row r="76" spans="2:15" x14ac:dyDescent="0.2">
      <c r="B76" s="48">
        <v>71</v>
      </c>
      <c r="C76" s="107"/>
      <c r="D76" s="107"/>
      <c r="E76" s="107"/>
      <c r="F76" s="107"/>
      <c r="G76" s="108"/>
      <c r="H76" s="108"/>
      <c r="I76" s="109"/>
      <c r="J76" s="110"/>
      <c r="K76" s="111"/>
      <c r="L76" s="112"/>
      <c r="M76" s="113" t="str">
        <f t="shared" si="4"/>
        <v/>
      </c>
      <c r="N76" s="112"/>
      <c r="O76" s="113" t="str">
        <f t="shared" si="5"/>
        <v/>
      </c>
    </row>
    <row r="77" spans="2:15" x14ac:dyDescent="0.2">
      <c r="B77" s="48">
        <v>72</v>
      </c>
      <c r="C77" s="107"/>
      <c r="D77" s="107"/>
      <c r="E77" s="107"/>
      <c r="F77" s="107"/>
      <c r="G77" s="108"/>
      <c r="H77" s="108"/>
      <c r="I77" s="109"/>
      <c r="J77" s="110"/>
      <c r="K77" s="111"/>
      <c r="L77" s="112"/>
      <c r="M77" s="113" t="str">
        <f t="shared" si="4"/>
        <v/>
      </c>
      <c r="N77" s="112"/>
      <c r="O77" s="113" t="str">
        <f t="shared" si="5"/>
        <v/>
      </c>
    </row>
    <row r="78" spans="2:15" x14ac:dyDescent="0.2">
      <c r="B78" s="48">
        <v>73</v>
      </c>
      <c r="C78" s="107"/>
      <c r="D78" s="107"/>
      <c r="E78" s="107"/>
      <c r="F78" s="107"/>
      <c r="G78" s="108"/>
      <c r="H78" s="108"/>
      <c r="I78" s="109"/>
      <c r="J78" s="110"/>
      <c r="K78" s="111"/>
      <c r="L78" s="112"/>
      <c r="M78" s="113" t="str">
        <f t="shared" si="4"/>
        <v/>
      </c>
      <c r="N78" s="112"/>
      <c r="O78" s="113" t="str">
        <f t="shared" si="5"/>
        <v/>
      </c>
    </row>
    <row r="79" spans="2:15" x14ac:dyDescent="0.2">
      <c r="B79" s="48">
        <v>74</v>
      </c>
      <c r="C79" s="107"/>
      <c r="D79" s="107"/>
      <c r="E79" s="107"/>
      <c r="F79" s="107"/>
      <c r="G79" s="108"/>
      <c r="H79" s="108"/>
      <c r="I79" s="109"/>
      <c r="J79" s="110"/>
      <c r="K79" s="111"/>
      <c r="L79" s="112"/>
      <c r="M79" s="113" t="str">
        <f t="shared" si="4"/>
        <v/>
      </c>
      <c r="N79" s="112"/>
      <c r="O79" s="113" t="str">
        <f t="shared" si="5"/>
        <v/>
      </c>
    </row>
    <row r="80" spans="2:15" x14ac:dyDescent="0.2">
      <c r="B80" s="48">
        <v>75</v>
      </c>
      <c r="C80" s="107"/>
      <c r="D80" s="107"/>
      <c r="E80" s="107"/>
      <c r="F80" s="107"/>
      <c r="G80" s="108"/>
      <c r="H80" s="108"/>
      <c r="I80" s="109"/>
      <c r="J80" s="110"/>
      <c r="K80" s="111"/>
      <c r="L80" s="112"/>
      <c r="M80" s="113" t="str">
        <f t="shared" si="4"/>
        <v/>
      </c>
      <c r="N80" s="112"/>
      <c r="O80" s="113" t="str">
        <f t="shared" si="5"/>
        <v/>
      </c>
    </row>
    <row r="81" spans="2:15" x14ac:dyDescent="0.2">
      <c r="B81" s="48">
        <v>76</v>
      </c>
      <c r="C81" s="107"/>
      <c r="D81" s="107"/>
      <c r="E81" s="107"/>
      <c r="F81" s="107"/>
      <c r="G81" s="108"/>
      <c r="H81" s="108"/>
      <c r="I81" s="109"/>
      <c r="J81" s="110"/>
      <c r="K81" s="111"/>
      <c r="L81" s="112"/>
      <c r="M81" s="113" t="str">
        <f t="shared" si="4"/>
        <v/>
      </c>
      <c r="N81" s="112"/>
      <c r="O81" s="113" t="str">
        <f t="shared" si="5"/>
        <v/>
      </c>
    </row>
    <row r="82" spans="2:15" x14ac:dyDescent="0.2">
      <c r="B82" s="48">
        <v>77</v>
      </c>
      <c r="C82" s="107"/>
      <c r="D82" s="107"/>
      <c r="E82" s="107"/>
      <c r="F82" s="107"/>
      <c r="G82" s="108"/>
      <c r="H82" s="108"/>
      <c r="I82" s="109"/>
      <c r="J82" s="110"/>
      <c r="K82" s="111"/>
      <c r="L82" s="112"/>
      <c r="M82" s="113" t="str">
        <f t="shared" si="4"/>
        <v/>
      </c>
      <c r="N82" s="112"/>
      <c r="O82" s="113" t="str">
        <f t="shared" si="5"/>
        <v/>
      </c>
    </row>
    <row r="83" spans="2:15" x14ac:dyDescent="0.2">
      <c r="B83" s="48">
        <v>78</v>
      </c>
      <c r="C83" s="107"/>
      <c r="D83" s="107"/>
      <c r="E83" s="107"/>
      <c r="F83" s="107"/>
      <c r="G83" s="108"/>
      <c r="H83" s="108"/>
      <c r="I83" s="109"/>
      <c r="J83" s="110"/>
      <c r="K83" s="111"/>
      <c r="L83" s="112"/>
      <c r="M83" s="113" t="str">
        <f t="shared" si="4"/>
        <v/>
      </c>
      <c r="N83" s="112"/>
      <c r="O83" s="113" t="str">
        <f t="shared" si="5"/>
        <v/>
      </c>
    </row>
    <row r="84" spans="2:15" x14ac:dyDescent="0.2">
      <c r="B84" s="48">
        <v>79</v>
      </c>
      <c r="C84" s="107"/>
      <c r="D84" s="107"/>
      <c r="E84" s="107"/>
      <c r="F84" s="107"/>
      <c r="G84" s="108"/>
      <c r="H84" s="108"/>
      <c r="I84" s="109"/>
      <c r="J84" s="110"/>
      <c r="K84" s="111"/>
      <c r="L84" s="112"/>
      <c r="M84" s="113" t="str">
        <f t="shared" si="4"/>
        <v/>
      </c>
      <c r="N84" s="112"/>
      <c r="O84" s="113" t="str">
        <f t="shared" si="5"/>
        <v/>
      </c>
    </row>
    <row r="85" spans="2:15" x14ac:dyDescent="0.2">
      <c r="B85" s="48">
        <v>80</v>
      </c>
      <c r="C85" s="107"/>
      <c r="D85" s="107"/>
      <c r="E85" s="107"/>
      <c r="F85" s="107"/>
      <c r="G85" s="108"/>
      <c r="H85" s="108"/>
      <c r="I85" s="109"/>
      <c r="J85" s="110"/>
      <c r="K85" s="111"/>
      <c r="L85" s="112"/>
      <c r="M85" s="113" t="str">
        <f t="shared" si="4"/>
        <v/>
      </c>
      <c r="N85" s="112"/>
      <c r="O85" s="113" t="str">
        <f t="shared" si="5"/>
        <v/>
      </c>
    </row>
    <row r="86" spans="2:15" x14ac:dyDescent="0.2">
      <c r="B86" s="48">
        <v>81</v>
      </c>
      <c r="C86" s="107"/>
      <c r="D86" s="107"/>
      <c r="E86" s="107"/>
      <c r="F86" s="107"/>
      <c r="G86" s="108"/>
      <c r="H86" s="108"/>
      <c r="I86" s="109"/>
      <c r="J86" s="110"/>
      <c r="K86" s="111"/>
      <c r="L86" s="112"/>
      <c r="M86" s="113" t="str">
        <f t="shared" si="4"/>
        <v/>
      </c>
      <c r="N86" s="112"/>
      <c r="O86" s="113" t="str">
        <f t="shared" si="5"/>
        <v/>
      </c>
    </row>
    <row r="87" spans="2:15" x14ac:dyDescent="0.2">
      <c r="B87" s="48">
        <v>82</v>
      </c>
      <c r="C87" s="107"/>
      <c r="D87" s="107"/>
      <c r="E87" s="107"/>
      <c r="F87" s="107"/>
      <c r="G87" s="108"/>
      <c r="H87" s="108"/>
      <c r="I87" s="109"/>
      <c r="J87" s="110"/>
      <c r="K87" s="111"/>
      <c r="L87" s="112"/>
      <c r="M87" s="113" t="str">
        <f t="shared" si="4"/>
        <v/>
      </c>
      <c r="N87" s="112"/>
      <c r="O87" s="113" t="str">
        <f t="shared" si="5"/>
        <v/>
      </c>
    </row>
    <row r="88" spans="2:15" x14ac:dyDescent="0.2">
      <c r="B88" s="48">
        <v>83</v>
      </c>
      <c r="C88" s="107"/>
      <c r="D88" s="107"/>
      <c r="E88" s="107"/>
      <c r="F88" s="107"/>
      <c r="G88" s="108"/>
      <c r="H88" s="108"/>
      <c r="I88" s="109"/>
      <c r="J88" s="110"/>
      <c r="K88" s="111"/>
      <c r="L88" s="112"/>
      <c r="M88" s="113" t="str">
        <f t="shared" si="4"/>
        <v/>
      </c>
      <c r="N88" s="112"/>
      <c r="O88" s="113" t="str">
        <f t="shared" si="5"/>
        <v/>
      </c>
    </row>
    <row r="89" spans="2:15" x14ac:dyDescent="0.2">
      <c r="B89" s="48">
        <v>84</v>
      </c>
      <c r="C89" s="107"/>
      <c r="D89" s="107"/>
      <c r="E89" s="107"/>
      <c r="F89" s="107"/>
      <c r="G89" s="108"/>
      <c r="H89" s="108"/>
      <c r="I89" s="109"/>
      <c r="J89" s="110"/>
      <c r="K89" s="111"/>
      <c r="L89" s="112"/>
      <c r="M89" s="113" t="str">
        <f t="shared" si="4"/>
        <v/>
      </c>
      <c r="N89" s="112"/>
      <c r="O89" s="113" t="str">
        <f t="shared" si="5"/>
        <v/>
      </c>
    </row>
    <row r="90" spans="2:15" x14ac:dyDescent="0.2">
      <c r="B90" s="48">
        <v>85</v>
      </c>
      <c r="C90" s="107"/>
      <c r="D90" s="107"/>
      <c r="E90" s="107"/>
      <c r="F90" s="107"/>
      <c r="G90" s="108"/>
      <c r="H90" s="108"/>
      <c r="I90" s="109"/>
      <c r="J90" s="110"/>
      <c r="K90" s="111"/>
      <c r="L90" s="112"/>
      <c r="M90" s="113" t="str">
        <f t="shared" si="4"/>
        <v/>
      </c>
      <c r="N90" s="112"/>
      <c r="O90" s="113" t="str">
        <f t="shared" si="5"/>
        <v/>
      </c>
    </row>
    <row r="91" spans="2:15" x14ac:dyDescent="0.2">
      <c r="B91" s="48">
        <v>86</v>
      </c>
      <c r="C91" s="107"/>
      <c r="D91" s="107"/>
      <c r="E91" s="107"/>
      <c r="F91" s="107"/>
      <c r="G91" s="108"/>
      <c r="H91" s="108"/>
      <c r="I91" s="109"/>
      <c r="J91" s="110"/>
      <c r="K91" s="111"/>
      <c r="L91" s="112"/>
      <c r="M91" s="113" t="str">
        <f t="shared" si="4"/>
        <v/>
      </c>
      <c r="N91" s="112"/>
      <c r="O91" s="113" t="str">
        <f t="shared" si="5"/>
        <v/>
      </c>
    </row>
    <row r="92" spans="2:15" x14ac:dyDescent="0.2">
      <c r="B92" s="48">
        <v>87</v>
      </c>
      <c r="C92" s="107"/>
      <c r="D92" s="107"/>
      <c r="E92" s="107"/>
      <c r="F92" s="107"/>
      <c r="G92" s="108"/>
      <c r="H92" s="108"/>
      <c r="I92" s="109"/>
      <c r="J92" s="110"/>
      <c r="K92" s="111"/>
      <c r="L92" s="112"/>
      <c r="M92" s="113" t="str">
        <f t="shared" si="4"/>
        <v/>
      </c>
      <c r="N92" s="112"/>
      <c r="O92" s="113" t="str">
        <f t="shared" si="5"/>
        <v/>
      </c>
    </row>
    <row r="93" spans="2:15" x14ac:dyDescent="0.2">
      <c r="B93" s="48">
        <v>88</v>
      </c>
      <c r="C93" s="107"/>
      <c r="D93" s="107"/>
      <c r="E93" s="107"/>
      <c r="F93" s="107"/>
      <c r="G93" s="108"/>
      <c r="H93" s="108"/>
      <c r="I93" s="109"/>
      <c r="J93" s="110"/>
      <c r="K93" s="111"/>
      <c r="L93" s="112"/>
      <c r="M93" s="113" t="str">
        <f t="shared" si="4"/>
        <v/>
      </c>
      <c r="N93" s="112"/>
      <c r="O93" s="113" t="str">
        <f t="shared" si="5"/>
        <v/>
      </c>
    </row>
    <row r="94" spans="2:15" x14ac:dyDescent="0.2">
      <c r="B94" s="48">
        <v>89</v>
      </c>
      <c r="C94" s="107"/>
      <c r="D94" s="107"/>
      <c r="E94" s="107"/>
      <c r="F94" s="107"/>
      <c r="G94" s="108"/>
      <c r="H94" s="108"/>
      <c r="I94" s="109"/>
      <c r="J94" s="110"/>
      <c r="K94" s="111"/>
      <c r="L94" s="112"/>
      <c r="M94" s="113" t="str">
        <f t="shared" si="4"/>
        <v/>
      </c>
      <c r="N94" s="112"/>
      <c r="O94" s="113" t="str">
        <f t="shared" si="5"/>
        <v/>
      </c>
    </row>
    <row r="95" spans="2:15" x14ac:dyDescent="0.2">
      <c r="B95" s="48">
        <v>90</v>
      </c>
      <c r="C95" s="107"/>
      <c r="D95" s="107"/>
      <c r="E95" s="107"/>
      <c r="F95" s="107"/>
      <c r="G95" s="108"/>
      <c r="H95" s="108"/>
      <c r="I95" s="109"/>
      <c r="J95" s="110"/>
      <c r="K95" s="111"/>
      <c r="L95" s="112"/>
      <c r="M95" s="113" t="str">
        <f t="shared" si="4"/>
        <v/>
      </c>
      <c r="N95" s="112"/>
      <c r="O95" s="113" t="str">
        <f t="shared" si="5"/>
        <v/>
      </c>
    </row>
    <row r="96" spans="2:15" x14ac:dyDescent="0.2">
      <c r="B96" s="48">
        <v>91</v>
      </c>
      <c r="C96" s="107"/>
      <c r="D96" s="107"/>
      <c r="E96" s="107"/>
      <c r="F96" s="107"/>
      <c r="G96" s="108"/>
      <c r="H96" s="108"/>
      <c r="I96" s="109"/>
      <c r="J96" s="110"/>
      <c r="K96" s="111"/>
      <c r="L96" s="112"/>
      <c r="M96" s="113" t="str">
        <f t="shared" si="4"/>
        <v/>
      </c>
      <c r="N96" s="112"/>
      <c r="O96" s="113" t="str">
        <f t="shared" si="5"/>
        <v/>
      </c>
    </row>
    <row r="97" spans="2:15" x14ac:dyDescent="0.2">
      <c r="B97" s="48">
        <v>92</v>
      </c>
      <c r="C97" s="107"/>
      <c r="D97" s="107"/>
      <c r="E97" s="107"/>
      <c r="F97" s="107"/>
      <c r="G97" s="108"/>
      <c r="H97" s="108"/>
      <c r="I97" s="109"/>
      <c r="J97" s="110"/>
      <c r="K97" s="111"/>
      <c r="L97" s="112"/>
      <c r="M97" s="113" t="str">
        <f t="shared" si="4"/>
        <v/>
      </c>
      <c r="N97" s="112"/>
      <c r="O97" s="113" t="str">
        <f t="shared" si="5"/>
        <v/>
      </c>
    </row>
    <row r="98" spans="2:15" x14ac:dyDescent="0.2">
      <c r="B98" s="48">
        <v>93</v>
      </c>
      <c r="C98" s="107"/>
      <c r="D98" s="107"/>
      <c r="E98" s="107"/>
      <c r="F98" s="107"/>
      <c r="G98" s="108"/>
      <c r="H98" s="108"/>
      <c r="I98" s="109"/>
      <c r="J98" s="110"/>
      <c r="K98" s="111"/>
      <c r="L98" s="112"/>
      <c r="M98" s="113" t="str">
        <f t="shared" si="4"/>
        <v/>
      </c>
      <c r="N98" s="112"/>
      <c r="O98" s="113" t="str">
        <f t="shared" si="5"/>
        <v/>
      </c>
    </row>
    <row r="99" spans="2:15" x14ac:dyDescent="0.2">
      <c r="B99" s="48">
        <v>94</v>
      </c>
      <c r="C99" s="107"/>
      <c r="D99" s="107"/>
      <c r="E99" s="107"/>
      <c r="F99" s="107"/>
      <c r="G99" s="108"/>
      <c r="H99" s="108"/>
      <c r="I99" s="109"/>
      <c r="J99" s="110"/>
      <c r="K99" s="111"/>
      <c r="L99" s="112"/>
      <c r="M99" s="113" t="str">
        <f t="shared" si="4"/>
        <v/>
      </c>
      <c r="N99" s="112"/>
      <c r="O99" s="113" t="str">
        <f t="shared" si="5"/>
        <v/>
      </c>
    </row>
    <row r="100" spans="2:15" x14ac:dyDescent="0.2">
      <c r="B100" s="48">
        <v>95</v>
      </c>
      <c r="C100" s="107"/>
      <c r="D100" s="107"/>
      <c r="E100" s="107"/>
      <c r="F100" s="107"/>
      <c r="G100" s="108"/>
      <c r="H100" s="108"/>
      <c r="I100" s="109"/>
      <c r="J100" s="110"/>
      <c r="K100" s="111"/>
      <c r="L100" s="112"/>
      <c r="M100" s="113" t="str">
        <f t="shared" si="4"/>
        <v/>
      </c>
      <c r="N100" s="112"/>
      <c r="O100" s="113" t="str">
        <f t="shared" si="5"/>
        <v/>
      </c>
    </row>
    <row r="101" spans="2:15" x14ac:dyDescent="0.2">
      <c r="B101" s="48">
        <v>96</v>
      </c>
      <c r="C101" s="107"/>
      <c r="D101" s="107"/>
      <c r="E101" s="107"/>
      <c r="F101" s="107"/>
      <c r="G101" s="108"/>
      <c r="H101" s="108"/>
      <c r="I101" s="109"/>
      <c r="J101" s="110"/>
      <c r="K101" s="111"/>
      <c r="L101" s="112"/>
      <c r="M101" s="113" t="str">
        <f t="shared" si="4"/>
        <v/>
      </c>
      <c r="N101" s="112"/>
      <c r="O101" s="113" t="str">
        <f t="shared" si="5"/>
        <v/>
      </c>
    </row>
    <row r="102" spans="2:15" x14ac:dyDescent="0.2">
      <c r="B102" s="48">
        <v>97</v>
      </c>
      <c r="C102" s="107"/>
      <c r="D102" s="107"/>
      <c r="E102" s="107"/>
      <c r="F102" s="107"/>
      <c r="G102" s="108"/>
      <c r="H102" s="108"/>
      <c r="I102" s="109"/>
      <c r="J102" s="110"/>
      <c r="K102" s="111"/>
      <c r="L102" s="112"/>
      <c r="M102" s="113" t="str">
        <f t="shared" si="4"/>
        <v/>
      </c>
      <c r="N102" s="112"/>
      <c r="O102" s="113" t="str">
        <f t="shared" si="5"/>
        <v/>
      </c>
    </row>
    <row r="103" spans="2:15" x14ac:dyDescent="0.2">
      <c r="B103" s="48">
        <v>98</v>
      </c>
      <c r="C103" s="107"/>
      <c r="D103" s="107"/>
      <c r="E103" s="107"/>
      <c r="F103" s="107"/>
      <c r="G103" s="108"/>
      <c r="H103" s="108"/>
      <c r="I103" s="109"/>
      <c r="J103" s="110"/>
      <c r="K103" s="111"/>
      <c r="L103" s="112"/>
      <c r="M103" s="113" t="str">
        <f t="shared" si="4"/>
        <v/>
      </c>
      <c r="N103" s="112"/>
      <c r="O103" s="113" t="str">
        <f t="shared" si="5"/>
        <v/>
      </c>
    </row>
    <row r="104" spans="2:15" x14ac:dyDescent="0.2">
      <c r="B104" s="48">
        <v>99</v>
      </c>
      <c r="C104" s="107"/>
      <c r="D104" s="107"/>
      <c r="E104" s="107"/>
      <c r="F104" s="107"/>
      <c r="G104" s="108"/>
      <c r="H104" s="108"/>
      <c r="I104" s="109"/>
      <c r="J104" s="110"/>
      <c r="K104" s="111"/>
      <c r="L104" s="112"/>
      <c r="M104" s="113" t="str">
        <f t="shared" si="4"/>
        <v/>
      </c>
      <c r="N104" s="112"/>
      <c r="O104" s="113" t="str">
        <f t="shared" si="5"/>
        <v/>
      </c>
    </row>
    <row r="105" spans="2:15" x14ac:dyDescent="0.2">
      <c r="B105" s="48">
        <v>100</v>
      </c>
      <c r="C105" s="107"/>
      <c r="D105" s="107"/>
      <c r="E105" s="107"/>
      <c r="F105" s="107"/>
      <c r="G105" s="108"/>
      <c r="H105" s="108"/>
      <c r="I105" s="109"/>
      <c r="J105" s="110"/>
      <c r="K105" s="111"/>
      <c r="L105" s="112"/>
      <c r="M105" s="113" t="str">
        <f t="shared" si="4"/>
        <v/>
      </c>
      <c r="N105" s="112"/>
      <c r="O105" s="113" t="str">
        <f t="shared" si="5"/>
        <v/>
      </c>
    </row>
    <row r="106" spans="2:15" x14ac:dyDescent="0.2">
      <c r="B106" s="48">
        <v>101</v>
      </c>
      <c r="C106" s="107"/>
      <c r="D106" s="107"/>
      <c r="E106" s="107"/>
      <c r="F106" s="107"/>
      <c r="G106" s="108"/>
      <c r="H106" s="108"/>
      <c r="I106" s="109"/>
      <c r="J106" s="110"/>
      <c r="K106" s="111"/>
      <c r="L106" s="112"/>
      <c r="M106" s="113" t="str">
        <f t="shared" si="4"/>
        <v/>
      </c>
      <c r="N106" s="112"/>
      <c r="O106" s="113" t="str">
        <f t="shared" si="5"/>
        <v/>
      </c>
    </row>
    <row r="107" spans="2:15" x14ac:dyDescent="0.2">
      <c r="B107" s="48">
        <v>102</v>
      </c>
      <c r="C107" s="107"/>
      <c r="D107" s="107"/>
      <c r="E107" s="107"/>
      <c r="F107" s="107"/>
      <c r="G107" s="108"/>
      <c r="H107" s="108"/>
      <c r="I107" s="109"/>
      <c r="J107" s="110"/>
      <c r="K107" s="111"/>
      <c r="L107" s="112"/>
      <c r="M107" s="113" t="str">
        <f t="shared" si="4"/>
        <v/>
      </c>
      <c r="N107" s="112"/>
      <c r="O107" s="113" t="str">
        <f t="shared" si="5"/>
        <v/>
      </c>
    </row>
    <row r="108" spans="2:15" x14ac:dyDescent="0.2">
      <c r="B108" s="48">
        <v>103</v>
      </c>
      <c r="C108" s="107"/>
      <c r="D108" s="107"/>
      <c r="E108" s="107"/>
      <c r="F108" s="107"/>
      <c r="G108" s="108"/>
      <c r="H108" s="108"/>
      <c r="I108" s="109"/>
      <c r="J108" s="110"/>
      <c r="K108" s="111"/>
      <c r="L108" s="112"/>
      <c r="M108" s="113" t="str">
        <f t="shared" si="4"/>
        <v/>
      </c>
      <c r="N108" s="112"/>
      <c r="O108" s="113" t="str">
        <f t="shared" si="5"/>
        <v/>
      </c>
    </row>
    <row r="109" spans="2:15" x14ac:dyDescent="0.2">
      <c r="B109" s="48">
        <v>104</v>
      </c>
      <c r="C109" s="107"/>
      <c r="D109" s="107"/>
      <c r="E109" s="107"/>
      <c r="F109" s="107"/>
      <c r="G109" s="108"/>
      <c r="H109" s="108"/>
      <c r="I109" s="109"/>
      <c r="J109" s="110"/>
      <c r="K109" s="111"/>
      <c r="L109" s="112"/>
      <c r="M109" s="113" t="str">
        <f t="shared" si="4"/>
        <v/>
      </c>
      <c r="N109" s="112"/>
      <c r="O109" s="113" t="str">
        <f t="shared" si="5"/>
        <v/>
      </c>
    </row>
    <row r="110" spans="2:15" x14ac:dyDescent="0.2">
      <c r="B110" s="48">
        <v>105</v>
      </c>
      <c r="C110" s="107"/>
      <c r="D110" s="107"/>
      <c r="E110" s="107"/>
      <c r="F110" s="107"/>
      <c r="G110" s="108"/>
      <c r="H110" s="108"/>
      <c r="I110" s="109"/>
      <c r="J110" s="110"/>
      <c r="K110" s="111"/>
      <c r="L110" s="112"/>
      <c r="M110" s="113" t="str">
        <f t="shared" si="4"/>
        <v/>
      </c>
      <c r="N110" s="112"/>
      <c r="O110" s="113" t="str">
        <f t="shared" si="5"/>
        <v/>
      </c>
    </row>
    <row r="111" spans="2:15" x14ac:dyDescent="0.2">
      <c r="B111" s="48">
        <v>106</v>
      </c>
      <c r="C111" s="107"/>
      <c r="D111" s="107"/>
      <c r="E111" s="107"/>
      <c r="F111" s="107"/>
      <c r="G111" s="108"/>
      <c r="H111" s="108"/>
      <c r="I111" s="109"/>
      <c r="J111" s="110"/>
      <c r="K111" s="111"/>
      <c r="L111" s="112"/>
      <c r="M111" s="113" t="str">
        <f t="shared" si="4"/>
        <v/>
      </c>
      <c r="N111" s="112"/>
      <c r="O111" s="113" t="str">
        <f t="shared" si="5"/>
        <v/>
      </c>
    </row>
    <row r="112" spans="2:15" x14ac:dyDescent="0.2">
      <c r="B112" s="48">
        <v>107</v>
      </c>
      <c r="C112" s="107"/>
      <c r="D112" s="107"/>
      <c r="E112" s="107"/>
      <c r="F112" s="107"/>
      <c r="G112" s="108"/>
      <c r="H112" s="108"/>
      <c r="I112" s="109"/>
      <c r="J112" s="110"/>
      <c r="K112" s="111"/>
      <c r="L112" s="112"/>
      <c r="M112" s="113" t="str">
        <f t="shared" si="4"/>
        <v/>
      </c>
      <c r="N112" s="112"/>
      <c r="O112" s="113" t="str">
        <f t="shared" si="5"/>
        <v/>
      </c>
    </row>
    <row r="113" spans="2:15" x14ac:dyDescent="0.2">
      <c r="B113" s="48">
        <v>108</v>
      </c>
      <c r="C113" s="107"/>
      <c r="D113" s="107"/>
      <c r="E113" s="107"/>
      <c r="F113" s="107"/>
      <c r="G113" s="108"/>
      <c r="H113" s="108"/>
      <c r="I113" s="109"/>
      <c r="J113" s="110"/>
      <c r="K113" s="111"/>
      <c r="L113" s="112"/>
      <c r="M113" s="113" t="str">
        <f t="shared" si="4"/>
        <v/>
      </c>
      <c r="N113" s="112"/>
      <c r="O113" s="113" t="str">
        <f t="shared" si="5"/>
        <v/>
      </c>
    </row>
    <row r="114" spans="2:15" x14ac:dyDescent="0.2">
      <c r="B114" s="48">
        <v>109</v>
      </c>
      <c r="C114" s="107"/>
      <c r="D114" s="107"/>
      <c r="E114" s="107"/>
      <c r="F114" s="107"/>
      <c r="G114" s="108"/>
      <c r="H114" s="108"/>
      <c r="I114" s="109"/>
      <c r="J114" s="110"/>
      <c r="K114" s="111"/>
      <c r="L114" s="112"/>
      <c r="M114" s="113" t="str">
        <f t="shared" si="4"/>
        <v/>
      </c>
      <c r="N114" s="112"/>
      <c r="O114" s="113" t="str">
        <f t="shared" si="5"/>
        <v/>
      </c>
    </row>
    <row r="115" spans="2:15" x14ac:dyDescent="0.2">
      <c r="B115" s="48">
        <v>110</v>
      </c>
      <c r="C115" s="107"/>
      <c r="D115" s="107"/>
      <c r="E115" s="107"/>
      <c r="F115" s="107"/>
      <c r="G115" s="108"/>
      <c r="H115" s="108"/>
      <c r="I115" s="109"/>
      <c r="J115" s="110"/>
      <c r="K115" s="111"/>
      <c r="L115" s="112"/>
      <c r="M115" s="113" t="str">
        <f t="shared" si="4"/>
        <v/>
      </c>
      <c r="N115" s="112"/>
      <c r="O115" s="113" t="str">
        <f t="shared" si="5"/>
        <v/>
      </c>
    </row>
    <row r="116" spans="2:15" x14ac:dyDescent="0.2">
      <c r="B116" s="48">
        <v>111</v>
      </c>
      <c r="C116" s="107"/>
      <c r="D116" s="107"/>
      <c r="E116" s="107"/>
      <c r="F116" s="107"/>
      <c r="G116" s="108"/>
      <c r="H116" s="108"/>
      <c r="I116" s="109"/>
      <c r="J116" s="110"/>
      <c r="K116" s="111"/>
      <c r="L116" s="112"/>
      <c r="M116" s="113" t="str">
        <f t="shared" si="4"/>
        <v/>
      </c>
      <c r="N116" s="112"/>
      <c r="O116" s="113" t="str">
        <f t="shared" si="5"/>
        <v/>
      </c>
    </row>
    <row r="117" spans="2:15" x14ac:dyDescent="0.2">
      <c r="B117" s="48">
        <v>112</v>
      </c>
      <c r="C117" s="107"/>
      <c r="D117" s="107"/>
      <c r="E117" s="107"/>
      <c r="F117" s="107"/>
      <c r="G117" s="108"/>
      <c r="H117" s="108"/>
      <c r="I117" s="109"/>
      <c r="J117" s="110"/>
      <c r="K117" s="111"/>
      <c r="L117" s="112"/>
      <c r="M117" s="113" t="str">
        <f t="shared" si="4"/>
        <v/>
      </c>
      <c r="N117" s="112"/>
      <c r="O117" s="113" t="str">
        <f t="shared" si="5"/>
        <v/>
      </c>
    </row>
    <row r="118" spans="2:15" x14ac:dyDescent="0.2">
      <c r="B118" s="48">
        <v>113</v>
      </c>
      <c r="C118" s="107"/>
      <c r="D118" s="107"/>
      <c r="E118" s="107"/>
      <c r="F118" s="107"/>
      <c r="G118" s="108"/>
      <c r="H118" s="108"/>
      <c r="I118" s="109"/>
      <c r="J118" s="110"/>
      <c r="K118" s="111"/>
      <c r="L118" s="112"/>
      <c r="M118" s="113" t="str">
        <f t="shared" si="4"/>
        <v/>
      </c>
      <c r="N118" s="112"/>
      <c r="O118" s="113" t="str">
        <f t="shared" si="5"/>
        <v/>
      </c>
    </row>
    <row r="119" spans="2:15" x14ac:dyDescent="0.2">
      <c r="B119" s="48">
        <v>114</v>
      </c>
      <c r="C119" s="107"/>
      <c r="D119" s="107"/>
      <c r="E119" s="107"/>
      <c r="F119" s="107"/>
      <c r="G119" s="108"/>
      <c r="H119" s="108"/>
      <c r="I119" s="109"/>
      <c r="J119" s="110"/>
      <c r="K119" s="111"/>
      <c r="L119" s="112"/>
      <c r="M119" s="113" t="str">
        <f t="shared" si="4"/>
        <v/>
      </c>
      <c r="N119" s="112"/>
      <c r="O119" s="113" t="str">
        <f t="shared" si="5"/>
        <v/>
      </c>
    </row>
    <row r="120" spans="2:15" x14ac:dyDescent="0.2">
      <c r="B120" s="48">
        <v>115</v>
      </c>
      <c r="C120" s="107"/>
      <c r="D120" s="107"/>
      <c r="E120" s="107"/>
      <c r="F120" s="107"/>
      <c r="G120" s="108"/>
      <c r="H120" s="108"/>
      <c r="I120" s="109"/>
      <c r="J120" s="110"/>
      <c r="K120" s="111"/>
      <c r="L120" s="112"/>
      <c r="M120" s="113" t="str">
        <f t="shared" si="4"/>
        <v/>
      </c>
      <c r="N120" s="112"/>
      <c r="O120" s="113" t="str">
        <f t="shared" si="5"/>
        <v/>
      </c>
    </row>
    <row r="121" spans="2:15" x14ac:dyDescent="0.2">
      <c r="B121" s="48">
        <v>116</v>
      </c>
      <c r="C121" s="107"/>
      <c r="D121" s="107"/>
      <c r="E121" s="107"/>
      <c r="F121" s="107"/>
      <c r="G121" s="108"/>
      <c r="H121" s="108"/>
      <c r="I121" s="109"/>
      <c r="J121" s="110"/>
      <c r="K121" s="111"/>
      <c r="L121" s="112"/>
      <c r="M121" s="113" t="str">
        <f t="shared" si="4"/>
        <v/>
      </c>
      <c r="N121" s="112"/>
      <c r="O121" s="113" t="str">
        <f t="shared" si="5"/>
        <v/>
      </c>
    </row>
    <row r="122" spans="2:15" x14ac:dyDescent="0.2">
      <c r="B122" s="48">
        <v>117</v>
      </c>
      <c r="C122" s="107"/>
      <c r="D122" s="107"/>
      <c r="E122" s="107"/>
      <c r="F122" s="107"/>
      <c r="G122" s="108"/>
      <c r="H122" s="108"/>
      <c r="I122" s="109"/>
      <c r="J122" s="110"/>
      <c r="K122" s="111"/>
      <c r="L122" s="112"/>
      <c r="M122" s="113" t="str">
        <f t="shared" si="4"/>
        <v/>
      </c>
      <c r="N122" s="112"/>
      <c r="O122" s="113" t="str">
        <f t="shared" si="5"/>
        <v/>
      </c>
    </row>
    <row r="123" spans="2:15" x14ac:dyDescent="0.2">
      <c r="B123" s="48">
        <v>118</v>
      </c>
      <c r="C123" s="107"/>
      <c r="D123" s="107"/>
      <c r="E123" s="107"/>
      <c r="F123" s="107"/>
      <c r="G123" s="108"/>
      <c r="H123" s="108"/>
      <c r="I123" s="109"/>
      <c r="J123" s="110"/>
      <c r="K123" s="111"/>
      <c r="L123" s="112"/>
      <c r="M123" s="113" t="str">
        <f t="shared" si="4"/>
        <v/>
      </c>
      <c r="N123" s="112"/>
      <c r="O123" s="113" t="str">
        <f t="shared" si="5"/>
        <v/>
      </c>
    </row>
    <row r="124" spans="2:15" x14ac:dyDescent="0.2">
      <c r="B124" s="48">
        <v>119</v>
      </c>
      <c r="C124" s="107"/>
      <c r="D124" s="107"/>
      <c r="E124" s="107"/>
      <c r="F124" s="107"/>
      <c r="G124" s="108"/>
      <c r="H124" s="108"/>
      <c r="I124" s="109"/>
      <c r="J124" s="110"/>
      <c r="K124" s="111"/>
      <c r="L124" s="112"/>
      <c r="M124" s="113" t="str">
        <f t="shared" si="4"/>
        <v/>
      </c>
      <c r="N124" s="112"/>
      <c r="O124" s="113" t="str">
        <f t="shared" si="5"/>
        <v/>
      </c>
    </row>
    <row r="125" spans="2:15" x14ac:dyDescent="0.2">
      <c r="B125" s="48">
        <v>120</v>
      </c>
      <c r="C125" s="107"/>
      <c r="D125" s="107"/>
      <c r="E125" s="107"/>
      <c r="F125" s="107"/>
      <c r="G125" s="108"/>
      <c r="H125" s="108"/>
      <c r="I125" s="109"/>
      <c r="J125" s="110"/>
      <c r="K125" s="111"/>
      <c r="L125" s="112"/>
      <c r="M125" s="113" t="str">
        <f t="shared" si="4"/>
        <v/>
      </c>
      <c r="N125" s="112"/>
      <c r="O125" s="113" t="str">
        <f t="shared" si="5"/>
        <v/>
      </c>
    </row>
    <row r="126" spans="2:15" x14ac:dyDescent="0.2">
      <c r="B126" s="48">
        <v>121</v>
      </c>
      <c r="C126" s="107"/>
      <c r="D126" s="107"/>
      <c r="E126" s="107"/>
      <c r="F126" s="107"/>
      <c r="G126" s="108"/>
      <c r="H126" s="108"/>
      <c r="I126" s="109"/>
      <c r="J126" s="110"/>
      <c r="K126" s="111"/>
      <c r="L126" s="112"/>
      <c r="M126" s="113" t="str">
        <f t="shared" si="4"/>
        <v/>
      </c>
      <c r="N126" s="112"/>
      <c r="O126" s="113" t="str">
        <f t="shared" si="5"/>
        <v/>
      </c>
    </row>
    <row r="127" spans="2:15" x14ac:dyDescent="0.2">
      <c r="B127" s="48">
        <v>122</v>
      </c>
      <c r="C127" s="107"/>
      <c r="D127" s="107"/>
      <c r="E127" s="107"/>
      <c r="F127" s="107"/>
      <c r="G127" s="108"/>
      <c r="H127" s="108"/>
      <c r="I127" s="109"/>
      <c r="J127" s="110"/>
      <c r="K127" s="111"/>
      <c r="L127" s="112"/>
      <c r="M127" s="113" t="str">
        <f t="shared" si="4"/>
        <v/>
      </c>
      <c r="N127" s="112"/>
      <c r="O127" s="113" t="str">
        <f t="shared" si="5"/>
        <v/>
      </c>
    </row>
    <row r="128" spans="2:15" x14ac:dyDescent="0.2">
      <c r="B128" s="48">
        <v>123</v>
      </c>
      <c r="C128" s="107"/>
      <c r="D128" s="107"/>
      <c r="E128" s="107"/>
      <c r="F128" s="107"/>
      <c r="G128" s="108"/>
      <c r="H128" s="108"/>
      <c r="I128" s="109"/>
      <c r="J128" s="110"/>
      <c r="K128" s="111"/>
      <c r="L128" s="112"/>
      <c r="M128" s="113" t="str">
        <f t="shared" si="4"/>
        <v/>
      </c>
      <c r="N128" s="112"/>
      <c r="O128" s="113" t="str">
        <f t="shared" si="5"/>
        <v/>
      </c>
    </row>
    <row r="129" spans="2:15" x14ac:dyDescent="0.2">
      <c r="B129" s="48">
        <v>124</v>
      </c>
      <c r="C129" s="107"/>
      <c r="D129" s="107"/>
      <c r="E129" s="107"/>
      <c r="F129" s="107"/>
      <c r="G129" s="108"/>
      <c r="H129" s="108"/>
      <c r="I129" s="109"/>
      <c r="J129" s="110"/>
      <c r="K129" s="111"/>
      <c r="L129" s="112"/>
      <c r="M129" s="113" t="str">
        <f t="shared" si="4"/>
        <v/>
      </c>
      <c r="N129" s="112"/>
      <c r="O129" s="113" t="str">
        <f t="shared" si="5"/>
        <v/>
      </c>
    </row>
    <row r="130" spans="2:15" x14ac:dyDescent="0.2">
      <c r="B130" s="48">
        <v>125</v>
      </c>
      <c r="C130" s="107"/>
      <c r="D130" s="107"/>
      <c r="E130" s="107"/>
      <c r="F130" s="107"/>
      <c r="G130" s="108"/>
      <c r="H130" s="108"/>
      <c r="I130" s="109"/>
      <c r="J130" s="110"/>
      <c r="K130" s="111"/>
      <c r="L130" s="112"/>
      <c r="M130" s="113" t="str">
        <f t="shared" si="4"/>
        <v/>
      </c>
      <c r="N130" s="112"/>
      <c r="O130" s="113" t="str">
        <f t="shared" si="5"/>
        <v/>
      </c>
    </row>
    <row r="131" spans="2:15" x14ac:dyDescent="0.2">
      <c r="B131" s="48">
        <v>126</v>
      </c>
      <c r="C131" s="107"/>
      <c r="D131" s="107"/>
      <c r="E131" s="107"/>
      <c r="F131" s="107"/>
      <c r="G131" s="108"/>
      <c r="H131" s="108"/>
      <c r="I131" s="109"/>
      <c r="J131" s="110"/>
      <c r="K131" s="111"/>
      <c r="L131" s="112"/>
      <c r="M131" s="113" t="str">
        <f t="shared" si="4"/>
        <v/>
      </c>
      <c r="N131" s="112"/>
      <c r="O131" s="113" t="str">
        <f t="shared" si="5"/>
        <v/>
      </c>
    </row>
    <row r="132" spans="2:15" x14ac:dyDescent="0.2">
      <c r="B132" s="48">
        <v>127</v>
      </c>
      <c r="C132" s="107"/>
      <c r="D132" s="107"/>
      <c r="E132" s="107"/>
      <c r="F132" s="107"/>
      <c r="G132" s="108"/>
      <c r="H132" s="108"/>
      <c r="I132" s="109"/>
      <c r="J132" s="110"/>
      <c r="K132" s="111"/>
      <c r="L132" s="112"/>
      <c r="M132" s="113" t="str">
        <f t="shared" si="4"/>
        <v/>
      </c>
      <c r="N132" s="112"/>
      <c r="O132" s="113" t="str">
        <f t="shared" si="5"/>
        <v/>
      </c>
    </row>
    <row r="133" spans="2:15" x14ac:dyDescent="0.2">
      <c r="B133" s="48">
        <v>128</v>
      </c>
      <c r="C133" s="107"/>
      <c r="D133" s="107"/>
      <c r="E133" s="107"/>
      <c r="F133" s="107"/>
      <c r="G133" s="108"/>
      <c r="H133" s="108"/>
      <c r="I133" s="109"/>
      <c r="J133" s="110"/>
      <c r="K133" s="111"/>
      <c r="L133" s="112"/>
      <c r="M133" s="113" t="str">
        <f t="shared" si="4"/>
        <v/>
      </c>
      <c r="N133" s="112"/>
      <c r="O133" s="113" t="str">
        <f t="shared" si="5"/>
        <v/>
      </c>
    </row>
    <row r="134" spans="2:15" x14ac:dyDescent="0.2">
      <c r="B134" s="48">
        <v>129</v>
      </c>
      <c r="C134" s="107"/>
      <c r="D134" s="107"/>
      <c r="E134" s="107"/>
      <c r="F134" s="107"/>
      <c r="G134" s="108"/>
      <c r="H134" s="108"/>
      <c r="I134" s="109"/>
      <c r="J134" s="110"/>
      <c r="K134" s="111"/>
      <c r="L134" s="112"/>
      <c r="M134" s="113" t="str">
        <f t="shared" si="4"/>
        <v/>
      </c>
      <c r="N134" s="112"/>
      <c r="O134" s="113" t="str">
        <f t="shared" si="5"/>
        <v/>
      </c>
    </row>
    <row r="135" spans="2:15" x14ac:dyDescent="0.2">
      <c r="B135" s="48">
        <v>130</v>
      </c>
      <c r="C135" s="107"/>
      <c r="D135" s="107"/>
      <c r="E135" s="107"/>
      <c r="F135" s="107"/>
      <c r="G135" s="108"/>
      <c r="H135" s="108"/>
      <c r="I135" s="109"/>
      <c r="J135" s="110"/>
      <c r="K135" s="111"/>
      <c r="L135" s="112"/>
      <c r="M135" s="113" t="str">
        <f t="shared" si="4"/>
        <v/>
      </c>
      <c r="N135" s="112"/>
      <c r="O135" s="113" t="str">
        <f t="shared" si="5"/>
        <v/>
      </c>
    </row>
    <row r="136" spans="2:15" x14ac:dyDescent="0.2">
      <c r="B136" s="48">
        <v>131</v>
      </c>
      <c r="C136" s="107"/>
      <c r="D136" s="107"/>
      <c r="E136" s="107"/>
      <c r="F136" s="107"/>
      <c r="G136" s="108"/>
      <c r="H136" s="108"/>
      <c r="I136" s="109"/>
      <c r="J136" s="110"/>
      <c r="K136" s="111"/>
      <c r="L136" s="112"/>
      <c r="M136" s="113" t="str">
        <f t="shared" ref="M136:M199" si="6">IF($J136="","",IF($L136="",$J136*(1-$K136),IF(L136&lt;K136,"Discount Error",J136*(1-$L136))))</f>
        <v/>
      </c>
      <c r="N136" s="112"/>
      <c r="O136" s="113" t="str">
        <f t="shared" ref="O136:O199" si="7">IF(M136="Discount Error","Error",IF($N136="","",IF(J136*(1-N136)&gt;M136,"Discount Error",($J136*(1-$N136)))))</f>
        <v/>
      </c>
    </row>
    <row r="137" spans="2:15" x14ac:dyDescent="0.2">
      <c r="B137" s="48">
        <v>132</v>
      </c>
      <c r="C137" s="107"/>
      <c r="D137" s="107"/>
      <c r="E137" s="107"/>
      <c r="F137" s="107"/>
      <c r="G137" s="108"/>
      <c r="H137" s="108"/>
      <c r="I137" s="109"/>
      <c r="J137" s="110"/>
      <c r="K137" s="111"/>
      <c r="L137" s="112"/>
      <c r="M137" s="113" t="str">
        <f t="shared" si="6"/>
        <v/>
      </c>
      <c r="N137" s="112"/>
      <c r="O137" s="113" t="str">
        <f t="shared" si="7"/>
        <v/>
      </c>
    </row>
    <row r="138" spans="2:15" x14ac:dyDescent="0.2">
      <c r="B138" s="48">
        <v>133</v>
      </c>
      <c r="C138" s="107"/>
      <c r="D138" s="107"/>
      <c r="E138" s="107"/>
      <c r="F138" s="107"/>
      <c r="G138" s="108"/>
      <c r="H138" s="108"/>
      <c r="I138" s="109"/>
      <c r="J138" s="110"/>
      <c r="K138" s="111"/>
      <c r="L138" s="112"/>
      <c r="M138" s="113" t="str">
        <f t="shared" si="6"/>
        <v/>
      </c>
      <c r="N138" s="112"/>
      <c r="O138" s="113" t="str">
        <f t="shared" si="7"/>
        <v/>
      </c>
    </row>
    <row r="139" spans="2:15" x14ac:dyDescent="0.2">
      <c r="B139" s="48">
        <v>134</v>
      </c>
      <c r="C139" s="107"/>
      <c r="D139" s="107"/>
      <c r="E139" s="107"/>
      <c r="F139" s="107"/>
      <c r="G139" s="108"/>
      <c r="H139" s="108"/>
      <c r="I139" s="109"/>
      <c r="J139" s="110"/>
      <c r="K139" s="111"/>
      <c r="L139" s="112"/>
      <c r="M139" s="113" t="str">
        <f t="shared" si="6"/>
        <v/>
      </c>
      <c r="N139" s="112"/>
      <c r="O139" s="113" t="str">
        <f t="shared" si="7"/>
        <v/>
      </c>
    </row>
    <row r="140" spans="2:15" x14ac:dyDescent="0.2">
      <c r="B140" s="48">
        <v>135</v>
      </c>
      <c r="C140" s="107"/>
      <c r="D140" s="107"/>
      <c r="E140" s="107"/>
      <c r="F140" s="107"/>
      <c r="G140" s="108"/>
      <c r="H140" s="108"/>
      <c r="I140" s="109"/>
      <c r="J140" s="110"/>
      <c r="K140" s="111"/>
      <c r="L140" s="112"/>
      <c r="M140" s="113" t="str">
        <f t="shared" si="6"/>
        <v/>
      </c>
      <c r="N140" s="112"/>
      <c r="O140" s="113" t="str">
        <f t="shared" si="7"/>
        <v/>
      </c>
    </row>
    <row r="141" spans="2:15" x14ac:dyDescent="0.2">
      <c r="B141" s="48">
        <v>136</v>
      </c>
      <c r="C141" s="107"/>
      <c r="D141" s="107"/>
      <c r="E141" s="107"/>
      <c r="F141" s="107"/>
      <c r="G141" s="108"/>
      <c r="H141" s="108"/>
      <c r="I141" s="109"/>
      <c r="J141" s="110"/>
      <c r="K141" s="111"/>
      <c r="L141" s="112"/>
      <c r="M141" s="113" t="str">
        <f t="shared" si="6"/>
        <v/>
      </c>
      <c r="N141" s="112"/>
      <c r="O141" s="113" t="str">
        <f t="shared" si="7"/>
        <v/>
      </c>
    </row>
    <row r="142" spans="2:15" x14ac:dyDescent="0.2">
      <c r="B142" s="48">
        <v>137</v>
      </c>
      <c r="C142" s="107"/>
      <c r="D142" s="107"/>
      <c r="E142" s="107"/>
      <c r="F142" s="107"/>
      <c r="G142" s="108"/>
      <c r="H142" s="108"/>
      <c r="I142" s="109"/>
      <c r="J142" s="110"/>
      <c r="K142" s="111"/>
      <c r="L142" s="112"/>
      <c r="M142" s="113" t="str">
        <f t="shared" si="6"/>
        <v/>
      </c>
      <c r="N142" s="112"/>
      <c r="O142" s="113" t="str">
        <f t="shared" si="7"/>
        <v/>
      </c>
    </row>
    <row r="143" spans="2:15" x14ac:dyDescent="0.2">
      <c r="B143" s="48">
        <v>138</v>
      </c>
      <c r="C143" s="107"/>
      <c r="D143" s="107"/>
      <c r="E143" s="107"/>
      <c r="F143" s="107"/>
      <c r="G143" s="108"/>
      <c r="H143" s="108"/>
      <c r="I143" s="109"/>
      <c r="J143" s="110"/>
      <c r="K143" s="111"/>
      <c r="L143" s="112"/>
      <c r="M143" s="113" t="str">
        <f t="shared" si="6"/>
        <v/>
      </c>
      <c r="N143" s="112"/>
      <c r="O143" s="113" t="str">
        <f t="shared" si="7"/>
        <v/>
      </c>
    </row>
    <row r="144" spans="2:15" x14ac:dyDescent="0.2">
      <c r="B144" s="48">
        <v>139</v>
      </c>
      <c r="C144" s="107"/>
      <c r="D144" s="107"/>
      <c r="E144" s="107"/>
      <c r="F144" s="107"/>
      <c r="G144" s="108"/>
      <c r="H144" s="108"/>
      <c r="I144" s="109"/>
      <c r="J144" s="110"/>
      <c r="K144" s="111"/>
      <c r="L144" s="112"/>
      <c r="M144" s="113" t="str">
        <f t="shared" si="6"/>
        <v/>
      </c>
      <c r="N144" s="112"/>
      <c r="O144" s="113" t="str">
        <f t="shared" si="7"/>
        <v/>
      </c>
    </row>
    <row r="145" spans="2:15" x14ac:dyDescent="0.2">
      <c r="B145" s="48">
        <v>140</v>
      </c>
      <c r="C145" s="107"/>
      <c r="D145" s="107"/>
      <c r="E145" s="107"/>
      <c r="F145" s="107"/>
      <c r="G145" s="108"/>
      <c r="H145" s="108"/>
      <c r="I145" s="109"/>
      <c r="J145" s="110"/>
      <c r="K145" s="111"/>
      <c r="L145" s="112"/>
      <c r="M145" s="113" t="str">
        <f t="shared" si="6"/>
        <v/>
      </c>
      <c r="N145" s="112"/>
      <c r="O145" s="113" t="str">
        <f t="shared" si="7"/>
        <v/>
      </c>
    </row>
    <row r="146" spans="2:15" x14ac:dyDescent="0.2">
      <c r="B146" s="48">
        <v>141</v>
      </c>
      <c r="C146" s="107"/>
      <c r="D146" s="107"/>
      <c r="E146" s="107"/>
      <c r="F146" s="107"/>
      <c r="G146" s="108"/>
      <c r="H146" s="108"/>
      <c r="I146" s="109"/>
      <c r="J146" s="110"/>
      <c r="K146" s="111"/>
      <c r="L146" s="112"/>
      <c r="M146" s="113" t="str">
        <f t="shared" si="6"/>
        <v/>
      </c>
      <c r="N146" s="112"/>
      <c r="O146" s="113" t="str">
        <f t="shared" si="7"/>
        <v/>
      </c>
    </row>
    <row r="147" spans="2:15" x14ac:dyDescent="0.2">
      <c r="B147" s="48">
        <v>142</v>
      </c>
      <c r="C147" s="107"/>
      <c r="D147" s="107"/>
      <c r="E147" s="107"/>
      <c r="F147" s="107"/>
      <c r="G147" s="108"/>
      <c r="H147" s="108"/>
      <c r="I147" s="109"/>
      <c r="J147" s="110"/>
      <c r="K147" s="111"/>
      <c r="L147" s="112"/>
      <c r="M147" s="113" t="str">
        <f t="shared" si="6"/>
        <v/>
      </c>
      <c r="N147" s="112"/>
      <c r="O147" s="113" t="str">
        <f t="shared" si="7"/>
        <v/>
      </c>
    </row>
    <row r="148" spans="2:15" x14ac:dyDescent="0.2">
      <c r="B148" s="48">
        <v>143</v>
      </c>
      <c r="C148" s="107"/>
      <c r="D148" s="107"/>
      <c r="E148" s="107"/>
      <c r="F148" s="107"/>
      <c r="G148" s="108"/>
      <c r="H148" s="108"/>
      <c r="I148" s="109"/>
      <c r="J148" s="110"/>
      <c r="K148" s="111"/>
      <c r="L148" s="112"/>
      <c r="M148" s="113" t="str">
        <f t="shared" si="6"/>
        <v/>
      </c>
      <c r="N148" s="112"/>
      <c r="O148" s="113" t="str">
        <f t="shared" si="7"/>
        <v/>
      </c>
    </row>
    <row r="149" spans="2:15" x14ac:dyDescent="0.2">
      <c r="B149" s="48">
        <v>144</v>
      </c>
      <c r="C149" s="107"/>
      <c r="D149" s="107"/>
      <c r="E149" s="107"/>
      <c r="F149" s="107"/>
      <c r="G149" s="108"/>
      <c r="H149" s="108"/>
      <c r="I149" s="109"/>
      <c r="J149" s="110"/>
      <c r="K149" s="111"/>
      <c r="L149" s="112"/>
      <c r="M149" s="113" t="str">
        <f t="shared" si="6"/>
        <v/>
      </c>
      <c r="N149" s="112"/>
      <c r="O149" s="113" t="str">
        <f t="shared" si="7"/>
        <v/>
      </c>
    </row>
    <row r="150" spans="2:15" x14ac:dyDescent="0.2">
      <c r="B150" s="48">
        <v>145</v>
      </c>
      <c r="C150" s="107"/>
      <c r="D150" s="107"/>
      <c r="E150" s="107"/>
      <c r="F150" s="107"/>
      <c r="G150" s="108"/>
      <c r="H150" s="108"/>
      <c r="I150" s="109"/>
      <c r="J150" s="110"/>
      <c r="K150" s="111"/>
      <c r="L150" s="112"/>
      <c r="M150" s="113" t="str">
        <f t="shared" si="6"/>
        <v/>
      </c>
      <c r="N150" s="112"/>
      <c r="O150" s="113" t="str">
        <f t="shared" si="7"/>
        <v/>
      </c>
    </row>
    <row r="151" spans="2:15" x14ac:dyDescent="0.2">
      <c r="B151" s="48">
        <v>146</v>
      </c>
      <c r="C151" s="107"/>
      <c r="D151" s="107"/>
      <c r="E151" s="107"/>
      <c r="F151" s="107"/>
      <c r="G151" s="108"/>
      <c r="H151" s="108"/>
      <c r="I151" s="109"/>
      <c r="J151" s="110"/>
      <c r="K151" s="111"/>
      <c r="L151" s="112"/>
      <c r="M151" s="113" t="str">
        <f t="shared" si="6"/>
        <v/>
      </c>
      <c r="N151" s="112"/>
      <c r="O151" s="113" t="str">
        <f t="shared" si="7"/>
        <v/>
      </c>
    </row>
    <row r="152" spans="2:15" x14ac:dyDescent="0.2">
      <c r="B152" s="48">
        <v>147</v>
      </c>
      <c r="C152" s="107"/>
      <c r="D152" s="107"/>
      <c r="E152" s="107"/>
      <c r="F152" s="107"/>
      <c r="G152" s="108"/>
      <c r="H152" s="108"/>
      <c r="I152" s="109"/>
      <c r="J152" s="110"/>
      <c r="K152" s="111"/>
      <c r="L152" s="112"/>
      <c r="M152" s="113" t="str">
        <f t="shared" si="6"/>
        <v/>
      </c>
      <c r="N152" s="112"/>
      <c r="O152" s="113" t="str">
        <f t="shared" si="7"/>
        <v/>
      </c>
    </row>
    <row r="153" spans="2:15" x14ac:dyDescent="0.2">
      <c r="B153" s="48">
        <v>148</v>
      </c>
      <c r="C153" s="107"/>
      <c r="D153" s="107"/>
      <c r="E153" s="107"/>
      <c r="F153" s="107"/>
      <c r="G153" s="108"/>
      <c r="H153" s="108"/>
      <c r="I153" s="109"/>
      <c r="J153" s="110"/>
      <c r="K153" s="111"/>
      <c r="L153" s="112"/>
      <c r="M153" s="113" t="str">
        <f t="shared" si="6"/>
        <v/>
      </c>
      <c r="N153" s="112"/>
      <c r="O153" s="113" t="str">
        <f t="shared" si="7"/>
        <v/>
      </c>
    </row>
    <row r="154" spans="2:15" x14ac:dyDescent="0.2">
      <c r="B154" s="48">
        <v>149</v>
      </c>
      <c r="C154" s="107"/>
      <c r="D154" s="107"/>
      <c r="E154" s="107"/>
      <c r="F154" s="107"/>
      <c r="G154" s="108"/>
      <c r="H154" s="108"/>
      <c r="I154" s="109"/>
      <c r="J154" s="110"/>
      <c r="K154" s="111"/>
      <c r="L154" s="112"/>
      <c r="M154" s="113" t="str">
        <f t="shared" si="6"/>
        <v/>
      </c>
      <c r="N154" s="112"/>
      <c r="O154" s="113" t="str">
        <f t="shared" si="7"/>
        <v/>
      </c>
    </row>
    <row r="155" spans="2:15" x14ac:dyDescent="0.2">
      <c r="B155" s="48">
        <v>150</v>
      </c>
      <c r="C155" s="107"/>
      <c r="D155" s="107"/>
      <c r="E155" s="107"/>
      <c r="F155" s="107"/>
      <c r="G155" s="108"/>
      <c r="H155" s="108"/>
      <c r="I155" s="109"/>
      <c r="J155" s="110"/>
      <c r="K155" s="111"/>
      <c r="L155" s="112"/>
      <c r="M155" s="113" t="str">
        <f t="shared" si="6"/>
        <v/>
      </c>
      <c r="N155" s="112"/>
      <c r="O155" s="113" t="str">
        <f t="shared" si="7"/>
        <v/>
      </c>
    </row>
    <row r="156" spans="2:15" x14ac:dyDescent="0.2">
      <c r="B156" s="48">
        <v>151</v>
      </c>
      <c r="C156" s="107"/>
      <c r="D156" s="107"/>
      <c r="E156" s="107"/>
      <c r="F156" s="107"/>
      <c r="G156" s="108"/>
      <c r="H156" s="108"/>
      <c r="I156" s="109"/>
      <c r="J156" s="110"/>
      <c r="K156" s="111"/>
      <c r="L156" s="112"/>
      <c r="M156" s="113" t="str">
        <f t="shared" si="6"/>
        <v/>
      </c>
      <c r="N156" s="112"/>
      <c r="O156" s="113" t="str">
        <f t="shared" si="7"/>
        <v/>
      </c>
    </row>
    <row r="157" spans="2:15" x14ac:dyDescent="0.2">
      <c r="B157" s="48">
        <v>152</v>
      </c>
      <c r="C157" s="107"/>
      <c r="D157" s="107"/>
      <c r="E157" s="107"/>
      <c r="F157" s="107"/>
      <c r="G157" s="108"/>
      <c r="H157" s="108"/>
      <c r="I157" s="109"/>
      <c r="J157" s="110"/>
      <c r="K157" s="111"/>
      <c r="L157" s="112"/>
      <c r="M157" s="113" t="str">
        <f t="shared" si="6"/>
        <v/>
      </c>
      <c r="N157" s="112"/>
      <c r="O157" s="113" t="str">
        <f t="shared" si="7"/>
        <v/>
      </c>
    </row>
    <row r="158" spans="2:15" x14ac:dyDescent="0.2">
      <c r="B158" s="48">
        <v>153</v>
      </c>
      <c r="C158" s="107"/>
      <c r="D158" s="107"/>
      <c r="E158" s="107"/>
      <c r="F158" s="107"/>
      <c r="G158" s="108"/>
      <c r="H158" s="108"/>
      <c r="I158" s="109"/>
      <c r="J158" s="110"/>
      <c r="K158" s="111"/>
      <c r="L158" s="112"/>
      <c r="M158" s="113" t="str">
        <f t="shared" si="6"/>
        <v/>
      </c>
      <c r="N158" s="112"/>
      <c r="O158" s="113" t="str">
        <f t="shared" si="7"/>
        <v/>
      </c>
    </row>
    <row r="159" spans="2:15" x14ac:dyDescent="0.2">
      <c r="B159" s="48">
        <v>154</v>
      </c>
      <c r="C159" s="107"/>
      <c r="D159" s="107"/>
      <c r="E159" s="107"/>
      <c r="F159" s="107"/>
      <c r="G159" s="108"/>
      <c r="H159" s="108"/>
      <c r="I159" s="109"/>
      <c r="J159" s="110"/>
      <c r="K159" s="111"/>
      <c r="L159" s="112"/>
      <c r="M159" s="113" t="str">
        <f t="shared" si="6"/>
        <v/>
      </c>
      <c r="N159" s="112"/>
      <c r="O159" s="113" t="str">
        <f t="shared" si="7"/>
        <v/>
      </c>
    </row>
    <row r="160" spans="2:15" x14ac:dyDescent="0.2">
      <c r="B160" s="48">
        <v>155</v>
      </c>
      <c r="C160" s="107"/>
      <c r="D160" s="107"/>
      <c r="E160" s="107"/>
      <c r="F160" s="107"/>
      <c r="G160" s="108"/>
      <c r="H160" s="108"/>
      <c r="I160" s="109"/>
      <c r="J160" s="110"/>
      <c r="K160" s="111"/>
      <c r="L160" s="112"/>
      <c r="M160" s="113" t="str">
        <f t="shared" si="6"/>
        <v/>
      </c>
      <c r="N160" s="112"/>
      <c r="O160" s="113" t="str">
        <f t="shared" si="7"/>
        <v/>
      </c>
    </row>
    <row r="161" spans="2:15" x14ac:dyDescent="0.2">
      <c r="B161" s="48">
        <v>156</v>
      </c>
      <c r="C161" s="107"/>
      <c r="D161" s="107"/>
      <c r="E161" s="107"/>
      <c r="F161" s="107"/>
      <c r="G161" s="108"/>
      <c r="H161" s="108"/>
      <c r="I161" s="109"/>
      <c r="J161" s="110"/>
      <c r="K161" s="111"/>
      <c r="L161" s="112"/>
      <c r="M161" s="113" t="str">
        <f t="shared" si="6"/>
        <v/>
      </c>
      <c r="N161" s="112"/>
      <c r="O161" s="113" t="str">
        <f t="shared" si="7"/>
        <v/>
      </c>
    </row>
    <row r="162" spans="2:15" x14ac:dyDescent="0.2">
      <c r="B162" s="48">
        <v>157</v>
      </c>
      <c r="C162" s="107"/>
      <c r="D162" s="107"/>
      <c r="E162" s="107"/>
      <c r="F162" s="107"/>
      <c r="G162" s="108"/>
      <c r="H162" s="108"/>
      <c r="I162" s="109"/>
      <c r="J162" s="110"/>
      <c r="K162" s="111"/>
      <c r="L162" s="112"/>
      <c r="M162" s="113" t="str">
        <f t="shared" si="6"/>
        <v/>
      </c>
      <c r="N162" s="112"/>
      <c r="O162" s="113" t="str">
        <f t="shared" si="7"/>
        <v/>
      </c>
    </row>
    <row r="163" spans="2:15" x14ac:dyDescent="0.2">
      <c r="B163" s="48">
        <v>158</v>
      </c>
      <c r="C163" s="107"/>
      <c r="D163" s="107"/>
      <c r="E163" s="107"/>
      <c r="F163" s="107"/>
      <c r="G163" s="108"/>
      <c r="H163" s="108"/>
      <c r="I163" s="109"/>
      <c r="J163" s="110"/>
      <c r="K163" s="111"/>
      <c r="L163" s="112"/>
      <c r="M163" s="113" t="str">
        <f t="shared" si="6"/>
        <v/>
      </c>
      <c r="N163" s="112"/>
      <c r="O163" s="113" t="str">
        <f t="shared" si="7"/>
        <v/>
      </c>
    </row>
    <row r="164" spans="2:15" x14ac:dyDescent="0.2">
      <c r="B164" s="48">
        <v>159</v>
      </c>
      <c r="C164" s="107"/>
      <c r="D164" s="107"/>
      <c r="E164" s="107"/>
      <c r="F164" s="107"/>
      <c r="G164" s="108"/>
      <c r="H164" s="108"/>
      <c r="I164" s="109"/>
      <c r="J164" s="110"/>
      <c r="K164" s="111"/>
      <c r="L164" s="112"/>
      <c r="M164" s="113" t="str">
        <f t="shared" si="6"/>
        <v/>
      </c>
      <c r="N164" s="112"/>
      <c r="O164" s="113" t="str">
        <f t="shared" si="7"/>
        <v/>
      </c>
    </row>
    <row r="165" spans="2:15" x14ac:dyDescent="0.2">
      <c r="B165" s="48">
        <v>160</v>
      </c>
      <c r="C165" s="107"/>
      <c r="D165" s="107"/>
      <c r="E165" s="107"/>
      <c r="F165" s="107"/>
      <c r="G165" s="108"/>
      <c r="H165" s="108"/>
      <c r="I165" s="109"/>
      <c r="J165" s="110"/>
      <c r="K165" s="111"/>
      <c r="L165" s="112"/>
      <c r="M165" s="113" t="str">
        <f t="shared" si="6"/>
        <v/>
      </c>
      <c r="N165" s="112"/>
      <c r="O165" s="113" t="str">
        <f t="shared" si="7"/>
        <v/>
      </c>
    </row>
    <row r="166" spans="2:15" x14ac:dyDescent="0.2">
      <c r="B166" s="48">
        <v>161</v>
      </c>
      <c r="C166" s="107"/>
      <c r="D166" s="107"/>
      <c r="E166" s="107"/>
      <c r="F166" s="107"/>
      <c r="G166" s="108"/>
      <c r="H166" s="108"/>
      <c r="I166" s="109"/>
      <c r="J166" s="110"/>
      <c r="K166" s="111"/>
      <c r="L166" s="112"/>
      <c r="M166" s="113" t="str">
        <f t="shared" si="6"/>
        <v/>
      </c>
      <c r="N166" s="112"/>
      <c r="O166" s="113" t="str">
        <f t="shared" si="7"/>
        <v/>
      </c>
    </row>
    <row r="167" spans="2:15" x14ac:dyDescent="0.2">
      <c r="B167" s="48">
        <v>162</v>
      </c>
      <c r="C167" s="107"/>
      <c r="D167" s="107"/>
      <c r="E167" s="107"/>
      <c r="F167" s="107"/>
      <c r="G167" s="108"/>
      <c r="H167" s="108"/>
      <c r="I167" s="109"/>
      <c r="J167" s="110"/>
      <c r="K167" s="111"/>
      <c r="L167" s="112"/>
      <c r="M167" s="113" t="str">
        <f t="shared" si="6"/>
        <v/>
      </c>
      <c r="N167" s="112"/>
      <c r="O167" s="113" t="str">
        <f t="shared" si="7"/>
        <v/>
      </c>
    </row>
    <row r="168" spans="2:15" x14ac:dyDescent="0.2">
      <c r="B168" s="48">
        <v>163</v>
      </c>
      <c r="C168" s="107"/>
      <c r="D168" s="107"/>
      <c r="E168" s="107"/>
      <c r="F168" s="107"/>
      <c r="G168" s="108"/>
      <c r="H168" s="108"/>
      <c r="I168" s="109"/>
      <c r="J168" s="110"/>
      <c r="K168" s="111"/>
      <c r="L168" s="112"/>
      <c r="M168" s="113" t="str">
        <f t="shared" si="6"/>
        <v/>
      </c>
      <c r="N168" s="112"/>
      <c r="O168" s="113" t="str">
        <f t="shared" si="7"/>
        <v/>
      </c>
    </row>
    <row r="169" spans="2:15" x14ac:dyDescent="0.2">
      <c r="B169" s="48">
        <v>164</v>
      </c>
      <c r="C169" s="107"/>
      <c r="D169" s="107"/>
      <c r="E169" s="107"/>
      <c r="F169" s="107"/>
      <c r="G169" s="108"/>
      <c r="H169" s="108"/>
      <c r="I169" s="109"/>
      <c r="J169" s="110"/>
      <c r="K169" s="111"/>
      <c r="L169" s="112"/>
      <c r="M169" s="113" t="str">
        <f t="shared" si="6"/>
        <v/>
      </c>
      <c r="N169" s="112"/>
      <c r="O169" s="113" t="str">
        <f t="shared" si="7"/>
        <v/>
      </c>
    </row>
    <row r="170" spans="2:15" x14ac:dyDescent="0.2">
      <c r="B170" s="48">
        <v>165</v>
      </c>
      <c r="C170" s="107"/>
      <c r="D170" s="107"/>
      <c r="E170" s="107"/>
      <c r="F170" s="107"/>
      <c r="G170" s="108"/>
      <c r="H170" s="108"/>
      <c r="I170" s="109"/>
      <c r="J170" s="110"/>
      <c r="K170" s="111"/>
      <c r="L170" s="112"/>
      <c r="M170" s="113" t="str">
        <f t="shared" si="6"/>
        <v/>
      </c>
      <c r="N170" s="112"/>
      <c r="O170" s="113" t="str">
        <f t="shared" si="7"/>
        <v/>
      </c>
    </row>
    <row r="171" spans="2:15" x14ac:dyDescent="0.2">
      <c r="B171" s="48">
        <v>166</v>
      </c>
      <c r="C171" s="107"/>
      <c r="D171" s="107"/>
      <c r="E171" s="107"/>
      <c r="F171" s="107"/>
      <c r="G171" s="108"/>
      <c r="H171" s="108"/>
      <c r="I171" s="109"/>
      <c r="J171" s="110"/>
      <c r="K171" s="111"/>
      <c r="L171" s="112"/>
      <c r="M171" s="113" t="str">
        <f t="shared" si="6"/>
        <v/>
      </c>
      <c r="N171" s="112"/>
      <c r="O171" s="113" t="str">
        <f t="shared" si="7"/>
        <v/>
      </c>
    </row>
    <row r="172" spans="2:15" x14ac:dyDescent="0.2">
      <c r="B172" s="48">
        <v>167</v>
      </c>
      <c r="C172" s="107"/>
      <c r="D172" s="107"/>
      <c r="E172" s="107"/>
      <c r="F172" s="107"/>
      <c r="G172" s="108"/>
      <c r="H172" s="108"/>
      <c r="I172" s="109"/>
      <c r="J172" s="110"/>
      <c r="K172" s="111"/>
      <c r="L172" s="112"/>
      <c r="M172" s="113" t="str">
        <f t="shared" si="6"/>
        <v/>
      </c>
      <c r="N172" s="112"/>
      <c r="O172" s="113" t="str">
        <f t="shared" si="7"/>
        <v/>
      </c>
    </row>
    <row r="173" spans="2:15" x14ac:dyDescent="0.2">
      <c r="B173" s="48">
        <v>168</v>
      </c>
      <c r="C173" s="107"/>
      <c r="D173" s="107"/>
      <c r="E173" s="107"/>
      <c r="F173" s="107"/>
      <c r="G173" s="108"/>
      <c r="H173" s="108"/>
      <c r="I173" s="109"/>
      <c r="J173" s="110"/>
      <c r="K173" s="111"/>
      <c r="L173" s="112"/>
      <c r="M173" s="113" t="str">
        <f t="shared" si="6"/>
        <v/>
      </c>
      <c r="N173" s="112"/>
      <c r="O173" s="113" t="str">
        <f t="shared" si="7"/>
        <v/>
      </c>
    </row>
    <row r="174" spans="2:15" x14ac:dyDescent="0.2">
      <c r="B174" s="48">
        <v>169</v>
      </c>
      <c r="C174" s="107"/>
      <c r="D174" s="107"/>
      <c r="E174" s="107"/>
      <c r="F174" s="107"/>
      <c r="G174" s="108"/>
      <c r="H174" s="108"/>
      <c r="I174" s="109"/>
      <c r="J174" s="110"/>
      <c r="K174" s="111"/>
      <c r="L174" s="112"/>
      <c r="M174" s="113" t="str">
        <f t="shared" si="6"/>
        <v/>
      </c>
      <c r="N174" s="112"/>
      <c r="O174" s="113" t="str">
        <f t="shared" si="7"/>
        <v/>
      </c>
    </row>
    <row r="175" spans="2:15" x14ac:dyDescent="0.2">
      <c r="B175" s="48">
        <v>170</v>
      </c>
      <c r="C175" s="107"/>
      <c r="D175" s="107"/>
      <c r="E175" s="107"/>
      <c r="F175" s="107"/>
      <c r="G175" s="108"/>
      <c r="H175" s="108"/>
      <c r="I175" s="109"/>
      <c r="J175" s="110"/>
      <c r="K175" s="111"/>
      <c r="L175" s="112"/>
      <c r="M175" s="113" t="str">
        <f t="shared" si="6"/>
        <v/>
      </c>
      <c r="N175" s="112"/>
      <c r="O175" s="113" t="str">
        <f t="shared" si="7"/>
        <v/>
      </c>
    </row>
    <row r="176" spans="2:15" x14ac:dyDescent="0.2">
      <c r="B176" s="48">
        <v>171</v>
      </c>
      <c r="C176" s="107"/>
      <c r="D176" s="107"/>
      <c r="E176" s="107"/>
      <c r="F176" s="107"/>
      <c r="G176" s="108"/>
      <c r="H176" s="108"/>
      <c r="I176" s="109"/>
      <c r="J176" s="110"/>
      <c r="K176" s="111"/>
      <c r="L176" s="112"/>
      <c r="M176" s="113" t="str">
        <f t="shared" si="6"/>
        <v/>
      </c>
      <c r="N176" s="112"/>
      <c r="O176" s="113" t="str">
        <f t="shared" si="7"/>
        <v/>
      </c>
    </row>
    <row r="177" spans="2:15" x14ac:dyDescent="0.2">
      <c r="B177" s="48">
        <v>172</v>
      </c>
      <c r="C177" s="107"/>
      <c r="D177" s="107"/>
      <c r="E177" s="107"/>
      <c r="F177" s="107"/>
      <c r="G177" s="108"/>
      <c r="H177" s="108"/>
      <c r="I177" s="109"/>
      <c r="J177" s="110"/>
      <c r="K177" s="111"/>
      <c r="L177" s="112"/>
      <c r="M177" s="113" t="str">
        <f t="shared" si="6"/>
        <v/>
      </c>
      <c r="N177" s="112"/>
      <c r="O177" s="113" t="str">
        <f t="shared" si="7"/>
        <v/>
      </c>
    </row>
    <row r="178" spans="2:15" x14ac:dyDescent="0.2">
      <c r="B178" s="48">
        <v>173</v>
      </c>
      <c r="C178" s="107"/>
      <c r="D178" s="107"/>
      <c r="E178" s="107"/>
      <c r="F178" s="107"/>
      <c r="G178" s="108"/>
      <c r="H178" s="108"/>
      <c r="I178" s="109"/>
      <c r="J178" s="110"/>
      <c r="K178" s="111"/>
      <c r="L178" s="112"/>
      <c r="M178" s="113" t="str">
        <f t="shared" si="6"/>
        <v/>
      </c>
      <c r="N178" s="112"/>
      <c r="O178" s="113" t="str">
        <f t="shared" si="7"/>
        <v/>
      </c>
    </row>
    <row r="179" spans="2:15" x14ac:dyDescent="0.2">
      <c r="B179" s="48">
        <v>174</v>
      </c>
      <c r="C179" s="107"/>
      <c r="D179" s="107"/>
      <c r="E179" s="107"/>
      <c r="F179" s="107"/>
      <c r="G179" s="108"/>
      <c r="H179" s="108"/>
      <c r="I179" s="109"/>
      <c r="J179" s="110"/>
      <c r="K179" s="111"/>
      <c r="L179" s="112"/>
      <c r="M179" s="113" t="str">
        <f t="shared" si="6"/>
        <v/>
      </c>
      <c r="N179" s="112"/>
      <c r="O179" s="113" t="str">
        <f t="shared" si="7"/>
        <v/>
      </c>
    </row>
    <row r="180" spans="2:15" x14ac:dyDescent="0.2">
      <c r="B180" s="48">
        <v>175</v>
      </c>
      <c r="C180" s="107"/>
      <c r="D180" s="107"/>
      <c r="E180" s="107"/>
      <c r="F180" s="107"/>
      <c r="G180" s="108"/>
      <c r="H180" s="108"/>
      <c r="I180" s="109"/>
      <c r="J180" s="110"/>
      <c r="K180" s="111"/>
      <c r="L180" s="112"/>
      <c r="M180" s="113" t="str">
        <f t="shared" si="6"/>
        <v/>
      </c>
      <c r="N180" s="112"/>
      <c r="O180" s="113" t="str">
        <f t="shared" si="7"/>
        <v/>
      </c>
    </row>
    <row r="181" spans="2:15" x14ac:dyDescent="0.2">
      <c r="B181" s="48">
        <v>176</v>
      </c>
      <c r="C181" s="107"/>
      <c r="D181" s="107"/>
      <c r="E181" s="107"/>
      <c r="F181" s="107"/>
      <c r="G181" s="108"/>
      <c r="H181" s="108"/>
      <c r="I181" s="109"/>
      <c r="J181" s="110"/>
      <c r="K181" s="111"/>
      <c r="L181" s="112"/>
      <c r="M181" s="113" t="str">
        <f t="shared" si="6"/>
        <v/>
      </c>
      <c r="N181" s="112"/>
      <c r="O181" s="113" t="str">
        <f t="shared" si="7"/>
        <v/>
      </c>
    </row>
    <row r="182" spans="2:15" x14ac:dyDescent="0.2">
      <c r="B182" s="48">
        <v>177</v>
      </c>
      <c r="C182" s="107"/>
      <c r="D182" s="107"/>
      <c r="E182" s="107"/>
      <c r="F182" s="107"/>
      <c r="G182" s="108"/>
      <c r="H182" s="108"/>
      <c r="I182" s="109"/>
      <c r="J182" s="110"/>
      <c r="K182" s="111"/>
      <c r="L182" s="112"/>
      <c r="M182" s="113" t="str">
        <f t="shared" si="6"/>
        <v/>
      </c>
      <c r="N182" s="112"/>
      <c r="O182" s="113" t="str">
        <f t="shared" si="7"/>
        <v/>
      </c>
    </row>
    <row r="183" spans="2:15" x14ac:dyDescent="0.2">
      <c r="B183" s="48">
        <v>178</v>
      </c>
      <c r="C183" s="107"/>
      <c r="D183" s="107"/>
      <c r="E183" s="107"/>
      <c r="F183" s="107"/>
      <c r="G183" s="108"/>
      <c r="H183" s="108"/>
      <c r="I183" s="109"/>
      <c r="J183" s="110"/>
      <c r="K183" s="111"/>
      <c r="L183" s="112"/>
      <c r="M183" s="113" t="str">
        <f t="shared" si="6"/>
        <v/>
      </c>
      <c r="N183" s="112"/>
      <c r="O183" s="113" t="str">
        <f t="shared" si="7"/>
        <v/>
      </c>
    </row>
    <row r="184" spans="2:15" x14ac:dyDescent="0.2">
      <c r="B184" s="48">
        <v>179</v>
      </c>
      <c r="C184" s="107"/>
      <c r="D184" s="107"/>
      <c r="E184" s="107"/>
      <c r="F184" s="107"/>
      <c r="G184" s="108"/>
      <c r="H184" s="108"/>
      <c r="I184" s="109"/>
      <c r="J184" s="110"/>
      <c r="K184" s="111"/>
      <c r="L184" s="112"/>
      <c r="M184" s="113" t="str">
        <f t="shared" si="6"/>
        <v/>
      </c>
      <c r="N184" s="112"/>
      <c r="O184" s="113" t="str">
        <f t="shared" si="7"/>
        <v/>
      </c>
    </row>
    <row r="185" spans="2:15" x14ac:dyDescent="0.2">
      <c r="B185" s="48">
        <v>180</v>
      </c>
      <c r="C185" s="107"/>
      <c r="D185" s="107"/>
      <c r="E185" s="107"/>
      <c r="F185" s="107"/>
      <c r="G185" s="108"/>
      <c r="H185" s="108"/>
      <c r="I185" s="109"/>
      <c r="J185" s="110"/>
      <c r="K185" s="111"/>
      <c r="L185" s="112"/>
      <c r="M185" s="113" t="str">
        <f t="shared" si="6"/>
        <v/>
      </c>
      <c r="N185" s="112"/>
      <c r="O185" s="113" t="str">
        <f t="shared" si="7"/>
        <v/>
      </c>
    </row>
    <row r="186" spans="2:15" x14ac:dyDescent="0.2">
      <c r="B186" s="48">
        <v>181</v>
      </c>
      <c r="C186" s="107"/>
      <c r="D186" s="107"/>
      <c r="E186" s="107"/>
      <c r="F186" s="107"/>
      <c r="G186" s="108"/>
      <c r="H186" s="108"/>
      <c r="I186" s="109"/>
      <c r="J186" s="110"/>
      <c r="K186" s="111"/>
      <c r="L186" s="112"/>
      <c r="M186" s="113" t="str">
        <f t="shared" si="6"/>
        <v/>
      </c>
      <c r="N186" s="112"/>
      <c r="O186" s="113" t="str">
        <f t="shared" si="7"/>
        <v/>
      </c>
    </row>
    <row r="187" spans="2:15" x14ac:dyDescent="0.2">
      <c r="B187" s="48">
        <v>182</v>
      </c>
      <c r="C187" s="107"/>
      <c r="D187" s="107"/>
      <c r="E187" s="107"/>
      <c r="F187" s="107"/>
      <c r="G187" s="108"/>
      <c r="H187" s="108"/>
      <c r="I187" s="109"/>
      <c r="J187" s="110"/>
      <c r="K187" s="111"/>
      <c r="L187" s="112"/>
      <c r="M187" s="113" t="str">
        <f t="shared" si="6"/>
        <v/>
      </c>
      <c r="N187" s="112"/>
      <c r="O187" s="113" t="str">
        <f t="shared" si="7"/>
        <v/>
      </c>
    </row>
    <row r="188" spans="2:15" x14ac:dyDescent="0.2">
      <c r="B188" s="48">
        <v>183</v>
      </c>
      <c r="C188" s="107"/>
      <c r="D188" s="107"/>
      <c r="E188" s="107"/>
      <c r="F188" s="107"/>
      <c r="G188" s="108"/>
      <c r="H188" s="108"/>
      <c r="I188" s="109"/>
      <c r="J188" s="110"/>
      <c r="K188" s="111"/>
      <c r="L188" s="112"/>
      <c r="M188" s="113" t="str">
        <f t="shared" si="6"/>
        <v/>
      </c>
      <c r="N188" s="112"/>
      <c r="O188" s="113" t="str">
        <f t="shared" si="7"/>
        <v/>
      </c>
    </row>
    <row r="189" spans="2:15" x14ac:dyDescent="0.2">
      <c r="B189" s="48">
        <v>184</v>
      </c>
      <c r="C189" s="107"/>
      <c r="D189" s="107"/>
      <c r="E189" s="107"/>
      <c r="F189" s="107"/>
      <c r="G189" s="108"/>
      <c r="H189" s="108"/>
      <c r="I189" s="109"/>
      <c r="J189" s="110"/>
      <c r="K189" s="111"/>
      <c r="L189" s="112"/>
      <c r="M189" s="113" t="str">
        <f t="shared" si="6"/>
        <v/>
      </c>
      <c r="N189" s="112"/>
      <c r="O189" s="113" t="str">
        <f t="shared" si="7"/>
        <v/>
      </c>
    </row>
    <row r="190" spans="2:15" x14ac:dyDescent="0.2">
      <c r="B190" s="48">
        <v>185</v>
      </c>
      <c r="C190" s="107"/>
      <c r="D190" s="107"/>
      <c r="E190" s="107"/>
      <c r="F190" s="107"/>
      <c r="G190" s="108"/>
      <c r="H190" s="108"/>
      <c r="I190" s="109"/>
      <c r="J190" s="110"/>
      <c r="K190" s="111"/>
      <c r="L190" s="112"/>
      <c r="M190" s="113" t="str">
        <f t="shared" si="6"/>
        <v/>
      </c>
      <c r="N190" s="112"/>
      <c r="O190" s="113" t="str">
        <f t="shared" si="7"/>
        <v/>
      </c>
    </row>
    <row r="191" spans="2:15" x14ac:dyDescent="0.2">
      <c r="B191" s="48">
        <v>186</v>
      </c>
      <c r="C191" s="107"/>
      <c r="D191" s="107"/>
      <c r="E191" s="107"/>
      <c r="F191" s="107"/>
      <c r="G191" s="108"/>
      <c r="H191" s="108"/>
      <c r="I191" s="109"/>
      <c r="J191" s="110"/>
      <c r="K191" s="111"/>
      <c r="L191" s="112"/>
      <c r="M191" s="113" t="str">
        <f t="shared" si="6"/>
        <v/>
      </c>
      <c r="N191" s="112"/>
      <c r="O191" s="113" t="str">
        <f t="shared" si="7"/>
        <v/>
      </c>
    </row>
    <row r="192" spans="2:15" x14ac:dyDescent="0.2">
      <c r="B192" s="48">
        <v>187</v>
      </c>
      <c r="C192" s="107"/>
      <c r="D192" s="107"/>
      <c r="E192" s="107"/>
      <c r="F192" s="107"/>
      <c r="G192" s="108"/>
      <c r="H192" s="108"/>
      <c r="I192" s="109"/>
      <c r="J192" s="110"/>
      <c r="K192" s="111"/>
      <c r="L192" s="112"/>
      <c r="M192" s="113" t="str">
        <f t="shared" si="6"/>
        <v/>
      </c>
      <c r="N192" s="112"/>
      <c r="O192" s="113" t="str">
        <f t="shared" si="7"/>
        <v/>
      </c>
    </row>
    <row r="193" spans="2:15" x14ac:dyDescent="0.2">
      <c r="B193" s="48">
        <v>188</v>
      </c>
      <c r="C193" s="107"/>
      <c r="D193" s="107"/>
      <c r="E193" s="107"/>
      <c r="F193" s="107"/>
      <c r="G193" s="108"/>
      <c r="H193" s="108"/>
      <c r="I193" s="109"/>
      <c r="J193" s="110"/>
      <c r="K193" s="111"/>
      <c r="L193" s="112"/>
      <c r="M193" s="113" t="str">
        <f t="shared" si="6"/>
        <v/>
      </c>
      <c r="N193" s="112"/>
      <c r="O193" s="113" t="str">
        <f t="shared" si="7"/>
        <v/>
      </c>
    </row>
    <row r="194" spans="2:15" x14ac:dyDescent="0.2">
      <c r="B194" s="48">
        <v>189</v>
      </c>
      <c r="C194" s="107"/>
      <c r="D194" s="107"/>
      <c r="E194" s="107"/>
      <c r="F194" s="107"/>
      <c r="G194" s="108"/>
      <c r="H194" s="108"/>
      <c r="I194" s="109"/>
      <c r="J194" s="110"/>
      <c r="K194" s="111"/>
      <c r="L194" s="112"/>
      <c r="M194" s="113" t="str">
        <f t="shared" si="6"/>
        <v/>
      </c>
      <c r="N194" s="112"/>
      <c r="O194" s="113" t="str">
        <f t="shared" si="7"/>
        <v/>
      </c>
    </row>
    <row r="195" spans="2:15" x14ac:dyDescent="0.2">
      <c r="B195" s="48">
        <v>190</v>
      </c>
      <c r="C195" s="107"/>
      <c r="D195" s="107"/>
      <c r="E195" s="107"/>
      <c r="F195" s="107"/>
      <c r="G195" s="108"/>
      <c r="H195" s="108"/>
      <c r="I195" s="109"/>
      <c r="J195" s="110"/>
      <c r="K195" s="111"/>
      <c r="L195" s="112"/>
      <c r="M195" s="113" t="str">
        <f t="shared" si="6"/>
        <v/>
      </c>
      <c r="N195" s="112"/>
      <c r="O195" s="113" t="str">
        <f t="shared" si="7"/>
        <v/>
      </c>
    </row>
    <row r="196" spans="2:15" x14ac:dyDescent="0.2">
      <c r="B196" s="48">
        <v>191</v>
      </c>
      <c r="C196" s="107"/>
      <c r="D196" s="107"/>
      <c r="E196" s="107"/>
      <c r="F196" s="107"/>
      <c r="G196" s="108"/>
      <c r="H196" s="108"/>
      <c r="I196" s="109"/>
      <c r="J196" s="110"/>
      <c r="K196" s="111"/>
      <c r="L196" s="112"/>
      <c r="M196" s="113" t="str">
        <f t="shared" si="6"/>
        <v/>
      </c>
      <c r="N196" s="112"/>
      <c r="O196" s="113" t="str">
        <f t="shared" si="7"/>
        <v/>
      </c>
    </row>
    <row r="197" spans="2:15" x14ac:dyDescent="0.2">
      <c r="B197" s="48">
        <v>192</v>
      </c>
      <c r="C197" s="107"/>
      <c r="D197" s="107"/>
      <c r="E197" s="107"/>
      <c r="F197" s="107"/>
      <c r="G197" s="108"/>
      <c r="H197" s="108"/>
      <c r="I197" s="109"/>
      <c r="J197" s="110"/>
      <c r="K197" s="111"/>
      <c r="L197" s="112"/>
      <c r="M197" s="113" t="str">
        <f t="shared" si="6"/>
        <v/>
      </c>
      <c r="N197" s="112"/>
      <c r="O197" s="113" t="str">
        <f t="shared" si="7"/>
        <v/>
      </c>
    </row>
    <row r="198" spans="2:15" x14ac:dyDescent="0.2">
      <c r="B198" s="48">
        <v>193</v>
      </c>
      <c r="C198" s="107"/>
      <c r="D198" s="107"/>
      <c r="E198" s="107"/>
      <c r="F198" s="107"/>
      <c r="G198" s="108"/>
      <c r="H198" s="108"/>
      <c r="I198" s="109"/>
      <c r="J198" s="110"/>
      <c r="K198" s="111"/>
      <c r="L198" s="112"/>
      <c r="M198" s="113" t="str">
        <f t="shared" si="6"/>
        <v/>
      </c>
      <c r="N198" s="112"/>
      <c r="O198" s="113" t="str">
        <f t="shared" si="7"/>
        <v/>
      </c>
    </row>
    <row r="199" spans="2:15" x14ac:dyDescent="0.2">
      <c r="B199" s="48">
        <v>194</v>
      </c>
      <c r="C199" s="107"/>
      <c r="D199" s="107"/>
      <c r="E199" s="107"/>
      <c r="F199" s="107"/>
      <c r="G199" s="108"/>
      <c r="H199" s="108"/>
      <c r="I199" s="109"/>
      <c r="J199" s="110"/>
      <c r="K199" s="111"/>
      <c r="L199" s="112"/>
      <c r="M199" s="113" t="str">
        <f t="shared" si="6"/>
        <v/>
      </c>
      <c r="N199" s="112"/>
      <c r="O199" s="113" t="str">
        <f t="shared" si="7"/>
        <v/>
      </c>
    </row>
    <row r="200" spans="2:15" x14ac:dyDescent="0.2">
      <c r="B200" s="48">
        <v>195</v>
      </c>
      <c r="C200" s="107"/>
      <c r="D200" s="107"/>
      <c r="E200" s="107"/>
      <c r="F200" s="107"/>
      <c r="G200" s="108"/>
      <c r="H200" s="108"/>
      <c r="I200" s="109"/>
      <c r="J200" s="110"/>
      <c r="K200" s="111"/>
      <c r="L200" s="112"/>
      <c r="M200" s="113" t="str">
        <f t="shared" ref="M200:M205" si="8">IF($J200="","",IF($L200="",$J200*(1-$K200),IF(L200&lt;K200,"Discount Error",J200*(1-$L200))))</f>
        <v/>
      </c>
      <c r="N200" s="112"/>
      <c r="O200" s="113" t="str">
        <f t="shared" ref="O200:O205" si="9">IF(M200="Discount Error","Error",IF($N200="","",IF(J200*(1-N200)&gt;M200,"Discount Error",($J200*(1-$N200)))))</f>
        <v/>
      </c>
    </row>
    <row r="201" spans="2:15" x14ac:dyDescent="0.2">
      <c r="B201" s="48">
        <v>196</v>
      </c>
      <c r="C201" s="107"/>
      <c r="D201" s="107"/>
      <c r="E201" s="107"/>
      <c r="F201" s="107"/>
      <c r="G201" s="108"/>
      <c r="H201" s="108"/>
      <c r="I201" s="109"/>
      <c r="J201" s="110"/>
      <c r="K201" s="111"/>
      <c r="L201" s="112"/>
      <c r="M201" s="113" t="str">
        <f t="shared" si="8"/>
        <v/>
      </c>
      <c r="N201" s="112"/>
      <c r="O201" s="113" t="str">
        <f t="shared" si="9"/>
        <v/>
      </c>
    </row>
    <row r="202" spans="2:15" x14ac:dyDescent="0.2">
      <c r="B202" s="48">
        <v>197</v>
      </c>
      <c r="C202" s="107"/>
      <c r="D202" s="107"/>
      <c r="E202" s="107"/>
      <c r="F202" s="107"/>
      <c r="G202" s="108"/>
      <c r="H202" s="108"/>
      <c r="I202" s="109"/>
      <c r="J202" s="110"/>
      <c r="K202" s="111"/>
      <c r="L202" s="112"/>
      <c r="M202" s="113" t="str">
        <f t="shared" si="8"/>
        <v/>
      </c>
      <c r="N202" s="112"/>
      <c r="O202" s="113" t="str">
        <f t="shared" si="9"/>
        <v/>
      </c>
    </row>
    <row r="203" spans="2:15" x14ac:dyDescent="0.2">
      <c r="B203" s="48">
        <v>198</v>
      </c>
      <c r="C203" s="107"/>
      <c r="D203" s="107"/>
      <c r="E203" s="107"/>
      <c r="F203" s="107"/>
      <c r="G203" s="108"/>
      <c r="H203" s="108"/>
      <c r="I203" s="109"/>
      <c r="J203" s="110"/>
      <c r="K203" s="111"/>
      <c r="L203" s="112"/>
      <c r="M203" s="113" t="str">
        <f t="shared" si="8"/>
        <v/>
      </c>
      <c r="N203" s="112"/>
      <c r="O203" s="113" t="str">
        <f t="shared" si="9"/>
        <v/>
      </c>
    </row>
    <row r="204" spans="2:15" x14ac:dyDescent="0.2">
      <c r="B204" s="48">
        <v>199</v>
      </c>
      <c r="C204" s="107"/>
      <c r="D204" s="107"/>
      <c r="E204" s="107"/>
      <c r="F204" s="107"/>
      <c r="G204" s="108"/>
      <c r="H204" s="108"/>
      <c r="I204" s="109"/>
      <c r="J204" s="110"/>
      <c r="K204" s="111"/>
      <c r="L204" s="112"/>
      <c r="M204" s="113" t="str">
        <f t="shared" si="8"/>
        <v/>
      </c>
      <c r="N204" s="112"/>
      <c r="O204" s="113" t="str">
        <f t="shared" si="9"/>
        <v/>
      </c>
    </row>
    <row r="205" spans="2:15" x14ac:dyDescent="0.2">
      <c r="B205" s="48">
        <v>200</v>
      </c>
      <c r="C205" s="107"/>
      <c r="D205" s="107"/>
      <c r="E205" s="107"/>
      <c r="F205" s="107"/>
      <c r="G205" s="108"/>
      <c r="H205" s="108"/>
      <c r="I205" s="109"/>
      <c r="J205" s="110"/>
      <c r="K205" s="111"/>
      <c r="L205" s="112"/>
      <c r="M205" s="113" t="str">
        <f t="shared" si="8"/>
        <v/>
      </c>
      <c r="N205" s="112"/>
      <c r="O205" s="113" t="str">
        <f t="shared" si="9"/>
        <v/>
      </c>
    </row>
  </sheetData>
  <sheetProtection formatCells="0"/>
  <protectedRanges>
    <protectedRange sqref="E2:E4 E6:E1048575" name="Range1"/>
    <protectedRange sqref="F1" name="Range1_1_1"/>
    <protectedRange sqref="E5" name="Range1_1_4"/>
  </protectedRanges>
  <mergeCells count="3">
    <mergeCell ref="B1:C1"/>
    <mergeCell ref="B2:C2"/>
    <mergeCell ref="B3:C3"/>
  </mergeCells>
  <printOptions horizontalCentered="1"/>
  <pageMargins left="0.25" right="0.25" top="0.75" bottom="0.75" header="0.3" footer="0.3"/>
  <pageSetup paperSize="5" scale="49" fitToHeight="0" orientation="landscape" horizontalDpi="4294967295" r:id="rId1"/>
  <headerFooter>
    <oddHeader>&amp;L&amp;"Arial,Regular"&amp;9Office of General Services
NYS Procurement&amp;C&amp;"Arial,Regular"&amp;9Group 73600 Solicitation 22802
Information Technology Umbrella Contract - Manufacturer Based (Statewide)&amp;R&amp;"Arial,Regular"&amp;9Appendix C.1 - Contract Price Pages
&amp;A</oddHeader>
    <oddFooter>&amp;L&amp;"Arial,Regular"&amp;10Contract Number&amp;C&amp;"Arial,Regular"&amp;10Contractor&amp;R&amp;"Arial,Regular"&amp;10Page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autoPageBreaks="0" fitToPage="1"/>
  </sheetPr>
  <dimension ref="A1:Q15"/>
  <sheetViews>
    <sheetView showGridLines="0" zoomScaleNormal="100" zoomScaleSheetLayoutView="100" workbookViewId="0">
      <pane xSplit="2" ySplit="5" topLeftCell="C6" activePane="bottomRight" state="frozen"/>
      <selection activeCell="D3" sqref="D3:F3"/>
      <selection pane="topRight" activeCell="D3" sqref="D3:F3"/>
      <selection pane="bottomLeft" activeCell="D3" sqref="D3:F3"/>
      <selection pane="bottomRight" activeCell="D4" sqref="D4"/>
    </sheetView>
  </sheetViews>
  <sheetFormatPr defaultColWidth="9.109375" defaultRowHeight="11.4" x14ac:dyDescent="0.2"/>
  <cols>
    <col min="1" max="1" width="1.6640625" style="1" customWidth="1"/>
    <col min="2" max="2" width="8.6640625" style="2" customWidth="1"/>
    <col min="3" max="3" width="24.109375" style="2" customWidth="1"/>
    <col min="4" max="4" width="47.88671875" style="2" customWidth="1"/>
    <col min="5" max="5" width="25" style="2" customWidth="1"/>
    <col min="6" max="6" width="15.5546875" style="2" customWidth="1"/>
    <col min="7" max="7" width="12.109375" style="2" customWidth="1"/>
    <col min="8" max="8" width="11.6640625" style="2" customWidth="1"/>
    <col min="9" max="9" width="9.6640625" style="10" customWidth="1"/>
    <col min="10" max="10" width="12.44140625" style="3" bestFit="1" customWidth="1"/>
    <col min="11" max="11" width="10.33203125" style="11" customWidth="1"/>
    <col min="12" max="12" width="10.33203125" style="7" customWidth="1"/>
    <col min="13" max="13" width="12.6640625" style="3" bestFit="1" customWidth="1"/>
    <col min="14" max="14" width="10.33203125" style="7" customWidth="1"/>
    <col min="15" max="15" width="14" style="3" customWidth="1"/>
    <col min="16" max="18" width="9.109375" style="1"/>
    <col min="19" max="19" width="18.88671875" style="1" customWidth="1"/>
    <col min="20" max="16384" width="9.109375" style="1"/>
  </cols>
  <sheetData>
    <row r="1" spans="1:15" s="28" customFormat="1" ht="12.75" customHeight="1" x14ac:dyDescent="0.2">
      <c r="B1" s="62" t="s">
        <v>31</v>
      </c>
      <c r="C1" s="63"/>
      <c r="D1" s="37" t="s">
        <v>32</v>
      </c>
      <c r="E1" s="55" t="s">
        <v>25</v>
      </c>
      <c r="F1" s="56">
        <f>COUNTA(E6:E15)</f>
        <v>3</v>
      </c>
      <c r="G1" s="30"/>
      <c r="H1" s="30"/>
      <c r="I1" s="30"/>
      <c r="J1" s="30"/>
      <c r="K1" s="30"/>
      <c r="L1" s="30"/>
      <c r="M1" s="30"/>
      <c r="N1" s="30"/>
      <c r="O1" s="30"/>
    </row>
    <row r="2" spans="1:15" s="28" customFormat="1" ht="13.2" x14ac:dyDescent="0.2">
      <c r="A2" s="30"/>
      <c r="B2" s="64" t="s">
        <v>22</v>
      </c>
      <c r="C2" s="65"/>
      <c r="D2" s="38" t="s">
        <v>33</v>
      </c>
      <c r="E2" s="29"/>
      <c r="F2" s="30"/>
      <c r="G2" s="30"/>
      <c r="H2" s="30"/>
      <c r="I2" s="30"/>
      <c r="J2" s="30"/>
      <c r="K2" s="30"/>
      <c r="L2" s="30"/>
      <c r="M2" s="30"/>
      <c r="N2" s="30"/>
      <c r="O2" s="30"/>
    </row>
    <row r="3" spans="1:15" s="30" customFormat="1" ht="13.5" customHeight="1" thickBot="1" x14ac:dyDescent="0.25">
      <c r="B3" s="66" t="s">
        <v>23</v>
      </c>
      <c r="C3" s="67"/>
      <c r="D3" s="47">
        <v>42383</v>
      </c>
      <c r="E3" s="29"/>
    </row>
    <row r="4" spans="1:15" s="30" customFormat="1" ht="15.6" x14ac:dyDescent="0.3">
      <c r="B4" s="31"/>
      <c r="C4" s="31"/>
      <c r="D4" s="31"/>
      <c r="E4" s="31"/>
      <c r="F4" s="8"/>
      <c r="G4" s="4"/>
      <c r="I4" s="32"/>
      <c r="K4" s="33"/>
      <c r="L4" s="6"/>
      <c r="M4" s="5"/>
      <c r="N4" s="6"/>
      <c r="O4" s="5"/>
    </row>
    <row r="5" spans="1:15" s="28" customFormat="1" ht="60" x14ac:dyDescent="0.25">
      <c r="B5" s="34" t="s">
        <v>2</v>
      </c>
      <c r="C5" s="34" t="s">
        <v>6</v>
      </c>
      <c r="D5" s="34" t="s">
        <v>7</v>
      </c>
      <c r="E5" s="23" t="s">
        <v>19</v>
      </c>
      <c r="F5" s="23" t="s">
        <v>10</v>
      </c>
      <c r="G5" s="23" t="s">
        <v>9</v>
      </c>
      <c r="H5" s="23" t="s">
        <v>0</v>
      </c>
      <c r="I5" s="23" t="s">
        <v>8</v>
      </c>
      <c r="J5" s="35" t="s">
        <v>1</v>
      </c>
      <c r="K5" s="35" t="s">
        <v>28</v>
      </c>
      <c r="L5" s="35" t="s">
        <v>18</v>
      </c>
      <c r="M5" s="35" t="s">
        <v>4</v>
      </c>
      <c r="N5" s="35" t="s">
        <v>3</v>
      </c>
      <c r="O5" s="35" t="s">
        <v>5</v>
      </c>
    </row>
    <row r="6" spans="1:15" ht="102.6" x14ac:dyDescent="0.2">
      <c r="B6" s="48">
        <v>1</v>
      </c>
      <c r="C6" s="49" t="s">
        <v>483</v>
      </c>
      <c r="D6" s="49" t="s">
        <v>484</v>
      </c>
      <c r="E6" s="49" t="s">
        <v>36</v>
      </c>
      <c r="F6" s="49" t="s">
        <v>485</v>
      </c>
      <c r="G6" s="50" t="s">
        <v>15</v>
      </c>
      <c r="H6" s="50" t="s">
        <v>16</v>
      </c>
      <c r="I6" s="51">
        <v>1</v>
      </c>
      <c r="J6" s="52">
        <v>35710</v>
      </c>
      <c r="K6" s="53">
        <v>0.3</v>
      </c>
      <c r="L6" s="54"/>
      <c r="M6" s="59">
        <f>IF($J6="","",IF($L6="",$J6*(1-$K6),IF(L6&lt;K6,"Discount Error",J6*(1-$L6))))</f>
        <v>24997</v>
      </c>
      <c r="N6" s="54"/>
      <c r="O6" s="59" t="str">
        <f>IF(M6="Discount Error","Error",IF($N6="","",IF(J6*(1-N6)&gt;M6,"Discount Error",($J6*(1-$N6)))))</f>
        <v/>
      </c>
    </row>
    <row r="7" spans="1:15" ht="79.8" x14ac:dyDescent="0.2">
      <c r="B7" s="48">
        <v>2</v>
      </c>
      <c r="C7" s="49" t="s">
        <v>486</v>
      </c>
      <c r="D7" s="49" t="s">
        <v>487</v>
      </c>
      <c r="E7" s="49" t="s">
        <v>36</v>
      </c>
      <c r="F7" s="49" t="s">
        <v>488</v>
      </c>
      <c r="G7" s="50" t="s">
        <v>15</v>
      </c>
      <c r="H7" s="50" t="s">
        <v>16</v>
      </c>
      <c r="I7" s="51">
        <v>1</v>
      </c>
      <c r="J7" s="52">
        <v>35710</v>
      </c>
      <c r="K7" s="53">
        <v>0.3</v>
      </c>
      <c r="L7" s="54"/>
      <c r="M7" s="59">
        <f>IF($J7="","",IF($L7="",$J7*(1-$K7),IF(L7&lt;K7,"Discount Error",J7*(1-$L7))))</f>
        <v>24997</v>
      </c>
      <c r="N7" s="54"/>
      <c r="O7" s="59" t="str">
        <f>IF(M7="Discount Error","Error",IF($N7="","",IF(J7*(1-N7)&gt;M7,"Discount Error",($J7*(1-$N7)))))</f>
        <v/>
      </c>
    </row>
    <row r="8" spans="1:15" ht="102.6" x14ac:dyDescent="0.2">
      <c r="B8" s="48">
        <v>3</v>
      </c>
      <c r="C8" s="49" t="s">
        <v>489</v>
      </c>
      <c r="D8" s="49" t="s">
        <v>490</v>
      </c>
      <c r="E8" s="49" t="s">
        <v>36</v>
      </c>
      <c r="F8" s="49" t="s">
        <v>491</v>
      </c>
      <c r="G8" s="50" t="s">
        <v>15</v>
      </c>
      <c r="H8" s="50" t="s">
        <v>16</v>
      </c>
      <c r="I8" s="51">
        <v>1</v>
      </c>
      <c r="J8" s="52">
        <v>71425</v>
      </c>
      <c r="K8" s="53">
        <v>0.3</v>
      </c>
      <c r="L8" s="54"/>
      <c r="M8" s="59">
        <f t="shared" ref="M8" si="0">IF($J8="","",IF($L8="",$J8*(1-$K8),IF(L8&lt;K8,"Discount Error",J8*(1-$L8))))</f>
        <v>49997.5</v>
      </c>
      <c r="N8" s="54"/>
      <c r="O8" s="59" t="str">
        <f t="shared" ref="O8" si="1">IF(M8="Discount Error","Error",IF($N8="","",IF(J8*(1-N8)&gt;M8,"Discount Error",($J8*(1-$N8)))))</f>
        <v/>
      </c>
    </row>
    <row r="9" spans="1:15" x14ac:dyDescent="0.2">
      <c r="B9" s="48">
        <v>4</v>
      </c>
      <c r="C9" s="49"/>
      <c r="D9" s="49"/>
      <c r="E9" s="49"/>
      <c r="F9" s="49"/>
      <c r="G9" s="60" t="s">
        <v>30</v>
      </c>
      <c r="H9" s="50"/>
      <c r="I9" s="51"/>
      <c r="J9" s="52"/>
      <c r="K9" s="53"/>
      <c r="L9" s="54"/>
      <c r="M9" s="59" t="str">
        <f t="shared" ref="M9:M15" si="2">IF($J9="","",IF($L9="",$J9*(1-$K9),IF(L9&lt;K9,"Discount Error",J9*(1-$L9))))</f>
        <v/>
      </c>
      <c r="N9" s="54"/>
      <c r="O9" s="59" t="str">
        <f t="shared" ref="O9:O15" si="3">IF(M9="Discount Error","Error",IF($N9="","",IF(J9*(1-N9)&gt;M9,"Discount Error",($J9*(1-$N9)))))</f>
        <v/>
      </c>
    </row>
    <row r="10" spans="1:15" x14ac:dyDescent="0.2">
      <c r="B10" s="48">
        <v>5</v>
      </c>
      <c r="C10" s="49"/>
      <c r="D10" s="49"/>
      <c r="E10" s="49"/>
      <c r="F10" s="49"/>
      <c r="G10" s="60" t="s">
        <v>30</v>
      </c>
      <c r="H10" s="50"/>
      <c r="I10" s="51"/>
      <c r="J10" s="52"/>
      <c r="K10" s="53"/>
      <c r="L10" s="54"/>
      <c r="M10" s="59" t="str">
        <f t="shared" si="2"/>
        <v/>
      </c>
      <c r="N10" s="54"/>
      <c r="O10" s="59" t="str">
        <f t="shared" si="3"/>
        <v/>
      </c>
    </row>
    <row r="11" spans="1:15" x14ac:dyDescent="0.2">
      <c r="B11" s="48">
        <v>6</v>
      </c>
      <c r="C11" s="49"/>
      <c r="D11" s="49"/>
      <c r="E11" s="49"/>
      <c r="F11" s="49"/>
      <c r="G11" s="60" t="s">
        <v>30</v>
      </c>
      <c r="H11" s="50"/>
      <c r="I11" s="51"/>
      <c r="J11" s="52"/>
      <c r="K11" s="53"/>
      <c r="L11" s="54"/>
      <c r="M11" s="59" t="str">
        <f t="shared" si="2"/>
        <v/>
      </c>
      <c r="N11" s="54"/>
      <c r="O11" s="59" t="str">
        <f t="shared" si="3"/>
        <v/>
      </c>
    </row>
    <row r="12" spans="1:15" x14ac:dyDescent="0.2">
      <c r="B12" s="48">
        <v>7</v>
      </c>
      <c r="C12" s="49"/>
      <c r="D12" s="49"/>
      <c r="E12" s="49"/>
      <c r="F12" s="49"/>
      <c r="G12" s="60" t="s">
        <v>30</v>
      </c>
      <c r="H12" s="50"/>
      <c r="I12" s="51"/>
      <c r="J12" s="52"/>
      <c r="K12" s="53"/>
      <c r="L12" s="54"/>
      <c r="M12" s="59" t="str">
        <f t="shared" si="2"/>
        <v/>
      </c>
      <c r="N12" s="54"/>
      <c r="O12" s="59" t="str">
        <f t="shared" si="3"/>
        <v/>
      </c>
    </row>
    <row r="13" spans="1:15" x14ac:dyDescent="0.2">
      <c r="B13" s="48">
        <v>8</v>
      </c>
      <c r="C13" s="49"/>
      <c r="D13" s="49"/>
      <c r="E13" s="49"/>
      <c r="F13" s="49"/>
      <c r="G13" s="60" t="s">
        <v>30</v>
      </c>
      <c r="H13" s="50"/>
      <c r="I13" s="51"/>
      <c r="J13" s="52"/>
      <c r="K13" s="53"/>
      <c r="L13" s="54"/>
      <c r="M13" s="59" t="str">
        <f t="shared" si="2"/>
        <v/>
      </c>
      <c r="N13" s="54"/>
      <c r="O13" s="59" t="str">
        <f t="shared" si="3"/>
        <v/>
      </c>
    </row>
    <row r="14" spans="1:15" x14ac:dyDescent="0.2">
      <c r="B14" s="48">
        <v>9</v>
      </c>
      <c r="C14" s="49"/>
      <c r="D14" s="49"/>
      <c r="E14" s="49"/>
      <c r="F14" s="49"/>
      <c r="G14" s="60" t="s">
        <v>30</v>
      </c>
      <c r="H14" s="50"/>
      <c r="I14" s="51"/>
      <c r="J14" s="52"/>
      <c r="K14" s="53"/>
      <c r="L14" s="54"/>
      <c r="M14" s="59" t="str">
        <f t="shared" si="2"/>
        <v/>
      </c>
      <c r="N14" s="54"/>
      <c r="O14" s="59" t="str">
        <f t="shared" si="3"/>
        <v/>
      </c>
    </row>
    <row r="15" spans="1:15" x14ac:dyDescent="0.2">
      <c r="B15" s="48">
        <v>10</v>
      </c>
      <c r="C15" s="49"/>
      <c r="D15" s="49"/>
      <c r="E15" s="49"/>
      <c r="F15" s="49"/>
      <c r="G15" s="60" t="s">
        <v>30</v>
      </c>
      <c r="H15" s="50"/>
      <c r="I15" s="51"/>
      <c r="J15" s="52"/>
      <c r="K15" s="53"/>
      <c r="L15" s="54"/>
      <c r="M15" s="59" t="str">
        <f t="shared" si="2"/>
        <v/>
      </c>
      <c r="N15" s="54"/>
      <c r="O15" s="59" t="str">
        <f t="shared" si="3"/>
        <v/>
      </c>
    </row>
  </sheetData>
  <sheetProtection formatCells="0"/>
  <protectedRanges>
    <protectedRange sqref="E2:E5 E9:E1048575" name="Range1"/>
    <protectedRange sqref="F1" name="Range1_1_1"/>
    <protectedRange sqref="E6:E8" name="Range1_1_2"/>
  </protectedRanges>
  <mergeCells count="3">
    <mergeCell ref="B1:C1"/>
    <mergeCell ref="B2:C2"/>
    <mergeCell ref="B3:C3"/>
  </mergeCells>
  <printOptions horizontalCentered="1"/>
  <pageMargins left="0.25" right="0.25" top="0.75" bottom="0.75" header="0.3" footer="0.3"/>
  <pageSetup paperSize="5" scale="49" fitToHeight="0" orientation="landscape" horizontalDpi="4294967295" r:id="rId1"/>
  <headerFooter>
    <oddHeader>&amp;L&amp;"Arial,Regular"&amp;9Office of General Services
NYS Procurement&amp;C&amp;"Arial,Regular"&amp;9Group 73600 Solicitation 22802
Information Technology Umbrella Contract - Manufacturer Based (Statewide)&amp;R&amp;"Arial,Regular"&amp;9Appendix C.1 - Contract Price Pages
&amp;A</oddHeader>
    <oddFooter>&amp;L&amp;"Arial,Regular"&amp;10Contract Number&amp;C&amp;"Arial,Regular"&amp;10Contractor&amp;R&amp;"Arial,Regular"&amp;10Page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5"/>
  <sheetViews>
    <sheetView workbookViewId="0">
      <selection activeCell="A6" sqref="A6"/>
    </sheetView>
  </sheetViews>
  <sheetFormatPr defaultRowHeight="14.4" x14ac:dyDescent="0.3"/>
  <cols>
    <col min="1" max="1" width="19.109375" bestFit="1" customWidth="1"/>
  </cols>
  <sheetData>
    <row r="1" spans="1:1" x14ac:dyDescent="0.3">
      <c r="A1" s="57" t="s">
        <v>27</v>
      </c>
    </row>
    <row r="2" spans="1:1" x14ac:dyDescent="0.3">
      <c r="A2" s="58" t="s">
        <v>26</v>
      </c>
    </row>
    <row r="3" spans="1:1" x14ac:dyDescent="0.3">
      <c r="A3" s="58" t="s">
        <v>21</v>
      </c>
    </row>
    <row r="4" spans="1:1" x14ac:dyDescent="0.3">
      <c r="A4" s="58" t="s">
        <v>20</v>
      </c>
    </row>
    <row r="5" spans="1:1" x14ac:dyDescent="0.3">
      <c r="A5" s="5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QVJDQTP4TD7R-320-4383</_dlc_DocId>
    <_dlc_DocIdUrl xmlns="678ff5ba-7e10-4e2b-ab41-c6b2b3c0abbf">
      <Url>http://ogssp/sites/psg/it/ITTelcomFinance/_layouts/DocIdRedir.aspx?ID=QVJDQTP4TD7R-320-4383</Url>
      <Description>QVJDQTP4TD7R-320-4383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2.xml><?xml version="1.0" encoding="utf-8"?>
<ds:datastoreItem xmlns:ds="http://schemas.openxmlformats.org/officeDocument/2006/customXml" ds:itemID="{4A2A5245-DC2D-447F-8E39-EC602A994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5E41A7-0C04-4853-8B46-153056B3A1B0}">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678ff5ba-7e10-4e2b-ab41-c6b2b3c0abbf"/>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00656B85-5F80-4764-8086-415A65A6B55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(2)</vt:lpstr>
      <vt:lpstr>Category Discount</vt:lpstr>
      <vt:lpstr>Lot 1 Software</vt:lpstr>
      <vt:lpstr>Lot 3 Cloud</vt:lpstr>
      <vt:lpstr>Lot 4 Implementation</vt:lpstr>
      <vt:lpstr>Categories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michael.falstich</dc:creator>
  <cp:lastModifiedBy>Sack, Josh (OGS)</cp:lastModifiedBy>
  <cp:lastPrinted>2015-10-14T14:22:17Z</cp:lastPrinted>
  <dcterms:created xsi:type="dcterms:W3CDTF">2011-04-27T14:49:10Z</dcterms:created>
  <dcterms:modified xsi:type="dcterms:W3CDTF">2021-02-26T14:07:25Z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14edd5db-26e7-4d77-8eb2-3e1bf494d206</vt:lpwstr>
  </property>
</Properties>
</file>