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V:\ProcurementServices\PSTm05(Kleinhenz)\Umbrella\73600-22802 Umbrella,Mfr\ContractUpdates(PMs)\Postings\PMs\303 07-XX-21\Contractor Files\"/>
    </mc:Choice>
  </mc:AlternateContent>
  <xr:revisionPtr revIDLastSave="0" documentId="13_ncr:1_{CE7635D5-462C-417B-8AB2-D307705C20D8}" xr6:coauthVersionLast="45" xr6:coauthVersionMax="45" xr10:uidLastSave="{00000000-0000-0000-0000-000000000000}"/>
  <bookViews>
    <workbookView xWindow="22932" yWindow="-108" windowWidth="23256" windowHeight="12576" tabRatio="696" xr2:uid="{00000000-000D-0000-FFFF-FFFF00000000}"/>
  </bookViews>
  <sheets>
    <sheet name="Category Discount" sheetId="28" r:id="rId1"/>
    <sheet name="Lot 1 Software" sheetId="8" r:id="rId2"/>
    <sheet name="Lot 2 Hardware" sheetId="34" r:id="rId3"/>
    <sheet name="Lot 3 Cloud" sheetId="35" r:id="rId4"/>
    <sheet name="Lot 4 Implementation" sheetId="36" r:id="rId5"/>
  </sheets>
  <definedNames>
    <definedName name="_xlnm._FilterDatabase" localSheetId="1" hidden="1">'Lot 1 Software'!$A$5:$O$88</definedName>
    <definedName name="_xlnm._FilterDatabase" localSheetId="2" hidden="1">'Lot 2 Hardware'!$A$5:$O$1470</definedName>
    <definedName name="_xlnm._FilterDatabase" localSheetId="3" hidden="1">'Lot 3 Cloud'!$A$5:$O$26</definedName>
    <definedName name="_xlnm._FilterDatabase" localSheetId="4" hidden="1">'Lot 4 Implementation'!$A$5:$O$35</definedName>
  </definedNames>
  <calcPr calcId="191029"/>
  <customWorkbookViews>
    <customWorkbookView name="Accenture - Personal View" guid="{8A8F7088-C6A3-4AFB-9EB1-C188635FEB3C}" mergeInterval="0" personalView="1" maximized="1" xWindow="1" yWindow="1" windowWidth="1280" windowHeight="580" activeSheetId="3"/>
    <customWorkbookView name="michael.falstich - Personal View" guid="{03CC777F-CB35-4204-9FA4-98641554F379}" mergeInterval="0" personalView="1" maximized="1" xWindow="1" yWindow="1" windowWidth="1276" windowHeight="5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35" l="1"/>
  <c r="M1155" i="34" l="1"/>
  <c r="M1156" i="34"/>
  <c r="M1157" i="34"/>
  <c r="M1158" i="34"/>
  <c r="M1159" i="34"/>
  <c r="M1160" i="34"/>
  <c r="M1161" i="34"/>
  <c r="M1162" i="34"/>
  <c r="M1163" i="34"/>
  <c r="M1164" i="34"/>
  <c r="M1165" i="34"/>
  <c r="M1166" i="34"/>
  <c r="M1167" i="34"/>
  <c r="M1168" i="34"/>
  <c r="M1169" i="34"/>
  <c r="M1170" i="34"/>
  <c r="M1171" i="34"/>
  <c r="M1172" i="34"/>
  <c r="M1173" i="34"/>
  <c r="M1174" i="34"/>
  <c r="M1175" i="34"/>
  <c r="M1176" i="34"/>
  <c r="M1177" i="34"/>
  <c r="M1178" i="34"/>
  <c r="M1179" i="34"/>
  <c r="M1180" i="34"/>
  <c r="M1181" i="34"/>
  <c r="M1182" i="34"/>
  <c r="M1183" i="34"/>
  <c r="M1184" i="34"/>
  <c r="M1185" i="34"/>
  <c r="M1186" i="34"/>
  <c r="M1187" i="34"/>
  <c r="M1188" i="34"/>
  <c r="M1189" i="34"/>
  <c r="M1190" i="34"/>
  <c r="M1191" i="34"/>
  <c r="M1192" i="34"/>
  <c r="M1193" i="34"/>
  <c r="M1194" i="34"/>
  <c r="M1195" i="34"/>
  <c r="M1196" i="34"/>
  <c r="M1197" i="34"/>
  <c r="M1198" i="34"/>
  <c r="M1199" i="34"/>
  <c r="M1200" i="34"/>
  <c r="M1201" i="34"/>
  <c r="M1202" i="34"/>
  <c r="M1203" i="34"/>
  <c r="M1204" i="34"/>
  <c r="M1205" i="34"/>
  <c r="M1206" i="34"/>
  <c r="M1207" i="34"/>
  <c r="M1208" i="34"/>
  <c r="M1209" i="34"/>
  <c r="M1210" i="34"/>
  <c r="M1211" i="34"/>
  <c r="M1212" i="34"/>
  <c r="M1213" i="34"/>
  <c r="M1214" i="34"/>
  <c r="M1215" i="34"/>
  <c r="M1216" i="34"/>
  <c r="M1217" i="34"/>
  <c r="M1218" i="34"/>
  <c r="M1219" i="34"/>
  <c r="M1220" i="34"/>
  <c r="M1221" i="34"/>
  <c r="M1222" i="34"/>
  <c r="M1223" i="34"/>
  <c r="M1224" i="34"/>
  <c r="M1225" i="34"/>
  <c r="M1226" i="34"/>
  <c r="M1227" i="34"/>
  <c r="M1228" i="34"/>
  <c r="M1229" i="34"/>
  <c r="M1230" i="34"/>
  <c r="M1231" i="34"/>
  <c r="M1232" i="34"/>
  <c r="M1233" i="34"/>
  <c r="M1234" i="34"/>
  <c r="M1235" i="34"/>
  <c r="M1236" i="34"/>
  <c r="M1237" i="34"/>
  <c r="M1238" i="34"/>
  <c r="M1239" i="34"/>
  <c r="M1240" i="34"/>
  <c r="M1241" i="34"/>
  <c r="M1242" i="34"/>
  <c r="M1243" i="34"/>
  <c r="M1244" i="34"/>
  <c r="M1245" i="34"/>
  <c r="M1246" i="34"/>
  <c r="M1247" i="34"/>
  <c r="M1248" i="34"/>
  <c r="M1249" i="34"/>
  <c r="M1250" i="34"/>
  <c r="M1251" i="34"/>
  <c r="M1252" i="34"/>
  <c r="M1253" i="34"/>
  <c r="M1254" i="34"/>
  <c r="M1255" i="34"/>
  <c r="M1256" i="34"/>
  <c r="M1257" i="34"/>
  <c r="M1258" i="34"/>
  <c r="M1259" i="34"/>
  <c r="M1260" i="34"/>
  <c r="M1261" i="34"/>
  <c r="M1262" i="34"/>
  <c r="M1263" i="34"/>
  <c r="M1264" i="34"/>
  <c r="M1265" i="34"/>
  <c r="M1266" i="34"/>
  <c r="M1267" i="34"/>
  <c r="M1268" i="34"/>
  <c r="M1269" i="34"/>
  <c r="M1270" i="34"/>
  <c r="M1271" i="34"/>
  <c r="M1272" i="34"/>
  <c r="M1273" i="34"/>
  <c r="M1274" i="34"/>
  <c r="M1275" i="34"/>
  <c r="M1276" i="34"/>
  <c r="M1277" i="34"/>
  <c r="M1278" i="34"/>
  <c r="M1279" i="34"/>
  <c r="M1280" i="34"/>
  <c r="M1281" i="34"/>
  <c r="M1282" i="34"/>
  <c r="M1283" i="34"/>
  <c r="M1284" i="34"/>
  <c r="M1285" i="34"/>
  <c r="M1286" i="34"/>
  <c r="M1287" i="34"/>
  <c r="M1288" i="34"/>
  <c r="M1289" i="34"/>
  <c r="M1290" i="34"/>
  <c r="M1291" i="34"/>
  <c r="M1292" i="34"/>
  <c r="M1293" i="34"/>
  <c r="M1294" i="34"/>
  <c r="M1295" i="34"/>
  <c r="M1296" i="34"/>
  <c r="M1297" i="34"/>
  <c r="M1298" i="34"/>
  <c r="M1299" i="34"/>
  <c r="M1300" i="34"/>
  <c r="M1301" i="34"/>
  <c r="M1302" i="34"/>
  <c r="M1303" i="34"/>
  <c r="M1304" i="34"/>
  <c r="M1305" i="34"/>
  <c r="M1306" i="34"/>
  <c r="M1307" i="34"/>
  <c r="M1308" i="34"/>
  <c r="M1309" i="34"/>
  <c r="M1310" i="34"/>
  <c r="M1311" i="34"/>
  <c r="M1312" i="34"/>
  <c r="M1313" i="34"/>
  <c r="M1314" i="34"/>
  <c r="M1315" i="34"/>
  <c r="M1316" i="34"/>
  <c r="M1317" i="34"/>
  <c r="M1318" i="34"/>
  <c r="M1319" i="34"/>
  <c r="M1320" i="34"/>
  <c r="M1321" i="34"/>
  <c r="M1322" i="34"/>
  <c r="M1323" i="34"/>
  <c r="M1324" i="34"/>
  <c r="M1325" i="34"/>
  <c r="M1326" i="34"/>
  <c r="M1327" i="34"/>
  <c r="M1328" i="34"/>
  <c r="M1329" i="34"/>
  <c r="M1330" i="34"/>
  <c r="M1331" i="34"/>
  <c r="M1332" i="34"/>
  <c r="M1333" i="34"/>
  <c r="M1334" i="34"/>
  <c r="M1335" i="34"/>
  <c r="M1336" i="34"/>
  <c r="M1337" i="34"/>
  <c r="M1338" i="34"/>
  <c r="M1339" i="34"/>
  <c r="M1340" i="34"/>
  <c r="M1341" i="34"/>
  <c r="M1342" i="34"/>
  <c r="M1343" i="34"/>
  <c r="M1344" i="34"/>
  <c r="M1345" i="34"/>
  <c r="M1346" i="34"/>
  <c r="M1347" i="34"/>
  <c r="M1348" i="34"/>
  <c r="M1349" i="34"/>
  <c r="M1350" i="34"/>
  <c r="M1351" i="34"/>
  <c r="M1352" i="34"/>
  <c r="M1353" i="34"/>
  <c r="M1354" i="34"/>
  <c r="M1355" i="34"/>
  <c r="M1356" i="34"/>
  <c r="M1357" i="34"/>
  <c r="M1358" i="34"/>
  <c r="M1359" i="34"/>
  <c r="M1360" i="34"/>
  <c r="M1361" i="34"/>
  <c r="M1362" i="34"/>
  <c r="M1363" i="34"/>
  <c r="M1364" i="34"/>
  <c r="M1365" i="34"/>
  <c r="M1366" i="34"/>
  <c r="M1367" i="34"/>
  <c r="M1368" i="34"/>
  <c r="M1369" i="34"/>
  <c r="M1370" i="34"/>
  <c r="M1371" i="34"/>
  <c r="M1372" i="34"/>
  <c r="M1373" i="34"/>
  <c r="M1374" i="34"/>
  <c r="M1375" i="34"/>
  <c r="M1376" i="34"/>
  <c r="M1377" i="34"/>
  <c r="M1378" i="34"/>
  <c r="M1379" i="34"/>
  <c r="M1380" i="34"/>
  <c r="M1381" i="34"/>
  <c r="M1382" i="34"/>
  <c r="M1383" i="34"/>
  <c r="M1384" i="34"/>
  <c r="M1385" i="34"/>
  <c r="M1386" i="34"/>
  <c r="M1387" i="34"/>
  <c r="M1388" i="34"/>
  <c r="M1389" i="34"/>
  <c r="M1390" i="34"/>
  <c r="M1391" i="34"/>
  <c r="M1392" i="34"/>
  <c r="M1393" i="34"/>
  <c r="M1394" i="34"/>
  <c r="M1395" i="34"/>
  <c r="M1396" i="34"/>
  <c r="M1397" i="34"/>
  <c r="M1398" i="34"/>
  <c r="M1399" i="34"/>
  <c r="M1400" i="34"/>
  <c r="M1401" i="34"/>
  <c r="M1402" i="34"/>
  <c r="M1403" i="34"/>
  <c r="M1404" i="34"/>
  <c r="M1405" i="34"/>
  <c r="M1406" i="34"/>
  <c r="M1407" i="34"/>
  <c r="M1408" i="34"/>
  <c r="M1409" i="34"/>
  <c r="M1410" i="34"/>
  <c r="M1411" i="34"/>
  <c r="M1412" i="34"/>
  <c r="M1413" i="34"/>
  <c r="M1414" i="34"/>
  <c r="M1415" i="34"/>
  <c r="M1416" i="34"/>
  <c r="M1417" i="34"/>
  <c r="M1418" i="34"/>
  <c r="M1419" i="34"/>
  <c r="M1420" i="34"/>
  <c r="M1421" i="34"/>
  <c r="M1422" i="34"/>
  <c r="M1423" i="34"/>
  <c r="M1424" i="34"/>
  <c r="M1425" i="34"/>
  <c r="M1426" i="34"/>
  <c r="M1427" i="34"/>
  <c r="M1428" i="34"/>
  <c r="M1429" i="34"/>
  <c r="M1430" i="34"/>
  <c r="M1431" i="34"/>
  <c r="M1432" i="34"/>
  <c r="M1433" i="34"/>
  <c r="M1434" i="34"/>
  <c r="M1435" i="34"/>
  <c r="M1436" i="34"/>
  <c r="M1437" i="34"/>
  <c r="M1438" i="34"/>
  <c r="M1439" i="34"/>
  <c r="M1440" i="34"/>
  <c r="M1441" i="34"/>
  <c r="M1442" i="34"/>
  <c r="M1443" i="34"/>
  <c r="M1444" i="34"/>
  <c r="M1445" i="34"/>
  <c r="M1446" i="34"/>
  <c r="M1447" i="34"/>
  <c r="M1448" i="34"/>
  <c r="M1449" i="34"/>
  <c r="M1450" i="34"/>
  <c r="M1451" i="34"/>
  <c r="M1452" i="34"/>
  <c r="M1453" i="34"/>
  <c r="M1454" i="34"/>
  <c r="M1455" i="34"/>
  <c r="M1456" i="34"/>
  <c r="M1457" i="34"/>
  <c r="M1458" i="34"/>
  <c r="M1459" i="34"/>
  <c r="M1460" i="34"/>
  <c r="M1461" i="34"/>
  <c r="M1462" i="34"/>
  <c r="M1463" i="34"/>
  <c r="M1464" i="34"/>
  <c r="M1465" i="34"/>
  <c r="M1466" i="34"/>
  <c r="M1467" i="34"/>
  <c r="M1468" i="34"/>
  <c r="M1469" i="34"/>
  <c r="M1470" i="34"/>
  <c r="O1323" i="34"/>
  <c r="O1320" i="34"/>
  <c r="O1319" i="34"/>
  <c r="O1315" i="34"/>
  <c r="O1311" i="34"/>
  <c r="O1271" i="34"/>
  <c r="O1268" i="34"/>
  <c r="O1267" i="34"/>
  <c r="O1263" i="34"/>
  <c r="O1260" i="34"/>
  <c r="O1259" i="34"/>
  <c r="O1255" i="34"/>
  <c r="O1252" i="34"/>
  <c r="O1251" i="34"/>
  <c r="O1247" i="34"/>
  <c r="O1244" i="34"/>
  <c r="O1243" i="34"/>
  <c r="O1239" i="34"/>
  <c r="O1236" i="34"/>
  <c r="O1235" i="34"/>
  <c r="O1232" i="34"/>
  <c r="O1231" i="34"/>
  <c r="O1228" i="34"/>
  <c r="O1227" i="34"/>
  <c r="O1224" i="34"/>
  <c r="O1223" i="34"/>
  <c r="O1220" i="34"/>
  <c r="O1219" i="34"/>
  <c r="O1216" i="34"/>
  <c r="O1215" i="34"/>
  <c r="O1212" i="34"/>
  <c r="O1211" i="34"/>
  <c r="O1208" i="34"/>
  <c r="O1207" i="34"/>
  <c r="O1204" i="34"/>
  <c r="O1203" i="34"/>
  <c r="O1199" i="34"/>
  <c r="O1196" i="34"/>
  <c r="O1195" i="34"/>
  <c r="O1192" i="34"/>
  <c r="O1191" i="34"/>
  <c r="O1188" i="34"/>
  <c r="O1187" i="34"/>
  <c r="O1184" i="34"/>
  <c r="O1183" i="34"/>
  <c r="O1180" i="34"/>
  <c r="O1312" i="34" l="1"/>
  <c r="O1316" i="34"/>
  <c r="O1324" i="34"/>
  <c r="O1237" i="34"/>
  <c r="O1205" i="34"/>
  <c r="O1225" i="34"/>
  <c r="O1193" i="34"/>
  <c r="O1200" i="34"/>
  <c r="O1221" i="34"/>
  <c r="O1240" i="34"/>
  <c r="O1248" i="34"/>
  <c r="O1256" i="34"/>
  <c r="O1264" i="34"/>
  <c r="O1328" i="34"/>
  <c r="O1189" i="34"/>
  <c r="O1265" i="34"/>
  <c r="O1325" i="34"/>
  <c r="O1209" i="34"/>
  <c r="O1241" i="34"/>
  <c r="O1269" i="34"/>
  <c r="O1313" i="34"/>
  <c r="O1327" i="34"/>
  <c r="O1330" i="34"/>
  <c r="O1322" i="34"/>
  <c r="O1318" i="34"/>
  <c r="O1314" i="34"/>
  <c r="O1310" i="34"/>
  <c r="O1246" i="34"/>
  <c r="O1238" i="34"/>
  <c r="O1230" i="34"/>
  <c r="O1222" i="34"/>
  <c r="O1218" i="34"/>
  <c r="O1210" i="34"/>
  <c r="O1202" i="34"/>
  <c r="O1194" i="34"/>
  <c r="O1186" i="34"/>
  <c r="O1185" i="34"/>
  <c r="O1201" i="34"/>
  <c r="O1217" i="34"/>
  <c r="O1233" i="34"/>
  <c r="O1249" i="34"/>
  <c r="O1261" i="34"/>
  <c r="O1321" i="34"/>
  <c r="O1326" i="34"/>
  <c r="O1270" i="34"/>
  <c r="O1266" i="34"/>
  <c r="O1262" i="34"/>
  <c r="O1258" i="34"/>
  <c r="O1250" i="34"/>
  <c r="O1242" i="34"/>
  <c r="O1234" i="34"/>
  <c r="O1226" i="34"/>
  <c r="O1214" i="34"/>
  <c r="O1206" i="34"/>
  <c r="O1198" i="34"/>
  <c r="O1190" i="34"/>
  <c r="O1182" i="34"/>
  <c r="O1329" i="34"/>
  <c r="O1181" i="34"/>
  <c r="O1197" i="34"/>
  <c r="O1213" i="34"/>
  <c r="O1229" i="34"/>
  <c r="O1245" i="34"/>
  <c r="O1257" i="34"/>
  <c r="O1317" i="34"/>
  <c r="F1" i="34"/>
  <c r="M1137" i="34" l="1"/>
  <c r="M1138" i="34"/>
  <c r="M1139" i="34"/>
  <c r="M1140" i="34"/>
  <c r="M1141" i="34"/>
  <c r="M1142" i="34"/>
  <c r="M1143" i="34"/>
  <c r="M1144" i="34"/>
  <c r="M1145" i="34"/>
  <c r="M1146" i="34"/>
  <c r="M1147" i="34"/>
  <c r="M1148" i="34"/>
  <c r="M1149" i="34"/>
  <c r="M1150" i="34"/>
  <c r="M1151" i="34"/>
  <c r="M1152" i="34"/>
  <c r="M1153" i="34"/>
  <c r="M1154" i="34"/>
  <c r="M26" i="35"/>
  <c r="M7" i="36" l="1"/>
  <c r="M8" i="36"/>
  <c r="M9" i="36"/>
  <c r="M10" i="36"/>
  <c r="M11" i="36"/>
  <c r="M12" i="36"/>
  <c r="M13" i="36"/>
  <c r="M14" i="36"/>
  <c r="M15" i="36"/>
  <c r="M16" i="36"/>
  <c r="M17" i="36"/>
  <c r="M18" i="36"/>
  <c r="M19" i="36"/>
  <c r="M20" i="36"/>
  <c r="M21" i="36"/>
  <c r="M22" i="36"/>
  <c r="M23" i="36"/>
  <c r="M24" i="36"/>
  <c r="M25" i="36"/>
  <c r="M26" i="36"/>
  <c r="M27" i="36"/>
  <c r="M28" i="36"/>
  <c r="M29" i="36"/>
  <c r="M30" i="36"/>
  <c r="M31" i="36"/>
  <c r="M32" i="36"/>
  <c r="M33" i="36"/>
  <c r="M34" i="36"/>
  <c r="M35" i="36"/>
  <c r="M6" i="36"/>
  <c r="M7" i="35"/>
  <c r="M8" i="35"/>
  <c r="M9" i="35"/>
  <c r="M10" i="35"/>
  <c r="M11" i="35"/>
  <c r="M12" i="35"/>
  <c r="M13" i="35"/>
  <c r="M14" i="35"/>
  <c r="M15" i="35"/>
  <c r="M16" i="35"/>
  <c r="M17" i="35"/>
  <c r="M18" i="35"/>
  <c r="M19" i="35"/>
  <c r="M20" i="35"/>
  <c r="M21" i="35"/>
  <c r="M22" i="35"/>
  <c r="M23" i="35"/>
  <c r="M24" i="35"/>
  <c r="M25" i="35"/>
  <c r="M6" i="35"/>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6" i="8"/>
  <c r="M7" i="34"/>
  <c r="M8" i="34"/>
  <c r="M9" i="34"/>
  <c r="M10" i="34"/>
  <c r="M11" i="34"/>
  <c r="M12" i="34"/>
  <c r="M13" i="34"/>
  <c r="M14" i="34"/>
  <c r="M15" i="34"/>
  <c r="M16" i="34"/>
  <c r="M17" i="34"/>
  <c r="M18" i="34"/>
  <c r="M19" i="34"/>
  <c r="M20" i="34"/>
  <c r="M21" i="34"/>
  <c r="M22" i="34"/>
  <c r="M23" i="34"/>
  <c r="M24" i="34"/>
  <c r="M25" i="34"/>
  <c r="M26" i="34"/>
  <c r="M27" i="34"/>
  <c r="M28" i="34"/>
  <c r="M29" i="34"/>
  <c r="M30" i="34"/>
  <c r="M31" i="34"/>
  <c r="M32" i="34"/>
  <c r="M33" i="34"/>
  <c r="M34" i="34"/>
  <c r="M35" i="34"/>
  <c r="M36" i="34"/>
  <c r="M37" i="34"/>
  <c r="M38" i="34"/>
  <c r="M39" i="34"/>
  <c r="M40" i="34"/>
  <c r="M41" i="34"/>
  <c r="M42" i="34"/>
  <c r="M43" i="34"/>
  <c r="M44" i="34"/>
  <c r="M45" i="34"/>
  <c r="M46" i="34"/>
  <c r="M47" i="34"/>
  <c r="M48" i="34"/>
  <c r="M49" i="34"/>
  <c r="M50" i="34"/>
  <c r="M51" i="34"/>
  <c r="M52" i="34"/>
  <c r="M53" i="34"/>
  <c r="M54" i="34"/>
  <c r="M55" i="34"/>
  <c r="M56" i="34"/>
  <c r="M57" i="34"/>
  <c r="M58" i="34"/>
  <c r="M59" i="34"/>
  <c r="M60" i="34"/>
  <c r="M61" i="34"/>
  <c r="M62" i="34"/>
  <c r="M63" i="34"/>
  <c r="M64" i="34"/>
  <c r="M65" i="34"/>
  <c r="M66" i="34"/>
  <c r="M67" i="34"/>
  <c r="M68" i="34"/>
  <c r="M69" i="34"/>
  <c r="M70" i="34"/>
  <c r="M71" i="34"/>
  <c r="M72" i="34"/>
  <c r="M73" i="34"/>
  <c r="M74" i="34"/>
  <c r="M75" i="34"/>
  <c r="M76" i="34"/>
  <c r="M77" i="34"/>
  <c r="M78" i="34"/>
  <c r="M79" i="34"/>
  <c r="M80" i="34"/>
  <c r="M81" i="34"/>
  <c r="M82" i="34"/>
  <c r="M83" i="34"/>
  <c r="M84" i="34"/>
  <c r="M85" i="34"/>
  <c r="M86" i="34"/>
  <c r="M87" i="34"/>
  <c r="M88" i="34"/>
  <c r="M89" i="34"/>
  <c r="M90" i="34"/>
  <c r="M91" i="34"/>
  <c r="M92" i="34"/>
  <c r="M93" i="34"/>
  <c r="M94" i="34"/>
  <c r="M95" i="34"/>
  <c r="M96" i="34"/>
  <c r="M97" i="34"/>
  <c r="M98" i="34"/>
  <c r="M99" i="34"/>
  <c r="M100" i="34"/>
  <c r="M101" i="34"/>
  <c r="M102" i="34"/>
  <c r="M103" i="34"/>
  <c r="M104" i="34"/>
  <c r="M105" i="34"/>
  <c r="M106" i="34"/>
  <c r="M107" i="34"/>
  <c r="M108" i="34"/>
  <c r="M109" i="34"/>
  <c r="M110" i="34"/>
  <c r="M111" i="34"/>
  <c r="M112" i="34"/>
  <c r="M113" i="34"/>
  <c r="M114" i="34"/>
  <c r="M115" i="34"/>
  <c r="M116" i="34"/>
  <c r="M117" i="34"/>
  <c r="M118" i="34"/>
  <c r="M119" i="34"/>
  <c r="M120" i="34"/>
  <c r="M121" i="34"/>
  <c r="M122" i="34"/>
  <c r="M123" i="34"/>
  <c r="M124" i="34"/>
  <c r="M125" i="34"/>
  <c r="M126" i="34"/>
  <c r="M127" i="34"/>
  <c r="M128" i="34"/>
  <c r="M129" i="34"/>
  <c r="M130" i="34"/>
  <c r="M131" i="34"/>
  <c r="M132" i="34"/>
  <c r="M133" i="34"/>
  <c r="M134" i="34"/>
  <c r="M135" i="34"/>
  <c r="M136" i="34"/>
  <c r="M137" i="34"/>
  <c r="M138" i="34"/>
  <c r="M139" i="34"/>
  <c r="M140" i="34"/>
  <c r="M141" i="34"/>
  <c r="M142" i="34"/>
  <c r="M143" i="34"/>
  <c r="M144" i="34"/>
  <c r="M145" i="34"/>
  <c r="M146" i="34"/>
  <c r="M147" i="34"/>
  <c r="M148" i="34"/>
  <c r="M149" i="34"/>
  <c r="M150" i="34"/>
  <c r="M151" i="34"/>
  <c r="M152" i="34"/>
  <c r="M153" i="34"/>
  <c r="M154" i="34"/>
  <c r="M155" i="34"/>
  <c r="M156" i="34"/>
  <c r="M157" i="34"/>
  <c r="M158" i="34"/>
  <c r="M159" i="34"/>
  <c r="M160" i="34"/>
  <c r="M161" i="34"/>
  <c r="M162" i="34"/>
  <c r="M163" i="34"/>
  <c r="M164" i="34"/>
  <c r="M165" i="34"/>
  <c r="M166" i="34"/>
  <c r="M167" i="34"/>
  <c r="M168" i="34"/>
  <c r="M169" i="34"/>
  <c r="M170" i="34"/>
  <c r="M171" i="34"/>
  <c r="M172" i="34"/>
  <c r="M173" i="34"/>
  <c r="M174" i="34"/>
  <c r="M175" i="34"/>
  <c r="M176" i="34"/>
  <c r="M177" i="34"/>
  <c r="M178" i="34"/>
  <c r="M179" i="34"/>
  <c r="M180" i="34"/>
  <c r="M181" i="34"/>
  <c r="M182" i="34"/>
  <c r="M183" i="34"/>
  <c r="M184" i="34"/>
  <c r="M185" i="34"/>
  <c r="M186" i="34"/>
  <c r="M187" i="34"/>
  <c r="M188" i="34"/>
  <c r="M189" i="34"/>
  <c r="M190" i="34"/>
  <c r="M191" i="34"/>
  <c r="M192" i="34"/>
  <c r="M193" i="34"/>
  <c r="M194" i="34"/>
  <c r="M195" i="34"/>
  <c r="M196" i="34"/>
  <c r="M197" i="34"/>
  <c r="M198" i="34"/>
  <c r="M199" i="34"/>
  <c r="M200" i="34"/>
  <c r="M201" i="34"/>
  <c r="M202" i="34"/>
  <c r="M203" i="34"/>
  <c r="M204" i="34"/>
  <c r="M205" i="34"/>
  <c r="M206" i="34"/>
  <c r="M207" i="34"/>
  <c r="M208" i="34"/>
  <c r="M209" i="34"/>
  <c r="M210" i="34"/>
  <c r="M211" i="34"/>
  <c r="M212" i="34"/>
  <c r="M213" i="34"/>
  <c r="M214" i="34"/>
  <c r="M215" i="34"/>
  <c r="M216" i="34"/>
  <c r="M217" i="34"/>
  <c r="M218" i="34"/>
  <c r="M219" i="34"/>
  <c r="M220" i="34"/>
  <c r="M221" i="34"/>
  <c r="M222" i="34"/>
  <c r="M223" i="34"/>
  <c r="M224" i="34"/>
  <c r="M225" i="34"/>
  <c r="M226" i="34"/>
  <c r="M227" i="34"/>
  <c r="M228" i="34"/>
  <c r="M229" i="34"/>
  <c r="M230" i="34"/>
  <c r="M231" i="34"/>
  <c r="M232" i="34"/>
  <c r="M233" i="34"/>
  <c r="M234" i="34"/>
  <c r="M235" i="34"/>
  <c r="M236" i="34"/>
  <c r="M237" i="34"/>
  <c r="M238" i="34"/>
  <c r="M239" i="34"/>
  <c r="M240" i="34"/>
  <c r="M241" i="34"/>
  <c r="M242" i="34"/>
  <c r="M243" i="34"/>
  <c r="M244" i="34"/>
  <c r="M245" i="34"/>
  <c r="M246" i="34"/>
  <c r="M247" i="34"/>
  <c r="M248" i="34"/>
  <c r="M249" i="34"/>
  <c r="M250" i="34"/>
  <c r="M251" i="34"/>
  <c r="M252" i="34"/>
  <c r="M253" i="34"/>
  <c r="M254" i="34"/>
  <c r="M255" i="34"/>
  <c r="M256" i="34"/>
  <c r="M257" i="34"/>
  <c r="M258" i="34"/>
  <c r="M259" i="34"/>
  <c r="M260" i="34"/>
  <c r="M261" i="34"/>
  <c r="M262" i="34"/>
  <c r="M263" i="34"/>
  <c r="M264" i="34"/>
  <c r="M265" i="34"/>
  <c r="M266" i="34"/>
  <c r="M267" i="34"/>
  <c r="M268" i="34"/>
  <c r="M269" i="34"/>
  <c r="M270" i="34"/>
  <c r="M271" i="34"/>
  <c r="M272" i="34"/>
  <c r="M273" i="34"/>
  <c r="M274" i="34"/>
  <c r="M275" i="34"/>
  <c r="M276" i="34"/>
  <c r="M277" i="34"/>
  <c r="M278" i="34"/>
  <c r="M279" i="34"/>
  <c r="M280" i="34"/>
  <c r="M281" i="34"/>
  <c r="M282" i="34"/>
  <c r="M283" i="34"/>
  <c r="M284" i="34"/>
  <c r="M285" i="34"/>
  <c r="M286" i="34"/>
  <c r="M287" i="34"/>
  <c r="M288" i="34"/>
  <c r="M289" i="34"/>
  <c r="M290" i="34"/>
  <c r="M291" i="34"/>
  <c r="M292" i="34"/>
  <c r="M293" i="34"/>
  <c r="M294" i="34"/>
  <c r="M295" i="34"/>
  <c r="M296" i="34"/>
  <c r="M297" i="34"/>
  <c r="M298" i="34"/>
  <c r="M299" i="34"/>
  <c r="M300" i="34"/>
  <c r="M301" i="34"/>
  <c r="M302" i="34"/>
  <c r="M303" i="34"/>
  <c r="M304" i="34"/>
  <c r="M305" i="34"/>
  <c r="M306" i="34"/>
  <c r="M307" i="34"/>
  <c r="M308" i="34"/>
  <c r="M309" i="34"/>
  <c r="M310" i="34"/>
  <c r="M311" i="34"/>
  <c r="M312" i="34"/>
  <c r="M313" i="34"/>
  <c r="M314" i="34"/>
  <c r="M315" i="34"/>
  <c r="M316" i="34"/>
  <c r="M317" i="34"/>
  <c r="M318" i="34"/>
  <c r="M319" i="34"/>
  <c r="M320" i="34"/>
  <c r="M321" i="34"/>
  <c r="M322" i="34"/>
  <c r="M323" i="34"/>
  <c r="M324" i="34"/>
  <c r="M325" i="34"/>
  <c r="M326" i="34"/>
  <c r="M327" i="34"/>
  <c r="M328" i="34"/>
  <c r="M329" i="34"/>
  <c r="M330" i="34"/>
  <c r="M331" i="34"/>
  <c r="M332" i="34"/>
  <c r="M333" i="34"/>
  <c r="M334" i="34"/>
  <c r="M335" i="34"/>
  <c r="M336" i="34"/>
  <c r="M337" i="34"/>
  <c r="M338" i="34"/>
  <c r="M339" i="34"/>
  <c r="M340" i="34"/>
  <c r="M341" i="34"/>
  <c r="M342" i="34"/>
  <c r="M343" i="34"/>
  <c r="M344" i="34"/>
  <c r="M345" i="34"/>
  <c r="M346" i="34"/>
  <c r="M347" i="34"/>
  <c r="M348" i="34"/>
  <c r="M349" i="34"/>
  <c r="M350" i="34"/>
  <c r="M351" i="34"/>
  <c r="M352" i="34"/>
  <c r="M353" i="34"/>
  <c r="M354" i="34"/>
  <c r="M355" i="34"/>
  <c r="M356" i="34"/>
  <c r="M357" i="34"/>
  <c r="M358" i="34"/>
  <c r="M359" i="34"/>
  <c r="M360" i="34"/>
  <c r="M361" i="34"/>
  <c r="M362" i="34"/>
  <c r="M363" i="34"/>
  <c r="M364" i="34"/>
  <c r="M365" i="34"/>
  <c r="M366" i="34"/>
  <c r="M367" i="34"/>
  <c r="M368" i="34"/>
  <c r="M369" i="34"/>
  <c r="M370" i="34"/>
  <c r="M371" i="34"/>
  <c r="M372" i="34"/>
  <c r="M373" i="34"/>
  <c r="M374" i="34"/>
  <c r="M375" i="34"/>
  <c r="M376" i="34"/>
  <c r="M377" i="34"/>
  <c r="M378" i="34"/>
  <c r="M379" i="34"/>
  <c r="M380" i="34"/>
  <c r="M381" i="34"/>
  <c r="M382" i="34"/>
  <c r="M383" i="34"/>
  <c r="M384" i="34"/>
  <c r="M385" i="34"/>
  <c r="M386" i="34"/>
  <c r="M387" i="34"/>
  <c r="M388" i="34"/>
  <c r="M389" i="34"/>
  <c r="M390" i="34"/>
  <c r="M391" i="34"/>
  <c r="M392" i="34"/>
  <c r="M393" i="34"/>
  <c r="M394" i="34"/>
  <c r="M395" i="34"/>
  <c r="M396" i="34"/>
  <c r="M397" i="34"/>
  <c r="M398" i="34"/>
  <c r="M399" i="34"/>
  <c r="M400" i="34"/>
  <c r="M401" i="34"/>
  <c r="M402" i="34"/>
  <c r="M403" i="34"/>
  <c r="M404" i="34"/>
  <c r="M405" i="34"/>
  <c r="M406" i="34"/>
  <c r="M407" i="34"/>
  <c r="M408" i="34"/>
  <c r="M409" i="34"/>
  <c r="M410" i="34"/>
  <c r="M411" i="34"/>
  <c r="M412" i="34"/>
  <c r="M413" i="34"/>
  <c r="M414" i="34"/>
  <c r="M415" i="34"/>
  <c r="M416" i="34"/>
  <c r="M417" i="34"/>
  <c r="M418" i="34"/>
  <c r="M419" i="34"/>
  <c r="M420" i="34"/>
  <c r="M421" i="34"/>
  <c r="M422" i="34"/>
  <c r="M423" i="34"/>
  <c r="M424" i="34"/>
  <c r="M425" i="34"/>
  <c r="M426" i="34"/>
  <c r="M427" i="34"/>
  <c r="M428" i="34"/>
  <c r="M429" i="34"/>
  <c r="M430" i="34"/>
  <c r="M431" i="34"/>
  <c r="M432" i="34"/>
  <c r="M433" i="34"/>
  <c r="M434" i="34"/>
  <c r="M435" i="34"/>
  <c r="M436" i="34"/>
  <c r="M437" i="34"/>
  <c r="M438" i="34"/>
  <c r="M439" i="34"/>
  <c r="M440" i="34"/>
  <c r="M441" i="34"/>
  <c r="M442" i="34"/>
  <c r="M443" i="34"/>
  <c r="M444" i="34"/>
  <c r="M445" i="34"/>
  <c r="M446" i="34"/>
  <c r="M447" i="34"/>
  <c r="M448" i="34"/>
  <c r="M449" i="34"/>
  <c r="M450" i="34"/>
  <c r="M451" i="34"/>
  <c r="M452" i="34"/>
  <c r="M453" i="34"/>
  <c r="M454" i="34"/>
  <c r="M455" i="34"/>
  <c r="M456" i="34"/>
  <c r="M457" i="34"/>
  <c r="M458" i="34"/>
  <c r="M459" i="34"/>
  <c r="M460" i="34"/>
  <c r="M461" i="34"/>
  <c r="M462" i="34"/>
  <c r="M463" i="34"/>
  <c r="M464" i="34"/>
  <c r="M465" i="34"/>
  <c r="M466" i="34"/>
  <c r="M467" i="34"/>
  <c r="M468" i="34"/>
  <c r="M469" i="34"/>
  <c r="M470" i="34"/>
  <c r="M471" i="34"/>
  <c r="M472" i="34"/>
  <c r="M473" i="34"/>
  <c r="M474" i="34"/>
  <c r="M475" i="34"/>
  <c r="M476" i="34"/>
  <c r="M477" i="34"/>
  <c r="M478" i="34"/>
  <c r="M479" i="34"/>
  <c r="M480" i="34"/>
  <c r="M481" i="34"/>
  <c r="M482" i="34"/>
  <c r="M483" i="34"/>
  <c r="M484" i="34"/>
  <c r="M485" i="34"/>
  <c r="M486" i="34"/>
  <c r="M487" i="34"/>
  <c r="M488" i="34"/>
  <c r="M489" i="34"/>
  <c r="M490" i="34"/>
  <c r="M491" i="34"/>
  <c r="M492" i="34"/>
  <c r="M493" i="34"/>
  <c r="M494" i="34"/>
  <c r="M495" i="34"/>
  <c r="M496" i="34"/>
  <c r="M497" i="34"/>
  <c r="M498" i="34"/>
  <c r="M499" i="34"/>
  <c r="M500" i="34"/>
  <c r="M501" i="34"/>
  <c r="M502" i="34"/>
  <c r="M503" i="34"/>
  <c r="M504" i="34"/>
  <c r="M505" i="34"/>
  <c r="M506" i="34"/>
  <c r="M507" i="34"/>
  <c r="M508" i="34"/>
  <c r="M509" i="34"/>
  <c r="M510" i="34"/>
  <c r="M511" i="34"/>
  <c r="M512" i="34"/>
  <c r="M513" i="34"/>
  <c r="M514" i="34"/>
  <c r="M515" i="34"/>
  <c r="M516" i="34"/>
  <c r="M517" i="34"/>
  <c r="M518" i="34"/>
  <c r="M519" i="34"/>
  <c r="M520" i="34"/>
  <c r="M521" i="34"/>
  <c r="M522" i="34"/>
  <c r="M523" i="34"/>
  <c r="M524" i="34"/>
  <c r="M525" i="34"/>
  <c r="M526" i="34"/>
  <c r="M527" i="34"/>
  <c r="M528" i="34"/>
  <c r="M529" i="34"/>
  <c r="M530" i="34"/>
  <c r="M531" i="34"/>
  <c r="M532" i="34"/>
  <c r="M533" i="34"/>
  <c r="M534" i="34"/>
  <c r="M535" i="34"/>
  <c r="M536" i="34"/>
  <c r="M537" i="34"/>
  <c r="M538" i="34"/>
  <c r="M539" i="34"/>
  <c r="M540" i="34"/>
  <c r="M541" i="34"/>
  <c r="M542" i="34"/>
  <c r="M543" i="34"/>
  <c r="M544" i="34"/>
  <c r="M545" i="34"/>
  <c r="M546" i="34"/>
  <c r="M547" i="34"/>
  <c r="M548" i="34"/>
  <c r="M549" i="34"/>
  <c r="M550" i="34"/>
  <c r="M551" i="34"/>
  <c r="M552" i="34"/>
  <c r="M553" i="34"/>
  <c r="M554" i="34"/>
  <c r="M555" i="34"/>
  <c r="M556" i="34"/>
  <c r="M557" i="34"/>
  <c r="M558" i="34"/>
  <c r="M559" i="34"/>
  <c r="M560" i="34"/>
  <c r="M561" i="34"/>
  <c r="M562" i="34"/>
  <c r="M563" i="34"/>
  <c r="M564" i="34"/>
  <c r="M565" i="34"/>
  <c r="M566" i="34"/>
  <c r="M567" i="34"/>
  <c r="M568" i="34"/>
  <c r="M569" i="34"/>
  <c r="M570" i="34"/>
  <c r="M571" i="34"/>
  <c r="M572" i="34"/>
  <c r="M573" i="34"/>
  <c r="M574" i="34"/>
  <c r="M575" i="34"/>
  <c r="M576" i="34"/>
  <c r="M577" i="34"/>
  <c r="M578" i="34"/>
  <c r="M579" i="34"/>
  <c r="M580" i="34"/>
  <c r="M581" i="34"/>
  <c r="M582" i="34"/>
  <c r="M583" i="34"/>
  <c r="M584" i="34"/>
  <c r="M585" i="34"/>
  <c r="M586" i="34"/>
  <c r="M587" i="34"/>
  <c r="M588" i="34"/>
  <c r="M589" i="34"/>
  <c r="M590" i="34"/>
  <c r="M591" i="34"/>
  <c r="M592" i="34"/>
  <c r="M593" i="34"/>
  <c r="M594" i="34"/>
  <c r="M595" i="34"/>
  <c r="M596" i="34"/>
  <c r="M597" i="34"/>
  <c r="M598" i="34"/>
  <c r="M599" i="34"/>
  <c r="M600" i="34"/>
  <c r="M601" i="34"/>
  <c r="M602" i="34"/>
  <c r="M603" i="34"/>
  <c r="M604" i="34"/>
  <c r="M605" i="34"/>
  <c r="M606" i="34"/>
  <c r="M607" i="34"/>
  <c r="M608" i="34"/>
  <c r="M609" i="34"/>
  <c r="M610" i="34"/>
  <c r="M611" i="34"/>
  <c r="M612" i="34"/>
  <c r="M613" i="34"/>
  <c r="M614" i="34"/>
  <c r="M615" i="34"/>
  <c r="M616" i="34"/>
  <c r="M617" i="34"/>
  <c r="M618" i="34"/>
  <c r="M619" i="34"/>
  <c r="M620" i="34"/>
  <c r="M621" i="34"/>
  <c r="M622" i="34"/>
  <c r="M623" i="34"/>
  <c r="M624" i="34"/>
  <c r="M625" i="34"/>
  <c r="M626" i="34"/>
  <c r="M627" i="34"/>
  <c r="M628" i="34"/>
  <c r="M629" i="34"/>
  <c r="M630" i="34"/>
  <c r="M631" i="34"/>
  <c r="M632" i="34"/>
  <c r="M633" i="34"/>
  <c r="M634" i="34"/>
  <c r="M635" i="34"/>
  <c r="M636" i="34"/>
  <c r="M637" i="34"/>
  <c r="M638" i="34"/>
  <c r="M639" i="34"/>
  <c r="M640" i="34"/>
  <c r="M641" i="34"/>
  <c r="M642" i="34"/>
  <c r="M643" i="34"/>
  <c r="M644" i="34"/>
  <c r="M645" i="34"/>
  <c r="M646" i="34"/>
  <c r="M647" i="34"/>
  <c r="M648" i="34"/>
  <c r="M649" i="34"/>
  <c r="M650" i="34"/>
  <c r="M651" i="34"/>
  <c r="M652" i="34"/>
  <c r="M653" i="34"/>
  <c r="M654" i="34"/>
  <c r="M655" i="34"/>
  <c r="M656" i="34"/>
  <c r="M657" i="34"/>
  <c r="M658" i="34"/>
  <c r="M659" i="34"/>
  <c r="M660" i="34"/>
  <c r="M661" i="34"/>
  <c r="M662" i="34"/>
  <c r="M663" i="34"/>
  <c r="M664" i="34"/>
  <c r="M665" i="34"/>
  <c r="M666" i="34"/>
  <c r="M667" i="34"/>
  <c r="M668" i="34"/>
  <c r="M669" i="34"/>
  <c r="M670" i="34"/>
  <c r="M671" i="34"/>
  <c r="M672" i="34"/>
  <c r="M673" i="34"/>
  <c r="M674" i="34"/>
  <c r="M675" i="34"/>
  <c r="M676" i="34"/>
  <c r="M677" i="34"/>
  <c r="M678" i="34"/>
  <c r="M679" i="34"/>
  <c r="M680" i="34"/>
  <c r="M681" i="34"/>
  <c r="M682" i="34"/>
  <c r="M683" i="34"/>
  <c r="M684" i="34"/>
  <c r="M685" i="34"/>
  <c r="M686" i="34"/>
  <c r="M687" i="34"/>
  <c r="M688" i="34"/>
  <c r="M689" i="34"/>
  <c r="M690" i="34"/>
  <c r="M691" i="34"/>
  <c r="M692" i="34"/>
  <c r="M693" i="34"/>
  <c r="M694" i="34"/>
  <c r="M695" i="34"/>
  <c r="M696" i="34"/>
  <c r="M697" i="34"/>
  <c r="M698" i="34"/>
  <c r="M699" i="34"/>
  <c r="M700" i="34"/>
  <c r="M701" i="34"/>
  <c r="M702" i="34"/>
  <c r="M703" i="34"/>
  <c r="M704" i="34"/>
  <c r="M705" i="34"/>
  <c r="M706" i="34"/>
  <c r="M707" i="34"/>
  <c r="M708" i="34"/>
  <c r="M709" i="34"/>
  <c r="M710" i="34"/>
  <c r="M711" i="34"/>
  <c r="M712" i="34"/>
  <c r="M713" i="34"/>
  <c r="M714" i="34"/>
  <c r="M715" i="34"/>
  <c r="M716" i="34"/>
  <c r="M717" i="34"/>
  <c r="M718" i="34"/>
  <c r="M719" i="34"/>
  <c r="M720" i="34"/>
  <c r="M721" i="34"/>
  <c r="M722" i="34"/>
  <c r="M723" i="34"/>
  <c r="M724" i="34"/>
  <c r="M725" i="34"/>
  <c r="M726" i="34"/>
  <c r="M727" i="34"/>
  <c r="M728" i="34"/>
  <c r="M729" i="34"/>
  <c r="M730" i="34"/>
  <c r="M731" i="34"/>
  <c r="M732" i="34"/>
  <c r="M733" i="34"/>
  <c r="M734" i="34"/>
  <c r="M735" i="34"/>
  <c r="M736" i="34"/>
  <c r="M737" i="34"/>
  <c r="M738" i="34"/>
  <c r="M739" i="34"/>
  <c r="M740" i="34"/>
  <c r="M741" i="34"/>
  <c r="M742" i="34"/>
  <c r="M743" i="34"/>
  <c r="M744" i="34"/>
  <c r="M745" i="34"/>
  <c r="M746" i="34"/>
  <c r="M747" i="34"/>
  <c r="M748" i="34"/>
  <c r="M749" i="34"/>
  <c r="M750" i="34"/>
  <c r="M751" i="34"/>
  <c r="M752" i="34"/>
  <c r="M753" i="34"/>
  <c r="M754" i="34"/>
  <c r="M755" i="34"/>
  <c r="M756" i="34"/>
  <c r="M757" i="34"/>
  <c r="M758" i="34"/>
  <c r="M759" i="34"/>
  <c r="M760" i="34"/>
  <c r="M761" i="34"/>
  <c r="M762" i="34"/>
  <c r="M763" i="34"/>
  <c r="M764" i="34"/>
  <c r="M765" i="34"/>
  <c r="M766" i="34"/>
  <c r="M767" i="34"/>
  <c r="M768" i="34"/>
  <c r="M769" i="34"/>
  <c r="M770" i="34"/>
  <c r="M771" i="34"/>
  <c r="M772" i="34"/>
  <c r="M773" i="34"/>
  <c r="M774" i="34"/>
  <c r="M775" i="34"/>
  <c r="M776" i="34"/>
  <c r="M777" i="34"/>
  <c r="M778" i="34"/>
  <c r="M779" i="34"/>
  <c r="M780" i="34"/>
  <c r="M781" i="34"/>
  <c r="M782" i="34"/>
  <c r="M783" i="34"/>
  <c r="M784" i="34"/>
  <c r="M785" i="34"/>
  <c r="M786" i="34"/>
  <c r="M787" i="34"/>
  <c r="M788" i="34"/>
  <c r="M789" i="34"/>
  <c r="M790" i="34"/>
  <c r="M791" i="34"/>
  <c r="M792" i="34"/>
  <c r="M793" i="34"/>
  <c r="M794" i="34"/>
  <c r="M795" i="34"/>
  <c r="M796" i="34"/>
  <c r="M797" i="34"/>
  <c r="M798" i="34"/>
  <c r="M799" i="34"/>
  <c r="M800" i="34"/>
  <c r="M801" i="34"/>
  <c r="M802" i="34"/>
  <c r="M803" i="34"/>
  <c r="M804" i="34"/>
  <c r="M805" i="34"/>
  <c r="M806" i="34"/>
  <c r="M807" i="34"/>
  <c r="M808" i="34"/>
  <c r="M809" i="34"/>
  <c r="M810" i="34"/>
  <c r="M811" i="34"/>
  <c r="M812" i="34"/>
  <c r="M813" i="34"/>
  <c r="M814" i="34"/>
  <c r="M815" i="34"/>
  <c r="M816" i="34"/>
  <c r="M817" i="34"/>
  <c r="M818" i="34"/>
  <c r="M819" i="34"/>
  <c r="M820" i="34"/>
  <c r="M821" i="34"/>
  <c r="M822" i="34"/>
  <c r="M823" i="34"/>
  <c r="M824" i="34"/>
  <c r="M825" i="34"/>
  <c r="M826" i="34"/>
  <c r="M827" i="34"/>
  <c r="M828" i="34"/>
  <c r="M829" i="34"/>
  <c r="M830" i="34"/>
  <c r="M831" i="34"/>
  <c r="M832" i="34"/>
  <c r="M833" i="34"/>
  <c r="M834" i="34"/>
  <c r="M835" i="34"/>
  <c r="M836" i="34"/>
  <c r="M837" i="34"/>
  <c r="M838" i="34"/>
  <c r="M839" i="34"/>
  <c r="M840" i="34"/>
  <c r="M841" i="34"/>
  <c r="M842" i="34"/>
  <c r="M843" i="34"/>
  <c r="M844" i="34"/>
  <c r="M845" i="34"/>
  <c r="M846" i="34"/>
  <c r="M847" i="34"/>
  <c r="M848" i="34"/>
  <c r="M849" i="34"/>
  <c r="M850" i="34"/>
  <c r="M851" i="34"/>
  <c r="M852" i="34"/>
  <c r="M853" i="34"/>
  <c r="M854" i="34"/>
  <c r="M855" i="34"/>
  <c r="M856" i="34"/>
  <c r="M857" i="34"/>
  <c r="M858" i="34"/>
  <c r="M859" i="34"/>
  <c r="M860" i="34"/>
  <c r="M861" i="34"/>
  <c r="M862" i="34"/>
  <c r="M863" i="34"/>
  <c r="M864" i="34"/>
  <c r="M865" i="34"/>
  <c r="M866" i="34"/>
  <c r="M867" i="34"/>
  <c r="M868" i="34"/>
  <c r="M869" i="34"/>
  <c r="M870" i="34"/>
  <c r="M871" i="34"/>
  <c r="M872" i="34"/>
  <c r="M873" i="34"/>
  <c r="M874" i="34"/>
  <c r="M875" i="34"/>
  <c r="M876" i="34"/>
  <c r="M877" i="34"/>
  <c r="M878" i="34"/>
  <c r="M879" i="34"/>
  <c r="M880" i="34"/>
  <c r="M881" i="34"/>
  <c r="M882" i="34"/>
  <c r="M883" i="34"/>
  <c r="M884" i="34"/>
  <c r="M885" i="34"/>
  <c r="M886" i="34"/>
  <c r="M887" i="34"/>
  <c r="M888" i="34"/>
  <c r="M889" i="34"/>
  <c r="M890" i="34"/>
  <c r="M891" i="34"/>
  <c r="M892" i="34"/>
  <c r="M893" i="34"/>
  <c r="M894" i="34"/>
  <c r="M895" i="34"/>
  <c r="M896" i="34"/>
  <c r="M897" i="34"/>
  <c r="M898" i="34"/>
  <c r="M899" i="34"/>
  <c r="M900" i="34"/>
  <c r="M901" i="34"/>
  <c r="M902" i="34"/>
  <c r="M903" i="34"/>
  <c r="M904" i="34"/>
  <c r="M905" i="34"/>
  <c r="M906" i="34"/>
  <c r="M907" i="34"/>
  <c r="M908" i="34"/>
  <c r="M909" i="34"/>
  <c r="M910" i="34"/>
  <c r="M911" i="34"/>
  <c r="M912" i="34"/>
  <c r="M913" i="34"/>
  <c r="M914" i="34"/>
  <c r="M915" i="34"/>
  <c r="M916" i="34"/>
  <c r="M917" i="34"/>
  <c r="M918" i="34"/>
  <c r="M919" i="34"/>
  <c r="M920" i="34"/>
  <c r="M921" i="34"/>
  <c r="M922" i="34"/>
  <c r="M923" i="34"/>
  <c r="M924" i="34"/>
  <c r="M925" i="34"/>
  <c r="M926" i="34"/>
  <c r="M927" i="34"/>
  <c r="M928" i="34"/>
  <c r="M929" i="34"/>
  <c r="M930" i="34"/>
  <c r="M931" i="34"/>
  <c r="M932" i="34"/>
  <c r="M933" i="34"/>
  <c r="M934" i="34"/>
  <c r="M935" i="34"/>
  <c r="M936" i="34"/>
  <c r="M937" i="34"/>
  <c r="M938" i="34"/>
  <c r="M939" i="34"/>
  <c r="M940" i="34"/>
  <c r="M941" i="34"/>
  <c r="M942" i="34"/>
  <c r="M943" i="34"/>
  <c r="M944" i="34"/>
  <c r="M945" i="34"/>
  <c r="M946" i="34"/>
  <c r="M947" i="34"/>
  <c r="M948" i="34"/>
  <c r="M949" i="34"/>
  <c r="M950" i="34"/>
  <c r="M951" i="34"/>
  <c r="M952" i="34"/>
  <c r="M953" i="34"/>
  <c r="M954" i="34"/>
  <c r="M955" i="34"/>
  <c r="M956" i="34"/>
  <c r="M957" i="34"/>
  <c r="M958" i="34"/>
  <c r="M959" i="34"/>
  <c r="M960" i="34"/>
  <c r="M961" i="34"/>
  <c r="M962" i="34"/>
  <c r="M963" i="34"/>
  <c r="M964" i="34"/>
  <c r="M965" i="34"/>
  <c r="M966" i="34"/>
  <c r="M967" i="34"/>
  <c r="M968" i="34"/>
  <c r="M969" i="34"/>
  <c r="M970" i="34"/>
  <c r="M971" i="34"/>
  <c r="M972" i="34"/>
  <c r="M973" i="34"/>
  <c r="M974" i="34"/>
  <c r="M975" i="34"/>
  <c r="M976" i="34"/>
  <c r="M977" i="34"/>
  <c r="M978" i="34"/>
  <c r="M979" i="34"/>
  <c r="M980" i="34"/>
  <c r="M981" i="34"/>
  <c r="M982" i="34"/>
  <c r="M983" i="34"/>
  <c r="M984" i="34"/>
  <c r="M985" i="34"/>
  <c r="M986" i="34"/>
  <c r="M987" i="34"/>
  <c r="M988" i="34"/>
  <c r="M989" i="34"/>
  <c r="M990" i="34"/>
  <c r="M991" i="34"/>
  <c r="M992" i="34"/>
  <c r="M993" i="34"/>
  <c r="M994" i="34"/>
  <c r="M995" i="34"/>
  <c r="M996" i="34"/>
  <c r="M997" i="34"/>
  <c r="M998" i="34"/>
  <c r="M999" i="34"/>
  <c r="M1000" i="34"/>
  <c r="M1001" i="34"/>
  <c r="M1002" i="34"/>
  <c r="M1003" i="34"/>
  <c r="M1004" i="34"/>
  <c r="M1005" i="34"/>
  <c r="M1006" i="34"/>
  <c r="M1007" i="34"/>
  <c r="M1008" i="34"/>
  <c r="M1009" i="34"/>
  <c r="M1010" i="34"/>
  <c r="M1011" i="34"/>
  <c r="M1012" i="34"/>
  <c r="M1013" i="34"/>
  <c r="M1014" i="34"/>
  <c r="M1015" i="34"/>
  <c r="M1016" i="34"/>
  <c r="M1017" i="34"/>
  <c r="M1018" i="34"/>
  <c r="M1019" i="34"/>
  <c r="M1020" i="34"/>
  <c r="M1021" i="34"/>
  <c r="M1022" i="34"/>
  <c r="M1023" i="34"/>
  <c r="M1024" i="34"/>
  <c r="M1025" i="34"/>
  <c r="M1026" i="34"/>
  <c r="M1027" i="34"/>
  <c r="M1028" i="34"/>
  <c r="M1029" i="34"/>
  <c r="M1030" i="34"/>
  <c r="M1031" i="34"/>
  <c r="M1032" i="34"/>
  <c r="M1033" i="34"/>
  <c r="M1034" i="34"/>
  <c r="M1035" i="34"/>
  <c r="M1036" i="34"/>
  <c r="M1037" i="34"/>
  <c r="M1038" i="34"/>
  <c r="M1039" i="34"/>
  <c r="M1040" i="34"/>
  <c r="M1041" i="34"/>
  <c r="M1042" i="34"/>
  <c r="M1043" i="34"/>
  <c r="M1044" i="34"/>
  <c r="M1045" i="34"/>
  <c r="M1046" i="34"/>
  <c r="M1047" i="34"/>
  <c r="M1048" i="34"/>
  <c r="M1049" i="34"/>
  <c r="M1050" i="34"/>
  <c r="M1051" i="34"/>
  <c r="M1052" i="34"/>
  <c r="M1053" i="34"/>
  <c r="M1054" i="34"/>
  <c r="M1055" i="34"/>
  <c r="M1056" i="34"/>
  <c r="M1057" i="34"/>
  <c r="M1058" i="34"/>
  <c r="M1059" i="34"/>
  <c r="M1060" i="34"/>
  <c r="M1061" i="34"/>
  <c r="M1062" i="34"/>
  <c r="M1063" i="34"/>
  <c r="M1064" i="34"/>
  <c r="M1065" i="34"/>
  <c r="M1066" i="34"/>
  <c r="M1067" i="34"/>
  <c r="M1068" i="34"/>
  <c r="M1069" i="34"/>
  <c r="M1070" i="34"/>
  <c r="M1071" i="34"/>
  <c r="M1072" i="34"/>
  <c r="M1073" i="34"/>
  <c r="M1074" i="34"/>
  <c r="M1075" i="34"/>
  <c r="M1076" i="34"/>
  <c r="M1077" i="34"/>
  <c r="M1078" i="34"/>
  <c r="M1079" i="34"/>
  <c r="M1080" i="34"/>
  <c r="M1081" i="34"/>
  <c r="M1082" i="34"/>
  <c r="M1083" i="34"/>
  <c r="M1084" i="34"/>
  <c r="M1085" i="34"/>
  <c r="M1086" i="34"/>
  <c r="M1087" i="34"/>
  <c r="M1088" i="34"/>
  <c r="M1089" i="34"/>
  <c r="M1090" i="34"/>
  <c r="M1091" i="34"/>
  <c r="M1092" i="34"/>
  <c r="M1093" i="34"/>
  <c r="M1094" i="34"/>
  <c r="M1095" i="34"/>
  <c r="M1096" i="34"/>
  <c r="M1097" i="34"/>
  <c r="M1098" i="34"/>
  <c r="M1099" i="34"/>
  <c r="M1100" i="34"/>
  <c r="M1101" i="34"/>
  <c r="M1102" i="34"/>
  <c r="M1103" i="34"/>
  <c r="M1104" i="34"/>
  <c r="M1105" i="34"/>
  <c r="M1106" i="34"/>
  <c r="M1107" i="34"/>
  <c r="M1108" i="34"/>
  <c r="M1109" i="34"/>
  <c r="M1110" i="34"/>
  <c r="M1111" i="34"/>
  <c r="M1112" i="34"/>
  <c r="M1113" i="34"/>
  <c r="M1114" i="34"/>
  <c r="M1115" i="34"/>
  <c r="M1116" i="34"/>
  <c r="M1117" i="34"/>
  <c r="M1118" i="34"/>
  <c r="M1119" i="34"/>
  <c r="M1120" i="34"/>
  <c r="M1121" i="34"/>
  <c r="M1122" i="34"/>
  <c r="M1123" i="34"/>
  <c r="M1124" i="34"/>
  <c r="M1125" i="34"/>
  <c r="M1126" i="34"/>
  <c r="M1127" i="34"/>
  <c r="M1128" i="34"/>
  <c r="M1129" i="34"/>
  <c r="M1130" i="34"/>
  <c r="M1131" i="34"/>
  <c r="M1132" i="34"/>
  <c r="M1133" i="34"/>
  <c r="M1134" i="34"/>
  <c r="M1135" i="34"/>
  <c r="M1136" i="34"/>
  <c r="M6" i="34"/>
  <c r="F1" i="36" l="1"/>
  <c r="F1" i="8"/>
</calcChain>
</file>

<file path=xl/sharedStrings.xml><?xml version="1.0" encoding="utf-8"?>
<sst xmlns="http://schemas.openxmlformats.org/spreadsheetml/2006/main" count="10330" uniqueCount="3346">
  <si>
    <t>Unit of Measure</t>
  </si>
  <si>
    <t>List Price</t>
  </si>
  <si>
    <t>Item Number</t>
  </si>
  <si>
    <t>Percent Educational Discount</t>
  </si>
  <si>
    <t>Net NYS Contract Price</t>
  </si>
  <si>
    <t>Net NYS Educational Price</t>
  </si>
  <si>
    <t>Product Name</t>
  </si>
  <si>
    <t>Product Description</t>
  </si>
  <si>
    <t>Units Per Unit of Measure</t>
  </si>
  <si>
    <t>Bundled Part Number? 
Yes / No</t>
  </si>
  <si>
    <t>Manufacturer Part Number (SKU)</t>
  </si>
  <si>
    <t>Lot 1 - Software</t>
  </si>
  <si>
    <t>Lot 2 - Hardware</t>
  </si>
  <si>
    <t>Lot 3 - Cloud</t>
  </si>
  <si>
    <t>Lot 4 - Implementation</t>
  </si>
  <si>
    <t>No</t>
  </si>
  <si>
    <t>Each</t>
  </si>
  <si>
    <t>Minimum  NYS Discount</t>
  </si>
  <si>
    <t>Actual NYS Discount</t>
  </si>
  <si>
    <t>Product Category</t>
  </si>
  <si>
    <t>Contract Number</t>
  </si>
  <si>
    <t>Date</t>
  </si>
  <si>
    <t/>
  </si>
  <si>
    <t>Number of Items</t>
  </si>
  <si>
    <t>Minimum NYS Discount / Category Discount</t>
  </si>
  <si>
    <t>Type of Cloud Service
(Ex. XaaS 
- Anything as a Service)</t>
  </si>
  <si>
    <t>Contractor Name</t>
  </si>
  <si>
    <t>Professional Services</t>
  </si>
  <si>
    <t>PM67534</t>
  </si>
  <si>
    <t>Recording Software Server License</t>
  </si>
  <si>
    <t>Recording Software Workstation License</t>
  </si>
  <si>
    <t>Content Management Software</t>
  </si>
  <si>
    <t>Content Mgmt. Software Maintenance and Support</t>
  </si>
  <si>
    <t>Education Content Management Software</t>
  </si>
  <si>
    <t>Education Content Mgmt. Software Maintenance and Support</t>
  </si>
  <si>
    <t>Maven Case Management Software</t>
  </si>
  <si>
    <t>Maven Case Management Software Maintenance</t>
  </si>
  <si>
    <t xml:space="preserve">Online Super Search Application </t>
  </si>
  <si>
    <t>Online Standard Search Application</t>
  </si>
  <si>
    <t>Real Estate Fraud Protection Software</t>
  </si>
  <si>
    <t>Xerox Mobile Print</t>
  </si>
  <si>
    <t>Xerox Mobile Print Maintenance</t>
  </si>
  <si>
    <t>Installation Configuration Integration Services</t>
  </si>
  <si>
    <t>Training Services</t>
  </si>
  <si>
    <t>Document Conversion Services</t>
  </si>
  <si>
    <t>Book Recreation Services</t>
  </si>
  <si>
    <t>Document Preparation Services</t>
  </si>
  <si>
    <t>Indexing Services</t>
  </si>
  <si>
    <t>OCR Services</t>
  </si>
  <si>
    <t>Xerox Mobile Print Analyst Services</t>
  </si>
  <si>
    <t>DocuShare Professional Services</t>
  </si>
  <si>
    <t>Maven Professional Services</t>
  </si>
  <si>
    <t>Maven Training Services</t>
  </si>
  <si>
    <t>Equipment</t>
  </si>
  <si>
    <t>Maintenance</t>
  </si>
  <si>
    <t>CPC Supplies</t>
  </si>
  <si>
    <t>20/20 Perfect Vision</t>
  </si>
  <si>
    <t>20/20 Perfect Vision Land Records Document Management, Imaging and Workflow System - Server License - Includes Cashiering, Indexing, Verification, Storing, and Retrieval</t>
  </si>
  <si>
    <t>2020 - 1</t>
  </si>
  <si>
    <t>Document</t>
  </si>
  <si>
    <t>20/20 Perfect Vision Land Records Document Management, Imaging and Workflow System - Workstation License</t>
  </si>
  <si>
    <t>2020 - 2</t>
  </si>
  <si>
    <t>Workstation</t>
  </si>
  <si>
    <t>20/20 Perfect Vision Generic Content Management and Imaging System - Server License</t>
  </si>
  <si>
    <t>2020G - 1</t>
  </si>
  <si>
    <t>20/20 Perfect Vision Generic Content Management and Imaging System - Workstation License</t>
  </si>
  <si>
    <t>2020G - 2</t>
  </si>
  <si>
    <t>DocuShare Standard</t>
  </si>
  <si>
    <t>DocuShare Standard Software Server License.  Must order a minimum required one (1) 10 CALs (client access licenses) as detailed below in Item # 5.  2 million document limit.  SOW (Statement of Work) required for professional services.</t>
  </si>
  <si>
    <t>DCSHR68 - 1</t>
  </si>
  <si>
    <t>DocuShare Standard Support</t>
  </si>
  <si>
    <t>DocuShare Standard Software maintenance and support is required for year 1.  Refer to the EULA (END USER LICENSE AGREEMENT) for full details on the features and benefits of the support contract.</t>
  </si>
  <si>
    <t>DCSHR68 - 2</t>
  </si>
  <si>
    <t>12 months</t>
  </si>
  <si>
    <t>DocuShare Enterprise</t>
  </si>
  <si>
    <t>DocuShare Enterprise Software Server License.   Includes: Content Rules Manager with 10 CPX CAL Users, Lifecycle Manager and Email Agent.  Unlimited document limit  SOW (Statement of Work) required for professional services.</t>
  </si>
  <si>
    <t>DCSHRENT -1</t>
  </si>
  <si>
    <t>DocuShare Enterprise Support</t>
  </si>
  <si>
    <t>DocuShare Enterprise Software maintenance and support is required for year 1.  Refer to the EULA (END USER LICENSE AGREEMENT) for full details on the features and benefits of the support contract.</t>
  </si>
  <si>
    <t>DCSHRENT -2</t>
  </si>
  <si>
    <t>10 CAL User Pack</t>
  </si>
  <si>
    <t>10 CAL (Client Access Licenses) User Pack (minimum 1 required)</t>
  </si>
  <si>
    <t>DB9 - 1</t>
  </si>
  <si>
    <t>10 CAL User Pack Support</t>
  </si>
  <si>
    <t>10 CAL (Client Access Licenses) User Pack  maintenance and support is required for year 1.  Refer to the EULA (END USER LICENSE AGREEMENT) for full details on the features and benefits of the support contract.</t>
  </si>
  <si>
    <t>DB9 - 2</t>
  </si>
  <si>
    <t>100 CAL User Pack</t>
  </si>
  <si>
    <t>100 CAL (Client Access Licenses) User Pack</t>
  </si>
  <si>
    <t>DX0 - 1</t>
  </si>
  <si>
    <t>100 CAL (Client Access Licenses) User Pack maintenance and support is required for year 1.  Refer to the EULA (END USER LICENSE AGREEMENT) for full details on the features and benefits of the support contract.</t>
  </si>
  <si>
    <t>DX0 - 2</t>
  </si>
  <si>
    <t>1000 CAL User Pack</t>
  </si>
  <si>
    <t>1000 CAL (Client Access Licenses) User Pack</t>
  </si>
  <si>
    <t>DX1 - 1</t>
  </si>
  <si>
    <t>1000 CAL User Pack Support</t>
  </si>
  <si>
    <t>1000 CAL (Client Access Licenses) User Pack maintenance and support is required for year 1.  Refer to the EULA (END USER LICENSE AGREEMENT) for full details on the features and benefits of the support contract.</t>
  </si>
  <si>
    <t>DX1 - 2</t>
  </si>
  <si>
    <t>10 Read Only CAL User Pack</t>
  </si>
  <si>
    <t>10 Read-Only CAL (Client Access Licenses) Pack</t>
  </si>
  <si>
    <t>KB1 - 1</t>
  </si>
  <si>
    <t>10 Read Only CAL User Pack Support</t>
  </si>
  <si>
    <t>10 Read-Only CAL (Client Access Licenses) Pack maintenance and support is required for year 1.  Refer to the EULA (END USER LICENSE AGREEMENT) for full details on the features and benefits of the support contract.</t>
  </si>
  <si>
    <t>KB1 - 2</t>
  </si>
  <si>
    <t>100 Read Only CAL User Pack</t>
  </si>
  <si>
    <t>100 Read-Only CAL (Client Access Licenses) Pack</t>
  </si>
  <si>
    <t>KB2 - 1</t>
  </si>
  <si>
    <t>100 Read Only CAL User Pack Support</t>
  </si>
  <si>
    <t>100 Read-Only CAL (Client Access Licenses) Pack maintenance and support is required for year 1.  Refer to the EULA (END USER LICENSE AGREEMENT) for full details on the features and benefits of the support contract.</t>
  </si>
  <si>
    <t>KB2 - 2</t>
  </si>
  <si>
    <t>Public Web Access</t>
  </si>
  <si>
    <t>Unlimited Concurrent User Public Web Access Pack</t>
  </si>
  <si>
    <t>KB0 - 1</t>
  </si>
  <si>
    <t>Public Web Access Support</t>
  </si>
  <si>
    <t>Public Web Access maintenance and support is required for year 1.  Refer to the EULA (END USER LICENSE AGREEMENT) for full details on the features and benefits of the support contract.</t>
  </si>
  <si>
    <t>KB0 - 2</t>
  </si>
  <si>
    <t>Lifecycle Manager</t>
  </si>
  <si>
    <t>Lifecycle Manager Enablement (included in Enterprise)  Lifecycle Manager enables management of document lifecycle events through creation and management of time-based policies on documents. Requires Professional Services SOW.</t>
  </si>
  <si>
    <t>DX9 - 1</t>
  </si>
  <si>
    <t>Lifecycle Manager Support</t>
  </si>
  <si>
    <t>Lifecycle Manager maintenance and support is required for year 1.  Refer to the EULA (END USER LICENSE AGREEMENT) for full details on the features and benefits of the support contract.</t>
  </si>
  <si>
    <t>DX9 - 2</t>
  </si>
  <si>
    <t>Content Encryption</t>
  </si>
  <si>
    <t>Content Encryption of files uploaded to DocuShare</t>
  </si>
  <si>
    <t>DX7 - 1</t>
  </si>
  <si>
    <t>Content Encryption Support</t>
  </si>
  <si>
    <t>Content Encryption maintenance and support is required for year 1.  Refer to the EULA (END USER LICENSE AGREEMENT) for full details on the features and benefits of the support contract.</t>
  </si>
  <si>
    <t>DX7 - 2</t>
  </si>
  <si>
    <t>OCR Enablement</t>
  </si>
  <si>
    <t xml:space="preserve">OCR Enablement.  Enables conversion of scanned documents and image files into text-searchable documents.  </t>
  </si>
  <si>
    <t>EB0 - 1</t>
  </si>
  <si>
    <t>OCR Enablement Support</t>
  </si>
  <si>
    <t>OCR maintenance and support is required for year 1.  Refer to the EULA (END USER LICENSE AGREEMENT) for full details on the features and benefits of the support contract.</t>
  </si>
  <si>
    <t>EB0 - 2</t>
  </si>
  <si>
    <t>Content Rules Manager</t>
  </si>
  <si>
    <t xml:space="preserve">Content Rules Manager enables business process automation by the creation of content rules and workspaces.  Includes 10 CPX User CALs.  </t>
  </si>
  <si>
    <t>DX8 - 1</t>
  </si>
  <si>
    <t>Content Rules Manager Support</t>
  </si>
  <si>
    <t>Content Rules Manager maintenance and support is required for year 1.  Refer to the EULA (END USER LICENSE AGREEMENT) for full details on the features and benefits of the support contract.</t>
  </si>
  <si>
    <t>DX8 - 2</t>
  </si>
  <si>
    <t>Email Agent</t>
  </si>
  <si>
    <t>Email Agent allows users to send email messages and attachments directly into DocuShare.</t>
  </si>
  <si>
    <t>EA4 -1</t>
  </si>
  <si>
    <t>Email Agent Support</t>
  </si>
  <si>
    <t>Email Agent maintenance and support is required for year 1.  Refer to the EULA (END USER LICENSE AGREEMENT) for full details on the features and benefits of the support contract.</t>
  </si>
  <si>
    <t>EA4 -2</t>
  </si>
  <si>
    <t>DocuShare Incremental Server</t>
  </si>
  <si>
    <t>DocuShare Incremental Server for use as a backup server for high availability configurations, disaster recovery, or as a staging (Test) server.</t>
  </si>
  <si>
    <t>EA2 - 1</t>
  </si>
  <si>
    <t>DocuShare Incremental Server Support</t>
  </si>
  <si>
    <t>DocuShare Incremental Server  maintenance and support is required for year 1.  Refer to the EULA (END USER LICENSE AGREEMENT) for full details on the features and benefits of the support contract.</t>
  </si>
  <si>
    <t>EA2 - 2</t>
  </si>
  <si>
    <t>eForms Enablement</t>
  </si>
  <si>
    <t>EForms allows for the presentation, filling and submission of electronic forms with DocuShare. Includes one seat License to Eforms Designer and enablement of 20 Guest CALs. Requires Professional Services SOW.</t>
  </si>
  <si>
    <t>EA3 - 1</t>
  </si>
  <si>
    <t>eForms Enablement Support</t>
  </si>
  <si>
    <t>eForms maintenance and support is required for year 1.  Refer to the EULA (END USER LICENSE AGREEMENT) for full details on the features and benefits of the support contract.</t>
  </si>
  <si>
    <t>EA3 - 2</t>
  </si>
  <si>
    <t>Archive Server</t>
  </si>
  <si>
    <t>DocuShare Archive Server provides an automated archive for DocuShare servers.  Includes twice the number of CAL User licenses enabled on primary DocuShare server.</t>
  </si>
  <si>
    <t>EA0 - 1</t>
  </si>
  <si>
    <t>Archive Server Support</t>
  </si>
  <si>
    <t>Archive server maintenance and support is required for year 1.  Refer to the EULA (END USER LICENSE AGREEMENT) for full details on the features and benefits of the support contract.</t>
  </si>
  <si>
    <t>EA0 - 2</t>
  </si>
  <si>
    <t>Federation</t>
  </si>
  <si>
    <t>Enables DocuShare server federation (Each participating server must be licensed separtely)</t>
  </si>
  <si>
    <t>EA1 - 1</t>
  </si>
  <si>
    <t>Federation Support</t>
  </si>
  <si>
    <t>Federation maintenance and support is required for year 1.  Refer to the EULA (END USER LICENSE AGREEMENT) for full details on the features and benefits of the support contract.</t>
  </si>
  <si>
    <t>EA1 - 2</t>
  </si>
  <si>
    <t>Custom Workflow Enablement</t>
  </si>
  <si>
    <t>Allows Xerox professional Service teams to create customized business processes using Enterprise Workflow.  A Statement of Work is required.</t>
  </si>
  <si>
    <t>EA5 - 1</t>
  </si>
  <si>
    <t>Custom Workflow Enablement Support</t>
  </si>
  <si>
    <t>Custom Workflow maintenance and support is required for year 1.  Refer to the EULA (END USER LICENSE AGREEMENT) for full details on the features and benefits of the support contract.</t>
  </si>
  <si>
    <t>EA5 - 2</t>
  </si>
  <si>
    <t>Partitioned Content Storage</t>
  </si>
  <si>
    <t>Partitioned Content Store Enablement allows Professional Services to configure the physical file storage of DocuShare to span mutiple file partitions in the file storage system.  Required only when recommended by DocuShare Professional Services.</t>
  </si>
  <si>
    <t>EA6 - 1</t>
  </si>
  <si>
    <t>Partitioned Content Storage Support</t>
  </si>
  <si>
    <t>Partitioned Content Storage  maintenance and support is required for year 1.  Refer to the EULA (END USER LICENSE AGREEMENT) for full details on the features and benefits of the support contract.</t>
  </si>
  <si>
    <t>EA6 - 2</t>
  </si>
  <si>
    <t>10 CPX CAL User Pack</t>
  </si>
  <si>
    <t>Additional Read/Write/Manage CPX CALs: 10-User Pack</t>
  </si>
  <si>
    <t>EA7 - 1</t>
  </si>
  <si>
    <t>10 CPX CAL User Pack Support</t>
  </si>
  <si>
    <t>Additional Read/Write/Manage CPX CALs: 10-User Pack maintenance and support is required for year 1.  Refer to the EULA (END USER LICENSE AGREEMENT) for full details on the features and benefits of the support contract.</t>
  </si>
  <si>
    <t>EA7 - 2</t>
  </si>
  <si>
    <t>20 Guest CAL User Pack</t>
  </si>
  <si>
    <t>Additional 20 Guest CAL Users</t>
  </si>
  <si>
    <t>UA7 - 1</t>
  </si>
  <si>
    <t>20 Guest CAL User Pack Support</t>
  </si>
  <si>
    <t>Additional 20 Guest CAL Users maintenance and support is required for year 1.  Refer to the EULA (END USER LICENSE AGREEMENT) for full details on the features and benefits of the support contract.</t>
  </si>
  <si>
    <t>UA7 - 2</t>
  </si>
  <si>
    <t>DocuShare Educational Server</t>
  </si>
  <si>
    <t xml:space="preserve">DOCUSHARE EDUCATIONAL SOFTWARE SERVER LICENSES ARE AVAILABLE TO K-12 AND HIGHER EDUCATIONAL INSTITUTIONS ONLY.
Minimum 10 Educational CALs (client access licenses) required as detailed in row 33.  SOW (Statement of Work) required for professional services. </t>
  </si>
  <si>
    <t>DCSHREDU - 1</t>
  </si>
  <si>
    <t>DocuShare Educational Server Support</t>
  </si>
  <si>
    <t>DocuShare Educational Server maintenance and support is required for year 1.  Refer to the EULA (END USER LICENSE AGREEMENT) for full details on the features and benefits of the support contract.</t>
  </si>
  <si>
    <t>DCSHREDU - 2</t>
  </si>
  <si>
    <t>10 CAL Edu User Pack</t>
  </si>
  <si>
    <t>DocuShare Education CAL 10-User Pack</t>
  </si>
  <si>
    <t>UA4 - 1</t>
  </si>
  <si>
    <t>10 CAL Edu User Pack Support</t>
  </si>
  <si>
    <t>DocuShare Education CAL 10-User Pack maintenance and support is required for year 1.  Refer to the EULA (END USER LICENSE AGREEMENT) for full details on the features and benefits of the support contract.</t>
  </si>
  <si>
    <t>UA4 - 2</t>
  </si>
  <si>
    <t>100 CAL Edu User Pack</t>
  </si>
  <si>
    <t>DocuShare Education CAL 100-User Pack</t>
  </si>
  <si>
    <t>KX0 - 1</t>
  </si>
  <si>
    <t>100 CAL Edu User Pack Support</t>
  </si>
  <si>
    <t>DocuShare Education CAL 100-User Pack maintenance and support is required for year 1.  Refer to the EULA (END USER LICENSE AGREEMENT) for full details on the features and benefits of the support contract.</t>
  </si>
  <si>
    <t>KX0 - 2</t>
  </si>
  <si>
    <t>500 CAL Edu User Pack</t>
  </si>
  <si>
    <t>DocuShare Education CAL 500-User Pack</t>
  </si>
  <si>
    <t>UA5 - 1</t>
  </si>
  <si>
    <t>500 CAL Edu User Pack Support</t>
  </si>
  <si>
    <t>DocuShare Education CAL 500-User Pack maintenance and support is required for year 1.  Refer to the EULA (END USER LICENSE AGREEMENT) for full details on the features and benefits of the support contract.</t>
  </si>
  <si>
    <t>UA5 - 2</t>
  </si>
  <si>
    <t>1000 CAL Edu User Pack</t>
  </si>
  <si>
    <t>DocuShare Education CAL 1000-User Pack</t>
  </si>
  <si>
    <t>KB8 - 1</t>
  </si>
  <si>
    <t>1000 CAL Edu User Pack Support</t>
  </si>
  <si>
    <t>DocuShare Education CAL 1000-User Pack maintenance and support is required for year 1.  Refer to the EULA (END USER LICENSE AGREEMENT) for full details on the features and benefits of the support contract.</t>
  </si>
  <si>
    <t>KB8 - 2</t>
  </si>
  <si>
    <t>5000 CAL Edu User Pack</t>
  </si>
  <si>
    <t>DocuShare Education CAL 5000-User Pack</t>
  </si>
  <si>
    <t>UA6 - 1</t>
  </si>
  <si>
    <t>5000 CAL Edu User Pack Support</t>
  </si>
  <si>
    <t>DocuShare Education CAL 5000-User Pack maintenance and support is required for year 1.  Refer to the EULA (END USER LICENSE AGREEMENT) for full details on the features and benefits of the support contract.</t>
  </si>
  <si>
    <t>UA6 - 2</t>
  </si>
  <si>
    <t>100 Read Only Edu CAL User Pack</t>
  </si>
  <si>
    <t>100 Read-Only CALs (Client Access Licenses) Pack</t>
  </si>
  <si>
    <t>MA4 - 1</t>
  </si>
  <si>
    <t>100 Read Only Edu CAL User Pack Support</t>
  </si>
  <si>
    <t>100 Read-Only CALs (Client Access Licenses) Pack maintenance and support is required for year 1.  Refer to the EULA (END USER LICENSE AGREEMENT) for full details on the features and benefits of the support contract.</t>
  </si>
  <si>
    <t>MA4 - 2</t>
  </si>
  <si>
    <t>1000 Read Only Edu CAL User Pack</t>
  </si>
  <si>
    <t>1000 Read-Only CALs (Client Access Licenses) Pack</t>
  </si>
  <si>
    <t>MA5 - 1</t>
  </si>
  <si>
    <t>1000 Read Only Edu CAL User Pack Support</t>
  </si>
  <si>
    <t>1000 Read-Only CALs (Client Access Licenses) Pack maintenance and support is required for year 1.  Refer to the EULA (END USER LICENSE AGREEMENT) for full details on the features and benefits of the support contract.</t>
  </si>
  <si>
    <t>MA5 - 2</t>
  </si>
  <si>
    <t xml:space="preserve">CPX EducationCAL 50-User Pack (CPX) </t>
  </si>
  <si>
    <t>Read/Write/Manage CPX CALs for Education market: 50-User Pack</t>
  </si>
  <si>
    <t>KB5 - 1</t>
  </si>
  <si>
    <t>CPX EducationCAL 50-User Pack (CPX) Support</t>
  </si>
  <si>
    <t>CPX EducationCAL 50-User Pack for Education maintenance and support is required for year 1.  Refer to the EULA (END USER LICENSE AGREEMENT) for full details on the features and benefits of the support contract.</t>
  </si>
  <si>
    <t>KB5 - 2</t>
  </si>
  <si>
    <t xml:space="preserve">CPX EducationCAL 500-User Pack (CPX) </t>
  </si>
  <si>
    <t>Read/Write/Manage CPX CALs for Education market: 500-User Pack</t>
  </si>
  <si>
    <t>KB6 - 1</t>
  </si>
  <si>
    <t>CPX EducationCAL 500-User Pack (CPX) Support</t>
  </si>
  <si>
    <t>CPX EducationCAL 500-User Pack maintenance and support is required for year 1.  Refer to the EULA (END USER LICENSE AGREEMENT) for full details on the features and benefits of the support contract.</t>
  </si>
  <si>
    <t>KB6 - 2</t>
  </si>
  <si>
    <t>Content Rules Manager for Education</t>
  </si>
  <si>
    <t>Content Rule Manager for Education Servers w/ 10 CPX Edu CAL User Pack</t>
  </si>
  <si>
    <t>UA8 - 1</t>
  </si>
  <si>
    <t>Content Rules Manager for Education Support</t>
  </si>
  <si>
    <t>Content Rule Manager for Education  maintenance and support is required for year 1.  Refer to the EULA (END USER LICENSE AGREEMENT) for full details on the features and benefits of the support contract.</t>
  </si>
  <si>
    <t>UA8 - 2</t>
  </si>
  <si>
    <t>Quick Search for Education</t>
  </si>
  <si>
    <t>Enables customizable Quick Search User Interface for document searching and viewing.</t>
  </si>
  <si>
    <t>EB1 - 1</t>
  </si>
  <si>
    <t>Quick Search for Education Support</t>
  </si>
  <si>
    <t>Quick Search for Education maintenance and support is required for year 1.  Refer to the EULA (END USER LICENSE AGREEMENT) for full details on the features and benefits of the support contract.</t>
  </si>
  <si>
    <t>EB1 - 2</t>
  </si>
  <si>
    <t>Eforms for Education</t>
  </si>
  <si>
    <t>EForms allows for the presentation, filling, and submission of electronic forms with DocuShare.  Includes one seat License to Eforms Designer.  Requires Professional Services SOW.</t>
  </si>
  <si>
    <t>EB4 - 1</t>
  </si>
  <si>
    <t>Eforms for Education Support</t>
  </si>
  <si>
    <t>Eforms maintenance and support is required for year 1.  Refer to the EULA (END USER LICENSE AGREEMENT) for full details on the features and benefits of the support contract.</t>
  </si>
  <si>
    <t>EB4 - 2</t>
  </si>
  <si>
    <t>DocuShare Incremental Education Server</t>
  </si>
  <si>
    <t>DocuShare Incremental Education Server for use as a backup server for high availability configurations or disaster recovery, or as a staging (Test) server.</t>
  </si>
  <si>
    <t>EA9 - 1</t>
  </si>
  <si>
    <t>DocuShare Incremental Education Server Support</t>
  </si>
  <si>
    <t>DocuShare Incremental Education Server  maintenance and support is required for year 1.  Refer to the EULA (END USER LICENSE AGREEMENT) for full details on the features and benefits of the support contract.</t>
  </si>
  <si>
    <t>EA9 - 2</t>
  </si>
  <si>
    <t>Educational Server Expansion Kit</t>
  </si>
  <si>
    <t>Enables Content Rules Manager (includes 10 CPX
CALs), Public Web Access, Email Agent, PDF Conversion, and multi-server deployment</t>
  </si>
  <si>
    <t>EB3 - 1</t>
  </si>
  <si>
    <t>Educational Server Expansion Kit Support</t>
  </si>
  <si>
    <t>Expansion Kit for Education maintenance and support is required for year 1.  Refer to the EULA (END USER LICENSE AGREEMENT) for full details on the features and benefits of the support contract.</t>
  </si>
  <si>
    <t>EB3 - 2</t>
  </si>
  <si>
    <t>Developers Server License</t>
  </si>
  <si>
    <t>DocuShare Server with Enterprise capabilities, but enabled with 5 CPX users, 10 DocuShare users, 10 Read-Only users, and public web access. System license is for 1 year and system is constrained to 5000 documents (total). Paid support on this server includes 2 Developer Support Cases and access to DSDN.  System and system licensees may NOT be used for production deployment.</t>
  </si>
  <si>
    <t>DEVSERV-LIC - 1</t>
  </si>
  <si>
    <t>Developers Server License Support</t>
  </si>
  <si>
    <t>Support for one (1) DocuShare Developer Support (Maximum of 8 cases over a 1 year period)</t>
  </si>
  <si>
    <t>Sup-Cases-8 - 1</t>
  </si>
  <si>
    <t>Developers Support Contract</t>
  </si>
  <si>
    <t>DocuShare Developer Support (8 cases) for 1 year</t>
  </si>
  <si>
    <t>Sup-Cases-8 - 2</t>
  </si>
  <si>
    <t>Custom Solutions Support Contract</t>
  </si>
  <si>
    <t>5 Hours of solutions support for DocuShare servers with customization provided by Xerox</t>
  </si>
  <si>
    <t>Sup-Support-5H - 1</t>
  </si>
  <si>
    <t>Maven Software 5.2</t>
  </si>
  <si>
    <t>Maven Software 5.2 per Production CPU Core (Virtual or Real Core) per Consilience Software's standard License Agreement</t>
  </si>
  <si>
    <t>Maven-prod-5.2 - 1</t>
  </si>
  <si>
    <t>CPU</t>
  </si>
  <si>
    <t>Maven Software 5.2 per Non-Production CPU Core (Virtual or Real Core) per Consilience Software's standard License Agreement</t>
  </si>
  <si>
    <t>Maven-prod-5.2 - 2</t>
  </si>
  <si>
    <t>6022NI</t>
  </si>
  <si>
    <t xml:space="preserve">PHASER 6022                   </t>
  </si>
  <si>
    <t xml:space="preserve">CARRIER DELIV/INST            </t>
  </si>
  <si>
    <t>DRCINST2</t>
  </si>
  <si>
    <t xml:space="preserve">1GB MEMORY UPGRADE            </t>
  </si>
  <si>
    <t>1GBMEMUP</t>
  </si>
  <si>
    <t xml:space="preserve">EMBEDDED FAX-1 LN             </t>
  </si>
  <si>
    <t>EMFAX-L1</t>
  </si>
  <si>
    <t xml:space="preserve">INTEGD RFID READER            </t>
  </si>
  <si>
    <t>RFIDEMB57</t>
  </si>
  <si>
    <t xml:space="preserve">EFI FIERY BUNDLE              </t>
  </si>
  <si>
    <t>EFIBUNDL1</t>
  </si>
  <si>
    <t>D110PRT</t>
  </si>
  <si>
    <t xml:space="preserve">D110 PRINTER                  </t>
  </si>
  <si>
    <t>D125PRT</t>
  </si>
  <si>
    <t xml:space="preserve">D125 PRINTER                  </t>
  </si>
  <si>
    <t xml:space="preserve">COMPOSE KIT                   </t>
  </si>
  <si>
    <t>EFICOMPOS</t>
  </si>
  <si>
    <t xml:space="preserve">IMPOSE KIT                    </t>
  </si>
  <si>
    <t>EFIIMPOS</t>
  </si>
  <si>
    <t xml:space="preserve">IMAGE VIEWER-B/W              </t>
  </si>
  <si>
    <t>EFIMG136</t>
  </si>
  <si>
    <t>FFSRVR</t>
  </si>
  <si>
    <t xml:space="preserve">FREEFLOW PRINT SVR            </t>
  </si>
  <si>
    <t>FFSRVR136</t>
  </si>
  <si>
    <t xml:space="preserve">D136 CP SVR LICENS            </t>
  </si>
  <si>
    <t>CP136NBL</t>
  </si>
  <si>
    <t xml:space="preserve">D136 PRTSVR LICENS            </t>
  </si>
  <si>
    <t>P136NBL</t>
  </si>
  <si>
    <t>DPS100</t>
  </si>
  <si>
    <t xml:space="preserve">NUVERA 100 EA                 </t>
  </si>
  <si>
    <t>DPS120</t>
  </si>
  <si>
    <t xml:space="preserve">NUVERA 120 EA                 </t>
  </si>
  <si>
    <t>DPS144</t>
  </si>
  <si>
    <t xml:space="preserve">NUVERA 144 EA                 </t>
  </si>
  <si>
    <t>DPS157</t>
  </si>
  <si>
    <t xml:space="preserve">NUVERA 157 EA                 </t>
  </si>
  <si>
    <t>MFF-100</t>
  </si>
  <si>
    <t xml:space="preserve">100 EA PROD SYS               </t>
  </si>
  <si>
    <t>MFF-120</t>
  </si>
  <si>
    <t xml:space="preserve">120 EA PROD SYS               </t>
  </si>
  <si>
    <t xml:space="preserve">100-120MFF UPGRADE            </t>
  </si>
  <si>
    <t>100-120MF</t>
  </si>
  <si>
    <t xml:space="preserve">2ND TONE BOTTLE KT            </t>
  </si>
  <si>
    <t>2NDBTL</t>
  </si>
  <si>
    <t xml:space="preserve">30A LINE CORD                 </t>
  </si>
  <si>
    <t>30APWR</t>
  </si>
  <si>
    <t xml:space="preserve">MEDIA CART ENABLKI            </t>
  </si>
  <si>
    <t>B38</t>
  </si>
  <si>
    <t xml:space="preserve">BASIC FIN MOD W/DC            </t>
  </si>
  <si>
    <t>BFDCDPS</t>
  </si>
  <si>
    <t xml:space="preserve">FIN MOD DIRECT CON            </t>
  </si>
  <si>
    <t>BFDCDPS1</t>
  </si>
  <si>
    <t xml:space="preserve">DUAL FINSHR MODULE            </t>
  </si>
  <si>
    <t>BFDLDPS1</t>
  </si>
  <si>
    <t xml:space="preserve">BASIC FIN MOD                 </t>
  </si>
  <si>
    <t>BFMDPS</t>
  </si>
  <si>
    <t xml:space="preserve">BASIC FIN MOD PLUS            </t>
  </si>
  <si>
    <t>BFMPLUS1</t>
  </si>
  <si>
    <t>BFMPLUSDP</t>
  </si>
  <si>
    <t xml:space="preserve">TOP COVER HIGH                </t>
  </si>
  <si>
    <t>CVR-HIGH</t>
  </si>
  <si>
    <t xml:space="preserve">TOP COVER LOW KIT             </t>
  </si>
  <si>
    <t>CVR-LOW</t>
  </si>
  <si>
    <t xml:space="preserve">SPD UPGR 100-120DP            </t>
  </si>
  <si>
    <t>DP100-120</t>
  </si>
  <si>
    <t xml:space="preserve">SPD UPGR 100-144DP            </t>
  </si>
  <si>
    <t>DP100-144</t>
  </si>
  <si>
    <t xml:space="preserve">SPD UPGR 100-157DP            </t>
  </si>
  <si>
    <t>DP100-157</t>
  </si>
  <si>
    <t xml:space="preserve">SPD UPGR 120-144DP            </t>
  </si>
  <si>
    <t>DP120-144</t>
  </si>
  <si>
    <t xml:space="preserve">SPD UPGR 120-157DP            </t>
  </si>
  <si>
    <t>DP120-157</t>
  </si>
  <si>
    <t xml:space="preserve">SPD UPGR 144-157DP            </t>
  </si>
  <si>
    <t>DP144-157</t>
  </si>
  <si>
    <t xml:space="preserve">3RD FEED MOD-4TRAY            </t>
  </si>
  <si>
    <t>FEED-4T3</t>
  </si>
  <si>
    <t xml:space="preserve">FINISHING TRANSPRT            </t>
  </si>
  <si>
    <t>FTMS</t>
  </si>
  <si>
    <t xml:space="preserve">GBC ADV PUNCH PRO             </t>
  </si>
  <si>
    <t>GBCPNCHPR</t>
  </si>
  <si>
    <t xml:space="preserve">INT 2ND HARD DRIVE            </t>
  </si>
  <si>
    <t>HARDDRPS2</t>
  </si>
  <si>
    <t xml:space="preserve">2-4 HOLE PUNCH                </t>
  </si>
  <si>
    <t>HOLE2-4</t>
  </si>
  <si>
    <t xml:space="preserve">IMPOSITION LICENSE            </t>
  </si>
  <si>
    <t>IMPOSITN</t>
  </si>
  <si>
    <t xml:space="preserve">LG FMT INS MOD 2TR            </t>
  </si>
  <si>
    <t>INSERTLF1</t>
  </si>
  <si>
    <t xml:space="preserve">IPDS SOFTWARE                 </t>
  </si>
  <si>
    <t>IPDS-SW</t>
  </si>
  <si>
    <t xml:space="preserve">IMAGE QUALITY PACK            </t>
  </si>
  <si>
    <t>IQPACK</t>
  </si>
  <si>
    <t xml:space="preserve">LRG FORMAT 2 TRAY             </t>
  </si>
  <si>
    <t>LFFM2</t>
  </si>
  <si>
    <t xml:space="preserve">2ND LF FEED MOD 2T            </t>
  </si>
  <si>
    <t>LFFMDPS2</t>
  </si>
  <si>
    <t xml:space="preserve">3RD LRG FT 2 TRAY             </t>
  </si>
  <si>
    <t>LFFMDPS3</t>
  </si>
  <si>
    <t xml:space="preserve">SPD UPG 100-120MFF            </t>
  </si>
  <si>
    <t>MF100-120</t>
  </si>
  <si>
    <t xml:space="preserve">PRO MULTIFUNCT FIN            </t>
  </si>
  <si>
    <t>MFFPRO</t>
  </si>
  <si>
    <t xml:space="preserve">DISK OVERWRITE                </t>
  </si>
  <si>
    <t>OVERWRITE</t>
  </si>
  <si>
    <t xml:space="preserve">PRODUCTIVITY PACK             </t>
  </si>
  <si>
    <t>PRODPK</t>
  </si>
  <si>
    <t xml:space="preserve">PROD MEDIA CART               </t>
  </si>
  <si>
    <t>STACKCART</t>
  </si>
  <si>
    <t xml:space="preserve">PROD STACKR MODULE            </t>
  </si>
  <si>
    <t>STACKMOD</t>
  </si>
  <si>
    <t xml:space="preserve">2ND PROD STACK MOD            </t>
  </si>
  <si>
    <t>STACKMOD2</t>
  </si>
  <si>
    <t xml:space="preserve">3RD PROD STACK MOD            </t>
  </si>
  <si>
    <t>STACKMOD3</t>
  </si>
  <si>
    <t xml:space="preserve">XEROX TAPE BINDER             </t>
  </si>
  <si>
    <t>TAPEBIND</t>
  </si>
  <si>
    <t xml:space="preserve">SECOND TAPE BINDER            </t>
  </si>
  <si>
    <t>TAPEBIND2</t>
  </si>
  <si>
    <t xml:space="preserve">OFF-LINE TAPE OPT             </t>
  </si>
  <si>
    <t>TAPE-NV</t>
  </si>
  <si>
    <t xml:space="preserve">DISABLE PRINTERACT            </t>
  </si>
  <si>
    <t>UHH</t>
  </si>
  <si>
    <t xml:space="preserve">UPS ENABLEMENT KIT            </t>
  </si>
  <si>
    <t>UPS-KIT</t>
  </si>
  <si>
    <t xml:space="preserve">PRODUCTIVITY PLUS             </t>
  </si>
  <si>
    <t>XPLUSTOOL</t>
  </si>
  <si>
    <t xml:space="preserve">19.3"ENABL2TRYFDR             </t>
  </si>
  <si>
    <t>XSIS193</t>
  </si>
  <si>
    <t xml:space="preserve">OP19.3" 2TRAYFEEDR            </t>
  </si>
  <si>
    <t>XSIS1932</t>
  </si>
  <si>
    <t xml:space="preserve">OP19.3" 2TRYINSERT            </t>
  </si>
  <si>
    <t>XSIS193IN</t>
  </si>
  <si>
    <t xml:space="preserve">RHD EXTRA DRIVE               </t>
  </si>
  <si>
    <t>XSISED3E</t>
  </si>
  <si>
    <t xml:space="preserve">XSIS MEDIA LOG                </t>
  </si>
  <si>
    <t>XSISMLOG7</t>
  </si>
  <si>
    <t xml:space="preserve">PIMS LICENSE 3.0              </t>
  </si>
  <si>
    <t>XSISPIML3</t>
  </si>
  <si>
    <t xml:space="preserve">PROD INFO MGMT SYS            </t>
  </si>
  <si>
    <t>XSISPIML4</t>
  </si>
  <si>
    <t xml:space="preserve">RHD INSTALL KIT               </t>
  </si>
  <si>
    <t>XSISRH3E</t>
  </si>
  <si>
    <t>DPS288</t>
  </si>
  <si>
    <t xml:space="preserve">NUVERA 288 EA SYS             </t>
  </si>
  <si>
    <t>DPS-288MX</t>
  </si>
  <si>
    <t xml:space="preserve">NUVERA 288 MICR               </t>
  </si>
  <si>
    <t>2-30APWR</t>
  </si>
  <si>
    <t xml:space="preserve">2ND TONER BTL KIT             </t>
  </si>
  <si>
    <t>2NDBOTTLE</t>
  </si>
  <si>
    <t xml:space="preserve">SPD UPGR 288-314DP            </t>
  </si>
  <si>
    <t>DP288-314</t>
  </si>
  <si>
    <t xml:space="preserve">FEED MODULE-4 TRAY            </t>
  </si>
  <si>
    <t>FEED4T</t>
  </si>
  <si>
    <t>IPDS288</t>
  </si>
  <si>
    <t>IPDS288M</t>
  </si>
  <si>
    <t xml:space="preserve">LCDS S/W LICENSE              </t>
  </si>
  <si>
    <t>LCDS288SW</t>
  </si>
  <si>
    <t xml:space="preserve">2ND 19.3 LF FD 2T             </t>
  </si>
  <si>
    <t>LFEEDPS2</t>
  </si>
  <si>
    <t xml:space="preserve">3RD 19.3 LF FD 2T             </t>
  </si>
  <si>
    <t>LFEEDPS3</t>
  </si>
  <si>
    <t xml:space="preserve">19.3 LARGE FMT 2T             </t>
  </si>
  <si>
    <t>LFFEED1</t>
  </si>
  <si>
    <t xml:space="preserve">POSTSCRIPT S/W LIC            </t>
  </si>
  <si>
    <t>PS288SW</t>
  </si>
  <si>
    <t>DPS200</t>
  </si>
  <si>
    <t xml:space="preserve">NUVERA 200 EA SYS             </t>
  </si>
  <si>
    <t>DPS-200MX</t>
  </si>
  <si>
    <t xml:space="preserve">NUVERA 200 MICR               </t>
  </si>
  <si>
    <t xml:space="preserve">BASIC FINSHR MODUL            </t>
  </si>
  <si>
    <t>BFMDPS1</t>
  </si>
  <si>
    <t>BFMPLUS2</t>
  </si>
  <si>
    <t>DPS314</t>
  </si>
  <si>
    <t xml:space="preserve">NUVERA 314 EA SYS             </t>
  </si>
  <si>
    <t xml:space="preserve">2ND FEED MOD-4TRAY            </t>
  </si>
  <si>
    <t>FEED-4T2</t>
  </si>
  <si>
    <t>XSISPIMS</t>
  </si>
  <si>
    <t xml:space="preserve">XSIS PIMS SVR KIT             </t>
  </si>
  <si>
    <t>EX1000I</t>
  </si>
  <si>
    <t xml:space="preserve">EFI 1000I                     </t>
  </si>
  <si>
    <t>XC1000I</t>
  </si>
  <si>
    <t xml:space="preserve">XC1000I PRESS                 </t>
  </si>
  <si>
    <t xml:space="preserve">EFI 5TH CLR ENABLE            </t>
  </si>
  <si>
    <t>5COLEFI</t>
  </si>
  <si>
    <t xml:space="preserve">5TH CLR HOUSING KT            </t>
  </si>
  <si>
    <t>5COLKIT1</t>
  </si>
  <si>
    <t xml:space="preserve">5TH CCU FOR COLOR2            </t>
  </si>
  <si>
    <t>5COLKIT2</t>
  </si>
  <si>
    <t xml:space="preserve">5TH CCU FOR COLOR3            </t>
  </si>
  <si>
    <t>5COLKIT3</t>
  </si>
  <si>
    <t xml:space="preserve">REMOVBLE HARD DRV             </t>
  </si>
  <si>
    <t>EX1000RHD</t>
  </si>
  <si>
    <t xml:space="preserve">EFI COMPOSE                   </t>
  </si>
  <si>
    <t>EXCOMPOSE</t>
  </si>
  <si>
    <t xml:space="preserve">EFI IMPOSE                    </t>
  </si>
  <si>
    <t>EXIMPOSE</t>
  </si>
  <si>
    <t xml:space="preserve">CLEAR SDI STRT KIT            </t>
  </si>
  <si>
    <t>SDICLEAR</t>
  </si>
  <si>
    <t xml:space="preserve">GOLD SDI STRTR KIT            </t>
  </si>
  <si>
    <t>SDIGOLD</t>
  </si>
  <si>
    <t xml:space="preserve">SILVER SDI STR KIT            </t>
  </si>
  <si>
    <t>SDISILVER</t>
  </si>
  <si>
    <t xml:space="preserve">BOOKLET MAKER FNSH            </t>
  </si>
  <si>
    <t>XC10BOK2I</t>
  </si>
  <si>
    <t xml:space="preserve">STD FINISHER                  </t>
  </si>
  <si>
    <t>XC10FIN2I</t>
  </si>
  <si>
    <t>XC10FINI</t>
  </si>
  <si>
    <t xml:space="preserve">STD FINISHER PLUS             </t>
  </si>
  <si>
    <t>XC10FINPI</t>
  </si>
  <si>
    <t>XC10FNP2I</t>
  </si>
  <si>
    <t xml:space="preserve">GBC PUNCH                     </t>
  </si>
  <si>
    <t>XC10GBC</t>
  </si>
  <si>
    <t xml:space="preserve">HIGH CAP STACKER              </t>
  </si>
  <si>
    <t>XC10HCS2I</t>
  </si>
  <si>
    <t>XC10HCSI</t>
  </si>
  <si>
    <t xml:space="preserve">INTERFACE MODULE              </t>
  </si>
  <si>
    <t>XC10INTER</t>
  </si>
  <si>
    <t xml:space="preserve">OFFSET CATCH TRAY             </t>
  </si>
  <si>
    <t>XC10OCT</t>
  </si>
  <si>
    <t xml:space="preserve">2 TRAY OHCF                   </t>
  </si>
  <si>
    <t>XC10OHCF2</t>
  </si>
  <si>
    <t xml:space="preserve">C/Z FOLDR FOR STD             </t>
  </si>
  <si>
    <t>XCCZFOLD</t>
  </si>
  <si>
    <t xml:space="preserve">SQUARE FOLD TRIMMR            </t>
  </si>
  <si>
    <t>XCSQFOLD</t>
  </si>
  <si>
    <t xml:space="preserve">REMOTE SVC DISCONN            </t>
  </si>
  <si>
    <t>XPL</t>
  </si>
  <si>
    <t>IG5EFI</t>
  </si>
  <si>
    <t xml:space="preserve">IG5 EFI DFE                   </t>
  </si>
  <si>
    <t>IG5FFPS</t>
  </si>
  <si>
    <t xml:space="preserve">IGEN5 FFPS                    </t>
  </si>
  <si>
    <t>IGEN5120</t>
  </si>
  <si>
    <t xml:space="preserve">IGEN5 120 PRESS               </t>
  </si>
  <si>
    <t>IGEN5150</t>
  </si>
  <si>
    <t xml:space="preserve">IG5 150 PLUS PRESS            </t>
  </si>
  <si>
    <t>IGEN590</t>
  </si>
  <si>
    <t xml:space="preserve">IGEN5 90 PRESS                </t>
  </si>
  <si>
    <t xml:space="preserve">IG5 120 TO 150 UPG            </t>
  </si>
  <si>
    <t>120UP150</t>
  </si>
  <si>
    <t xml:space="preserve">IG5 90 TO 120 UPG             </t>
  </si>
  <si>
    <t>90UP120X</t>
  </si>
  <si>
    <t xml:space="preserve">IG5 90 TO 150 UPG             </t>
  </si>
  <si>
    <t>90UP150X</t>
  </si>
  <si>
    <t xml:space="preserve">AUTO CLR MGMT-FFPS            </t>
  </si>
  <si>
    <t>ACMFFPS</t>
  </si>
  <si>
    <t xml:space="preserve">ATA INSTALL KIT               </t>
  </si>
  <si>
    <t>BN0</t>
  </si>
  <si>
    <t xml:space="preserve">MATTE DRY INK CONV            </t>
  </si>
  <si>
    <t>CONVMDI</t>
  </si>
  <si>
    <t xml:space="preserve">DRY INK CONVERS KT            </t>
  </si>
  <si>
    <t>CONVSDI</t>
  </si>
  <si>
    <t xml:space="preserve">26"STCKRINCLHANDLE            </t>
  </si>
  <si>
    <t>IG26CART</t>
  </si>
  <si>
    <t xml:space="preserve">26" STACKER                   </t>
  </si>
  <si>
    <t>IG26HCS</t>
  </si>
  <si>
    <t>IG26HCS2</t>
  </si>
  <si>
    <t>IG26HCS3</t>
  </si>
  <si>
    <t xml:space="preserve">IGEN4 FINISH KIT              </t>
  </si>
  <si>
    <t>IG4FIN</t>
  </si>
  <si>
    <t xml:space="preserve">IGEN INSERTER W/BP            </t>
  </si>
  <si>
    <t>IG4INSRTR</t>
  </si>
  <si>
    <t xml:space="preserve">NO ADDITIONAL FDR             </t>
  </si>
  <si>
    <t>IG4NOFEED</t>
  </si>
  <si>
    <t xml:space="preserve">IGEN4 XPP TOOL KIT            </t>
  </si>
  <si>
    <t>IG4XPPKIT</t>
  </si>
  <si>
    <t xml:space="preserve">5TH COL FFPS UPG              </t>
  </si>
  <si>
    <t>IG5COLFFP</t>
  </si>
  <si>
    <t xml:space="preserve">5TH HOUSE UPG                 </t>
  </si>
  <si>
    <t>IG5COLKIT</t>
  </si>
  <si>
    <t xml:space="preserve">FDR 26' TOP TRAY              </t>
  </si>
  <si>
    <t>IG5FDR</t>
  </si>
  <si>
    <t>IG5FDR2</t>
  </si>
  <si>
    <t>IG5FEED</t>
  </si>
  <si>
    <t xml:space="preserve">MATTE DRY INK KIT             </t>
  </si>
  <si>
    <t>MATTEDI</t>
  </si>
  <si>
    <t xml:space="preserve">MEDIA CART ENBLKIT            </t>
  </si>
  <si>
    <t>MCARTENB1</t>
  </si>
  <si>
    <t>MCARTENB2</t>
  </si>
  <si>
    <t xml:space="preserve">BLUE DRY INK KIT              </t>
  </si>
  <si>
    <t>MDIBLUE</t>
  </si>
  <si>
    <t xml:space="preserve">GREEN DRY INK KIT             </t>
  </si>
  <si>
    <t>MDIGREEN</t>
  </si>
  <si>
    <t xml:space="preserve">STNDRD DRY INK KIT            </t>
  </si>
  <si>
    <t>STANDARDI</t>
  </si>
  <si>
    <t xml:space="preserve">CCU RACK 2 BAYS               </t>
  </si>
  <si>
    <t>X5P</t>
  </si>
  <si>
    <t xml:space="preserve">XSIS PIMS PTR LIC             </t>
  </si>
  <si>
    <t>XSISPIML7</t>
  </si>
  <si>
    <t xml:space="preserve">26"STCKR SDE TR KT            </t>
  </si>
  <si>
    <t>YTX</t>
  </si>
  <si>
    <t>BHDFFPS</t>
  </si>
  <si>
    <t xml:space="preserve">BRENVA FFPS                   </t>
  </si>
  <si>
    <t>BHDFDR</t>
  </si>
  <si>
    <t>BHDFDR2</t>
  </si>
  <si>
    <t>BHDFDR3</t>
  </si>
  <si>
    <t xml:space="preserve">FFPS STAND                    </t>
  </si>
  <si>
    <t>FFPSSTND</t>
  </si>
  <si>
    <t xml:space="preserve">MEDIA CART ENAB               </t>
  </si>
  <si>
    <t>MDIAENAB</t>
  </si>
  <si>
    <t>PITABLE</t>
  </si>
  <si>
    <t>CIP325D</t>
  </si>
  <si>
    <t>CIP325S</t>
  </si>
  <si>
    <t>CIPCONTRL</t>
  </si>
  <si>
    <t xml:space="preserve">CIPRESS FF PRT SVR            </t>
  </si>
  <si>
    <t xml:space="preserve">325 TO 500FPM UPGR            </t>
  </si>
  <si>
    <t>CIP500UPG</t>
  </si>
  <si>
    <t xml:space="preserve">BUFFER UNIT KIT               </t>
  </si>
  <si>
    <t>CIPBUFFER</t>
  </si>
  <si>
    <t xml:space="preserve">100' DFE CABLE KIT            </t>
  </si>
  <si>
    <t>CIPCABLE</t>
  </si>
  <si>
    <t>CIPIPDS</t>
  </si>
  <si>
    <t xml:space="preserve">ENH SMOOTHING OPT             </t>
  </si>
  <si>
    <t>CIPSMOOTH</t>
  </si>
  <si>
    <t xml:space="preserve">DUAL SMPLX LIC OPT            </t>
  </si>
  <si>
    <t>DUALSIMP</t>
  </si>
  <si>
    <t xml:space="preserve">PRT LINE BUS KIT              </t>
  </si>
  <si>
    <t>LB6</t>
  </si>
  <si>
    <t>LB7</t>
  </si>
  <si>
    <t xml:space="preserve">SGL ENG DPLX UPG              </t>
  </si>
  <si>
    <t>SEDKIT</t>
  </si>
  <si>
    <t>CIP500D</t>
  </si>
  <si>
    <t>CIP500S</t>
  </si>
  <si>
    <t>CIPCTRLS</t>
  </si>
  <si>
    <t xml:space="preserve">SINGLE ENGINE FFPS            </t>
  </si>
  <si>
    <t xml:space="preserve">COMPRESSOR                    </t>
  </si>
  <si>
    <t>CIPCOMPR</t>
  </si>
  <si>
    <t xml:space="preserve">HUNKLR INLINE TRN             </t>
  </si>
  <si>
    <t>CIPHKLNE</t>
  </si>
  <si>
    <t xml:space="preserve">ENGINE 2 MICR TED             </t>
  </si>
  <si>
    <t>CIPMICRD</t>
  </si>
  <si>
    <t xml:space="preserve">DUAL ENG SIMP UPG             </t>
  </si>
  <si>
    <t>DESKIT</t>
  </si>
  <si>
    <t xml:space="preserve">TWIN ENG DPLX UPG             </t>
  </si>
  <si>
    <t>TEDKIT</t>
  </si>
  <si>
    <t xml:space="preserve">HD2 INK-FULL CLR              </t>
  </si>
  <si>
    <t>HD2CMYK</t>
  </si>
  <si>
    <t xml:space="preserve">NO XTRA PR HD REQD            </t>
  </si>
  <si>
    <t>NOEXTRAHD</t>
  </si>
  <si>
    <t xml:space="preserve">PR HD INCL IN FSMA            </t>
  </si>
  <si>
    <t>PRHDINCL</t>
  </si>
  <si>
    <t xml:space="preserve">PR HD NOT IN FSMA             </t>
  </si>
  <si>
    <t>PRHDOUT</t>
  </si>
  <si>
    <t xml:space="preserve">EFI COLOR SW ONLY             </t>
  </si>
  <si>
    <t>EFICLRSW</t>
  </si>
  <si>
    <t>IPCSD1111</t>
  </si>
  <si>
    <t>IPCSD1212</t>
  </si>
  <si>
    <t>IPCSD2400</t>
  </si>
  <si>
    <t>IPCSD2411</t>
  </si>
  <si>
    <t>IPCSD2424</t>
  </si>
  <si>
    <t xml:space="preserve">IPRINT CPCT 24-24             </t>
  </si>
  <si>
    <t xml:space="preserve">40 KHZ LICENSE                </t>
  </si>
  <si>
    <t>40KHZLIC</t>
  </si>
  <si>
    <t xml:space="preserve">SC PH DYE ASMBLY              </t>
  </si>
  <si>
    <t>7BR</t>
  </si>
  <si>
    <t xml:space="preserve">SC PH HD2 ASMBLY              </t>
  </si>
  <si>
    <t>8BR</t>
  </si>
  <si>
    <t xml:space="preserve">AXODE CAM ENAB KIT            </t>
  </si>
  <si>
    <t>AXODEKIT</t>
  </si>
  <si>
    <t xml:space="preserve">DRYER EXP KIT                 </t>
  </si>
  <si>
    <t>B3P</t>
  </si>
  <si>
    <t xml:space="preserve">DYE INK - SE CMYK             </t>
  </si>
  <si>
    <t>DYECMYK</t>
  </si>
  <si>
    <t xml:space="preserve">DYE INK - TE K                </t>
  </si>
  <si>
    <t>DYEINKK</t>
  </si>
  <si>
    <t xml:space="preserve">DYE INK - SE K+C              </t>
  </si>
  <si>
    <t>DYEINKKC</t>
  </si>
  <si>
    <t xml:space="preserve">DYE INK - SE K+M              </t>
  </si>
  <si>
    <t>DYEINKKM</t>
  </si>
  <si>
    <t xml:space="preserve">DYE INK - SE K+Y              </t>
  </si>
  <si>
    <t>DYEINKKY</t>
  </si>
  <si>
    <t xml:space="preserve">EX SC PH HD DYE               </t>
  </si>
  <si>
    <t>EXSCHDDYE</t>
  </si>
  <si>
    <t xml:space="preserve">EX SC PH HD2                  </t>
  </si>
  <si>
    <t>EXSCHDHD2</t>
  </si>
  <si>
    <t xml:space="preserve">EX PR HD DYE                  </t>
  </si>
  <si>
    <t>EXTRHDDYE</t>
  </si>
  <si>
    <t xml:space="preserve">EX PR HD HD2                  </t>
  </si>
  <si>
    <t>EXTRHDHD2</t>
  </si>
  <si>
    <t xml:space="preserve">FF INTERFACE KIT              </t>
  </si>
  <si>
    <t>FFPSKIT</t>
  </si>
  <si>
    <t xml:space="preserve">HD2 INK-K+C                   </t>
  </si>
  <si>
    <t>HD2INKKC</t>
  </si>
  <si>
    <t xml:space="preserve">HD2 INK-K+M                   </t>
  </si>
  <si>
    <t>HD2INKKM</t>
  </si>
  <si>
    <t xml:space="preserve">HD2 INK-K+Y                   </t>
  </si>
  <si>
    <t>HD2INKKY</t>
  </si>
  <si>
    <t xml:space="preserve">STARTUP 4HD MAINT             </t>
  </si>
  <si>
    <t>MAINTKIT4</t>
  </si>
  <si>
    <t xml:space="preserve">NO MAINT KIT REQD             </t>
  </si>
  <si>
    <t>NOMAINTKT</t>
  </si>
  <si>
    <t xml:space="preserve">PIN FEED OPTION               </t>
  </si>
  <si>
    <t>PINFEED</t>
  </si>
  <si>
    <t xml:space="preserve">PR HD DYE ASMBLY              </t>
  </si>
  <si>
    <t>X4Y</t>
  </si>
  <si>
    <t xml:space="preserve">PR HD HD2 ASMBLY              </t>
  </si>
  <si>
    <t>Y5B</t>
  </si>
  <si>
    <t>IPR2SD125</t>
  </si>
  <si>
    <t xml:space="preserve">IPRINT REF 125 TED            </t>
  </si>
  <si>
    <t>IPR2SD75</t>
  </si>
  <si>
    <t xml:space="preserve">IPRINT REF 75 TED             </t>
  </si>
  <si>
    <t>IPR2SS125</t>
  </si>
  <si>
    <t>IPR2SS75</t>
  </si>
  <si>
    <t>IPRSD125</t>
  </si>
  <si>
    <t xml:space="preserve">IPRINT REF 125 SED            </t>
  </si>
  <si>
    <t>IPRSD75</t>
  </si>
  <si>
    <t xml:space="preserve">IPRINT REF 75 SED             </t>
  </si>
  <si>
    <t>IPRSS125</t>
  </si>
  <si>
    <t xml:space="preserve">IPRINT REF 125 SES            </t>
  </si>
  <si>
    <t>IPRSS75</t>
  </si>
  <si>
    <t xml:space="preserve">IPRINT REF 75 SES             </t>
  </si>
  <si>
    <t xml:space="preserve">180 DEGREE KIT                </t>
  </si>
  <si>
    <t>180DEGKIT</t>
  </si>
  <si>
    <t xml:space="preserve">90 DEGREE KIT                 </t>
  </si>
  <si>
    <t>90DEGKIT</t>
  </si>
  <si>
    <t xml:space="preserve">AXODE CABLE                   </t>
  </si>
  <si>
    <t>AXODECABL</t>
  </si>
  <si>
    <t xml:space="preserve">DUAL SIMPLEX KIT              </t>
  </si>
  <si>
    <t>DUALSIMPK</t>
  </si>
  <si>
    <t>F3B</t>
  </si>
  <si>
    <t xml:space="preserve">TURNBAR KIT                   </t>
  </si>
  <si>
    <t>TURNBARK</t>
  </si>
  <si>
    <t xml:space="preserve">WEB CLEANER                   </t>
  </si>
  <si>
    <t>WEBCLEANR</t>
  </si>
  <si>
    <t>IPE2SS125</t>
  </si>
  <si>
    <t xml:space="preserve">IPRINT EVOL 125 T2            </t>
  </si>
  <si>
    <t>IPE2SS150</t>
  </si>
  <si>
    <t xml:space="preserve">IPRINT EVOL 150 T2            </t>
  </si>
  <si>
    <t>IPE2SS250</t>
  </si>
  <si>
    <t xml:space="preserve">IPRINT EVOL 250 T2            </t>
  </si>
  <si>
    <t>IPE2SS35</t>
  </si>
  <si>
    <t xml:space="preserve">IPRINT EVOL 35 T2             </t>
  </si>
  <si>
    <t>IPE2SS75</t>
  </si>
  <si>
    <t xml:space="preserve">IPRINT EVOL 75 T2             </t>
  </si>
  <si>
    <t>IPESS125</t>
  </si>
  <si>
    <t xml:space="preserve">IPRINT EVOL 75 T1           </t>
  </si>
  <si>
    <t>IPESS150</t>
  </si>
  <si>
    <t xml:space="preserve">IPRINT EVOL 150 TI            </t>
  </si>
  <si>
    <t>IPESS250</t>
  </si>
  <si>
    <t xml:space="preserve">IPRINT EVOL 250 TI            </t>
  </si>
  <si>
    <t>IPESS75</t>
  </si>
  <si>
    <t xml:space="preserve">IPRINT EVOL 75 T1             </t>
  </si>
  <si>
    <t xml:space="preserve">DYE INK - CMY+2K              </t>
  </si>
  <si>
    <t>DYECMY2K</t>
  </si>
  <si>
    <t xml:space="preserve">HD2 INK-CMY+2K                </t>
  </si>
  <si>
    <t>HD2CMY2K</t>
  </si>
  <si>
    <t xml:space="preserve">VERY HIGH QUAL KIT            </t>
  </si>
  <si>
    <t>VHQKIT</t>
  </si>
  <si>
    <t>WEBCLEANE</t>
  </si>
  <si>
    <t>IPDSCTRL2</t>
  </si>
  <si>
    <t xml:space="preserve">IPDS CNTRLR W/2 HD            </t>
  </si>
  <si>
    <t>IPDSCTRL4</t>
  </si>
  <si>
    <t xml:space="preserve">IPDS CNTRLR W/4 HD            </t>
  </si>
  <si>
    <t>IPDSCTRL8</t>
  </si>
  <si>
    <t xml:space="preserve">IPDS CNTRLR W/8 HD            </t>
  </si>
  <si>
    <t xml:space="preserve">50M CABLE-2PH                 </t>
  </si>
  <si>
    <t>50CABLE2</t>
  </si>
  <si>
    <t xml:space="preserve">50M CABLE-3PH                 </t>
  </si>
  <si>
    <t>50CABLE3</t>
  </si>
  <si>
    <t xml:space="preserve">50M CABLE-4PH                 </t>
  </si>
  <si>
    <t>50CABLE4</t>
  </si>
  <si>
    <t xml:space="preserve">DFE ENHANCED OPTN             </t>
  </si>
  <si>
    <t>AT4</t>
  </si>
  <si>
    <t xml:space="preserve">IPDS CLR LICENSE              </t>
  </si>
  <si>
    <t>IPDSCLR</t>
  </si>
  <si>
    <t>IPDSCLR1</t>
  </si>
  <si>
    <t>IPDSCLRS</t>
  </si>
  <si>
    <t xml:space="preserve">IPDS HLC LICENSE              </t>
  </si>
  <si>
    <t>IPDSHLC</t>
  </si>
  <si>
    <t xml:space="preserve">IPDS MONO LICENSE             </t>
  </si>
  <si>
    <t>IPDSMONO</t>
  </si>
  <si>
    <t xml:space="preserve">PERF SMOOTH PACK              </t>
  </si>
  <si>
    <t>IPPSPIQ</t>
  </si>
  <si>
    <t xml:space="preserve">PDF COLOR LICENSE             </t>
  </si>
  <si>
    <t>PDFCLR</t>
  </si>
  <si>
    <t xml:space="preserve">PDF CLR LICENSE               </t>
  </si>
  <si>
    <t>PDFCLRS</t>
  </si>
  <si>
    <t xml:space="preserve">PDF HLC LICENSE               </t>
  </si>
  <si>
    <t>PDFHLC</t>
  </si>
  <si>
    <t xml:space="preserve">PDF MONO LICENSE              </t>
  </si>
  <si>
    <t>PDFMONO</t>
  </si>
  <si>
    <t>E8570S3</t>
  </si>
  <si>
    <t>2 Addl Yr Svc; Extended On-Site Service For Total Of 3 Yrs When Combined With Any 1 Yr Warranty. Applicable During 1st 90 Days Of Product Ownership For The Phaser 8570. Electronic Service Agreement.</t>
  </si>
  <si>
    <t>E8570S4</t>
  </si>
  <si>
    <t>3 Addl Yr Svc; Extended On-Site Service For Total Of 4 Yrs When Combined With Any 1 Yr Warranty. Applicable During 1st 90 Days Of Product Ownership For The Phaser 8570. Electronic Service Agreement.</t>
  </si>
  <si>
    <t>E8570S5</t>
  </si>
  <si>
    <t>Extended On-Site Service For Total Of 5 Yrs On-Site Service When Combined With Any 1 Yr Warranty. Applicable During 1st 90 Days Of Product Ownership for the Phaser 8570. Electronic Service Agreement For Major Accounts Only.</t>
  </si>
  <si>
    <t>E8570SA</t>
  </si>
  <si>
    <t>1 Year On-Site Service: Available On An Annual Basis For The Phaser 8570. Electronic Service Agreement.</t>
  </si>
  <si>
    <t>E8870S3</t>
  </si>
  <si>
    <t>2 Addl Yr Svc; Extended On-Site Service For Total Of 3 Yrs When Combined With Any 1 Yr Warranty. Applicable During 1st 90 Days Of Product Ownership For The Phaser 8870. Electronic Service Agreement.</t>
  </si>
  <si>
    <t>E8870S4</t>
  </si>
  <si>
    <t>3 Addl Yr Svc; Extended On-Site Service For Total Of 4 Yrs When Combined With Any 1 Yr Warranty. Applicable During 1st 90 Days Of Product Ownership For The Phaser 8870. Electronic Service Agreement.</t>
  </si>
  <si>
    <t>E8870S5</t>
  </si>
  <si>
    <t>Extended On-Site Service For Total Of 5 Yrs On-Site Service When Combined With Any 1 Yr Warranty. Applicable During 1st 90 Days Of Product Ownership for the Phaser 8870. Electronic Service Agreement For Major Accounts Only.</t>
  </si>
  <si>
    <t>E8870SA</t>
  </si>
  <si>
    <t>1 Year On-Site Service: Available On An Annual Basis For The Phaser 8870. Electronic Service Agreement.</t>
  </si>
  <si>
    <t>E3250Q3</t>
  </si>
  <si>
    <t>2 Addl Yr Svc; Extended Quick Exchange Service For Total Of 3 Yrs Quick Exchange Service When Combined With Any 1 Yr Warranty, Applicable During 1st 90 Days Of Product Ownership For The Phaser 3250. Electronic Service Agreement</t>
  </si>
  <si>
    <t>E3250Q4</t>
  </si>
  <si>
    <t>3 Addl Yr Svc; Extended Quick Exchange Service For Total Of 4 Yrs Quick Exchange Service When Combined With Any 1 Yr Warranty, Applicable During 1st 90 Days Of Product Ownership For The Phaser 3250. Electronic Service Agreement</t>
  </si>
  <si>
    <t>E3250QA</t>
  </si>
  <si>
    <t>1 Year Quick Exchange Service; Available On An Annual Basis For The Phaser 3250. Electronic Service Agreement</t>
  </si>
  <si>
    <t>E3320D1</t>
  </si>
  <si>
    <t>1st Yr Convert. Converts 1 Yr Depot Warranty To On-Site Service From Date Of Original Purchase For The Phaser 3320. Electronic Service Agreement.</t>
  </si>
  <si>
    <t>E3320S3</t>
  </si>
  <si>
    <t>2 Additional Yr Svc; Extended On-Site Service For A Total Of 3 Yrs When Combined With Any 1 Yr Warranty During 1st 90 Days Of Product Ownership for the Phaser 3320.</t>
  </si>
  <si>
    <t>E3320S4</t>
  </si>
  <si>
    <t>3 Additional Yr Svc; Extended On-Site Service For A Total Of 4 Yrs When Combined With Any 1 Yr Warranty During 1st 90 Days Of Product Ownership for the Phaser 3320.</t>
  </si>
  <si>
    <t>E3320S5</t>
  </si>
  <si>
    <t>4 Additional Yr Svc; Extended On-Site Service For A Total Of 5 Yrs When Combined With Any 1 Yr Warranty During 1st 90 Days Of Product Ownership for the Phaser 3320.</t>
  </si>
  <si>
    <t>E3320SA</t>
  </si>
  <si>
    <t>1 Year Annual On-Site Service for the Phaser 3320.</t>
  </si>
  <si>
    <t>E3610S4</t>
  </si>
  <si>
    <t>3 Additional Years Service; Extended On-Site Service For A Total Of 4 Yrs When Combined With Any 1 Yr Warranty During 1st 90 Days Of Product Ownership for the Phaser 3610.</t>
  </si>
  <si>
    <t>E3610S5</t>
  </si>
  <si>
    <t>4 Additional Years Service; Extended On-Site Service For A Total Of 5 Yrs When Combined With Any 1 Yr Warranty During 1st 90 Days Of Product Ownership for the Phaser 3610.</t>
  </si>
  <si>
    <t>E3610SA</t>
  </si>
  <si>
    <t>1 Year Annual On-Site Service for the Phaser 3610.</t>
  </si>
  <si>
    <t>E4600S3</t>
  </si>
  <si>
    <t>2 Addl Yr Svc; Extended On-Site Service For Total Of 3 Yrs On-Site Service When Combined With Any 1 Yr Warranty. Applicable During 1st 90 Days Of Product Ownership For The Phaser 4600. Electronic Service Agreement.</t>
  </si>
  <si>
    <t>E4600S4</t>
  </si>
  <si>
    <t>3 Addl Yr Svc; Extended On-Site Service For Total Of 4 Yrs On-Site Service When Combined With Any 1 Yr Warranty. Applicable During 1st 90 Days Of Product Ownership For The Phaser 4600. Electronic Service Agreement.</t>
  </si>
  <si>
    <t>E4600S5</t>
  </si>
  <si>
    <t>Extended On-Site Service For Total Of 5 Yrs On-Site Service When Combined With Any 1 Yr Warranty. Applicable During 1st 90 Days Of Product Ownership for the Phaser 4600. Electronic Service Agreement For Major Accounts Only.</t>
  </si>
  <si>
    <t>E4600SA</t>
  </si>
  <si>
    <t>1 Year On-Site Service; Available On An Annual Basis For The Phaser 4600. Electronic Service Agreement.</t>
  </si>
  <si>
    <t>E4620S3</t>
  </si>
  <si>
    <t>2 Addl Yr Svc; Extended On-Site Service For Total Of 3 Yrs On-Site Service When Combined With Any 1 Yr Warranty. Applicable During 1st 90 Days Of Product Ownership For The Phaser 4620. Electronic Service Agreement.</t>
  </si>
  <si>
    <t>E4620S4</t>
  </si>
  <si>
    <t>3 Addl Yr Svc; Extended On-Site Service For Total Of 4 Yrs On-Site Service When Combined With Any 1 Yr Warranty. Applicable During 1st 90 Days Of Product Ownership For The Phaser 4620. Electronic Service Agreement.</t>
  </si>
  <si>
    <t>E4620S5</t>
  </si>
  <si>
    <t>Extended On-Site Service For Total Of 5 Yrs On-Site Service When Combined With Any 1 Yr Warranty. Applicable During 1st 90 Days Of Product Ownership for the Phaser 4620. Electronic Service Agreement For Major Accounts Only.</t>
  </si>
  <si>
    <t>E4620SA</t>
  </si>
  <si>
    <t>1 Year On-Site Service; Available On An Annual Basis For The Phaser 4620. Electronic Service Agreement.</t>
  </si>
  <si>
    <t>E5550S3</t>
  </si>
  <si>
    <t>2 Additional Years Of On-Site Service. Applicable Only During 1st 90 Days Of Product Ownership for the Phaser 5550. Electronic Service Agreement.</t>
  </si>
  <si>
    <t>E5550S4</t>
  </si>
  <si>
    <t>3 Additional Years Of On-Site Service. Applicable Only During 1st 90 Days Of Product Ownership for the Phaser 5550. Electronic Service Agreement.</t>
  </si>
  <si>
    <t>E5550S5</t>
  </si>
  <si>
    <t>4 Addl Yr Svc:Extended On-Site Service For Total Of 5 Yrs On-Site Service When Combined With Any 1 Yr Warranty. Applicable During 1st 90 Days Of Product Ownership For The Phaser 5550. Electronic Service Agreement For Major Accounts Only.</t>
  </si>
  <si>
    <t>E5550SA</t>
  </si>
  <si>
    <t>Annual On-Site Service for the Phaser 5550. Available On An Annual Basis. Electronic Service Agreement.</t>
  </si>
  <si>
    <t>E6010Q3</t>
  </si>
  <si>
    <t>2 Addl Yr Svc; Extended Quick Exchange Service For Total Of 3 Yrs Quick Exchange Service When Combined With Any 1 Yr Warranty. Applicable During 1st 90 Days Of Product Ownership For The Phaser 6010. Electronic Service Agreement.</t>
  </si>
  <si>
    <t>E6010Q4</t>
  </si>
  <si>
    <t>3 Addl Yr Svc; Extended Quick Exchange Service For Total Of 4 Yrs Quick Exchange Service When Combined With Any 1 Yr Warranty. Applicable During 1st 90 Days Of Product Ownership For The Phaser 6010. Electronic Service Agreement.</t>
  </si>
  <si>
    <t>E6010QA</t>
  </si>
  <si>
    <t>1 Year Quick Exchange Service; Available On An Annual Basis For The Phaser 6010. Electronic Service Agreement.</t>
  </si>
  <si>
    <t>E6500S3</t>
  </si>
  <si>
    <t>2 Addl Yr Svc; Extended On-Site Service. Applicable Only During 1st 90 Days Of Product Ownership. Electronic Service Agreement For The Phaser 6500.</t>
  </si>
  <si>
    <t>E6500S4</t>
  </si>
  <si>
    <t>3 Addl Yr Svc; Extended On-Site Service. Applicable During 1st 90 Days Of Product Ownership. Electronic Service Agreement For The 6500.</t>
  </si>
  <si>
    <t>E6500S5</t>
  </si>
  <si>
    <t>4 Addl Yr Svc; Extended On-Site Service For Total Of 5 Yrs On-Site Service When Combined With Any 1 Yr Warranty. Applicable During 1st 90 Days Of Product Ownership For The Phaser 6500. Electronic Service Agreement.</t>
  </si>
  <si>
    <t>E6500SA</t>
  </si>
  <si>
    <t>Annual On-Site Service; Available On An Annual Basis. Electrontic Service Agreement For The Phaser 6500.</t>
  </si>
  <si>
    <t>E6600S3</t>
  </si>
  <si>
    <t>2 Additional Years Service; Extended On-Site Service For A Total Of 3 Yrs When Combined With Any 1 Yr Warranty During 1st 90 Days Of Product Ownership for the Phaser 6600.</t>
  </si>
  <si>
    <t>E6600S4</t>
  </si>
  <si>
    <t>3 Additional Years Service; Extended On-Site Service For A Total Of 4 Yrs When Combined With Any 1 Yr Warranty During 1st 90 Days Of Product Ownership for the Phaser 6600.</t>
  </si>
  <si>
    <t>E6600S5</t>
  </si>
  <si>
    <t>4 Additional Years Service; Extended On-Site Service For A Total Of 5 Yrs When Combined With Any 1 Yr Warranty During 1st 90 Days Of Product Ownership for the Phaser 6600.</t>
  </si>
  <si>
    <t>E6600SA</t>
  </si>
  <si>
    <t>1 Year Annual On-Site Service for the Phaser 6600.</t>
  </si>
  <si>
    <t>E6700S3</t>
  </si>
  <si>
    <t>2 Addl Yr Svc; Extended On-Site Service For Total Of 3 Yrs When Combined With Any 1 Yr Warranty During 1st 90 Days Of Product Ownership for the Phaser 6700. Electronic Service Agreement.</t>
  </si>
  <si>
    <t>E6700S4</t>
  </si>
  <si>
    <t>3 Addl Yr Svc; Extended On-Site Service For Total Of 4 Yrs When Combined With Any 1 Yr Warranty During 1st 90 Days Of Product Ownership for the Phaser 6700.</t>
  </si>
  <si>
    <t>E6700S5</t>
  </si>
  <si>
    <t>4 Addl Yr Svc; Extended On-Site Service For Total Of 5 Yrs On-Site Service When Combined With Any 1 Yr Warranty. Applicable During 1st 90 Days Of Product Ownership for the Phaser 6700.</t>
  </si>
  <si>
    <t>E6700SA</t>
  </si>
  <si>
    <t>1 Yr. Service; Annual On-Site Service for the Phaser 6700. Available On An Annual Basis.</t>
  </si>
  <si>
    <t>E7100S3</t>
  </si>
  <si>
    <t>2 Additional Years Service; Extended On-Site Service For A Total Of 3 Yrs When Combined With Any 1 Yr Warranty During 1st 90 Days Of Product Ownership for the Phaser 7100.</t>
  </si>
  <si>
    <t>E7100S4</t>
  </si>
  <si>
    <t>3 Additional Years Service; Extended On-Site Service For A Total Of 4 Yrs When Combined With Any 1 Yr Warranty During 1st 90 Days Of Product Ownership for the Phaser 7100.</t>
  </si>
  <si>
    <t>E7100S5</t>
  </si>
  <si>
    <t>4 Additional Years Service; Extended On-Site Service For A Total Of 4 Yrs When Combined With Any 1 Yr Warranty During 1st 90 Days Of Product Ownership for the Phaser 7100.</t>
  </si>
  <si>
    <t>E7100SA</t>
  </si>
  <si>
    <t>1 Year Annual On-Site Service for the Phaser 7100.</t>
  </si>
  <si>
    <t>E7500S3</t>
  </si>
  <si>
    <t>2 Addl Yr Svc; Extended On-Site Service For Total Of 3 Yrs On-Site Service When Combined With Any 1 Yr Warranty During 1st 90 Days Of Product Ownership For The 7500. Electronic Service Agreement.</t>
  </si>
  <si>
    <t>E7500S4</t>
  </si>
  <si>
    <t>3 Addl Yr Svc; Extended On-Site Service For Total Of 4 Yrs On-Site Service When Combined With Any 1 Yr Warranty During 1st 90 Days Of Product Ownership For The 7500. Electronic Service Agreement.</t>
  </si>
  <si>
    <t>E7500S5</t>
  </si>
  <si>
    <t>4 Addl Yr Svc; Extended On-Site Service For Total Of 5 Yrs On-Site Service When Combined With Any 1 Yr Warranty During 1st 90 Days Of Product Ownership For The 7500. Electronic Service Agreement.</t>
  </si>
  <si>
    <t>E7500SA</t>
  </si>
  <si>
    <t>1 On-Site Service; Available On Aqn Annual Basis For The Phaser 7500. Contract Is Only Available After 90 Days Of Product Ownership. Electronic Service Agreement.</t>
  </si>
  <si>
    <t>E7800S3</t>
  </si>
  <si>
    <t>2 Addl Yr Svc; Extended On-Site Service For Total Of 3 Yrs When Combined With Any 1 Yr Warranty During 1st 90 Days Of Product Ownership for the Phaser 7800.</t>
  </si>
  <si>
    <t>E7800S4</t>
  </si>
  <si>
    <t>3 Addl Yr Svc; Extended On-Site Service For Total Of 4 Yrs When Combined With Any 1 Yr Warranty During 1st 90 Days Of Product Ownership for the Phaser 7800.</t>
  </si>
  <si>
    <t>E7800S5</t>
  </si>
  <si>
    <t>4 Addl Yr Svc; Extended On-Site Service For Total Of 5 Yrs On-Site Service When Combined With Any 1 Yr Warranty. Applicable During 1st 90 Days Of Product Ownership for the Phaser 7800.</t>
  </si>
  <si>
    <t>E7800SA</t>
  </si>
  <si>
    <t>1 Yr. Service; Annual On-Site Service for the Phaser 7800.  Available On An Annual Basis.</t>
  </si>
  <si>
    <t>E8880S3</t>
  </si>
  <si>
    <t>2 additional years onsite service CQ8880</t>
  </si>
  <si>
    <t>E8880S4</t>
  </si>
  <si>
    <t>3 additional years onsite service CQ8880</t>
  </si>
  <si>
    <t>E8880S5</t>
  </si>
  <si>
    <t>4 additional years onsite servive CQ8880</t>
  </si>
  <si>
    <t>E8880SA</t>
  </si>
  <si>
    <t>annual onsite service CQ8880</t>
  </si>
  <si>
    <t>E8580S3</t>
  </si>
  <si>
    <t>2 additional years onsite service CQ8580</t>
  </si>
  <si>
    <t>E8580S4</t>
  </si>
  <si>
    <t>3 additional years onsite service CQ8580</t>
  </si>
  <si>
    <t>E8580S5</t>
  </si>
  <si>
    <t>4 additional years onsite servive CQ8580</t>
  </si>
  <si>
    <t>E8580SA</t>
  </si>
  <si>
    <t>Annual onsite service CQ8580</t>
  </si>
  <si>
    <t>E4622S3</t>
  </si>
  <si>
    <t>2 additional years onsite service 4622_DNM</t>
  </si>
  <si>
    <t>E4622S4</t>
  </si>
  <si>
    <t>3 additional years onsite servuev 4622_DNM</t>
  </si>
  <si>
    <t>E4622S5</t>
  </si>
  <si>
    <t>4 additional years onsite service 4622_DNM</t>
  </si>
  <si>
    <t>E4622SA</t>
  </si>
  <si>
    <t>annual onsite service 4622_DNM</t>
  </si>
  <si>
    <t>E6022QA</t>
  </si>
  <si>
    <t>Annual Quick exchange coverage_6022Ni</t>
  </si>
  <si>
    <t>E6022Q3</t>
  </si>
  <si>
    <t>2 additional years quick exchange coverage_6022Ni</t>
  </si>
  <si>
    <t>E6022Q4</t>
  </si>
  <si>
    <t>3 additional years quick exchnge coverage_6022Ni</t>
  </si>
  <si>
    <t>E3210MFD3</t>
  </si>
  <si>
    <t>2 Addl Yr Svc; Extended Depot Service For Total Of 3 Yrs Depot Service When Combined With Any 1 Yr Warranty During 1st 90 Days Of Product Ownership for Xerox 3210. Electronic Service Agreement.</t>
  </si>
  <si>
    <t>E3210MFS1</t>
  </si>
  <si>
    <t>1st Year Converts, 1 Year Depot Warranty Converts To On-Site Service From Date Of Original Purchase for Xerox 3210. Electronic Service Agreement.</t>
  </si>
  <si>
    <t>E3210MFS3</t>
  </si>
  <si>
    <t>Converts 1 Year Depot Warranty Plus 2 Additional Yrars Of Service For A Total Of 3 Years On-Site Service When Combined With 1 Year Warranty During 1st 90 Days Of Ownership for Xerox 3210. Electronic Service Agreement.</t>
  </si>
  <si>
    <t>E3210MFS4</t>
  </si>
  <si>
    <t>Converts 1 Year Depot Warranty Plus 3 Additional Yrars Of Service For A Total Of 4 Years On-Site Service When Combined With 1 Year Warranty During 1st 90 Days Of Ownership for Xerox 3210. Electronic Service Agreement.</t>
  </si>
  <si>
    <t>E3210MFSA</t>
  </si>
  <si>
    <t>1 Year Service; Annual On-Site, Applicable On An Annual Basis. Contract Is Only Available After 90 Days Of Product Ownership for Xerox 3210. Electronic Service Agreement.</t>
  </si>
  <si>
    <t>E3220MFD3</t>
  </si>
  <si>
    <t>2 Addl Yr Svc; Extended Depot Service For Total Of 3 Yrs Depot Service When Combined With Any 1 Yr Warranty. Applicable During 1st 90 Days Of Product Ownership for Xerox 3220. Electronic Service Agreement.</t>
  </si>
  <si>
    <t>E3220MFS1</t>
  </si>
  <si>
    <t>1st Year Converts, 1 Year Depot Warranty Converts To On-Site Service From Date Of Original Purchase for Xerox 3220. Electronic Service Agreement.</t>
  </si>
  <si>
    <t>E3220MFS3</t>
  </si>
  <si>
    <t>Converts 1 Year Depot Warranty Plus 2 Additional Years Of Service For A Total Of 3 Years On-Site Service When Combined With 1 Year Warranty During 1st 90 Days Of Ownership for Xerox 3220. Electronic Service Agreement.</t>
  </si>
  <si>
    <t>E3220MFS4</t>
  </si>
  <si>
    <t>Converts 1 Year Depot Warranty Plus 3 Additional Years Of Service For A Total Of 4 Years On-Site Service When Combined With 1 Year Warranty During 1st 90 Days Of Ownership for Xerox 3220. Electronic Service Agreement.</t>
  </si>
  <si>
    <t>E3220MFSA</t>
  </si>
  <si>
    <t>1 Year Service; Annual On-Site, Applicable On An Annual Basis. Contract Is Only Available After 90 Days Of Product Ownership for Xerox 3220. Electronic Service Agreement.</t>
  </si>
  <si>
    <t>E3315D1</t>
  </si>
  <si>
    <t>1st Yr Convert. Converts 1 Yr Depot Warranty To On-Site Service From Date Of Original Purchase For The WorkCentre 3315. Electronic Service Agreement.</t>
  </si>
  <si>
    <t>E3315S3</t>
  </si>
  <si>
    <t>2 Additional Yr Svc; Extended On-Site Service For A Total Of 3 Yrs When Combined With Any 1 Yr Warranty During 1st 90 Days Of Product Ownership for Xerox 3315.</t>
  </si>
  <si>
    <t>E3315S4</t>
  </si>
  <si>
    <t>3 Additional Yr Svc; Extended On-Site Service For A Total Of 4 Yrs When Combined With Any 1 Yr Warranty During 1st 90 Days Of Product Ownership for Xerox 3315.</t>
  </si>
  <si>
    <t>E3315S5</t>
  </si>
  <si>
    <t>4 Additional Yr Svc; Extended On-Site Service For A Total Of 5 Yrs When Combined With Any 1 Yr Warranty During 1st 90 Days Of Product for Xerox 3315.</t>
  </si>
  <si>
    <t>E3315SA</t>
  </si>
  <si>
    <t>1 Year Annual On-Site Service for Xerox 3315.</t>
  </si>
  <si>
    <t>E3325D1</t>
  </si>
  <si>
    <t>1st Yr Convert. Converts 1 Yr Depot Warranty To On-Site Service From Date Of Original Purchase For The WorkCentre 3325. Electronic Service Agreement.</t>
  </si>
  <si>
    <t>E3325S3</t>
  </si>
  <si>
    <t>2 Additional Yr Svc; Extended On-Site Service For A Total Of 3 Yrs When Combined With Any 1 Yr Warranty During 1st 90 Days Of Product Ownership for Xerox 3325.</t>
  </si>
  <si>
    <t>E3325S4</t>
  </si>
  <si>
    <t>3 Additional Yr Svc; Extended On-Site Service For A Total Of 4 Yrs When Combined With Any 1 Yr Warranty During 1st 90 Days Of Product Ownership for Xerox 3325.</t>
  </si>
  <si>
    <t>E3325S5</t>
  </si>
  <si>
    <t>4 Additional Yr Svc; Extended On-Site Service For A Total Of 5 Yrs When Combined With Any 1 Yr Warranty During 1st 90 Days Of Product Ownership for Xerox 3325.</t>
  </si>
  <si>
    <t>E3325SA</t>
  </si>
  <si>
    <t>1 Year Annual On-Site Service for Xerox 3325.</t>
  </si>
  <si>
    <t>E3615M3</t>
  </si>
  <si>
    <t>2 Additional Years Service; Extended On-Site Service For A Total Of 3 Yrs When Combined With Any 1 Yr Warranty During 1st 90 Days Of Product Ownership for Xerox 3615.</t>
  </si>
  <si>
    <t>E3615M4</t>
  </si>
  <si>
    <t>3 Additional Years Service; Extended On-Site Service For A Total Of 4 Yrs When Combined With Any 1 Yr Warranty During 1st 90 Days Of Product Ownership for Xerox 3615.</t>
  </si>
  <si>
    <t>E3615M5</t>
  </si>
  <si>
    <t>4 Additional Years Service; Extended On-Site Service For A Total Of 5 Yrs When Combined With Any 1 Yr Warranty During 1st 90 Days Of Product Ownership for Xerox 3615.</t>
  </si>
  <si>
    <t>E3615MA</t>
  </si>
  <si>
    <t>1 Year Annual On-Site Service for Xerox 3615.</t>
  </si>
  <si>
    <t>E3635MS3</t>
  </si>
  <si>
    <t>2 Addl Yr Svc. Extended On-Site Service For Total Of 3 Yars On-Site Service When Combined With Any 1 Yr Warranty. Available During 1st 90 Days Of Product Ownership. Electronic Service Agreement For The Phaser 3635MFP.</t>
  </si>
  <si>
    <t>E3635MS4</t>
  </si>
  <si>
    <t>3 Addl Yr Svc. Extended On-Site Service For Total Of 4 Yars On-Site Service When Combined With Any 1 Yr Warranty. Available During 1st 90 Days Of Product Ownership. Electronic Service Agreement For The Phaser 3635MFP.</t>
  </si>
  <si>
    <t>E3635MS5</t>
  </si>
  <si>
    <t>4 Addl Yr Svc; Extended On-Site Service For Total Of 5 Yrs On-Site Service When Combined With Any 1 Yr Warranty. Applicable During 1st 90 Days Of Product Ownership for Xerox 3635. Electronic Service Agreement For Major Accounts Only.</t>
  </si>
  <si>
    <t>E3635MSA</t>
  </si>
  <si>
    <t>1 Yr Service. Annual On-Site Service Available On An Annual Basis.. Electronic Service Agreement For The Phaser 3635MFP.</t>
  </si>
  <si>
    <t>E3655S3</t>
  </si>
  <si>
    <t>2 additional years Onsite service 3655_SM &amp; 3655_XM</t>
  </si>
  <si>
    <t>E3655S4</t>
  </si>
  <si>
    <t>3 additional years Onsite service  3655_SM &amp; 3655_XM</t>
  </si>
  <si>
    <t>E3655S5</t>
  </si>
  <si>
    <t>4 additional years Onsite servce  3655_SM &amp; 3655_XM</t>
  </si>
  <si>
    <t>E3655SA</t>
  </si>
  <si>
    <t>annual onsite serviice  3655_SM &amp; 3655_XM</t>
  </si>
  <si>
    <t>E4260S3</t>
  </si>
  <si>
    <t>2 Additional Years Of On-Site Service. Applicable Only During 1st 90 Days Of Product Ownership for Xerox 4260. Electronic Service Agreement.</t>
  </si>
  <si>
    <t>E4260S4</t>
  </si>
  <si>
    <t>3 Additional Years Of On-Site Service. Applicable Only During 1st 90 Days Of Product Ownership for Xerox 4260. Electronic Service Agreement.</t>
  </si>
  <si>
    <t>E4260S5</t>
  </si>
  <si>
    <t>4 Addl Yr Svc; Extended On-Site Service For Total Of 5 Yrs On-Site Service When Combined With Any 1 Yr Warranty. Applicable During 1st 90 Days Of Product Ownership for Xerox 4260. Electronic Service Agreement For Major Accounts Only.</t>
  </si>
  <si>
    <t>E4260SA</t>
  </si>
  <si>
    <t>Annual On-Site Service for Xerox 4260. Available On An Annual Basis. Electronic Service Agreement.</t>
  </si>
  <si>
    <t>E4265S3</t>
  </si>
  <si>
    <t>2 additional years Onsite Service 4265_SM &amp; 4265_XM</t>
  </si>
  <si>
    <t>E4265S4</t>
  </si>
  <si>
    <t>3 additional years Onsite Servuce 4265_SM &amp; 4265_XM</t>
  </si>
  <si>
    <t>E4265S5</t>
  </si>
  <si>
    <t>4 additional years Onsite Service 4265_SM &amp; 4265_XM</t>
  </si>
  <si>
    <t>E4265SA</t>
  </si>
  <si>
    <t>Annual Onsite Service 4265_SM &amp; 4265_XM</t>
  </si>
  <si>
    <t>E5135S3P</t>
  </si>
  <si>
    <t>WorkCentre 5135 2 Additional Years Of Svc; Extended On-Site Service For A Total Of 3 Yrs. Available Only During 1st 90 Days Of Product Ownership For The WorkCentre 5135. Electronic Service Agreement.</t>
  </si>
  <si>
    <t>E5135S4P</t>
  </si>
  <si>
    <t>WorkCentre 5135 3 Additional Years Of Svc; Extended On-Site Service. Available Only During 1st 90 Days Of Product Ownership For The WorkCentre 5135. Electronic Service Agreement.</t>
  </si>
  <si>
    <t>E5135S5P</t>
  </si>
  <si>
    <t>WorkCentre 5135 4 Additional Years Of Svc; Extended On-Site Service. Available Only During 1st 90 Days Of Product Ownership For The WorkCentre 5135. Electronic Service Agreement.</t>
  </si>
  <si>
    <t>E5135SAP</t>
  </si>
  <si>
    <t>WorkCentre 5135 1 Yr Service; Annual On-Site Service. Electronic Service Agreement For The WorkCentre 5135</t>
  </si>
  <si>
    <t>E5150S3P</t>
  </si>
  <si>
    <t>WorkCentre 5150 Addl 21 Months Of Svc; Extended On-Site Service For A Total Of 2 Yrs. Available Only During 1st 90 Days Of Product Ownership</t>
  </si>
  <si>
    <t>E5150S4P</t>
  </si>
  <si>
    <t>WorkCentre 5150 3 Addl 33 Months Of Svc; Extended On-Site Service For A Total Of 3 Yrs. Available Only During 1st 90 Days Of Product Ownership.</t>
  </si>
  <si>
    <t>E5150S5P</t>
  </si>
  <si>
    <t>WorkCentre 5150 Addl 45 Months Of Svc; Extended On-Site Service For A Total Of 4 Yrs. Available Only During 1st 90 Days Of Product Ownership.</t>
  </si>
  <si>
    <t>E5150SAP</t>
  </si>
  <si>
    <t>WorkCentre 5150 1 Yr Service; Annual On-Site Service. Electronic Service Agreement For The WorkCentre 5150</t>
  </si>
  <si>
    <t>E5325S2P</t>
  </si>
  <si>
    <t>WorkCentre 5325 Additional 21 Months Of Svc; Extended On-Site Service For A Total Of 2 Yrs. Available Only During 1st 90 Days Of Product Ownership.</t>
  </si>
  <si>
    <t>E5325S3P</t>
  </si>
  <si>
    <t>WorkCentre 5325 Additional 33 Months Of Svc; Extended On-Site Service For A Total Of 3 Yrs. Available Only During 1st 90 Days Of Product Ownership.</t>
  </si>
  <si>
    <t>E5325S5P</t>
  </si>
  <si>
    <t>WorkCentre 5325 Additional 57 Months Of Svc; Extended On-Site Service For A Total Of 5 Yrs. Available Only During 1st 90 Days Of Product Ownership.</t>
  </si>
  <si>
    <t>E5325SAP</t>
  </si>
  <si>
    <t>WorkCentre 5325 1 Yr Service; Annual On-Site Service. Electronic Service Agreement For The WorkCentre 5325</t>
  </si>
  <si>
    <t>E5330S2P</t>
  </si>
  <si>
    <t>WorkCentre 5330 Additional 21 Months Of Svc; Extended On-Site Service For A Total Of 2 Yrs. Available Only During 1st 90 Days Of Product Ownership.</t>
  </si>
  <si>
    <t>E5330S3P</t>
  </si>
  <si>
    <t>WorkCentre 5330 Additional 33 Months Of Svc; Extended On-Site Service For A Total Of 3 Yrs. Available Only During 1st 90 Days Of Product Ownership.</t>
  </si>
  <si>
    <t>E5330S5P</t>
  </si>
  <si>
    <t>WorkCentre 5330 Additional 57 Months Of Svc; Extended On-Site Service For A Total Of 5 Yrs. Available Only During 1st 90 Days Of Product Ownership.</t>
  </si>
  <si>
    <t>E5330SAP</t>
  </si>
  <si>
    <t>WorkCentre 5330 1 Yr Service; Annual On-Site Service. Electronic Service Agreement For The WorkCentre 5330</t>
  </si>
  <si>
    <t>E5335S2P</t>
  </si>
  <si>
    <t>WorkCentre 5335 Additional 21 Months Of Svc; Extended On-Site Service For A Total Of 2 Yrs. Available Only During 1st 90 Days Of Product Ownership.</t>
  </si>
  <si>
    <t>E5335S3P</t>
  </si>
  <si>
    <t>WorkCentre 5335 Additional 33 Months Of Svc; Extended On-Site Service For A Total Of 3 Yrs. Available Only During 1st 90 Days Of Product Ownership.</t>
  </si>
  <si>
    <t>E5335S5P</t>
  </si>
  <si>
    <t>WorkCentre 5335 Additional 57 Months Of Svc; Extended On-Site Service For A Total Of 5 Yrs. Available Only During 1st 90 Days Of Product Ownership.</t>
  </si>
  <si>
    <t>E5335SAP</t>
  </si>
  <si>
    <t>WorkCentre 5335 1 Yr Service; Annual On-Site Service. Electronic Service Agreement For The WorkCentre 5335</t>
  </si>
  <si>
    <t>E5845S2P</t>
  </si>
  <si>
    <t>WorkCentre 5845 Addl 21 Months Svc; Extended On-Site Service For A Total Of 2 Yrs. Available Only During 90 Day Warranty Period.</t>
  </si>
  <si>
    <t>E5845S3P</t>
  </si>
  <si>
    <t>WorkCentre 5845 Addl 33 Months Svc; Extended On-Site Service For A Total Of 3 Yrs. Available Only During 90 Day Warranty Period.</t>
  </si>
  <si>
    <t>E5845S5P</t>
  </si>
  <si>
    <t>WorkCentre 5845 Addl 57 Months Svc; Extended On-Site Service For A Total Of 5 Yrs. Available Only During 90 Day Warranty Period.</t>
  </si>
  <si>
    <t>E5845SAP</t>
  </si>
  <si>
    <t>WorkCentre 5845 1 Year Annual On-Site Service.</t>
  </si>
  <si>
    <t>E5855S2P</t>
  </si>
  <si>
    <t>WorkCentre 5855 Addl 21 Months Svc; Extended On-Site Service For A Total Of 2 Yrs. Available Only During 90 Day Warranty Period.</t>
  </si>
  <si>
    <t>E5855S3P</t>
  </si>
  <si>
    <t>WorkCentre 5855 Addl 33 Months Svc; Extended On-Site Service For A Total Of 3 Yrs. Available Only During 90 Day</t>
  </si>
  <si>
    <t>E5855S5P</t>
  </si>
  <si>
    <t>WorkCentre 5855 Addl 57 Months Svc; Extended On-Site Service For A Total Of 5 Yrs. Available Only During 90 Day Warranty Period.</t>
  </si>
  <si>
    <t>E5855SAP</t>
  </si>
  <si>
    <t>WorkCentre 5855 1 Year Annual On-Site Service.</t>
  </si>
  <si>
    <t>E5865S2P</t>
  </si>
  <si>
    <t>WorkCentre 5865 Addl 21 Months Svc; Extended On-Site Service For A Total Of 2 Yrs. Available Only During 90 Day Warranty Period.</t>
  </si>
  <si>
    <t>E5865S3P</t>
  </si>
  <si>
    <t>WorkCentre 5865 Addl 33 Months Svc; Extended On-Site Service For A Total Of 3 Yrs. Available Only During 90 Day</t>
  </si>
  <si>
    <t>E5865S5P</t>
  </si>
  <si>
    <t>WorkCentre 5865 Addl 57 Months Svc; Extended On-Site Service For A Total Of 5 Yrs. Available Only During 90 Day Warranty Period.</t>
  </si>
  <si>
    <t>E5865SAP</t>
  </si>
  <si>
    <t>WorkCentre 5865 1 Year Annual On-Site Service.</t>
  </si>
  <si>
    <t>E5875S2P</t>
  </si>
  <si>
    <t>WorkCentre 5875 Addl 21 Months Svc; Extended On-Site Service For A Total Of 2 Yrs. Available Only During 90 Day Warranty Period.</t>
  </si>
  <si>
    <t>E5875S3P</t>
  </si>
  <si>
    <t>WorkCentre 5875 Addl 33 Months Svc; Extended On-Site Service For A Total Of 3 Yrs. Available Only During 90 Day</t>
  </si>
  <si>
    <t>E5875S5P</t>
  </si>
  <si>
    <t>WorkCentre 5875 Addl 57 Months Svc; Extended On-Site Service For A Total Of 5 Yrs. Available Only During 90 Day Warranty Period.</t>
  </si>
  <si>
    <t>E5875SAP</t>
  </si>
  <si>
    <t>WorkCentre 5875 1 Year Annual On-Site Service.</t>
  </si>
  <si>
    <t>E5890S2P</t>
  </si>
  <si>
    <t>WorkCentre 5890 Addl 21 Months Svc; Extended On-Site Service For A Total Of 2 Yrs. Available Only During 90 Day Warranty Period.</t>
  </si>
  <si>
    <t>E5890S3P</t>
  </si>
  <si>
    <t>WorkCentre 5890 Addl 33 Months Svc; Extended On-Site Service For A Total Of 3 Yrs. Available Only During 90 Day Warranty Period.</t>
  </si>
  <si>
    <t>E5890S5P</t>
  </si>
  <si>
    <t>WorkCentre 5890 Addl 57 Months Svc; Extended On-Site Service For A Total Of 5 Yrs. Available Only During 90 Day Warranty Period.</t>
  </si>
  <si>
    <t>E5890SAP</t>
  </si>
  <si>
    <t>WorkCentre 5890 1 Year Annual On-Site Service.</t>
  </si>
  <si>
    <t>E5945S2P</t>
  </si>
  <si>
    <t>WorkCentre 5945 Addl 21 Months Svc; Extended On-Site Service For A Total Of 2 Yrs. Available Only During 1st 90 Days Of Product Ownership</t>
  </si>
  <si>
    <t>E5945S3P</t>
  </si>
  <si>
    <t>WorkCentre 5945 Addl 33 Months Svc; Extended On-Site Service For A B356:B363</t>
  </si>
  <si>
    <t>E5945S5P</t>
  </si>
  <si>
    <t>WorkCentre 5945 Addl 57 Months Svc; Extended On-Site Service For A Total Of 5 Yrs. Available Only During 1st 90 Days Of Product Ownership</t>
  </si>
  <si>
    <t>E5945SAP</t>
  </si>
  <si>
    <t>WorkCentre 5945 1 Yr Service Annual On-Site Service.. Electronic Service Agreement WorkCentre 5945</t>
  </si>
  <si>
    <t>E5955S2P</t>
  </si>
  <si>
    <t>WorkCentre 5955 Addl 21 Months Svc; Extended On-Site Service For A Total Of 2 Yrs. Available Only During 1st 90 Days Of Product Ownership</t>
  </si>
  <si>
    <t>E5955S3P</t>
  </si>
  <si>
    <t>WorkCentre 5955 Addl 33 Months Svc; Extended On-Site Service For A Total Of 3 Yrs. Available Only During 1st 90 Days Of Product Ownership</t>
  </si>
  <si>
    <t>E5955S5P</t>
  </si>
  <si>
    <t>WorkCentre 5955 Addl 57 Months Svc; Extended On-Site Service For A Total Of 5 Yrs. Available Only During 1st 90 Days Of Product Ownership</t>
  </si>
  <si>
    <t>E5955SAP</t>
  </si>
  <si>
    <t>WorkCentre 5955 1 Yr Service Annual On-Site Service.. Electronic Service Agreement WorkCentre 5955</t>
  </si>
  <si>
    <t>E6015Q3</t>
  </si>
  <si>
    <t>2 Addl Yr Svc; Extended Quick Exchange Service For Total Of 3 Yrs Quick Exchange Service When Combined With Any 1 Yr Warranty. Applicable During 1st 90 Days Of Product Ownership For The WC6015. Electronic Service Agreement.</t>
  </si>
  <si>
    <t>E6015Q4</t>
  </si>
  <si>
    <t>3 Addl Yr Svc; Extended Quick Exchange Service For Total Of 4 Yrs Quick Exchange Service When Combined With Any 1 Yr Warranty. Applicable During 1st 90 Days Of Product Ownership For The WC6015. Electronic Service Agreement.</t>
  </si>
  <si>
    <t>E6015Q5</t>
  </si>
  <si>
    <t>4 Addl Yr Svc; Extended Quick Exchange Service For Total Of 5 Yrs Quick Exchange Service When Combined With Any 1 Yr Warranty. Applicable During 1st 90 Days Of Product Ownership For The WC6015. Electronic Service Agreement.</t>
  </si>
  <si>
    <t>E6015QA</t>
  </si>
  <si>
    <t>1 Year Quick Exchange Service; Available On An Annual Basis For The WC6015. Electronic Service Agreement.</t>
  </si>
  <si>
    <t>E6400S3</t>
  </si>
  <si>
    <t>2 Additional Years Of On-Site Service. Applicable Only During 1st 90 Days Of Product Ownership for Xerox 6400. Electronic Service Agreement.</t>
  </si>
  <si>
    <t>E6400S4</t>
  </si>
  <si>
    <t>3 Additional Years Of On-Site Service. Applicable Only During 1st 90 Days Of Procuct Ownership for Xerox 6400. Electronic Service Agreement.</t>
  </si>
  <si>
    <t>E6400S5</t>
  </si>
  <si>
    <t>4 Additional Years Of On-Site Service. Applicable Only During 1st 90 Days Of Procuct Ownership for Xerox 6400. Electronic Service Agreement.</t>
  </si>
  <si>
    <t>E6400SA</t>
  </si>
  <si>
    <t>Annual On-Site Service for Xerox 6400. Available On An Annual Basis. Electronic Service Agreement.</t>
  </si>
  <si>
    <t>E6505S3</t>
  </si>
  <si>
    <t>2 Addl Yr Svc; Extended On-Site Service. Applicable Only During 1st 90 Days Of Product Ownership. Electronic Service Agreement For The WorkCentre 6505.</t>
  </si>
  <si>
    <t>E6505S4</t>
  </si>
  <si>
    <t>3 Additional Years Of On-Site Service. Applicable During 1st 90 Days Of Product Ownership. Electronic Service Agreement For The WorkCentre 6505.</t>
  </si>
  <si>
    <t>E6505S5</t>
  </si>
  <si>
    <t>4 Addl Yr Svc; Extended On-Site Service For Total Of 5 Yrs On-Site Service When Combined With Any 1 Yr Warranty. Applicable During 1st 90 Days Of Product Ownership For The WorkCentre 6505. Electronic Service Agreement.</t>
  </si>
  <si>
    <t>E6505SA</t>
  </si>
  <si>
    <t>Annual On-Site Service; Available On An Annual Basis. Electronic Servive Agreement For The WorkCentre 6505.</t>
  </si>
  <si>
    <t>E6605M3</t>
  </si>
  <si>
    <t>2 Additional Years Service; Extended On-Site Service For A Total Of 3 Yrs When Combined With Any 1 Yr Warranty During 1st 90 Days Of Product Ownership The WorkCentre 6505.</t>
  </si>
  <si>
    <t>E6605M4</t>
  </si>
  <si>
    <t>3 Additional Years Service; Extended On-Site Service For A Total Of 4 Yrs When Combined With Any 1 Yr Warranty During 1st 90 Days Of Product Ownership for Xerox 6605.</t>
  </si>
  <si>
    <t>E6605M5</t>
  </si>
  <si>
    <t>4 Additional Years Service; Extended On-Site Service For A Total Of 5 Yrs When Combined With Any 1 Yr Warranty During 1st 90 Days Of Product Ownership for Xerox 6605.</t>
  </si>
  <si>
    <t>E6605MA</t>
  </si>
  <si>
    <t>1 Year Annual On-Site Service for Xerox 6605.</t>
  </si>
  <si>
    <t>E6655S3</t>
  </si>
  <si>
    <t>2 additional years onsite service 6655_XM</t>
  </si>
  <si>
    <t>E6655S4</t>
  </si>
  <si>
    <t>3 additional years onsite service 6655_XM</t>
  </si>
  <si>
    <t>E6655S5</t>
  </si>
  <si>
    <t>4 additional years onsite service  6655_XM</t>
  </si>
  <si>
    <t>E6655SA</t>
  </si>
  <si>
    <t>annual onsite service 6655_XM</t>
  </si>
  <si>
    <t>E7220S2P</t>
  </si>
  <si>
    <t>WorkCentre 7220 Addl 21 Months Svc; Extended On-Site Service For A Total Of 2 Yrs. Available Only During 90 Day Warranty Period.</t>
  </si>
  <si>
    <t>E7220S3P</t>
  </si>
  <si>
    <t>WorkCentre 7220 Addl 33 Months Of Svc; Extended On-Site Service For A Total Of 3 Yrs. Available Only During 1st 90 Days Of Product Ownership</t>
  </si>
  <si>
    <t>E7220S5P</t>
  </si>
  <si>
    <t>WorkCentre 7220 Addl 57 Months Of Svc; Extended On-Site Service For A Total Of 5 Yrs. Available Only During 1st 90 Days Of Product Ownership</t>
  </si>
  <si>
    <t>E7220SAP</t>
  </si>
  <si>
    <t>WorkCentre 7220 1 Yr Service; Annual On-Site Service.. Electronic Service Agreement WorkCentre 7220</t>
  </si>
  <si>
    <t>E7225S2P</t>
  </si>
  <si>
    <t>WorkCentre 7225 Addl 21 Months Svc; Extended On-Site Service For A Total Of 2 Yrs. Available Only During 1st 90 Days Of Product Ownership</t>
  </si>
  <si>
    <t>E7225S3P</t>
  </si>
  <si>
    <t>WorkCentre 7225 Addl 33 Months Of Svc; Extended On-Site Service For A Total Of 3 Yrs. Available Only During 1st 90 Days Of Product Ownership</t>
  </si>
  <si>
    <t>E7225S5P</t>
  </si>
  <si>
    <t>WorkCentre 7225 Addl 57 Months Of Svc; Extended On-Site Service For A Total Of 5 Yrs. Available Only During 1st 90 Days Of Product Ownership</t>
  </si>
  <si>
    <t>E7225SAP</t>
  </si>
  <si>
    <t>WorkCentre 7225 1 Yr Service; Annual On-Site Service.. Electronic Service Agreement WorkCentre 7225</t>
  </si>
  <si>
    <t>E7830S2P</t>
  </si>
  <si>
    <t>WorkCentre 7830 Addl 21 Months Svc; Extended On-Site Service For A Total Of 2 Yrs. Available Only During 1st 90 Days Of Product Ownership</t>
  </si>
  <si>
    <t>E7830S3P</t>
  </si>
  <si>
    <t>WorkCentre 7830 Addl 33 Months Of Svc; Extended On-Site Service For A Total Of 3 Yrs. Available Only During 1st 90 Days Of Product Ownership</t>
  </si>
  <si>
    <t>E7830S5P</t>
  </si>
  <si>
    <t>WorkCentre 7830 Addl 57 Months Of Svc; Extended On-Site Service For A Total Of 5 Yrs. Available Only During 1st 90 Days Of Product Ownership</t>
  </si>
  <si>
    <t>E7830SAP</t>
  </si>
  <si>
    <t>WorkCentre 7830 1 Yr Service; Annual On-Site Service.. Electronic Service Agreement WorkCentre 7830</t>
  </si>
  <si>
    <t>E7835S2P</t>
  </si>
  <si>
    <t>WorkCentre 7835 Addl 21 Months Svc; Extended On-Site Service For A Total Of 2 Yrs. Available Only During 1st 90 Days Of Product Ownership</t>
  </si>
  <si>
    <t>E7835S3P</t>
  </si>
  <si>
    <t>WorkCentre 7835 Addl 33 Months Of Svc; Extended On-Site Service For A Total Of 3 Yrs. Available Only During 1st 90 Days Of Product Ownership</t>
  </si>
  <si>
    <t>E7835S5P</t>
  </si>
  <si>
    <t>WorkCentre 7835 Addl 57 Months Of Svc; Extended On-Site Service For A Total Of 5 Yrs. Available Only During 1st 90 Days Of Product Ownership</t>
  </si>
  <si>
    <t>E7835SAP</t>
  </si>
  <si>
    <t>WorkCentre 7835 1 Yr Service; Annual On-Site Service.. Electronic Service Agreement WorkCentre 7835</t>
  </si>
  <si>
    <t>E7845S2P</t>
  </si>
  <si>
    <t>WorkCentre 7845 Addl 21 Months Svc; Extended On-Site Service For A Total Of 2 Yrs. Available Only During 1st 90 Days Of Product Ownership</t>
  </si>
  <si>
    <t>E7845S3P</t>
  </si>
  <si>
    <t>WorkCentre 7845 Addl 33 Months Of Svc; Extended On-Site Service For A Total Of 3 Yrs. Available Only During 1st 90 Days Of Product Ownership</t>
  </si>
  <si>
    <t>E7845S5P</t>
  </si>
  <si>
    <t>WorkCentre 7845 Addl 57 Months Of Svc; Extended On-Site Service For A Total Of 5 Yrs. Available Only During 1st 90 Days Of Product Ownership</t>
  </si>
  <si>
    <t>E7845SAP</t>
  </si>
  <si>
    <t>WorkCentre 7845 1 Yr Service; Annual On-Site Service.. Electronic Service Agreement WorkCentre 7845</t>
  </si>
  <si>
    <t>E7855S2P</t>
  </si>
  <si>
    <t>WorkCentre 7855 Addl 21 Months Svc; Extended On-Site Service For A Total Of 2 Yrs. Available Only During 1st 90 Days Of Product Ownership</t>
  </si>
  <si>
    <t>E7855S3P</t>
  </si>
  <si>
    <t>WorkCentre 7855 Addl 33 Months Of Svc; Extended On-Site Service For A Total Of 3 Yrs. Available Only During 1st 90 Days Of Product Ownership</t>
  </si>
  <si>
    <t>E7855S5P</t>
  </si>
  <si>
    <t>WorkCentre 7855 Addl 57 Months Of Svc; Extended On-Site Service For A Total Of 5 Yrs. Available Only During 1st 90 Days Of Product Ownership</t>
  </si>
  <si>
    <t>E7855SAP</t>
  </si>
  <si>
    <t>WorkCentre 7855 1 Yr Service; Annual On-Site Service.. Electronic Service Agreement WorkCentre 7855</t>
  </si>
  <si>
    <t>E8700S3</t>
  </si>
  <si>
    <t>2 Addl Yr Svc; Extended On-Site Service For Total Of 3 Yrs When Combined With Any 1 Yr Warranty During 1st 90 Days Of Product Ownership For The CQ 8700. Electronic Service Agreement.</t>
  </si>
  <si>
    <t>E8700S4</t>
  </si>
  <si>
    <t>3 Addl Yr Svc; Extended On-Site Service For Total Of 4 Yrs When Combined With Any 1 Yr Warranty During 1st 90 Days Of Product Ownership For The CQ 8700. Electronic Service Agreement.</t>
  </si>
  <si>
    <t>E8700S5</t>
  </si>
  <si>
    <t>4 Addl Yr Svc; Extended On-Site Service For Total Of 5 Yrs On-Site Service When Combined With Any 1 Yr Warranty. Applicable During 1st 90 Days Of Product Ownership For The CQ 8700. Electronic Service Agreement.</t>
  </si>
  <si>
    <t>E8700SA</t>
  </si>
  <si>
    <t>1 Yr. Service; Annual On-Site Service, Available On An Annual Basis For The CQ 8700. Electronic Service Agreement.</t>
  </si>
  <si>
    <t>E8900S3</t>
  </si>
  <si>
    <t>2 Addl Yr Svc; Extended On-Site Service For Total Of 3 Yrs When Combined With Any 1 Yr Warranty During 1st 90 Days Of Product Ownership For The CQ 8900. Electronic Service Agreement.</t>
  </si>
  <si>
    <t>E8900S4</t>
  </si>
  <si>
    <t>3 Addl Yr Svc; Extended On-Site Service For Total Of 4 Yrs When Combined With Any 1 Yr Warranty During 1st 90 Days Of Product Ownership For The CQ 8900. Electronic Service Agreement.</t>
  </si>
  <si>
    <t>E8900S5</t>
  </si>
  <si>
    <t>4 Addl Yr Svc; Extended On-Site Service For Total Of 5 Yrs On-Site Service When Combined With Any 1 Yr Warranty. Applicable During 1st 90 Days Of Product Ownership For The CQ 8900. Electronic Service Agreement.</t>
  </si>
  <si>
    <t>E8900SA</t>
  </si>
  <si>
    <t>1 Yr. Service; Annual On-Site Service, Available On An Annual Basis For The CQ 8900. Electronic Service Agreement.</t>
  </si>
  <si>
    <t>Super-Search Internet and Replication License Fee</t>
  </si>
  <si>
    <t>SS - 1</t>
  </si>
  <si>
    <t>Setup</t>
  </si>
  <si>
    <t>Super-Search Setup Configuration and Customization</t>
  </si>
  <si>
    <t>SS - 2</t>
  </si>
  <si>
    <t>Super-Search Internet and Replication Services for Land Records Support &amp; Maintenance</t>
  </si>
  <si>
    <t>SS - 3</t>
  </si>
  <si>
    <t>Xerox Internet and Replication Services for Land Records; Pricing includes a revenue share with the client of 80% to client and 20% to Xerox</t>
  </si>
  <si>
    <t>IS - 1</t>
  </si>
  <si>
    <t>20/20 Perfect Vision Real Estate Fraud Protection</t>
  </si>
  <si>
    <t>PF - 1</t>
  </si>
  <si>
    <t>20/20 Perfect Vision Real Estate Fraud Protection Maintenance</t>
  </si>
  <si>
    <t>PF - 2</t>
  </si>
  <si>
    <t>Annual</t>
  </si>
  <si>
    <t>Xerox Mobile Print 3.0 Software and Documentation with Print Device Connector (V0B).</t>
  </si>
  <si>
    <t>MOBLPRNT3 - 1</t>
  </si>
  <si>
    <t>Xerox Mobile Print Solution - 1 Additional MFP Connector Kit. May order up to a qty of (9).</t>
  </si>
  <si>
    <t>MOBLPRNT3 - 2</t>
  </si>
  <si>
    <t>Xerox Mobile Print Solution - 10 Additional MFP Connector Kit. May order up to a qty of (9).</t>
  </si>
  <si>
    <t>MOBLPRNT3 - 3</t>
  </si>
  <si>
    <t>Pack</t>
  </si>
  <si>
    <t>Xerox Mobile Print Solution - 50 Additional MFP Connector Kit. May order up to a qty of (9).</t>
  </si>
  <si>
    <t>MOBLPRNT3 - 4</t>
  </si>
  <si>
    <t>Xerox Mobile Print Solution - 100 Additional MFP Connector Kit. May order up to a qty of (9).</t>
  </si>
  <si>
    <t>MOBLPRNT3 - 5</t>
  </si>
  <si>
    <t>Xerox Mobile Print Solution - 500 Additional MFP Connector Kit. May order up to a qty of (9).</t>
  </si>
  <si>
    <t>MOBLPRNT3 - 6</t>
  </si>
  <si>
    <t>Xerox Mobile Print Solution Document Conversion Engine 3.0 and Above Software Kit.
May order up to a qty of (9).</t>
  </si>
  <si>
    <t>MOBLPRNT3 - 7</t>
  </si>
  <si>
    <t>Full service maintenance agreement for MOBLPRNT3</t>
  </si>
  <si>
    <t>29D1/0 - 1</t>
  </si>
  <si>
    <t>Full service maintenance agreement for YAM</t>
  </si>
  <si>
    <t>29D1/0 - 2</t>
  </si>
  <si>
    <t>Full service maintenance agreement for YAP</t>
  </si>
  <si>
    <t>29D1/0 - 3</t>
  </si>
  <si>
    <t>Full service maintenance agreement for YAR</t>
  </si>
  <si>
    <t>29D1/0 - 4</t>
  </si>
  <si>
    <t>Full service maintenance agreement for YX6</t>
  </si>
  <si>
    <t>29D1/0 - 5</t>
  </si>
  <si>
    <t>Full service maintenance agreement for YX7</t>
  </si>
  <si>
    <t>29D1/0 - 6</t>
  </si>
  <si>
    <t>Full service maintenance agreement for V5A</t>
  </si>
  <si>
    <t>29D1/0 - 7</t>
  </si>
  <si>
    <t>MOBLPRNT3</t>
  </si>
  <si>
    <t>YAM</t>
  </si>
  <si>
    <t>YAP</t>
  </si>
  <si>
    <t>YAR</t>
  </si>
  <si>
    <t>YX6</t>
  </si>
  <si>
    <t>YX7</t>
  </si>
  <si>
    <t>YX8</t>
  </si>
  <si>
    <t>V5A</t>
  </si>
  <si>
    <t>Super Search</t>
  </si>
  <si>
    <t>Internet Search</t>
  </si>
  <si>
    <t>Property Fraud</t>
  </si>
  <si>
    <t>Professional Services - Installation, Configuration, and Integration of 20/20 Perfect Vision Components</t>
  </si>
  <si>
    <t>2020PS - 1</t>
  </si>
  <si>
    <t>Hourly</t>
  </si>
  <si>
    <t>Training Services - 20/20 Perfect Vision Components</t>
  </si>
  <si>
    <t>2020TS - 1</t>
  </si>
  <si>
    <t>Document Services</t>
  </si>
  <si>
    <t xml:space="preserve">   Paper Scanning</t>
  </si>
  <si>
    <t>PaperScan - 1</t>
  </si>
  <si>
    <t>Page</t>
  </si>
  <si>
    <t xml:space="preserve">   Image Enhancement</t>
  </si>
  <si>
    <t>ImageEnh - 1</t>
  </si>
  <si>
    <t>Image</t>
  </si>
  <si>
    <t xml:space="preserve">   Film to Image 16mm &amp; 35mm</t>
  </si>
  <si>
    <t>F2I - 1</t>
  </si>
  <si>
    <t xml:space="preserve">   Image to 16mm Film</t>
  </si>
  <si>
    <t>I2F16 - 1</t>
  </si>
  <si>
    <t xml:space="preserve">   Image to 35mm Film</t>
  </si>
  <si>
    <t>I2F35 - 1</t>
  </si>
  <si>
    <t xml:space="preserve">   Image Link and Load</t>
  </si>
  <si>
    <t>LL - 1</t>
  </si>
  <si>
    <t xml:space="preserve">   Aperature Card to Image (per image)</t>
  </si>
  <si>
    <t>AC - 1</t>
  </si>
  <si>
    <t xml:space="preserve">   Book Re-Creation HANDWRITTEN or TYPED BOOKS</t>
  </si>
  <si>
    <t>RECHAND - 1</t>
  </si>
  <si>
    <t xml:space="preserve">   Book Re-Creation PHOTOSTAT BOOKS</t>
  </si>
  <si>
    <t>RECPHOTO - 1</t>
  </si>
  <si>
    <t>DOCPREP - 1</t>
  </si>
  <si>
    <t>Hour</t>
  </si>
  <si>
    <t>Image Tagging Services</t>
  </si>
  <si>
    <t>IMGTAG - 1</t>
  </si>
  <si>
    <t>Image Loading Services</t>
  </si>
  <si>
    <t>IMGLOAD - 1</t>
  </si>
  <si>
    <t xml:space="preserve">   Backfile Re-Indexing Land Records Typed</t>
  </si>
  <si>
    <t>BACKLAND - 1</t>
  </si>
  <si>
    <t>Record</t>
  </si>
  <si>
    <t xml:space="preserve">   Backfile Re-Indexing  Miscellaneous Records</t>
  </si>
  <si>
    <t>BACKMISC - 1</t>
  </si>
  <si>
    <t xml:space="preserve">   Full Service Indexing Land Records</t>
  </si>
  <si>
    <t>FSILAND - 1</t>
  </si>
  <si>
    <t xml:space="preserve">   Full Service Indexing Miscellaneous Records</t>
  </si>
  <si>
    <t>FSIMISC - 1</t>
  </si>
  <si>
    <t xml:space="preserve">   OCR (per page/image)</t>
  </si>
  <si>
    <t>OCR - 1</t>
  </si>
  <si>
    <t xml:space="preserve">   OCR+ Manual Review (per page/image)</t>
  </si>
  <si>
    <t>OCRMAN - 1</t>
  </si>
  <si>
    <t>8R76393 - 1</t>
  </si>
  <si>
    <t>8R76393 - 2</t>
  </si>
  <si>
    <t>8R76393 - 3</t>
  </si>
  <si>
    <t>8R76393 - 4</t>
  </si>
  <si>
    <t>8R76393 - 5</t>
  </si>
  <si>
    <t>8R76393 - 6</t>
  </si>
  <si>
    <t>8R76393 - 7</t>
  </si>
  <si>
    <t>Professional Services for the implementation, planning and installation of DocuShare
The Xerox DocuShare Professional Services team is 100% dedicated to the DocuShare product line and is very experienced at planning and implementing content management solutions.  
DocuShare Implementation Services includes:
- Comprehensive system requirements analysis
- Proper hardware/software architecture and infrastructure
- Solution configuration and tuning
- Storage structure (hierarchy) 
- Security requirements,  design and implementation
- Content intake and process planning
- User and Group creation
- Implementation of custom document objects classes and custom metadata
- Establishment of automated maintenance tasks
- Installation of DocuShare Windows Client
- Acceptance testing of the overall system
- Administrator and end-user training</t>
  </si>
  <si>
    <t>614N03252 - 1</t>
  </si>
  <si>
    <t>8 hours</t>
  </si>
  <si>
    <t xml:space="preserve">Maven Configuration/Customization Professional Services per hour </t>
  </si>
  <si>
    <t>Maven-ps-5.2 - 1</t>
  </si>
  <si>
    <t>Maven Training Services per hour</t>
  </si>
  <si>
    <t>Maven-ps-5.2 - 2</t>
  </si>
  <si>
    <t xml:space="preserve">iGen Press Interface Table </t>
  </si>
  <si>
    <t xml:space="preserve">CIP325 Xerox Production Inkjet DUP E2                       </t>
  </si>
  <si>
    <t xml:space="preserve">CIP325 Xerox Production Inkjet SMP E1                   </t>
  </si>
  <si>
    <t xml:space="preserve">Xerox Production Inkjet WEB CLEANER KIT                            </t>
  </si>
  <si>
    <t xml:space="preserve">CIP500 Xerox Production Inkjet DUP E2                     </t>
  </si>
  <si>
    <t xml:space="preserve">CIP500 Xerox Production Inkjet SMP E1                 </t>
  </si>
  <si>
    <t xml:space="preserve">Impika: Single Engine Duplex Mono       </t>
  </si>
  <si>
    <t xml:space="preserve">Impika: Single Engine Duplex Highlight Color   </t>
  </si>
  <si>
    <t xml:space="preserve">Impika: Single Engine Simplex Full Color       </t>
  </si>
  <si>
    <t xml:space="preserve">Impika: Single Engine Duplex Full Color (side 1)/ Highlight Color (side 2)  </t>
  </si>
  <si>
    <t>DPS144MX</t>
  </si>
  <si>
    <t xml:space="preserve">NUVERA 144 MICR               </t>
  </si>
  <si>
    <t>Hardware - Mainframe</t>
  </si>
  <si>
    <t>Hardware - Accessory</t>
  </si>
  <si>
    <t>DPS144  LFFMDPS3</t>
  </si>
  <si>
    <t>DPS-144MX  LFFMDPS3</t>
  </si>
  <si>
    <t>DPS144  BFMDPS</t>
  </si>
  <si>
    <t>DPS144  FEED-4T3</t>
  </si>
  <si>
    <t>DPS-144MX  FEED-4T3</t>
  </si>
  <si>
    <t>DPS144  FEED-4T2</t>
  </si>
  <si>
    <t>DPS-144MX  FEED-4T2</t>
  </si>
  <si>
    <t>DPS144  BFDLDPS1</t>
  </si>
  <si>
    <t>DPS-144MX  BFDLDPS1</t>
  </si>
  <si>
    <t>DPS-144MX  BFMDPS</t>
  </si>
  <si>
    <t>DPS144  TAPEBIND2</t>
  </si>
  <si>
    <t>DPS-144MX  TAPEBIND2</t>
  </si>
  <si>
    <t>DPS144  TAPEBIND</t>
  </si>
  <si>
    <t>DPS-144MX  TAPEBIND</t>
  </si>
  <si>
    <t>DPS144  BFDCDPS</t>
  </si>
  <si>
    <t>DPS-144MX  BFDCDPS</t>
  </si>
  <si>
    <t>DPS144  BFDCDPS1</t>
  </si>
  <si>
    <t>DPS-144MX  BFDCDPS1</t>
  </si>
  <si>
    <t>DPS144  BFMDPS1</t>
  </si>
  <si>
    <t>DPS-144MX  BFMDPS1</t>
  </si>
  <si>
    <t>DPS-144MX  BFMPLUS1</t>
  </si>
  <si>
    <t>DPS144  BFMPLUS2</t>
  </si>
  <si>
    <t>DPS-144MX  BFMPLUS2</t>
  </si>
  <si>
    <t>DPS144  BFMPLUS1</t>
  </si>
  <si>
    <t>C8055H</t>
  </si>
  <si>
    <t xml:space="preserve">XEROX C8055H                  </t>
  </si>
  <si>
    <t>STAKEXPS2</t>
  </si>
  <si>
    <t>DPS144  STAKEXPS2</t>
  </si>
  <si>
    <t>DPS-144MX  STAKEXPS2</t>
  </si>
  <si>
    <t>STAKEXPS3</t>
  </si>
  <si>
    <t>DPS144  STAKEXPS3</t>
  </si>
  <si>
    <t>DPS-144MX  STAKEXPS3</t>
  </si>
  <si>
    <t>STAKEXPS</t>
  </si>
  <si>
    <t>DPS144  STAKEXPS</t>
  </si>
  <si>
    <t>DPS-144MX  STAKEXPS</t>
  </si>
  <si>
    <t>B8065H</t>
  </si>
  <si>
    <t xml:space="preserve">XEROX B8065H                  </t>
  </si>
  <si>
    <t>DPS144  DP100-157</t>
  </si>
  <si>
    <t>DPS-144MX  DP100-157</t>
  </si>
  <si>
    <t>DPS144  LFFMDPS2</t>
  </si>
  <si>
    <t>DPS-144MX  LFFMDPS2</t>
  </si>
  <si>
    <t>DPS144  LFFM2</t>
  </si>
  <si>
    <t>DPS-144MX  LFFM2</t>
  </si>
  <si>
    <t>DPS144  XSIS193</t>
  </si>
  <si>
    <t>DPS-144MX  XSIS193</t>
  </si>
  <si>
    <t>DPS144  XSIS1932</t>
  </si>
  <si>
    <t>DPS-144MX  XSIS1932</t>
  </si>
  <si>
    <t>DPS144  XSIS193IN</t>
  </si>
  <si>
    <t>DPS-144MX  XSIS193IN</t>
  </si>
  <si>
    <t>DPS144  DP120-157</t>
  </si>
  <si>
    <t>DPS-144MX  DP120-157</t>
  </si>
  <si>
    <t>DPS144  FTMS</t>
  </si>
  <si>
    <t>DPS-144MX  FTMS</t>
  </si>
  <si>
    <t>DPS144  DP120-144</t>
  </si>
  <si>
    <t>DPS-144MX  DP120-144</t>
  </si>
  <si>
    <t>DPS144  DP100-144</t>
  </si>
  <si>
    <t>DPS-144MX  DP100-144</t>
  </si>
  <si>
    <t>C8035T</t>
  </si>
  <si>
    <t xml:space="preserve">XEROX C8035T                  </t>
  </si>
  <si>
    <t>C8035H</t>
  </si>
  <si>
    <t xml:space="preserve">XEROX C8035H                  </t>
  </si>
  <si>
    <t>BRF-C80</t>
  </si>
  <si>
    <t xml:space="preserve">BR FINISHER                   </t>
  </si>
  <si>
    <t>C8055H BRF-C80</t>
  </si>
  <si>
    <t>NWT</t>
  </si>
  <si>
    <t xml:space="preserve">FF VI DESIGN PRO              </t>
  </si>
  <si>
    <t>DPS144  NWT</t>
  </si>
  <si>
    <t>DPS-144MX  NWT</t>
  </si>
  <si>
    <t>IPDS-SWMX</t>
  </si>
  <si>
    <t>DPS144  IPDS-SWMX</t>
  </si>
  <si>
    <t>DPS-144MX  IPDS-SWMX</t>
  </si>
  <si>
    <t>INSERTMD</t>
  </si>
  <si>
    <t xml:space="preserve">INSERT MOD-4 TRAY             </t>
  </si>
  <si>
    <t>DPS144  INSERTMD</t>
  </si>
  <si>
    <t>DPS-144MX  INSERTMD</t>
  </si>
  <si>
    <t>LFFEEDER</t>
  </si>
  <si>
    <t xml:space="preserve">LF FEED MOD 2 TRAY            </t>
  </si>
  <si>
    <t>DPS144  LFFEEDER</t>
  </si>
  <si>
    <t>DPS-144MX  LFFEEDER</t>
  </si>
  <si>
    <t>DPS144  IPDS-SW</t>
  </si>
  <si>
    <t>DPS-144MX  IPDS-SW</t>
  </si>
  <si>
    <t>DPS144  INSERTLF1</t>
  </si>
  <si>
    <t>DPS-144MX  INSERTLF1</t>
  </si>
  <si>
    <t>DPS144  FEED4T</t>
  </si>
  <si>
    <t>DPS-144MX  FEED4T</t>
  </si>
  <si>
    <t>VIGROUPB</t>
  </si>
  <si>
    <t xml:space="preserve">FF VI COMPOSE                 </t>
  </si>
  <si>
    <t>DPS144  VIGROUPB</t>
  </si>
  <si>
    <t>DPS-144MX  VIGROUPB</t>
  </si>
  <si>
    <t>DPS144  2NDBTL</t>
  </si>
  <si>
    <t>DPS-144MX  2NDBTL</t>
  </si>
  <si>
    <t>FTMS2</t>
  </si>
  <si>
    <t xml:space="preserve">2ND FIN TRANSPORT             </t>
  </si>
  <si>
    <t>DPS144  FTMS2</t>
  </si>
  <si>
    <t>DPS-144MX  FTMS2</t>
  </si>
  <si>
    <t>SCN2SE-5</t>
  </si>
  <si>
    <t xml:space="preserve">SCAN-PC DTOP SE-5             </t>
  </si>
  <si>
    <t>C8055H  SCN2SE-5</t>
  </si>
  <si>
    <t>B8045H</t>
  </si>
  <si>
    <t xml:space="preserve">XEROX B8045H                  </t>
  </si>
  <si>
    <t>DPS144  GBCPNCHPR</t>
  </si>
  <si>
    <t>DPS-144MX  GBCPNCHPR</t>
  </si>
  <si>
    <t>DPS144: Nuvera 144 and 157 EA Production System; Print Allow 1 Yr., 1 X 5, Meter Charge: (200,001 to ~) $.0027</t>
  </si>
  <si>
    <t>DPS144-2961/1  - CPC Service</t>
  </si>
  <si>
    <t>DPS144  XSISPIML3</t>
  </si>
  <si>
    <t>DPS-144MX  XSISPIML3</t>
  </si>
  <si>
    <t>DPS144  XSISPIML4</t>
  </si>
  <si>
    <t>DPS-144MX  XSISPIML4</t>
  </si>
  <si>
    <t>DPS144  XSISED3E</t>
  </si>
  <si>
    <t>DPS-144MX  XSISED3E</t>
  </si>
  <si>
    <t>EFISERV1</t>
  </si>
  <si>
    <t xml:space="preserve">EFI FIERY SERVER              </t>
  </si>
  <si>
    <t>C8035H EFISERV1</t>
  </si>
  <si>
    <t>C8035T EFISERV1</t>
  </si>
  <si>
    <t>C8055H EFISERV1</t>
  </si>
  <si>
    <t>DPS144-2961/1</t>
  </si>
  <si>
    <t>B8055H / B8065H / B8075H / B8090H</t>
  </si>
  <si>
    <t>B8055H / B8065H / B8075H / B8090H: Extended Service Coverage (all configurations); Mon-Sun 12:00am to 12:00am 3 X 7 (Z33)</t>
  </si>
  <si>
    <t>B8055H / B8065H / B8075H / B8090H - Z33</t>
  </si>
  <si>
    <t>HC-KNO2</t>
  </si>
  <si>
    <t xml:space="preserve">HEALTHCARE MFP                </t>
  </si>
  <si>
    <t>B8045 HC-KNO2</t>
  </si>
  <si>
    <t>B8065 HC-KNO2</t>
  </si>
  <si>
    <t>C8035H HC-KNO2</t>
  </si>
  <si>
    <t>C8035T HC-KNO2</t>
  </si>
  <si>
    <t>C8055H HC-KNO2</t>
  </si>
  <si>
    <t>PSM2SW</t>
  </si>
  <si>
    <t xml:space="preserve">POSTSCRIPT&amp;PPML SW            </t>
  </si>
  <si>
    <t>DPS-144MX  PSM2SW</t>
  </si>
  <si>
    <t>B8055H / B8065H / B8075H / B8090H: Extended Service Coverage (all configurations); Mon-Sat 12:00am to 12:00am 3 X 6 (Z36)</t>
  </si>
  <si>
    <t>B8055H / B8065H / B8075H / B8090H - Z36</t>
  </si>
  <si>
    <t>B8055H / B8065H / B8075H / B8090H: Extended Service Coverage (all configurations); Mon-Fri 12:00am to 12:00am 3 X 5 (Z30)</t>
  </si>
  <si>
    <t>B8055H / B8065H / B8075H / B8090H - Z30</t>
  </si>
  <si>
    <t>B8055H / B8065H / B8075H / B8090H: Extended Service Coverage (all configurations); Mon-Sun 8:00am to 12:00am 2 X 7 (Z22)</t>
  </si>
  <si>
    <t>B8055H / B8065H / B8075H / B8090H - Z22</t>
  </si>
  <si>
    <t>B8055H / B8065H / B8075H / B8090H: Extended Service Coverage (all configurations); Mon-Sun 8:00am to 5:00pm 1 X 7 (Z11)</t>
  </si>
  <si>
    <t>B8055H / B8065H / B8075H / B8090H - Z11</t>
  </si>
  <si>
    <t>B8055H / B8065H / B8075H / B8090H: Extended Service Coverage (all configurations); Mon-Fri 8:00am to 12:00am 2 X 5 (Z20)</t>
  </si>
  <si>
    <t>B8055H / B8065H / B8075H / B8090H - Z20</t>
  </si>
  <si>
    <t>B8055H / B8065H / B8075H / B8090H: Extended Service Coverage (all configurations); Mon-Sat 8:00 am to 12:00am 2 X 6 (Z25)</t>
  </si>
  <si>
    <t>B8055H / B8065H / B8075H / B8090H - Z25</t>
  </si>
  <si>
    <t>C8030 / C8035</t>
  </si>
  <si>
    <t>C8030 / C8035: Extended Service Coverage (all configurations); Mon-Sun 8:00am to 5:00pm 1 X 7 (Z11)</t>
  </si>
  <si>
    <t>C8030 / C8035 - Z11</t>
  </si>
  <si>
    <t>DPS144: Nuvera 144 and 157 EA Production System; Volume 1 Yr., 1 X 5, Meter Charge:  (1 to ~) $.0030</t>
  </si>
  <si>
    <t>DPS144-29C1/1</t>
  </si>
  <si>
    <t>RFID-C80</t>
  </si>
  <si>
    <t xml:space="preserve">RFID CARD READER              </t>
  </si>
  <si>
    <t>C8035H RFID-C80</t>
  </si>
  <si>
    <t>C8035T RFID-C80</t>
  </si>
  <si>
    <t>C8055H RFID-C80</t>
  </si>
  <si>
    <t>B8055H / B8065H / B8075H / B8090H: Extended Service Coverage (all configurations); Mon-Sat 8:00am to 5:00pm 1 X 6 (Z16)</t>
  </si>
  <si>
    <t>B8055H / B8065H / B8075H / B8090H - Z16</t>
  </si>
  <si>
    <t>SIPR-RDR</t>
  </si>
  <si>
    <t xml:space="preserve">SIPRNET W/READER              </t>
  </si>
  <si>
    <t>B8045 SIPR-RDR</t>
  </si>
  <si>
    <t>B8065 SIPR-RDR</t>
  </si>
  <si>
    <t>C8035H SIPR-RDR</t>
  </si>
  <si>
    <t>C8035T SIPR-RDR</t>
  </si>
  <si>
    <t>C8055H SIPR-RDR</t>
  </si>
  <si>
    <t>RFID-B80</t>
  </si>
  <si>
    <t>B8045 RFID-B80</t>
  </si>
  <si>
    <t>B8065 RFID-B80</t>
  </si>
  <si>
    <t>EFI-FLDER</t>
  </si>
  <si>
    <t>EFI Hot Folders / Virtual Printers</t>
  </si>
  <si>
    <t>C8035H EFI-FLDER</t>
  </si>
  <si>
    <t>C8035T EFI-FLDER</t>
  </si>
  <si>
    <t>C8055H EFI-FLDER</t>
  </si>
  <si>
    <t>MFFPROHP</t>
  </si>
  <si>
    <t xml:space="preserve">MFF W/HOLE PUNCH              </t>
  </si>
  <si>
    <t>DPS144  MFFPROHP</t>
  </si>
  <si>
    <t>DPS-144MX  MFFPROHP</t>
  </si>
  <si>
    <t>CZFOLDC80</t>
  </si>
  <si>
    <t xml:space="preserve">BR FINISHR C/Z FLD            </t>
  </si>
  <si>
    <t>C8055H CZFOLDC80</t>
  </si>
  <si>
    <t>XAU</t>
  </si>
  <si>
    <t xml:space="preserve">CART FOR DS3500               </t>
  </si>
  <si>
    <t>DPS144  XAU</t>
  </si>
  <si>
    <t>DPS-144MX  XAU</t>
  </si>
  <si>
    <t>EFI-SPOT</t>
  </si>
  <si>
    <t>EFI Spot On</t>
  </si>
  <si>
    <t>C8035H EFI-SPOT</t>
  </si>
  <si>
    <t>C8035T EFI-SPOT</t>
  </si>
  <si>
    <t>C8055H EFI-SPOT</t>
  </si>
  <si>
    <t>DPS144MX: Nuvera 144MX Production; Volume 1 Yr, 1 X 5, Meter Charge:  (1 to ~) $.0052</t>
  </si>
  <si>
    <t>DPS144MX-29C1/1</t>
  </si>
  <si>
    <t>DPS144  DP144-157</t>
  </si>
  <si>
    <t>DPS-144MX  DP144-157</t>
  </si>
  <si>
    <t>DPS144  MF100-120</t>
  </si>
  <si>
    <t>DPS-144MX  MF100-120</t>
  </si>
  <si>
    <t>C8035T / C8035H</t>
  </si>
  <si>
    <t>Service component of combined CPC (cost-per-copy): Color</t>
  </si>
  <si>
    <t>CPC Service</t>
  </si>
  <si>
    <t>C8035 -Color SVC CPC</t>
  </si>
  <si>
    <t>Service component of combined CPC (cost-per-copy): Color for $20 plan</t>
  </si>
  <si>
    <t>C8055H-Color SVC CPC-2971/2</t>
  </si>
  <si>
    <t>Service component of combined CPC (cost-per-copy): Color for $10 plan</t>
  </si>
  <si>
    <t>C8055H-Color SVC CPC-2961/2</t>
  </si>
  <si>
    <t xml:space="preserve">Service component of combined CPC (cost-per-copy): Mono: </t>
  </si>
  <si>
    <t>B8045 Mono SVC CPC</t>
  </si>
  <si>
    <t>Service component of combined CPC (cost-per-copy): Mono</t>
  </si>
  <si>
    <t>C8055H-Mono SVC CPC</t>
  </si>
  <si>
    <t>C8035 -Mono SVC CPC</t>
  </si>
  <si>
    <t>DPS144-29C1/1 - CPC Service</t>
  </si>
  <si>
    <t>DPS144  100-120MF</t>
  </si>
  <si>
    <t>DPS-144MX  100-120MF</t>
  </si>
  <si>
    <t>DPS144  MFFPRO</t>
  </si>
  <si>
    <t>DPS-144MX  MFFPRO</t>
  </si>
  <si>
    <t>Service component of combined CPC (cost-per-copy): Mono for $15 plan</t>
  </si>
  <si>
    <t>B8065H-2961/1 - Mono SVC CPC</t>
  </si>
  <si>
    <t>Service component of combined CPC (cost-per-copy): Mono for $35 plan</t>
  </si>
  <si>
    <t>B8065H-2971/1 - Mono SVC CPC</t>
  </si>
  <si>
    <t>DPS-144MX  BFMPLUSDP</t>
  </si>
  <si>
    <t>DPS144  BFMPLUSDP</t>
  </si>
  <si>
    <t>DPS144MX-29C1/1 - CPC Service</t>
  </si>
  <si>
    <t>HCFB2W</t>
  </si>
  <si>
    <t xml:space="preserve">HIGH CAP FEEDER               </t>
  </si>
  <si>
    <t>C8035H HCFB2W</t>
  </si>
  <si>
    <t>C8035T HCFB2W</t>
  </si>
  <si>
    <t>C8055H HCFB2W</t>
  </si>
  <si>
    <t>DPS144  B38</t>
  </si>
  <si>
    <t>DPS-144MX  B38</t>
  </si>
  <si>
    <t>Analyst Services</t>
  </si>
  <si>
    <t>Analyst Services for B8045H</t>
  </si>
  <si>
    <t>B8045H Analyst Services</t>
  </si>
  <si>
    <t>Customer Ed</t>
  </si>
  <si>
    <t>Customer Education for B8045H</t>
  </si>
  <si>
    <t>B8045H Customer Ed</t>
  </si>
  <si>
    <t>Analyst Services for B8065H</t>
  </si>
  <si>
    <t>B8065H Analyst Services</t>
  </si>
  <si>
    <t>Customer Education for B8065H</t>
  </si>
  <si>
    <t>B8065H Customer Ed</t>
  </si>
  <si>
    <t>Analyst Services for C8035H</t>
  </si>
  <si>
    <t>C8035H Analyst Services</t>
  </si>
  <si>
    <t>Customer Education for C8035H</t>
  </si>
  <si>
    <t>C8035H Customer Ed</t>
  </si>
  <si>
    <t>Analyst Services for C8035T</t>
  </si>
  <si>
    <t>C8035T Analyst Services</t>
  </si>
  <si>
    <t>Customer Education for C8035T</t>
  </si>
  <si>
    <t>C8035T Customer Ed</t>
  </si>
  <si>
    <t>Analyst Services for C8055H</t>
  </si>
  <si>
    <t>C8055H Analyst Services</t>
  </si>
  <si>
    <t>Customer Education for C8055H</t>
  </si>
  <si>
    <t>C8055H Customer Ed</t>
  </si>
  <si>
    <t>B8045 Mono $0.0066</t>
  </si>
  <si>
    <t>B8045H-2961/1</t>
  </si>
  <si>
    <t>B8045H: Extended Service Coverage (all configurations); Mon-Sun 12:00am to 12:00am 3 X 7 (Z33)</t>
  </si>
  <si>
    <t>B8045H-Z33</t>
  </si>
  <si>
    <t>B8065 Mono $0.0057</t>
  </si>
  <si>
    <t>B8065H-2961/1</t>
  </si>
  <si>
    <t>B8065 Mono $0.0037</t>
  </si>
  <si>
    <t>B8065H-2971/1</t>
  </si>
  <si>
    <t>C8030 / C8035: Extended Service Coverage (all configurations); Mon-Sat 8:00am to 5:00pm 1 X 6 (Z16)</t>
  </si>
  <si>
    <t>C8030 / C8035 - Z16</t>
  </si>
  <si>
    <t>C8030 / C8035: Extended Service Coverage (all configurations); Mon-Fri 8:00am to 12:00am 2 X 5 (Z20)</t>
  </si>
  <si>
    <t>C8030 / C8035 - Z20</t>
  </si>
  <si>
    <t>C8030 / C8035: Extended Service Coverage (all configurations); Mon-Sun 8:00am to 12:00am 2 X 7 (Z22)</t>
  </si>
  <si>
    <t>C8030 / C8035 - Z22</t>
  </si>
  <si>
    <t>C8030 / C8035: Extended Service Coverage (all configurations); Mon-Sat 8:00 am to 12:00am 2 X 6 (Z25)</t>
  </si>
  <si>
    <t>C8030 / C8035 - Z25</t>
  </si>
  <si>
    <t>C8030 / C8035: Extended Service Coverage (all configurations); Mon-Fri 12:00am to 12:00am 3 X 5 (Z30)</t>
  </si>
  <si>
    <t>C8030 / C8035 - Z30</t>
  </si>
  <si>
    <t>C8030 / C8035: Extended Service Coverage (all configurations); Mon-Sun 12:00am to 12:00am 3 X 7 (Z33)</t>
  </si>
  <si>
    <t>C8030 / C8035 - Z33</t>
  </si>
  <si>
    <t>C8030 / C8035: Extended Service Coverage (all configurations); Mon-Sat 12:00am to 12:00am 3 X 6 (Z36)</t>
  </si>
  <si>
    <t>C8030 / C8035 - Z36</t>
  </si>
  <si>
    <t>C8035 Mono Imp - $.0090, Color Imp - $.0287</t>
  </si>
  <si>
    <t>C8035-2961/2</t>
  </si>
  <si>
    <t>C8055H  Mono Imp - $.0066, Color Imp - $.0205</t>
  </si>
  <si>
    <t>C8055H-2961/2</t>
  </si>
  <si>
    <t>C8055H  Mono Imp - $.0066, Color Imp - $.0105</t>
  </si>
  <si>
    <t>C8055H-2971/2</t>
  </si>
  <si>
    <t>DPS144  HOLE2-4</t>
  </si>
  <si>
    <t>DPS-144MX  HOLE2-4</t>
  </si>
  <si>
    <t>DPS144  30APWR</t>
  </si>
  <si>
    <t>DPS-144MX  30APWR</t>
  </si>
  <si>
    <t>DPS144  UHH</t>
  </si>
  <si>
    <t>DPS-144MX  UHH</t>
  </si>
  <si>
    <t>DPS144  OVERWRITE</t>
  </si>
  <si>
    <t>DPS-144MX  OVERWRITE</t>
  </si>
  <si>
    <t>DPS144  IQPACK</t>
  </si>
  <si>
    <t>DPS-144MX  IQPACK</t>
  </si>
  <si>
    <t>DPS144  IMPOSITN</t>
  </si>
  <si>
    <t>DPS-144MX  IMPOSITN</t>
  </si>
  <si>
    <t>DPS144  TAPE-NV</t>
  </si>
  <si>
    <t>DPS-144MX  TAPE-NV</t>
  </si>
  <si>
    <t>DPS144  PRODPK</t>
  </si>
  <si>
    <t>DPS-144MX  PRODPK</t>
  </si>
  <si>
    <t>SCNPRO5</t>
  </si>
  <si>
    <t xml:space="preserve">SCAN-PC DTOP-SE-5             </t>
  </si>
  <si>
    <t>B8045H SCNPRO5</t>
  </si>
  <si>
    <t>B8065H SCNPRO5</t>
  </si>
  <si>
    <t>C8035H SCNPRO5</t>
  </si>
  <si>
    <t>C8035T SCNPRO5</t>
  </si>
  <si>
    <t>C8055H SCNPRO5</t>
  </si>
  <si>
    <t>DPS144  UPS-KIT</t>
  </si>
  <si>
    <t>DPS-144MX  UPS-KIT</t>
  </si>
  <si>
    <t>DPS144  XSISMLOG7</t>
  </si>
  <si>
    <t>DPS-144MX  XSISMLOG7</t>
  </si>
  <si>
    <t>B8045H, B8055H, B8065H, B8075H &amp; B8090H</t>
  </si>
  <si>
    <t>B8045H, B8055H, B8065H, B8075H &amp; B8090H Mono $.0019</t>
  </si>
  <si>
    <t>B8045H, B8055H, B8065H, B8075H &amp; B8090H - CPCBW</t>
  </si>
  <si>
    <t>C7020D, B7020S, B7020T, C7025D, B7025S, B7025T, C7030D, B7030S, B7030T, C8030T,C8030H, C8035T, C8035H, C8045H, C8055H, C8070H</t>
  </si>
  <si>
    <t xml:space="preserve">Supply component of combined CPC (cost-per-copy): Mono: </t>
  </si>
  <si>
    <t>C7020D, B7020S, B7020T, C7025D, B7025S, B7025T, C7030D, B7030S, B7030T, C8030T,C8030H, C8035T, C8035H, C8045H, C8055H, C8070H - CPCBW</t>
  </si>
  <si>
    <t>C7020D, C7025D, C7030D, C8030T,C8030H, C8035T, C8035H, C8045H, C8055H, C8070H</t>
  </si>
  <si>
    <t xml:space="preserve">Supply component of combined CPC (cost-per-copy): Color: </t>
  </si>
  <si>
    <t>C7020D, B7020S, B7020T, C7025D, B7025S, B7025T, C7030D, B7030S, B7030T, C8030T,C8030H, C8035T, C8035H, C8045H, C8055H, C8070H - CPCCOL</t>
  </si>
  <si>
    <t>B8045H  SCN2SE-5</t>
  </si>
  <si>
    <t>B8065H  SCN2SE-5</t>
  </si>
  <si>
    <t>C8035H  SCN2SE-5</t>
  </si>
  <si>
    <t>C8035T  SCN2SE-5</t>
  </si>
  <si>
    <t>WIRELESS</t>
  </si>
  <si>
    <t xml:space="preserve">WIRELESS PRINT KIT            </t>
  </si>
  <si>
    <t>B8045 WIRELESS</t>
  </si>
  <si>
    <t>B8065 WIRELESS</t>
  </si>
  <si>
    <t>C8035H WIRELESS</t>
  </si>
  <si>
    <t>C8035T WIRELESS</t>
  </si>
  <si>
    <t>C8055H WIRELESS</t>
  </si>
  <si>
    <t>C8035H CZFOLDC80</t>
  </si>
  <si>
    <t>C8035T CZFOLDC80</t>
  </si>
  <si>
    <t>2HPLGL</t>
  </si>
  <si>
    <t xml:space="preserve">2 HOLE PUNCH KIT              </t>
  </si>
  <si>
    <t>B8045 2HPLGL</t>
  </si>
  <si>
    <t>3HOLEPCH</t>
  </si>
  <si>
    <t xml:space="preserve">3 HOLE PUNCH KIT              </t>
  </si>
  <si>
    <t>B8045 3HOLEPCH</t>
  </si>
  <si>
    <t>B8065 2HPLGL</t>
  </si>
  <si>
    <t>XPS-ENBL</t>
  </si>
  <si>
    <t xml:space="preserve">XPS ENABLEMENT KIT            </t>
  </si>
  <si>
    <t>B8045 XPS-ENBL</t>
  </si>
  <si>
    <t>C8035H XPS-ENBL</t>
  </si>
  <si>
    <t>C8035T XPS-ENBL</t>
  </si>
  <si>
    <t>C8055H XPS-ENBL</t>
  </si>
  <si>
    <t>WC59FI</t>
  </si>
  <si>
    <t xml:space="preserve">FOREIGN INTERFACE             </t>
  </si>
  <si>
    <t>B8045 WC59FI</t>
  </si>
  <si>
    <t>B8065 WC59FI</t>
  </si>
  <si>
    <t>YRC</t>
  </si>
  <si>
    <t xml:space="preserve">FI DEVICE                     </t>
  </si>
  <si>
    <t>C8035H YRC</t>
  </si>
  <si>
    <t>C8035T YRC</t>
  </si>
  <si>
    <t>C8055H YRC</t>
  </si>
  <si>
    <t>ENVKIT2</t>
  </si>
  <si>
    <t xml:space="preserve">ENVELOPE TRAY                 </t>
  </si>
  <si>
    <t>B8045 ENVKIT2</t>
  </si>
  <si>
    <t>B8065 ENVKIT2</t>
  </si>
  <si>
    <t>FINLX-3HP</t>
  </si>
  <si>
    <t xml:space="preserve">2/3-HOLE PUNCH                </t>
  </si>
  <si>
    <t>C8035H FINLX-3HP</t>
  </si>
  <si>
    <t>C8035T FINLX-3HP</t>
  </si>
  <si>
    <t>C8055H FINLX-3HP</t>
  </si>
  <si>
    <t>CONVSTPL3</t>
  </si>
  <si>
    <t xml:space="preserve">CONVENIENCE STAPLR            </t>
  </si>
  <si>
    <t>B8045 CONVSTPL3</t>
  </si>
  <si>
    <t>B8065 CONVSTPL3</t>
  </si>
  <si>
    <t>OCT-B80</t>
  </si>
  <si>
    <t xml:space="preserve">OUTPUT CATCH TRAY             </t>
  </si>
  <si>
    <t>B8045 OCT-B80</t>
  </si>
  <si>
    <t>ENVELTRY</t>
  </si>
  <si>
    <t>C8035H ENVELTRY</t>
  </si>
  <si>
    <t>C8035T ENVELTRY</t>
  </si>
  <si>
    <t>C8055H ENVELTRY</t>
  </si>
  <si>
    <t>3HP-HVF</t>
  </si>
  <si>
    <t xml:space="preserve">3 HOLE PUNCHER                </t>
  </si>
  <si>
    <t>B8065H 3HP-HVF</t>
  </si>
  <si>
    <t>MCAFEEIC</t>
  </si>
  <si>
    <t xml:space="preserve">MCAFE INTEGRIT KIT            </t>
  </si>
  <si>
    <t>B8045 MCAFEEIC</t>
  </si>
  <si>
    <t>B8065 MCAFEEIC</t>
  </si>
  <si>
    <t>C8035H MCAFEEIC</t>
  </si>
  <si>
    <t>C8035T MCAFEEIC</t>
  </si>
  <si>
    <t>C8055H MCAFEEIC</t>
  </si>
  <si>
    <t>ETHUBKIT</t>
  </si>
  <si>
    <t xml:space="preserve">ETHERNET HUB OPTIO            </t>
  </si>
  <si>
    <t>C8035H ETHUBKIT</t>
  </si>
  <si>
    <t>C8035T ETHUBKIT</t>
  </si>
  <si>
    <t>C8055H ETHUBKIT</t>
  </si>
  <si>
    <t>OFC-C80</t>
  </si>
  <si>
    <t xml:space="preserve">OFFICE FINISHER LX            </t>
  </si>
  <si>
    <t>C8035H OFC-C80</t>
  </si>
  <si>
    <t>C8035T OFC-C80</t>
  </si>
  <si>
    <t>C8055H OFC-C80</t>
  </si>
  <si>
    <t>C8035H BRF-C80</t>
  </si>
  <si>
    <t>C8035T BRF-C80</t>
  </si>
  <si>
    <t>INTFIN</t>
  </si>
  <si>
    <t xml:space="preserve">INTEGRATED FINISHR            </t>
  </si>
  <si>
    <t>C8035H INTFIN</t>
  </si>
  <si>
    <t>C8035T INTFIN</t>
  </si>
  <si>
    <t>OFC-B80</t>
  </si>
  <si>
    <t xml:space="preserve">OFFICE FINISHER               </t>
  </si>
  <si>
    <t>B8045 OFC-B80</t>
  </si>
  <si>
    <t>B8065 OFC-B80</t>
  </si>
  <si>
    <t>FINLX-BM</t>
  </si>
  <si>
    <t xml:space="preserve">BOOKLET MAKER UNIT            </t>
  </si>
  <si>
    <t>C8035H FINLX-BM</t>
  </si>
  <si>
    <t>C8035T FINLX-BM</t>
  </si>
  <si>
    <t>C8055H FINLX-BM</t>
  </si>
  <si>
    <t>HICAPFDR</t>
  </si>
  <si>
    <t xml:space="preserve">HIGH CAPACITY FDR             </t>
  </si>
  <si>
    <t>B8045 HICAPFDR</t>
  </si>
  <si>
    <t>B8065 HICAPFDR</t>
  </si>
  <si>
    <t>HCF-SEF</t>
  </si>
  <si>
    <t xml:space="preserve">SHORT EDGE FEEDER             </t>
  </si>
  <si>
    <t>B8065H HCF-SEF</t>
  </si>
  <si>
    <t>HCF-SEL</t>
  </si>
  <si>
    <t>B8065H HCF-SEL</t>
  </si>
  <si>
    <t>OFCBM-B80</t>
  </si>
  <si>
    <t xml:space="preserve">OFFICE FINISHER/BM            </t>
  </si>
  <si>
    <t>B8045 OFCBM-B80</t>
  </si>
  <si>
    <t>FAX-2LINE</t>
  </si>
  <si>
    <t xml:space="preserve">2 LINE FAX                    </t>
  </si>
  <si>
    <t>B8045 FAX-2LINE</t>
  </si>
  <si>
    <t>INSRTHVF1</t>
  </si>
  <si>
    <t xml:space="preserve">INSERTER                      </t>
  </si>
  <si>
    <t>B8065H INSRTHVF1</t>
  </si>
  <si>
    <t>C8035H EFIBUNDL1</t>
  </si>
  <si>
    <t>C8035T EFIBUNDL1</t>
  </si>
  <si>
    <t>C8055H EFIBUNDL1</t>
  </si>
  <si>
    <t>HVFIN</t>
  </si>
  <si>
    <t xml:space="preserve">HIGH VOL FINISHER             </t>
  </si>
  <si>
    <t>B8065H H2 HVFIN</t>
  </si>
  <si>
    <t>B8065 OCT-B80</t>
  </si>
  <si>
    <t>BRFB-C80</t>
  </si>
  <si>
    <t xml:space="preserve">BR BOOKLET MAKER              </t>
  </si>
  <si>
    <t>C8035H BRFB-C80</t>
  </si>
  <si>
    <t>C8035T BRFB-C80</t>
  </si>
  <si>
    <t xml:space="preserve"> BRFB-C80</t>
  </si>
  <si>
    <t>C8055H  BRFB-C80</t>
  </si>
  <si>
    <t>3FLD-HVF</t>
  </si>
  <si>
    <t xml:space="preserve">C/Z TRI-FOLDER                </t>
  </si>
  <si>
    <t>B8065H 3FLD-HVF</t>
  </si>
  <si>
    <t>HVFIN-BM</t>
  </si>
  <si>
    <t xml:space="preserve">HIGH VOL FIN/BM               </t>
  </si>
  <si>
    <t>B8065H HVFIN-BM</t>
  </si>
  <si>
    <t>B8065 XPS-ENBL</t>
  </si>
  <si>
    <t>B8065 3HOLEPCH</t>
  </si>
  <si>
    <t>DPS144  DP100-120</t>
  </si>
  <si>
    <t>DPS-144MX  DP100-120</t>
  </si>
  <si>
    <t>FAX-1LINE</t>
  </si>
  <si>
    <t xml:space="preserve">1 LINE FAX                    </t>
  </si>
  <si>
    <t>B8065 FAX-1LINE</t>
  </si>
  <si>
    <t>B8065 FAX-2LINE</t>
  </si>
  <si>
    <t>C8035H FAX-1LINE</t>
  </si>
  <si>
    <t>C8035H FAX-2LINE</t>
  </si>
  <si>
    <t>C8035T FAX-2LINE</t>
  </si>
  <si>
    <t>C8055H FAX-1LINE</t>
  </si>
  <si>
    <t>C8055H FAX-2LINE</t>
  </si>
  <si>
    <t>DPS144  CVR-HIGH</t>
  </si>
  <si>
    <t>DPS-144MX  CVR-HIGH</t>
  </si>
  <si>
    <t>DPS144  CVR-LOW</t>
  </si>
  <si>
    <t>DPS-144MX  CVR-LOW</t>
  </si>
  <si>
    <t>EFI-PROF</t>
  </si>
  <si>
    <t>EFI Profile Suite 4.X</t>
  </si>
  <si>
    <t>C8035H EFI-PROF</t>
  </si>
  <si>
    <t>C8035T EFI-PROF</t>
  </si>
  <si>
    <t>C8055H EFI-PROF</t>
  </si>
  <si>
    <t>DPS144MX: Nuvera 144MX Production System (MICR); Print Allow 1 Yr., 1 X 5, Meter Charge: (200,001 to ~) $.0033</t>
  </si>
  <si>
    <t>DPS144MX-29W1/1</t>
  </si>
  <si>
    <t>DPS144MX-29W1/1 - CPC Service</t>
  </si>
  <si>
    <t>DPS144  PSM2SW</t>
  </si>
  <si>
    <t xml:space="preserve">Supply component of combined CPC (cost-per-copy): B&amp;W: </t>
  </si>
  <si>
    <t>DPS144 - CPC Supplies BW</t>
  </si>
  <si>
    <t>DPS144MX - CPC Supplies BW</t>
  </si>
  <si>
    <t>DPS100 / DPS120 / DPS144 / DPS157 / DPS100MX / DPS120MX / DPS144MX</t>
  </si>
  <si>
    <t>DPS100 / DPS120 / DPS144 / DPS157 / DPS100MX / DPS120MX / DPS144MX: Extended Service Coverage (all configurations); Mon-Sat 8:00am to 5:00pm 1 X 6 (Z16)</t>
  </si>
  <si>
    <t>DPS100 / DPS120 / DPS144 / DPS157 / DPS100MX / DPS120MX / DPS144MX-Z16</t>
  </si>
  <si>
    <t>DPS100 / DPS120 / DPS144 / DPS157 / DPS100MX / DPS120MX / DPS144MX: Extended Service Coverage (all configurations); Mon-Sat 8:00 am to 12:00am 2 X 6 (Z25)</t>
  </si>
  <si>
    <t>DPS100 / DPS120 / DPS144 / DPS157 / DPS100MX / DPS120MX / DPS144MX-Z25</t>
  </si>
  <si>
    <t>B8065 OFCBM-B80</t>
  </si>
  <si>
    <t>DPS100 / DPS120 / DPS144 / DPS157 / DPS100MX / DPS120MX / DPS144MX: Extended Service Coverage (all configurations); Mon-Fri 8:00am to 12:00am 2 X 5 (Z20)</t>
  </si>
  <si>
    <t>DPS100 / DPS120 / DPS144 / DPS157 / DPS100MX / DPS120MX / DPS144MX-Z20</t>
  </si>
  <si>
    <t>DPS100 / DPS120 / DPS144 / DPS157 / DPS100MX / DPS120MX / DPS144MX: Extended Service Coverage (all configurations); Mon-Sun 8:00am to 5:00pm 1 X 7 (Z11)</t>
  </si>
  <si>
    <t>DPS100 / DPS120 / DPS144 / DPS157 / DPS100MX / DPS120MX / DPS144MX-Z11</t>
  </si>
  <si>
    <t>DPS100 / DPS120 / DPS144 / DPS157 / DPS100MX / DPS120MX / DPS144MX: Extended Service Coverage (all configurations); Mon-Sun 8:00am to 12:00am 2 X 7 (Z22)</t>
  </si>
  <si>
    <t>DPS100 / DPS120 / DPS144 / DPS157 / DPS100MX / DPS120MX / DPS144MX-Z22</t>
  </si>
  <si>
    <t>DPS100 / DPS120 / DPS144 / DPS157 / DPS100MX / DPS120MX / DPS144MX: Extended Service Coverage (all configurations); Mon-Fri 12:00am to 12:00am 3 X 5 (Z30)</t>
  </si>
  <si>
    <t>DPS100 / DPS120 / DPS144 / DPS157 / DPS100MX / DPS120MX / DPS144MX-Z30</t>
  </si>
  <si>
    <t>DPS100 / DPS120 / DPS144 / DPS157 / DPS100MX / DPS120MX / DPS144MX: Extended Service Coverage (all configurations); Mon-Sat 12:00am to 12:00am 3 X 6 (Z36)</t>
  </si>
  <si>
    <t>DPS100 / DPS120 / DPS144 / DPS157 / DPS100MX / DPS120MX / DPS144MX-Z36</t>
  </si>
  <si>
    <t>DPS100 / DPS120 / DPS144 / DPS157 / DPS100MX / DPS120MX / DPS144MX: Extended Service Coverage (all configurations); Mon-Sun 12:00am to 12:00am 3 X 7 (Z33)</t>
  </si>
  <si>
    <t>DPS100 / DPS120 / DPS144 / DPS157 / DPS100MX / DPS120MX / DPS144MX-Z33</t>
  </si>
  <si>
    <t>LCDSM2SW</t>
  </si>
  <si>
    <t xml:space="preserve">LCDS SOFTWARE LIC             </t>
  </si>
  <si>
    <t>DPS144  LCDSM2SW</t>
  </si>
  <si>
    <t>DPS-144MX  LCDSM2SW</t>
  </si>
  <si>
    <t>UNICODE</t>
  </si>
  <si>
    <t xml:space="preserve">INTL PRINTING KIT             </t>
  </si>
  <si>
    <t>B8045 UNICODE</t>
  </si>
  <si>
    <t>B8065 UNICODE</t>
  </si>
  <si>
    <t>C8035H UNICODE</t>
  </si>
  <si>
    <t>C8035T UNICODE</t>
  </si>
  <si>
    <t>C8055H UNICODE</t>
  </si>
  <si>
    <t>SCN2SE25</t>
  </si>
  <si>
    <t xml:space="preserve">SCAN-PC DTOP SE-25            </t>
  </si>
  <si>
    <t>B8045H SCN2SE25</t>
  </si>
  <si>
    <t>B8065H SCN2SE25</t>
  </si>
  <si>
    <t>C8035H SCN2SE25</t>
  </si>
  <si>
    <t>C8035T SCN2SE25</t>
  </si>
  <si>
    <t>C8055H SCN2SE25</t>
  </si>
  <si>
    <t>DPS144  XPLUSTOOL</t>
  </si>
  <si>
    <t>DPS-144MX  XPLUSTOOL</t>
  </si>
  <si>
    <t>FORNDEV</t>
  </si>
  <si>
    <t>DPS144  FORNDEV</t>
  </si>
  <si>
    <t>DPS-144MX  FORNDEV</t>
  </si>
  <si>
    <t>SMARTRDR</t>
  </si>
  <si>
    <t xml:space="preserve">SMART CARD CAC RDR            </t>
  </si>
  <si>
    <t>B8045 SMARTRDR</t>
  </si>
  <si>
    <t>B8065 SMARTRDR</t>
  </si>
  <si>
    <t>C8035H SMARTRDR</t>
  </si>
  <si>
    <t>C8035T SMARTRDR</t>
  </si>
  <si>
    <t>C8055H SMARTRDR</t>
  </si>
  <si>
    <t>B8045 FAX-1LINE</t>
  </si>
  <si>
    <t>C8035T FAX-1LINE</t>
  </si>
  <si>
    <t>STAPLERKT</t>
  </si>
  <si>
    <t xml:space="preserve">CONVEN STAPLER KIT            </t>
  </si>
  <si>
    <t>C8035H STAPLERKT</t>
  </si>
  <si>
    <t>C8035T STAPLERKT</t>
  </si>
  <si>
    <t>C8055H STAPLERKT</t>
  </si>
  <si>
    <t>DPS144  STACKCART</t>
  </si>
  <si>
    <t>DPS-144MX  STACKCART</t>
  </si>
  <si>
    <t>SCNPRO25</t>
  </si>
  <si>
    <t xml:space="preserve">SCAN-PC DTOP-SE-25            </t>
  </si>
  <si>
    <t>B8045H SCNPRO25</t>
  </si>
  <si>
    <t>B8065H SCNPRO25</t>
  </si>
  <si>
    <t>C8035H SCNPRO25</t>
  </si>
  <si>
    <t>C8035T SCNPRO25</t>
  </si>
  <si>
    <t>C8055H SCNPRO25</t>
  </si>
  <si>
    <t>DPS144  HARDDRPS2</t>
  </si>
  <si>
    <t>DPS-144MX  HARDDRPS2</t>
  </si>
  <si>
    <t>DPS144  XSISRH3E</t>
  </si>
  <si>
    <t>DPS-144MX  XSISRH3E</t>
  </si>
  <si>
    <t>CPC Services</t>
  </si>
  <si>
    <t xml:space="preserve">Hardware Accessory </t>
  </si>
  <si>
    <t xml:space="preserve">Hardware Mainframe </t>
  </si>
  <si>
    <t>29C1/1</t>
  </si>
  <si>
    <t>DPS100MX/C, DPS-100MX/C, DPS120MX/C, DPS-120MX/C: Nuvera 100 and 120 MX Production System (MICR); Non-Lease  Volume 1 Yr, Base Serv Coverage 1 X 5; Print Chrg (1 to ∞) .0036</t>
  </si>
  <si>
    <t>Nuvera 120 Plan 01 - 29C1/1</t>
  </si>
  <si>
    <t>29W1/1</t>
  </si>
  <si>
    <t>DPS100/C, DPS120/C: Nuvera 100 and 120 EA Production System; Non-Lease  Print Allow 1 Yr, Base Serv Coverage 1 X 5; Print Chrg (200,001 to ∞) .0027</t>
  </si>
  <si>
    <t>Nuvera 120 Plan 02 - 29W1/1</t>
  </si>
  <si>
    <t xml:space="preserve">Nuvera 120 Accessory 1  FSMA Plan - BFDC-DPS1 - BFDCDPS1 </t>
  </si>
  <si>
    <t>BFDC-DPS1, BFDCDPS1: Basic Finishing Module with Direct Connect; Full Service Maintenance</t>
  </si>
  <si>
    <t>Nuvera 120 Accessory 2 FSMA Plan - FEED4T</t>
  </si>
  <si>
    <t>FEED4T: Feed Module - 4 Tray; Full Service Maintenance</t>
  </si>
  <si>
    <t>Nuvera 120 Accessory 3 FSMA Plan - INSERTMD</t>
  </si>
  <si>
    <t>INSERTMD: Insertion Module - 4 Tray; Full Service Maintenance</t>
  </si>
  <si>
    <t>Nuvera 120 Accessory 4 FSMA Plan - TAPEBIND - TABEBIND2</t>
  </si>
  <si>
    <t>TAPEBIND, TABEBIND2: Xerox Tape Binder; Full Service Maintenance</t>
  </si>
  <si>
    <t>Nuvera 120 CES1 - 8R76059</t>
  </si>
  <si>
    <t>Customer Education with the following market code or accessory: DPS120.  2 stdts; addtl stdts $1,045 ea. max 4/same on-site session</t>
  </si>
  <si>
    <t>Nuvera 120 CES2 TAPEBIND - 8R10812</t>
  </si>
  <si>
    <t xml:space="preserve">Customer Education with the following market code or accessory: TAPEBIND.  </t>
  </si>
  <si>
    <t>Nuvera 120 AS1 DPS120 - 8R76064</t>
  </si>
  <si>
    <t xml:space="preserve">Analyst Services with the following market code or accessory: DPS120.  </t>
  </si>
  <si>
    <t>Nuvera 120 AS2 TAPEBIND - 8R10871</t>
  </si>
  <si>
    <t xml:space="preserve">Analyst Services with the following market code or accessory: TAPEBIND.  </t>
  </si>
  <si>
    <t>100/120DPS, DPS100/120</t>
  </si>
  <si>
    <t xml:space="preserve">Supply component of combined CPC (cost-per-copy): B&amp;W Non-MICR: </t>
  </si>
  <si>
    <t>V3100</t>
  </si>
  <si>
    <t>VERSANT 3100 PRESS      </t>
  </si>
  <si>
    <t>V3100EX1</t>
  </si>
  <si>
    <t>Xerox EX3100 Print Server Powered by Fiery,(NX Pro with Win 10) incl Impose &amp; Compose, faci, color profiler, spectrophotometer.</t>
  </si>
  <si>
    <t>V3100EXP1</t>
  </si>
  <si>
    <t>Xerox EX-P 3100 Print Server Powered by Fiery, Incl GraphicArts Premium Kit, Fiery Impose &amp; Compose, FACI, Color Profiler, and Spectrophotometer Win 10</t>
  </si>
  <si>
    <t>2961/3</t>
  </si>
  <si>
    <t>V3100/C: VERSANT 3100; 1 Yr Volume; Per Print Charge - Color Prints .0180 (M1), Black Prints .0049 (M2), Color Large .0066 (M3), XL .0180 (M4)</t>
  </si>
  <si>
    <t>V3100 FSMA Plan 01 - 2961/3</t>
  </si>
  <si>
    <t>2961/0</t>
  </si>
  <si>
    <t>V3100EX1: EX 3100 Fiery Server (7PA);  Full Service Maint. Plan</t>
  </si>
  <si>
    <t>V3100 Server 1 FSMA Plan - 2961/0</t>
  </si>
  <si>
    <t>8R76759</t>
  </si>
  <si>
    <t>Customer Education with the following market code or accessory: EX3100</t>
  </si>
  <si>
    <t>8R76760</t>
  </si>
  <si>
    <t>Analyst Services with the following market code or accessory: EX3100</t>
  </si>
  <si>
    <t>V31BOOK</t>
  </si>
  <si>
    <t>Production Ready Finisher Booklet Maker - includes a built-in Decurler, Stapler &amp; Booklet, Top Tray Extension (4AE, 498k18310 Power Cord, 497k18371 Top Tray Extension)</t>
  </si>
  <si>
    <t>V31BOOK FSMA</t>
  </si>
  <si>
    <t>Monthly FSMA with the following market code or accessory: V31BOOK</t>
  </si>
  <si>
    <t>V3100 Color Supply Meter 1</t>
  </si>
  <si>
    <t xml:space="preserve">Supply component of combined CPC (cost-per-copy): Color (Meter 1): </t>
  </si>
  <si>
    <t>V3100 Black Supply Meter 2</t>
  </si>
  <si>
    <t xml:space="preserve">Supply component of combined CPC (cost-per-copy): B&amp;W (Meter 2): </t>
  </si>
  <si>
    <t>V3100 Color Supply Meter 3</t>
  </si>
  <si>
    <t xml:space="preserve">Supply component of combined CPC (cost-per-copy): O/S Color (Meter 3): </t>
  </si>
  <si>
    <t>V3100 XL Color and Mono Meter 4</t>
  </si>
  <si>
    <t xml:space="preserve">Supply component of combined CPC (cost-per-copy): XL col &amp; mono (Meter 4): </t>
  </si>
  <si>
    <t>HLC128, HLC155, HLC180, HLCP128-180 Supply Meter</t>
  </si>
  <si>
    <t>Supply component of combined CPC (cost-per-copy): HLC128, HLC155, HLC180, HLCP128-180</t>
  </si>
  <si>
    <t>HLCP180 HLCP155 HLCP180 HLCP155 1x5 Maintenance Base Charge</t>
  </si>
  <si>
    <t xml:space="preserve">HLCP180, HLCP155: HighLight Color Publisher 180 HighLight Color Publisher 155; LV Print Allow, Base Serv Coverage 1 X 5; Print Chrg (200,001 to ∞) .0036 </t>
  </si>
  <si>
    <t>HLCBYPAS: ByPass Transport; Full Service Maintenance</t>
  </si>
  <si>
    <t>HLCBYPAS FSMA</t>
  </si>
  <si>
    <t>HLCINT2: 2 Tray Interposer; Full Service Maintenance</t>
  </si>
  <si>
    <t xml:space="preserve"> HLCINT2 FSMA</t>
  </si>
  <si>
    <t>HLCTLP10/C, HLCCTLP9/C, HLCCTLP8/C, HLCCTLP/C: DocuSP Controller 1x5 Maintenance Base Charge</t>
  </si>
  <si>
    <t>HLCTLP10/C, HLCCTLP9/C, HLCCTLP8/C, HLCCTLP/C: DocuSP Controller; Non-Lease, Volume 1 Yr, Base Serv Coverage 1 X 5; Print Chrg N/A</t>
  </si>
  <si>
    <t>FFMKR/C (KLA), CFFMKR/C (KLA), IFFMKR/C (KLA) 1x5 Maintenance Base Charge</t>
  </si>
  <si>
    <t>FFMKR/C (KLA), CFFMKR/C (KLA), IFFMKR/C (KLA): FreeFlow Makeready License; Non-Lease, Service 1 Year; Base Serv Coverage 1 X 5; Print Chrg N/A</t>
  </si>
  <si>
    <t>V80B/C, V80P/C Maintenance Base Charge</t>
  </si>
  <si>
    <t>V80B/C, V80P/C: Versant 80 Base (B2R) Versant 80 Performance (B2R); 1 Yr Volume; Per Print Charge - Color Prints .0170, Black Prints  .0060, Color Large Prints .0020</t>
  </si>
  <si>
    <t>V802OHCF Maintenance Base Charge</t>
  </si>
  <si>
    <t>V802OHCF: 2 Tray Oversized High Capacity Feeder</t>
  </si>
  <si>
    <t>XC10BOOK XC10BOOK2 Maintenance Base Charge</t>
  </si>
  <si>
    <t>XC10BOOK XC10BOOK2: Booklet Maker Finisher</t>
  </si>
  <si>
    <t>V80B, V80P Supply Component Mtr 1</t>
  </si>
  <si>
    <t>V80B, V80P supply component of combined CPC (cost-per-copy): Color (Mtr 1)</t>
  </si>
  <si>
    <t>V80B, V80P Supply Component Mtr 2</t>
  </si>
  <si>
    <t>V80B, V80P Supply component of combined CPC (cost-per-copy): B/W (Mtr 2)</t>
  </si>
  <si>
    <t>V80B, V80P Supply Component Mtr 3</t>
  </si>
  <si>
    <t>V80B, V80P Supply component of combined CPC (cost-per-copy): Oversize Color (Mtr 3)</t>
  </si>
  <si>
    <t>V80EXB/C FSMA</t>
  </si>
  <si>
    <t>V80EXB/C: EX 80 Fiery Server for V80B (R9A); 1 Yr FSMA; Per Print Charge - N/A</t>
  </si>
  <si>
    <t>D110CP/C, D110PRT/C, D125CP/C, D125PRT/C FSMA</t>
  </si>
  <si>
    <t>D110CP/C, D110PRT/C, D125CP/C, D125PRT/C: D110/125 CP D110/125 Printer Full Service Maint. Plan; Mthly Print Allow 50000; Chrg per Print 0.0020</t>
  </si>
  <si>
    <t>OVRSZHCF2 FSMA</t>
  </si>
  <si>
    <t>OVRSZHCF2: 2 Tray Oversize High Capacity Feeder</t>
  </si>
  <si>
    <t>4112 / 4127 /4110 / 4590 EPS, D95, D110, D125, D136CP, D136PRT Supply Component</t>
  </si>
  <si>
    <t>4112 / 4127 /4110 / 4590 EPS, D95, D110, D125, D136CP, D136PRT supply component of combined CPC (cost-per-copy): B&amp;W</t>
  </si>
  <si>
    <t>FFSVR136/C FSMA</t>
  </si>
  <si>
    <t>FFSVR136/C: Xerox FF Print Server D136 Full Service Maint. Plan; Mthly Print Allow 0; Chrg per Print 0</t>
  </si>
  <si>
    <t>C400DN</t>
  </si>
  <si>
    <t xml:space="preserve">VersaLink® C400 Color Printer, Letter/Legal, Up to 36ppm, 2-Sided Print, USB/Ethernet, 550-Sheet Tray, 150-Sheet Multi-Purpose Tray, 110V, Metered, Solutions &amp; Cloud Enabled (7HB-D) </t>
  </si>
  <si>
    <t>C400DN CARRIER DELIV/INST</t>
  </si>
  <si>
    <t xml:space="preserve">DRCINST Carrier Delivery &amp; Install option (TRM) </t>
  </si>
  <si>
    <t>DRCINST</t>
  </si>
  <si>
    <t>C400DN 550 SHEET FEEDER</t>
  </si>
  <si>
    <t xml:space="preserve">LB1 550-Sheet Feeder, Adjustable up to A4/Legal </t>
  </si>
  <si>
    <t>LB1</t>
  </si>
  <si>
    <t>C400DN RFID KIT</t>
  </si>
  <si>
    <t>RFIDKIT RFID Card Reader (497K18380)</t>
  </si>
  <si>
    <t>RFIDKIT</t>
  </si>
  <si>
    <t>C400DN STAND WITH STORAGE</t>
  </si>
  <si>
    <t>STNDSTORE Stand with Storage (497K13660)</t>
  </si>
  <si>
    <t>STNDSTORE</t>
  </si>
  <si>
    <t>C400DN INTL PRINTING KIT</t>
  </si>
  <si>
    <t xml:space="preserve">UNICODE Xerox International Print Kit (GGB) </t>
  </si>
  <si>
    <t>C400DN WIRELESS ACCESSORY</t>
  </si>
  <si>
    <t xml:space="preserve">WIFIVL Wireless Accessory (497K16750) </t>
  </si>
  <si>
    <t>WIFIVL</t>
  </si>
  <si>
    <t>C400DN PRODUCTIVITY KIT</t>
  </si>
  <si>
    <t>7RX Productivity Kit w/320GB HDD</t>
  </si>
  <si>
    <t>7RX</t>
  </si>
  <si>
    <t>C400DN Supply Component Color</t>
  </si>
  <si>
    <t xml:space="preserve">Supply component of combined CPC (cost-per-copy): Color </t>
  </si>
  <si>
    <t>C400DN Supply Component Mono</t>
  </si>
  <si>
    <t xml:space="preserve">Supply component of combined CPC (cost-per-copy): B&amp;W </t>
  </si>
  <si>
    <t>VIGROUPB IR120</t>
  </si>
  <si>
    <t>FF VI Compose Software and License for IR120 - CSE required for Installation (includes 1 year service warranty)</t>
  </si>
  <si>
    <t>FIDEVICE2</t>
  </si>
  <si>
    <t>XLSSUPPRT</t>
  </si>
  <si>
    <t>XLS Support Kit</t>
  </si>
  <si>
    <t>XSISED5K</t>
  </si>
  <si>
    <t>IOT Only ED IN KT</t>
  </si>
  <si>
    <t>VIGROUPA</t>
  </si>
  <si>
    <t>XSISRH5K</t>
  </si>
  <si>
    <t>IOT Only RHD IN KT</t>
  </si>
  <si>
    <t>Versant 180 Production Ready Finisher</t>
  </si>
  <si>
    <t>Prodn Ready Std Finisher requires INTRFMOD for V180B only</t>
  </si>
  <si>
    <t>V31FIN</t>
  </si>
  <si>
    <t>no</t>
  </si>
  <si>
    <t>Versant 180 Production Ready Finisher 2nd</t>
  </si>
  <si>
    <t>Prodn Ready Std Finisher requires INTRFMOD for V180B only 2nd</t>
  </si>
  <si>
    <t>V31FIN2</t>
  </si>
  <si>
    <t>V80OHCF</t>
  </si>
  <si>
    <t xml:space="preserve">V80 1 TRAY O/S HCF            </t>
  </si>
  <si>
    <t>Versant 180 Production Ready Finisher Booklet Maker</t>
  </si>
  <si>
    <t>Prodn Ready Booklet Maker Finisher requires INTRFMOD for V180B only</t>
  </si>
  <si>
    <t>V31BOOK - V180</t>
  </si>
  <si>
    <t>Versant 180 Production Ready Finisher Booklet Maker 2nd</t>
  </si>
  <si>
    <t>Prodn Ready Booklet Maker Finisher requires INTRFMOD for V180B only 2nd</t>
  </si>
  <si>
    <t>V31BOOK2 - V180</t>
  </si>
  <si>
    <t>FFPSIPDS1</t>
  </si>
  <si>
    <t xml:space="preserve">FFPS IPDS                     </t>
  </si>
  <si>
    <t>VSQFLDTRM</t>
  </si>
  <si>
    <t xml:space="preserve">SQ FOLD TRIMMER               </t>
  </si>
  <si>
    <t>GAPREM</t>
  </si>
  <si>
    <t xml:space="preserve">GA PREMIUM EDITION            </t>
  </si>
  <si>
    <t>PROFILE4</t>
  </si>
  <si>
    <t xml:space="preserve">COLOR PRFLR 4.0/ES            </t>
  </si>
  <si>
    <t>V80HCF</t>
  </si>
  <si>
    <t xml:space="preserve">V80 HCF                       </t>
  </si>
  <si>
    <t>Versant 180B V180EFI Server</t>
  </si>
  <si>
    <t xml:space="preserve">V180EFI Server for Versant 180B </t>
  </si>
  <si>
    <t>V180EFI</t>
  </si>
  <si>
    <t>V802OHCF</t>
  </si>
  <si>
    <t xml:space="preserve">V80 ADV HCF                   </t>
  </si>
  <si>
    <t xml:space="preserve">Versant 180 Advanced High Cap Feeder </t>
  </si>
  <si>
    <t>Versant Advanced High Cap Feeder for Chaining (two tray)</t>
  </si>
  <si>
    <t>V31AHCF2</t>
  </si>
  <si>
    <t>Versant 180 GBC Advanced Punch Pro</t>
  </si>
  <si>
    <t>GBC Advanced Punch Pro for V180 requires certain accessories</t>
  </si>
  <si>
    <t>GBCADVPUN</t>
  </si>
  <si>
    <t>Versant 180 Production Ready Finisher PLUS</t>
  </si>
  <si>
    <t>Prodn Ready Std Finisher PLUS requires INTRFMOD for V180B only</t>
  </si>
  <si>
    <t>V31FINP</t>
  </si>
  <si>
    <t xml:space="preserve">Versant 180B Base Maintenance 1yr Monthly Option 1  Base Charge </t>
  </si>
  <si>
    <t>The Versant 180B Base Maintenance 1yr Monthly Option 1  Zero Base Charge is accompanied by four (4) Maintenance Meters billing at different rates in addition to the base charge associated with this SKU. This Base Maintenance charge is required to be used with the designated Maintenance SKUs for this specific base charge for a complete maintenance quote. Include the base charge in addition to all the specified SKUs: color prints, black prints, Color Large,  XL Impressions . There is also a specified Print Credit rate.</t>
  </si>
  <si>
    <t>V180BFSMAOption1BaseCharge-2971/4</t>
  </si>
  <si>
    <t>Versant 180B Base Maintenance 1yr Monthly Option 2 Base Charge</t>
  </si>
  <si>
    <t>Versant 180B Base Maintenance 1yr Monthly Option 2 Base Charge is accompanied by four (4) Maintenance Meters billing at different rates in addition to the base charge associated with this SKU. This Base Maintenance charge is required to be used with the designated Maintenance SKUs for this specific base charge for a complete maintenance quote. Include the base charge in addition to all the specified SKUs: color prints, black prints, Color Large,  XL Impressions . There is also a specified Print Credit rate.</t>
  </si>
  <si>
    <t>V180BFSMAOption2BaseCharge-2971/4</t>
  </si>
  <si>
    <t xml:space="preserve">Versant 180P Base Maintenance 1yr Monthly Option 1  Base Charge </t>
  </si>
  <si>
    <t>The Versant 180P Base Maintenance 1yr Monthly Option 1  Zero Base Charge is accompanied by four (4) Maintenance Meters billing at different rates in addition to the base charge associated with this SKU. This Base Maintenance charge is required to be used with the designated Maintenance SKUs for this specific base charge for a complete maintenance quote. Include the base charge in addition to all the specified SKUs: color prints, black prints, Color Large,  XL Impressions . There is also a specified Print Credit rate.</t>
  </si>
  <si>
    <t>V180PFSMAOption1BaseCharge-2971/4</t>
  </si>
  <si>
    <t>Versant 180P Base Maintenance 1yr Monthly Option 2 Base Charge</t>
  </si>
  <si>
    <t>Versant 180P Base Maintenance 1yr Monthly Option 2 Base Charge is accompanied by four (4) Maintenance Meters billing at different rates in addition to the base charge associated with this SKU. This Base Maintenance charge is required to be used with the designated Maintenance SKUs for this specific base charge for a complete maintenance quote. Include the base charge in addition to all the specified SKUs: color prints, black prints, Color Large,  XL Impressions . There is also a specified Print Credit rate.</t>
  </si>
  <si>
    <t>V180PFSMAOption2BaseCharge-2971/4</t>
  </si>
  <si>
    <t>GBCADVPUN Monthly Maintenance</t>
  </si>
  <si>
    <t>Monthly Maintenance for GBCADVPUN for V180</t>
  </si>
  <si>
    <t>NWT Monthly Maintenance</t>
  </si>
  <si>
    <t>Monthly Maintenance for NWT for V180</t>
  </si>
  <si>
    <t>V31BOOK V31BOOK2 Monthly Maintenance</t>
  </si>
  <si>
    <t>Monthly Maintenance for V31BOOK V31BOOK2 for V180</t>
  </si>
  <si>
    <t>V31BOOK V31BOOK2 Monthly Maintenance - V180</t>
  </si>
  <si>
    <t>V31FIN V31FIN2 Monthly Maintenance</t>
  </si>
  <si>
    <t>Monthly Maintenance for V31FIN V31FIN2 for V180</t>
  </si>
  <si>
    <t>V31FINP V31FINP2 Monthly Maintenance</t>
  </si>
  <si>
    <t>Monthly Maintenance for V31FINP V31FINP2 for V180</t>
  </si>
  <si>
    <t>V31HCS V31HCS2 Monthly Maintenance</t>
  </si>
  <si>
    <t>Monthly Maintenance for V31HCS V31HCS2 for V180</t>
  </si>
  <si>
    <t>V31HCF2 Monthly Maintenance</t>
  </si>
  <si>
    <t>Monthly Maintenance for V31HCF2 for V180</t>
  </si>
  <si>
    <t>V21AHCF2 Monthly Maintenance</t>
  </si>
  <si>
    <t>Monthly Maintenance for V21AHCF2  for V180</t>
  </si>
  <si>
    <t>V80OHCF Monthly Maintenance</t>
  </si>
  <si>
    <t>Monthly Maintenance for V80OHCF for V180</t>
  </si>
  <si>
    <t>VIGROUPA Monthly Mainenance</t>
  </si>
  <si>
    <t>Monthly Maintenance for VIGROUPA for V180</t>
  </si>
  <si>
    <t>FFPSSTND2</t>
  </si>
  <si>
    <t>VINTERPSR</t>
  </si>
  <si>
    <t xml:space="preserve">INTERPOSER MOD                </t>
  </si>
  <si>
    <t>NBV</t>
  </si>
  <si>
    <t xml:space="preserve">HCS DOLLY CART                </t>
  </si>
  <si>
    <t>SPECTROXR</t>
  </si>
  <si>
    <t xml:space="preserve">XRITE PRO2 SPECTRO            </t>
  </si>
  <si>
    <t>QPSIGN</t>
  </si>
  <si>
    <t xml:space="preserve">QCK PRT COLOR SIGN            </t>
  </si>
  <si>
    <t>HUB5PORT</t>
  </si>
  <si>
    <t xml:space="preserve">HUB - 5 PORT                  </t>
  </si>
  <si>
    <t>USBENABL2</t>
  </si>
  <si>
    <t xml:space="preserve">USB ENABLEMENT KIT            </t>
  </si>
  <si>
    <t>HCSUIKIT</t>
  </si>
  <si>
    <t xml:space="preserve">HCS UI FIXED ANGLE            </t>
  </si>
  <si>
    <t>NETACCTNG</t>
  </si>
  <si>
    <t xml:space="preserve">NETWORK ACOUNTING             </t>
  </si>
  <si>
    <t>REMOPTOUT</t>
  </si>
  <si>
    <t xml:space="preserve">REM SVC OPT OUT               </t>
  </si>
  <si>
    <t>Versant 180 Interface Decurler Module</t>
  </si>
  <si>
    <t>IDM - Interface Decurler Module for V180</t>
  </si>
  <si>
    <t>INTRFMOD</t>
  </si>
  <si>
    <t>Versant 180 Basic Punch</t>
  </si>
  <si>
    <t>Basic Punch - 2/3 Hole (available with V31FIN, V31FINP, V31BOOK)</t>
  </si>
  <si>
    <t>VPUNCH</t>
  </si>
  <si>
    <t>Versant 180 C/Z Folder</t>
  </si>
  <si>
    <t>C/Z Folder for V180</t>
  </si>
  <si>
    <t>VCZFOLD</t>
  </si>
  <si>
    <t>Versant 180 TRIMBUFFR</t>
  </si>
  <si>
    <t>TRIM/BUFFR MODULE for V180</t>
  </si>
  <si>
    <t>TRIMBUFFR</t>
  </si>
  <si>
    <t>V80OCT</t>
  </si>
  <si>
    <t>Versant 180 ENVELOPE KIT</t>
  </si>
  <si>
    <t>Envelope Support Kit for V180</t>
  </si>
  <si>
    <t>ENVELKIT</t>
  </si>
  <si>
    <t>Versant 180 ENVELOPE KIT 2nd</t>
  </si>
  <si>
    <t>Envelope Support Kit for V180 2nd</t>
  </si>
  <si>
    <t>ENVELKIT2</t>
  </si>
  <si>
    <t>Versant 180 Production Ready Finisher PLUS 2nd</t>
  </si>
  <si>
    <t>Prodn Ready Std Finisher PLUS requires INTRFMOD for V180B only 2nd</t>
  </si>
  <si>
    <t>V31FINP2</t>
  </si>
  <si>
    <t>CACNABLE</t>
  </si>
  <si>
    <t xml:space="preserve">CAC ENABLEMENT KIT            </t>
  </si>
  <si>
    <t>CONVSTPL</t>
  </si>
  <si>
    <t xml:space="preserve">CONVENIENCE STPLR             </t>
  </si>
  <si>
    <t>EXFACI2</t>
  </si>
  <si>
    <t xml:space="preserve">FACI FURNITURE                </t>
  </si>
  <si>
    <t>EXHDD</t>
  </si>
  <si>
    <t xml:space="preserve">HDD SECURITY 1 BAY            </t>
  </si>
  <si>
    <t>Versant 180 High Cap Stacker</t>
  </si>
  <si>
    <t>High Cap Stacker requires INTRFMOD for V180B only</t>
  </si>
  <si>
    <t>V31HCS</t>
  </si>
  <si>
    <t>V80BRBOOK</t>
  </si>
  <si>
    <t>V80BRFIN</t>
  </si>
  <si>
    <t>XCPHOTO</t>
  </si>
  <si>
    <t xml:space="preserve">FFPS PHOTO AUTO               </t>
  </si>
  <si>
    <t xml:space="preserve"> XCPHOTO</t>
  </si>
  <si>
    <t>XSISDLI2</t>
  </si>
  <si>
    <t xml:space="preserve">XSIS DEV LINK INTG            </t>
  </si>
  <si>
    <t xml:space="preserve"> XSISDLI2</t>
  </si>
  <si>
    <t>Versant 180 High Cap Stacker 2nd</t>
  </si>
  <si>
    <t>High Cap Stacker requires INTRFMOD for V180B only 2nd</t>
  </si>
  <si>
    <t>V31HCS2</t>
  </si>
  <si>
    <t>Versant 180B V180EXB1 Server</t>
  </si>
  <si>
    <t>V180EXB1 Server for Versant 180B - Xerox EX 180 Print Server Powered by Fiery - for V180B incl
Impose LAC</t>
  </si>
  <si>
    <t>V180EXB1</t>
  </si>
  <si>
    <t>Versant 180 Press</t>
  </si>
  <si>
    <t>Xerox Versant 180 Press with scanner/dadf, 3 paper trays, 250 sheet byPass tray, USB Hub kit, waste toner bottle, SVGA UI Kit</t>
  </si>
  <si>
    <t>V180B</t>
  </si>
  <si>
    <t>Versant 180P V180EXP1</t>
  </si>
  <si>
    <t>V180EXP1 for Versant 180P - Xerox EX 180 Print Server Powered by Fiery - for V180P incl
Impose &amp; Compose</t>
  </si>
  <si>
    <t>V180EXP1</t>
  </si>
  <si>
    <t>Versant 180 Press Performance Package</t>
  </si>
  <si>
    <t>Xerox Versant 180 Performance Press with scanner/dadf, 3 paper trays, 250 sheet byPass tray, USB Hub kit, waste toner bottle, SVGA UI Kit</t>
  </si>
  <si>
    <t>V180P</t>
  </si>
  <si>
    <t xml:space="preserve"> V180B V180P Supply CPC Clr Mtr 1</t>
  </si>
  <si>
    <t>V180B V180P Supply component only of combined CPC (cost-per-copy): Color (Mtr 1)</t>
  </si>
  <si>
    <t>V180B V180P Supply CPC B/W Mtr 2</t>
  </si>
  <si>
    <t>V180B V180P Supply component only  of combined CPC (cost-per-copy): B/W (Mtr 2)</t>
  </si>
  <si>
    <t>V180B V180P Supply CPC Oversize Clr Mtr 3</t>
  </si>
  <si>
    <t>V180B V180P Supply component only of combined CPC (cost-per-copy): Oversize Color (Mtr 3)</t>
  </si>
  <si>
    <t>V180B V180P Supply CPC XL Col and Mono Mtr 4</t>
  </si>
  <si>
    <t>V180B V180P Supply component only of combined CPC (cost-per-copy): XL col and mono (Mtr 4)</t>
  </si>
  <si>
    <t>8R76760 V180EFI</t>
  </si>
  <si>
    <t>Analyst Services with the following market code or accessory: V180EFI</t>
  </si>
  <si>
    <t>8R76760 V180EXB</t>
  </si>
  <si>
    <t>Analyst Services with the following market code or accessory: V180EXB</t>
  </si>
  <si>
    <t>8R76760 V180EXP</t>
  </si>
  <si>
    <t>Analyst Services with the following market code or accessory: V180EXP</t>
  </si>
  <si>
    <t>8R76760 V180FFPS</t>
  </si>
  <si>
    <t>Analyst Services with the following market code or accessory: V180FFPS</t>
  </si>
  <si>
    <t>8R76759 V180EFI</t>
  </si>
  <si>
    <t>Customer Education with the following market code or accessory: V180EFI</t>
  </si>
  <si>
    <t>XC1000i/C FSMA Option 1  Color Maintenance Meter - 2961/4</t>
  </si>
  <si>
    <t xml:space="preserve">Must be used with corresponding  Base Maintenance rate and all Maintenance SKUs corresponding to this specific plan.  </t>
  </si>
  <si>
    <t>XC1000i/C FSMA Option 1  Black Mainenance Meter - 2961/4</t>
  </si>
  <si>
    <t>XC1000i/C FSMA Option 1  Black Large Prints Maintenance Meter - 2961/4</t>
  </si>
  <si>
    <t>XC1000i/C FSMA Option 1  Color Large Prints Maintenance Meter - 2961/4</t>
  </si>
  <si>
    <t>BFDC-DPS1 BFDCDPS1 FSMA</t>
  </si>
  <si>
    <t>V180B FSMA Option 1  Color Maintenance Meter - 2971/4</t>
  </si>
  <si>
    <t>V180B FSMA Option 1  Color Maintenance Meter - Must be used with corresponding  Base Maintenance rate and all Maintenance SKUs corresponding to this specific plan.</t>
  </si>
  <si>
    <t>V180B FSMA Option 1 Black Maintenance Meter - 2971/4</t>
  </si>
  <si>
    <t>V180B FSMA Option 1 Black Maintenance Meter - Must be used with corresponding  Base Maintenance rate and all Maintenance SKUs corresponding to this specific plan.</t>
  </si>
  <si>
    <t>V180B FSMA Option 1  Color Large Print Maintenance Meter - 2971/4</t>
  </si>
  <si>
    <t xml:space="preserve">V180B FSMA Option 1  Color Large Print Maintenance Meter - Must be used with corresponding  Base Maintenance rate and all Maintenance SKUs corresponding to this specific plan. </t>
  </si>
  <si>
    <t>V180B FSMA Option 1  XL Impressions Maintenance Meter - 2971/4</t>
  </si>
  <si>
    <t xml:space="preserve">V180B FSMA Option 1  XL Impressions Maintenance Meter - Must be used with corresponding  Base Maintenance rate and all Maintenance SKUs corresponding to this specific plan.  </t>
  </si>
  <si>
    <t>V180B FSMA Option 1 Print Credit Rate - 2971/4</t>
  </si>
  <si>
    <t xml:space="preserve">V180B FSMA Option 1 Print Credit Rate - Must be used with corresponding  Base Maintenance rate and all Maintenance SKUs corresponding to this specific plan.  </t>
  </si>
  <si>
    <t>V180B FSMA Option 2  Color Maintenance Meter - 2971/4</t>
  </si>
  <si>
    <t>V180B FSMA Option 2 Color Maintenance Meter - Must be used with corresponding  Base Maintenance rate and all Maintenance SKUs corresponding to this specific plan.</t>
  </si>
  <si>
    <t>V180B FSMA Option 2 Black Maintenance Meter - 2971/4</t>
  </si>
  <si>
    <t>V180B FSMA Option 2 Black Maintenance Meter - Must be used with corresponding  Base Maintenance rate and all Maintenance SKUs corresponding to this specific plan.</t>
  </si>
  <si>
    <t>V180B FSMA Option 2  Color Large Print Maintenance Meter - 2971/4</t>
  </si>
  <si>
    <t xml:space="preserve">V180B FSMA Option 2 Color Large Print Maintenance Meter - Must be used with corresponding  Base Maintenance rate and all Maintenance SKUs corresponding to this specific plan. </t>
  </si>
  <si>
    <t>V180B FSMA Option 2 XL Impressions Maintenance Meter - 2971/4</t>
  </si>
  <si>
    <t xml:space="preserve">V180B FSMA Option 2 XL Impressions Maintenance Meter - Must be used with corresponding  Base Maintenance rate and all Maintenance SKUs corresponding to this specific plan.  </t>
  </si>
  <si>
    <t>V180B FSMA Option 2 Print Credit Rate - 2971/4</t>
  </si>
  <si>
    <t xml:space="preserve">V180B FSMA Option 2 Print Credit Rate - Must be used with corresponding  Base Maintenance rate and all Maintenance SKUs corresponding to this specific plan.  </t>
  </si>
  <si>
    <t>V180P FSMA Option 1  Color Maintenance Meter - 2971/4</t>
  </si>
  <si>
    <t>V180P FSMA Option 1  Color Maintenance Meter - Must be used with corresponding  Base Maintenance rate and all Maintenance SKUs corresponding to this specific plan.</t>
  </si>
  <si>
    <t>V180P FSMA Option 1 Black Maintenance Meter - 2971/4</t>
  </si>
  <si>
    <t>V180P FSMA Option 1 Black Maintenance Meter - Must be used with corresponding  Base Maintenance rate and all Maintenance SKUs corresponding to this specific plan.</t>
  </si>
  <si>
    <t>V180P FSMA Option 1  Color Large Print Maintenance Meter - 2971/4</t>
  </si>
  <si>
    <t xml:space="preserve">V180P FSMA Option 1  Color Large Print Maintenance Meter - Must be used with corresponding  Base Maintenance rate and all Maintenance SKUs corresponding to this specific plan. </t>
  </si>
  <si>
    <t>V180P FSMA Option 1  XL Impressions Maintenance Meter - 2971/4</t>
  </si>
  <si>
    <t xml:space="preserve">V180P FSMA Option 1  XL Impressions Maintenance Meter - Must be used with corresponding  Base Maintenance rate and all Maintenance SKUs corresponding to this specific plan.  </t>
  </si>
  <si>
    <t>V180P FSMA Option 1 Print Credit Rate - 2971/4</t>
  </si>
  <si>
    <t xml:space="preserve">V180P FSMA Option 1 Print Credit Rate - Must be used with corresponding  Base Maintenance rate and all Maintenance SKUs corresponding to this specific plan.  </t>
  </si>
  <si>
    <t>V180P FSMA Option 2  Color Maintenance Meter - 2971/4</t>
  </si>
  <si>
    <t>V180P FSMA Option 2 Color Maintenance Meter - Must be used with corresponding  Base Maintenance rate and all Maintenance SKUs corresponding to this specific plan.</t>
  </si>
  <si>
    <t>V180P FSMA Option 2 Black Maintenance Meter - 2971/4</t>
  </si>
  <si>
    <t>V180P FSMA Option 2 Black Maintenance Meter - Must be used with corresponding  Base Maintenance rate and all Maintenance SKUs corresponding to this specific plan.</t>
  </si>
  <si>
    <t>V180P FSMA Option 2  Color Large Print Maintenance Meter - 2971/4</t>
  </si>
  <si>
    <t xml:space="preserve">V180P FSMA Option 2 Color Large Print Maintenance Meter - Must be used with corresponding  Base Maintenance rate and all Maintenance SKUs corresponding to this specific plan. </t>
  </si>
  <si>
    <t>V180P FSMA Option 2 XL Impressions Maintenance Meter - 2971/4</t>
  </si>
  <si>
    <t xml:space="preserve">V180P FSMA Option 2 XL Impressions Maintenance Meter - Must be used with corresponding  Base Maintenance rate and all Maintenance SKUs corresponding to this specific plan.  </t>
  </si>
  <si>
    <t>V180P FSMA Option 2 Print Credit Rate - 2971/4</t>
  </si>
  <si>
    <t xml:space="preserve">V180P FSMA Option 2 Print Credit Rate - Must be used with corresponding  Base Maintenance rate and all Maintenance SKUs corresponding to this specific plan.  </t>
  </si>
  <si>
    <t>XC1000i/C FSMA Option 1 Base Charge - 2961/4</t>
  </si>
  <si>
    <t xml:space="preserve">XC1000i/C: Xerox Color 1000i Press (V0X); 1 Yr Volume Monthly Base Rate plus; Per Print Charge. Monthly Base Charge is accompanied by four (4) Maintenance Meters billing at different rates in addition to the base charge associated with this SKU. This Base Maintenance charge is required to be used with the designated Maintenance SKUs for this specific base charge for a complete maintenance quote. Include the base charge in addition to all the specified SKUs: color prints, black prints, Color Large,  Black Large  Impressions . </t>
  </si>
  <si>
    <t>XC10FINPi XC10FNP2i: 2nd Standard Finisher Plus - FSMA</t>
  </si>
  <si>
    <t>Monthly FSMA for Hardware Accessory XC10FINPi XC10FNP2i: 2nd Standard Finisher Plus</t>
  </si>
  <si>
    <t>XC1000i/C EXT SERV CVG Z16</t>
  </si>
  <si>
    <t>FFPS1000/C, FFPS1000i/C, FFPS10002/C, FFPS100i2, EX1000/C, EX1000i/C, CX1000/C; Extended Service Coverage; Mon-Sat 8:00am to 5:00pm 1 X 6 (Z16)</t>
  </si>
  <si>
    <t>CX1000/C EXT SERV CVG Z16</t>
  </si>
  <si>
    <t>XC1000i/C CPC Supply Clr Mtr 1</t>
  </si>
  <si>
    <t>CX100i/CSupply component of combined CPC (cost-per-copy):  Color (Meter 1).</t>
  </si>
  <si>
    <t>XC1000i/C CPC Supply Clr Oversize Mtr 3</t>
  </si>
  <si>
    <t>Supply component of combined CPC (cost-per-copy): Total Color Oversize (Meter 3).</t>
  </si>
  <si>
    <t>XC1000i/C CPC Supply B/W Mtr 2</t>
  </si>
  <si>
    <t>Supply component of combined CPC (cost-per-copy): B&amp;W (Meter 2).</t>
  </si>
  <si>
    <t>XC1000i/C CPC Supply Oversize B/W Mtr 4</t>
  </si>
  <si>
    <t>Supply component of combined CPC (cost-per-copy): Total Oversize B&amp;W (Meter 4).</t>
  </si>
  <si>
    <t>FFPS100I2 CE</t>
  </si>
  <si>
    <t>Customer Education with the following market code or accessory: FFPS100I2. 1 - 2 stdts; (see SKU FFPS100I2 CE Addtl STDTL, for addtl stdts at a discount.</t>
  </si>
  <si>
    <t>FFPS100i2 AS</t>
  </si>
  <si>
    <t>Analyst Services with the following market code or accessory: FFPS100I2.  Analyst support for printer included in Server/DFE, except for identified accessories</t>
  </si>
  <si>
    <t>XC1000i Clear Toner</t>
  </si>
  <si>
    <t>Xerox Color 800 / 800i / 1000 / 1000i Clear Toner</t>
  </si>
  <si>
    <t>Supplies</t>
  </si>
  <si>
    <t>DPS200MX/C 1x5 FSMA  - 29C1/2</t>
  </si>
  <si>
    <t xml:space="preserve">DPS200MX/C: Non- Lease Volume 1 Yr; Base Serv Coverage 1 X 5; Print Chrg Total Impressions: Mtr 1 (500,001 to ∞) .0036; Print Chrg Large Impressions: Mtr 2 (1 to ∞) .0005 </t>
  </si>
  <si>
    <t>FEED4T FSMA</t>
  </si>
  <si>
    <t>FEED-4T2 FSMA</t>
  </si>
  <si>
    <t>FEED-4T2: Feed Module - 4 Tray; Full Service Maintenance</t>
  </si>
  <si>
    <t>INSERTMD FSMA</t>
  </si>
  <si>
    <t>TAPEBIND TABEBIND2 FSMA</t>
  </si>
  <si>
    <t>DPS200 CE - 8R75985</t>
  </si>
  <si>
    <t>Customer Education with the following market code or accessory: DPS200.  2 stdts;  max 4/same on-site session</t>
  </si>
  <si>
    <t>TAPEBIND CE - 8R10812</t>
  </si>
  <si>
    <t>DPS200 AS - 8R76032</t>
  </si>
  <si>
    <t xml:space="preserve">Analyst Services with the following market code or accessory: DPS200.  </t>
  </si>
  <si>
    <t>TAPEBIND AS - 8R10871</t>
  </si>
  <si>
    <t>200DPS, DPS200 CPC Supply B/W Mtr 1</t>
  </si>
  <si>
    <t xml:space="preserve">Supply component of combined CPC (cost-per-copy): B&amp;W Meter 1: Total Prints: </t>
  </si>
  <si>
    <t>PRPUNCH</t>
  </si>
  <si>
    <t>Prodn Ready Finisher 2/3 hole Punch - requires PR Finisher.</t>
  </si>
  <si>
    <t>PRCZFOLD</t>
  </si>
  <si>
    <t>Prodn Ready CZ-Folder - REQUIRES PR FINISHER</t>
  </si>
  <si>
    <t>PRSQFOLD</t>
  </si>
  <si>
    <t>Square Fold Trimmer - ONLY used with the PR Booklet Finisher</t>
  </si>
  <si>
    <t>FFMKR</t>
  </si>
  <si>
    <t>MAKEREADY 6.0</t>
  </si>
  <si>
    <t>SETLBL</t>
  </si>
  <si>
    <t>PPS SET LABELING</t>
  </si>
  <si>
    <t>IRFIN</t>
  </si>
  <si>
    <t>PR Standard Finisher</t>
  </si>
  <si>
    <t>IRFIN2</t>
  </si>
  <si>
    <t>PR Standard Finisher for chaining.</t>
  </si>
  <si>
    <t>IRBOOK</t>
  </si>
  <si>
    <t>PR Booklet Maker Finisher</t>
  </si>
  <si>
    <t>IRBOOK2</t>
  </si>
  <si>
    <t>PR Booklet Maker Finisher for chaining.</t>
  </si>
  <si>
    <t>ADVHCF</t>
  </si>
  <si>
    <t>Advanced High Cap Feeder</t>
  </si>
  <si>
    <t>PRINSERTR</t>
  </si>
  <si>
    <t>Inserter Module for PR Fin or HCS.</t>
  </si>
  <si>
    <t>IR2OHCF</t>
  </si>
  <si>
    <t>2 Tray OHCF</t>
  </si>
  <si>
    <t>I5COLKIT</t>
  </si>
  <si>
    <t>5th Color Enablement Kit</t>
  </si>
  <si>
    <t>I6COLKIT</t>
  </si>
  <si>
    <t>6th Color Enablement Kit</t>
  </si>
  <si>
    <t>ISDIGOLD</t>
  </si>
  <si>
    <t>Gold Specialty Dry Ink Kit - includes color marking module kit</t>
  </si>
  <si>
    <t>ISDISILVR</t>
  </si>
  <si>
    <t>Silver Specialty Dry Ink Kit - includes color marking module kit</t>
  </si>
  <si>
    <t>GBCADVPUN - IR120</t>
  </si>
  <si>
    <t>GBC Advanced Punch PRO for IR120</t>
  </si>
  <si>
    <t>GBCADVPUN -IR120</t>
  </si>
  <si>
    <t>ISDICLEAR</t>
  </si>
  <si>
    <t>Clear Specialty Dry Ink Kit - includes color marking module kit</t>
  </si>
  <si>
    <t>X0Y</t>
  </si>
  <si>
    <t>Cart for Specialty Dry Ink (max quantity 3)</t>
  </si>
  <si>
    <t>NBV IR120</t>
  </si>
  <si>
    <t>HCS Dolly cart (MAX QTY of 3) for IR120</t>
  </si>
  <si>
    <t>QPSIGN IR120</t>
  </si>
  <si>
    <t>Quick Print sign for IR120</t>
  </si>
  <si>
    <t>IR120EXP</t>
  </si>
  <si>
    <t>EX-P 6 Fiery Print Server
includes: EFI Color Profiler Suite, Graohic Arts Pkg Premium
Edition, FACI, Impose LAC, Compose LAC and ES2000
Spectrophotometer</t>
  </si>
  <si>
    <t>i5COLEFI</t>
  </si>
  <si>
    <t>5th Color Enablement Kit - CSE for install</t>
  </si>
  <si>
    <t>IRFINP</t>
  </si>
  <si>
    <t>PR Standard Finisher Plus.</t>
  </si>
  <si>
    <t>i6COLEFI</t>
  </si>
  <si>
    <t>6th Color Enablement Kit - CSE for install</t>
  </si>
  <si>
    <t>NWT IR120</t>
  </si>
  <si>
    <t>FF VI Design Pro Software and License for IR120 - CSE required for Installation</t>
  </si>
  <si>
    <t>PRTRIM</t>
  </si>
  <si>
    <t>Crease and 2 sided Trimmer Module (7XL, 498k18310 – power cord, 497k17460 – 3M Cable Requires Production Ready Finisher (IRFIN)</t>
  </si>
  <si>
    <t>REMOPTOUT IR120</t>
  </si>
  <si>
    <t>Remote Opt Out for IR120</t>
  </si>
  <si>
    <t>IRFINP2</t>
  </si>
  <si>
    <t>PR Standard Finisher Plus for chaining</t>
  </si>
  <si>
    <t>IRHCS2</t>
  </si>
  <si>
    <t>High Cap Stacker (includes one dolly cart) for chaining</t>
  </si>
  <si>
    <t>IR120</t>
  </si>
  <si>
    <t xml:space="preserve">Xerox® Iridesse™ Production Press Note: Full width array is built in Cust Doc &amp; SW download only (optional accessories are only available for purchase under this contract at the time of initial order - ability to add accessories at other times cannot be guaranteed) </t>
  </si>
  <si>
    <t>FFMKR Monthly Warrenty</t>
  </si>
  <si>
    <t>MAKEREADY 6.0 Monthly Warrenty</t>
  </si>
  <si>
    <t>ISDGOLD2</t>
  </si>
  <si>
    <t>2nd Gold Specialty Dry Ink Kit - includes color marking kit</t>
  </si>
  <si>
    <t>ISDSILVR2</t>
  </si>
  <si>
    <t>2nd Silver Specialty Dry Ink Kit - includes color marking module kit</t>
  </si>
  <si>
    <t>OHCFBANFD</t>
  </si>
  <si>
    <t>Banner Feeder Extension</t>
  </si>
  <si>
    <t>PRFNBANFD</t>
  </si>
  <si>
    <t>PR Finisher Tray Extension</t>
  </si>
  <si>
    <t>ISDIWHITE</t>
  </si>
  <si>
    <t>White Specialty Dry Ink Kit</t>
  </si>
  <si>
    <t>ISDWHITE2</t>
  </si>
  <si>
    <t>2nd White Specialty Dry Ink Kit</t>
  </si>
  <si>
    <t>IR2OHCF1</t>
  </si>
  <si>
    <t>IR120-Color Prints CPC Service</t>
  </si>
  <si>
    <t>IR120: Color  Meter 1- Service  (consult increment chart)</t>
  </si>
  <si>
    <t>IR120-Mono Prints CPC Service</t>
  </si>
  <si>
    <t>IR120: Mono  Meter 2- Service  (consult increment chart)</t>
  </si>
  <si>
    <t>IR120-Color Large Prints CPC Service</t>
  </si>
  <si>
    <t>IR120: Color Large Meter 3- Service  (consult increment chart)</t>
  </si>
  <si>
    <t>IR120-XL Prints CPC Service</t>
  </si>
  <si>
    <t>IR120:  XL Meter 4- Service  (consult increment chart)</t>
  </si>
  <si>
    <t>IR120-Color Meter 1 CPC Supplies</t>
  </si>
  <si>
    <t>Supply component of combined CPC (cost-per-copy): Color Meter 1  (consult increment chart)</t>
  </si>
  <si>
    <t>IR120-Mono Meter 2 CPC Supplies</t>
  </si>
  <si>
    <t>Supply component of combined CPC (cost-per-copy): Mono Meter 2  (consult increment chart)</t>
  </si>
  <si>
    <t>IR120-Oversize Color Meter 3 CPC Supplies</t>
  </si>
  <si>
    <t>Supply component of combined CPC (cost-per-copy): Oversize Color Meter 3  (consult increment chart)</t>
  </si>
  <si>
    <t>1R120-XL Meter 4 CPC Supplies</t>
  </si>
  <si>
    <t>Supply component of combined CPC (cost-per-copy): XL Meter 4 (Color and Mono  (consult increment chart)</t>
  </si>
  <si>
    <t>5R746</t>
  </si>
  <si>
    <t>Xerox Color 800 / 1000 &amp; Iridesse IR120 Production Press Clear Developer Per Carton (CP800/1000 has 2m yield/ctn and IR120 has 12m yield/ctn CARTRIDGES (CTG)</t>
  </si>
  <si>
    <t>IR120EXP Analyst Services</t>
  </si>
  <si>
    <t>Analyst Services for IR120EXP</t>
  </si>
  <si>
    <t>IR120EXP Customer Ed</t>
  </si>
  <si>
    <t>Customer Education for IR120EXP</t>
  </si>
  <si>
    <t>EXSWAPHD1</t>
  </si>
  <si>
    <t>SWAP HDD KIT 500GB</t>
  </si>
  <si>
    <t xml:space="preserve">  EXSWAPHD1</t>
  </si>
  <si>
    <t>EX3BAYHD</t>
  </si>
  <si>
    <t>3 BAY ENCLOSURE</t>
  </si>
  <si>
    <t xml:space="preserve">  EX3BAYHD</t>
  </si>
  <si>
    <t>200DPS, DPS200 CPC Supply B/W Oversize Mtr 2</t>
  </si>
  <si>
    <t xml:space="preserve">Supply component of combined CPC (cost-per-copy): B&amp;W Meter 2: Oversize: </t>
  </si>
  <si>
    <t>FFPS100i2</t>
  </si>
  <si>
    <t>FFPS for 1000i</t>
  </si>
  <si>
    <t>HCS UI FIXED ANGLE</t>
  </si>
  <si>
    <t xml:space="preserve">  HCSUIKIT</t>
  </si>
  <si>
    <t>IRHCS</t>
  </si>
  <si>
    <t>High Cap Stacker (includes one dolly cart) for chaining.</t>
  </si>
  <si>
    <t>FFPS100I2 CE Addtl STDTL</t>
  </si>
  <si>
    <t xml:space="preserve">Additional Customer Education with the following market code or accessory: Must be used after 2 stdts via SKU FFPS100I2 CE. Max 4/same on-site session. </t>
  </si>
  <si>
    <t>Xerox Corporation</t>
  </si>
  <si>
    <t>27H1-7/2 - 2038</t>
  </si>
  <si>
    <t xml:space="preserve">288DPS/C, 288DPSMX/C: Lease Hi Vol Print Allow; Base Serv Coverage 1 X 5; Print Chrg Total Impressions: Mtr 1(1,000,001 to ∞) .0031 ; Print Chrg Large Impressions: Mtr 2 (1 to ∞) .0005 </t>
  </si>
  <si>
    <t>each</t>
  </si>
  <si>
    <t>2201-7/2 - 2042</t>
  </si>
  <si>
    <t xml:space="preserve">288-DPS/C: Lease Volume; Base Serv Coverage 1 X 5; Print Chrg Total Impressions: Mtr 1 (1 to ∞) .0050
; Print Chrg Large Impressions: Mtr 2 (1 to ∞) .0005 </t>
  </si>
  <si>
    <t>Same as Mainframe - 2074</t>
  </si>
  <si>
    <t>288FTMS: DS3500 - Finishing Transport Module - Stacker; Full Service Maintenance</t>
  </si>
  <si>
    <t>Same as mainframe - 2116</t>
  </si>
  <si>
    <t>DPS200, DPS288, DPS314, DPS200MX, DPS288MX; Extended Service Coverage; Mon-Sat 1 X 6 8:00 AM to 5:00 PM; Z16</t>
  </si>
  <si>
    <t>Same as mainframe - 2123</t>
  </si>
  <si>
    <t>DPS200, DPS288, DPS314, DPS200MX, DPS288MX; Extended Service Coverage; Mon-Sun 3 X 7 12:00 AM to 12:00 AM; Z33</t>
  </si>
  <si>
    <t>Same as mainframe - 2126</t>
  </si>
  <si>
    <t>200-DPS, 200DPS, 200DPSMX, 288-DPS, 288DPS, 288DPSMX; Extended Service Coverage; Mon-Fri 2 X 5 8:00 AM to 12:00 AM; Z20</t>
  </si>
  <si>
    <t>Same as mainframe - 2127</t>
  </si>
  <si>
    <t>200-DPS, 200DPS, 200DPSMX, 288-DPS, 288DPS, 288DPSMX; Extended Service Coverage; Mon-Sat 2 X 6 8:00 AM to 12:00 AM; Z25</t>
  </si>
  <si>
    <t>Same as mainframe - 2129</t>
  </si>
  <si>
    <t>200-DPS, 200DPS, 200DPSMX, 288-DPS, 288DPS, 288DPSMX; Extended Service Coverage; Mon-Fri 3 X 5 12:00 AM to 12:00 AM; Z30</t>
  </si>
  <si>
    <t>Same as mainframe - 2130</t>
  </si>
  <si>
    <t>200-DPS, 200DPS, 200DPSMX, 288-DPS, 288DPS, 288DPSMX; Extended Service Coverage; Mon-Sat 3 X 6 12:00 AM to 12:00 AM; Z36</t>
  </si>
  <si>
    <t>Same as mainframe - 2131</t>
  </si>
  <si>
    <t>200-DPS, 200DPS, 200DPSMX, 288-DPS, 288DPS, 288DPSMX; Extended Service Coverage; Mon-Sun 3 X 7 12:00 AM to 12:00 AM; Z33</t>
  </si>
  <si>
    <t>27B1/2 - 2185</t>
  </si>
  <si>
    <t xml:space="preserve">6180PM, 6155PM/C: DocuTech 6180 Publisher DocuTech 6155 Publisher; Lease, Low Vol Print Allow; Base Serv Coverage 1 X 5; Print Charge (200,001 to ∞) .0036 </t>
  </si>
  <si>
    <t>006R01194</t>
  </si>
  <si>
    <t>Nuvera 100 / 120 / 144 / 200 / 288 MICR toner</t>
  </si>
  <si>
    <t>006R01261</t>
  </si>
  <si>
    <t>Nuvera 100 / 120 / 144 / 200 / 288 EA toner</t>
  </si>
  <si>
    <t>008R13033</t>
  </si>
  <si>
    <t>Staples for Nuvera 100/120, 144, 200, and 288 (100 sheet capacity)</t>
  </si>
  <si>
    <t>008R13034</t>
  </si>
  <si>
    <t xml:space="preserve">Staples for Nuvera 100/120, 144 200, 288 (30 sheet capacity) </t>
  </si>
  <si>
    <t>8R75985 - 1403</t>
  </si>
  <si>
    <t>Customer Education with the following market code or accessory: DPS288.  2 stdts; addtl stdts $1,045 ea. max 4/same on-site session</t>
  </si>
  <si>
    <t>8R75985 - 1404</t>
  </si>
  <si>
    <t>Customer Education with the following market code or accessory: DPS288MX.  2 stdts; addtl stdts $1,045 ea. max 4/same on-site session</t>
  </si>
  <si>
    <t>8R75985 - 1405</t>
  </si>
  <si>
    <t>Customer Education with the following market code or accessory: DPS-288MX.  2 stdts; addtl stdts $1,045 ea. max 4/same on-site session</t>
  </si>
  <si>
    <t>8R10811 - 1424</t>
  </si>
  <si>
    <t xml:space="preserve">Customer Education with the following market code or accessory: IPDS288MX.  </t>
  </si>
  <si>
    <t>8R08032 - 1439</t>
  </si>
  <si>
    <t xml:space="preserve">Customer Education with the following market code or accessory: LCDS288SW.  </t>
  </si>
  <si>
    <t>8R76032 - 1659</t>
  </si>
  <si>
    <t xml:space="preserve">Analyst Services with the following market code or accessory: DPS288.  </t>
  </si>
  <si>
    <t>8R76032 - 1660</t>
  </si>
  <si>
    <t xml:space="preserve">Analyst Services with the following market code or accessory: DPS288MX.  </t>
  </si>
  <si>
    <t>8R76032 - 1661</t>
  </si>
  <si>
    <t xml:space="preserve">Analyst Services with the following market code or accessory: DPS-288MX.  </t>
  </si>
  <si>
    <t>8R10812 - 1679</t>
  </si>
  <si>
    <t xml:space="preserve">Analyst Services with the following market code or accessory: IPDS288MX.  </t>
  </si>
  <si>
    <t>8R12412 - 1694</t>
  </si>
  <si>
    <t xml:space="preserve">Analyst Services with the following market code or accessory: LCDS288SW.  </t>
  </si>
  <si>
    <t>2201-7/2 - 2028</t>
  </si>
  <si>
    <t xml:space="preserve">DPS-288MX/C: Lease Volume; Base Serv Coverage 1 X 5; Print Chrg Total Impressions: Mtr 1 (500,001 to ∞) .0036; Print Chrg Large Impressions: Mtr 2 (1 to ∞) .0005 </t>
  </si>
  <si>
    <t>2201-7/2 - 2029</t>
  </si>
  <si>
    <t xml:space="preserve">DPS288/C: Lease Volume; Base Serv Coverage 1 X 5; Print Chrg Total Impressions: Mtr 1 (500,001 to ∞) .0030; Print Chrg Large Impressions: Mtr 2 (1 to ∞) .0004 </t>
  </si>
  <si>
    <t>27H1-7/2 - 2030</t>
  </si>
  <si>
    <t>DPS288-MX/C: Lease Hi Vol Print Allow; Base Serv Coverage 1 X 5; Print Chrg Total Impressions: Mtr 1(1,000,001 to ∞) .0030 ; Print Chrg Large Impressions: Mtr 2 (1 to ∞) .0005 *</t>
  </si>
  <si>
    <t>27H1-7/2 - 2031</t>
  </si>
  <si>
    <t xml:space="preserve">DPS288/C: Lease Hi Vol Print Allow; Base Serv Coverage 1 X 5; Print Chrg Total Impressions: Mtr 1(1,000,001 to ∞) .0024 ; Print Chrg Large Impressions: Mtr 2 (1 to ∞) .0004 </t>
  </si>
  <si>
    <t>29C1/2 - 2032</t>
  </si>
  <si>
    <t>DPS288MX/C: Non- Lease Volume 1 Yr; Base Serv Coverage 1 X 5; Print Chrg Total Impressions: Mtr 1 (500,001 to ∞) .0036; Print Chrg Large Impressions: Mtr 2 (1 to ∞) .0005</t>
  </si>
  <si>
    <t>29C1/2 - 2033</t>
  </si>
  <si>
    <t>DPS288/C: Non- Lease Volume 1 Yr; Base Serv Coverage 1 X 5; Print Chrg Total Impressions: Mtr 1 (500,001 to ∞) .0030; Print Chrg Large Impressions: Mtr 2 (1 to ∞) .0004</t>
  </si>
  <si>
    <t>29O1/2 - 2034</t>
  </si>
  <si>
    <t>DPS288MX/C: Non- Lease Hi Vol Pr Allow 1 Yr; Base Serv Coverage 1 X 5; Print Chrg Total Impressions: Mtr 1(1,000,001 to ∞) .0030 ; Print Chrg Large Impressions: Mtr 2 (1 to ∞) .0005</t>
  </si>
  <si>
    <t>29O1/2 - 2035</t>
  </si>
  <si>
    <t>DPS288/C: Non- Lease Hi Vol Pr Allow 1 Yr; Base Serv Coverage 1 X 5; Print Chrg Total Impressions: Mtr 1(1,000,001 to ∞) .0024 ; Print Chrg Large Impressions: Mtr 2 (1 to ∞) .0004</t>
  </si>
  <si>
    <t>2201-7/2 - 2036</t>
  </si>
  <si>
    <t xml:space="preserve">288DPS/C, 288DPSMX/C: Lease Volume; Base Serv Coverage 1 X 5; Print Chrg Total Impressions: Mtr 1 (1 to ∞) .0052; Print Chrg Large Impressions: Mtr 2 (1 to ∞) .0005 </t>
  </si>
  <si>
    <t>2G51-7/2 - 2037</t>
  </si>
  <si>
    <t xml:space="preserve">288DPS/C, 288DPSMX/C: Lease Print Allow; Base Serv Coverage 1 X 5; Print Chrg Total Impressions: Mtr 1 (500,001 to ∞) .0037; Print Chrg Large Impressions: Mtr 2 (1 to ∞) .0005 </t>
  </si>
  <si>
    <t>29C1/2 - 2039</t>
  </si>
  <si>
    <t>288DPS/C, 288DPSMX/C: Non- Lease Volume 1 Yr; Base Serv Coverage 1 X 5; Print Chrg Total Impressions: Mtr 1 (1 to ∞) .0052; Print Chrg Large Impressions: Mtr 2 (1 to ∞) .0005</t>
  </si>
  <si>
    <t>29V1/2 - 2040</t>
  </si>
  <si>
    <t>288DPS/C, 288DPSMX/C: Non- Lease Print Allow 1 Yr; Base Serv Coverage 1 X 5; Print Chrg Total Impressions: Mtr 1 (500,001 to ∞) .0037; Print Chrg Large Impressions: Mtr 2 (1 to ∞) .0005</t>
  </si>
  <si>
    <t>29O1/2 - 2041</t>
  </si>
  <si>
    <t>288DPS/C, 288DPSMX/C: Non- Lease Hi Vol Pr Allow 1 Yr; Base Serv Coverage 1 X 5; Print Chrg Total Impressions: Mtr 1(1,000,001 to ∞) .0031; Print Chrg Large Impressions: Mtr 2 (1 to ∞) .0005</t>
  </si>
  <si>
    <t>27H1-7/2 - 2044</t>
  </si>
  <si>
    <t xml:space="preserve">288-DPS/C: Lease Hi Vol Print Allow; Base Serv Coverage 1 X 5; Print Chrg Total Impressions: Mtr 1(1,000,001 to ∞) .0030 ; Print Chrg Large Impressions: Mtr 2 (1 to ∞) .0005 </t>
  </si>
  <si>
    <t>29C1/2 - 2045</t>
  </si>
  <si>
    <t xml:space="preserve">288-DPS/C: Non- Lease Volume 1 Yr; Base Serv Coverage 1 X 5; Print Chrg Total Impressions: Mtr 1 (1 to ∞) .0050
; Print Chrg Large Impressions: Mtr 2 (1 to ∞) .0005 </t>
  </si>
  <si>
    <t>29O1/2 - 2047</t>
  </si>
  <si>
    <t>288-DPS/C: Non- Lease Hi Vol Pr Allow 1 Yr; Base Serv Coverage 1 X 5; Print Chrg Total Impressions: Mtr 1(1,000,001 to ∞) .0030 ; Print Chrg Large Impressions: Mtr 2 (1 to ∞) .0005</t>
  </si>
  <si>
    <t>2201-7/2 - 2062</t>
  </si>
  <si>
    <t xml:space="preserve">DPS288/C, DPS288MX/C: Lease Volume; Base Serv Coverage 1 X 5; Print Chrg Total Impressions: Mtr 1 (500,001 to ∞) .0036; Print Chrg Large Impressions: Mtr 2 (1 to ∞) .0005 </t>
  </si>
  <si>
    <t>27H1-7/2 - 2063</t>
  </si>
  <si>
    <t xml:space="preserve">DPS288/C, DPS288MX/C: Lease Hi Vol Print Allow; Base Serv Coverage 1 X 5; Print Chrg Total Impressions: Mtr 1(1,000,001 to ∞) .0030 ; Print Chrg Large Impressions: Mtr 2 (1 to ∞) .0005 </t>
  </si>
  <si>
    <t>29C1/2 - 2064</t>
  </si>
  <si>
    <t>DPS288/C, DPS288MX/C: Non-Lease Volume 1 Yr; Base Serv Coverage 1 X 5; Print Chrg Total Impressions: Mtr 1 (500,001 to ∞) .0036; Print Chrg Large Impressions: Mtr 2 (1 to ∞) .0005</t>
  </si>
  <si>
    <t>29O1/2 - 2065</t>
  </si>
  <si>
    <t>DPS288/C, DPS288MX/C: Non-Lease Hi Vol Pr Allow 1 Yr; Base Serv Coverage 1 X 5; Print Chrg Total Impressions: Mtr 1 (1,000,001 to ∞) .0030 ; Print Chrg Large Impressions: Mtr 2 (1 to ∞) .0005</t>
  </si>
  <si>
    <t>Same as Mainframe - 2070</t>
  </si>
  <si>
    <t>DP200/C-288/C: DPS200 to DPS288 IPM Upgrade; Full Service Maintenance</t>
  </si>
  <si>
    <t>Same as Mainframe - 2072</t>
  </si>
  <si>
    <t>DP288/C-314/C: DPS288 to DPS314 IPM Upgrade; Full Service Maintenance</t>
  </si>
  <si>
    <t>Same as Mainframe - 2073</t>
  </si>
  <si>
    <t>200/C-288DP/C: 200 to 288 IPM Upgrade; Full Service Maintenance</t>
  </si>
  <si>
    <t>Same as Mainframe - 2075</t>
  </si>
  <si>
    <t>288FTMS2: 2nd DS3500 Finishing Transport Module; Full Service Maintenance</t>
  </si>
  <si>
    <t>Same as Mainframe - 2113</t>
  </si>
  <si>
    <t>The following accessories are No Charge: 2-30APWR, 19MONITOR, 200SW, 288MEMUP9, 288SW, 2NDBOTTLE, ABW, CVR-HIGH, DSK-OVRRT, DUALCORE, DUALCR, FTM-DPS, FKX, FTM-DPS1, FORNDEV, HARDDRPS2, IMPOSITN,IPDS288, IPDS288M, IPDS288MX, IPDS288SW, LCDS288SW, LFTRIMUP, ON-LINEA, ONLINE, ONLINE1, OVERWRITE, PS288SW, T6T, TAPE-NV, TBLIFTKIT, TBLIFT2ND, UPS-KIT, XPLUSTOOL, XPLUSDAY2, UHH, WLF, XAU; Full Service Maintenance</t>
  </si>
  <si>
    <t>Accessories</t>
  </si>
  <si>
    <t>Same as Mainframe - 2115</t>
  </si>
  <si>
    <t>288SWS: Nuvera® 200, 288 and 314 EA Perfecting Production System and Nuvera® 200 and 288 MX Production System Family of Products Family of Products (FAC); Full Service Maintenance</t>
  </si>
  <si>
    <t>Same as mainframe - 2117</t>
  </si>
  <si>
    <t>DPS200, DPS288, DPS314, DPS200MX, DPS288MX; Extended Service Coverage; Mon-Sun 1 X 7 8:00 AM to 5:00 PM; Z11</t>
  </si>
  <si>
    <t>Same as mainframe - 2118</t>
  </si>
  <si>
    <t>DPS200, DPS288, DPS314, DPS200MX, DPS288MX; Extended Service Coverage; Mon-Fri 2 X 5 8:00 AM to 12:00 AM; Z20</t>
  </si>
  <si>
    <t>Same as mainframe - 2119</t>
  </si>
  <si>
    <t>DPS200, DPS288, DPS314, DPS200MX, DPS288MX; Extended Service Coverage; Mon-Sat 2 X 6 8:00 AM to 12:00 AM; Z25</t>
  </si>
  <si>
    <t>Same as mainframe - 2120</t>
  </si>
  <si>
    <t>DPS200, DPS288, DPS314, DPS200MX, DPS288MX; Extended Service Coverage; Mon-Sun 2 X 7 8:00 AM to 12:00 AM; Z22</t>
  </si>
  <si>
    <t>Same as mainframe - 2121</t>
  </si>
  <si>
    <t>DPS200, DPS288, DPS314, DPS200MX, DPS288MX; Extended Service Coverage; Mon-Fri 3 X 5 12:00 AM to 12:00 AM; Z30</t>
  </si>
  <si>
    <t>Same as mainframe - 2122</t>
  </si>
  <si>
    <t>DPS200, DPS288, DPS314, DPS200MX, DPS288MX; Extended Service Coverage; Mon-Sat 3 X 6 12:00 AM to 12:00 AM; Z36</t>
  </si>
  <si>
    <t>Same as mainframe - 2124</t>
  </si>
  <si>
    <t>200-DPS, 200DPS, 200DPSMX, 288-DPS, 288DPS, 288DPSMX; Extended Service Coverage; Mon-Sat 1 X 6 8:00 AM to 5:00 PM; Z16</t>
  </si>
  <si>
    <t>Same as mainframe - 2125</t>
  </si>
  <si>
    <t>200-DPS, 200DPS, 200DPSMX, 288-DPS, 288DPS, 288DPSMX; Extended Service Coverage; Mon-Sun 1 X 7 8:00 AM to 5:00 PM; Z11</t>
  </si>
  <si>
    <t>Same as mainframe - 2128</t>
  </si>
  <si>
    <t>200-DPS, 200DPS, 200DPSMX, 288-DPS, 288DPS, 288DPSMX; Extended Service Coverage; Mon-Sun 2 X 7 8:00 AM to 12:00 AM; Z22</t>
  </si>
  <si>
    <t>27B1/2 - 2140</t>
  </si>
  <si>
    <t>6180PMC: DocuTech 6180 Publisher; Lease, Low Vol Print Allow, Base Serv Coverage 1 X 5; Print Charge (200,001 to ∞) .0026 *</t>
  </si>
  <si>
    <t>27H1/2 - 2141</t>
  </si>
  <si>
    <t>6180PMC: DocuTech 6180 Publisher; Lease, Hi Vol Print Allow, Base Serv Coverage 1 X 5; Print Charge (1,000,001 to ∞) .0020 *</t>
  </si>
  <si>
    <t>29B1/2 - 2142</t>
  </si>
  <si>
    <t>6180PMC: DocuTech 6180 Publisher; Non-Lease, Low Vol Print Allow, Base Serv Coverage 1 X 5; Print Charge (200,001 to ∞) .0026</t>
  </si>
  <si>
    <t>29O1/2 - 2143</t>
  </si>
  <si>
    <t>6180PMC: DocuTech 6180 Publisher; Non-Lease, Hi Vol Print Allow 1 Yr, Base Serv Coverage 1 X 5; Print Charge (1,000,001 to ∞) .0020</t>
  </si>
  <si>
    <t>2981/0 - 2165</t>
  </si>
  <si>
    <t>DT-CNL10C: DocuTech 6180 / 6155 / 6135 / 6115 / 6100 Controller; Non-Lease, Volume 1 Yr, Base Serv Coverage 1 X 5; Print Charge N/A</t>
  </si>
  <si>
    <t>2201/2 - 2184</t>
  </si>
  <si>
    <t xml:space="preserve">6180PM, 6155PM/C: DocuTech 6180 Publisher DocuTech 6155 Publisher; Lease, Volume Yr; Base Serv Coverage 1 X 5; Print Charge (1 to ∞) .0050 </t>
  </si>
  <si>
    <t>27H1/2 - 2186</t>
  </si>
  <si>
    <t xml:space="preserve">6180PM, 6155PM: DocuTech 6180 Publisher DocuTech 6155 Publisher; Lease, Hi Vol Print Allow; Base Serv Coverage 1 X 5; Print Charge (1,000,001 to ∞) .0030 </t>
  </si>
  <si>
    <t>29C1/2 - 2187</t>
  </si>
  <si>
    <t>6180PM, 6155PM/C: DocuTech 6180 Publisher DocuTech 6155 Publisher; Non-Lease, Volume 1 Yr; Base Serv Coverage 1 X 5; Print Charge (1 to ∞) .0054</t>
  </si>
  <si>
    <t>29C3/2 - 2188</t>
  </si>
  <si>
    <t>6180PM, 6155PM/C: DocuTech 6180 Publisher DocuTech 6155 Publisher; Non-Lease, Volume 3 Yr; Base Serv Coverage 1 X 5; Print Charge (1 to ∞) .0050</t>
  </si>
  <si>
    <t>2941/0 - 2271</t>
  </si>
  <si>
    <t>DTCNTRL-4/C, DTCNTRL-3/C, DTCNTRL-2/C, DTCNTRL-1/C, CNTRL60/C, CNTRLUL2C/C, CNTRLUL2B/C, CNTRLUL2A/C, CNTRLUL2/C, CUST-UL2/C, CUST-20/C, CNTRL20-1/C, CNTRL-20/C, CNTRL-20A/C, CNTRL-20B/C: DocuTech 6180 / 6155 / 6135 / 6115 / 6100 Controllers; Non-Lease, Volume 1 Yr, Base Serv Coverage 1 X 5; Print Charge N/A</t>
  </si>
  <si>
    <t>2971/0 - 2272</t>
  </si>
  <si>
    <t>DTCNTRL-4/C, DTCNTRL-3/C, DTCNTRL-2/C, DTCNTRL-1/C, CNTRL60/C, CNTRLUL2C/C, CNTRLUL2B/C, CNTRLUL2A/C, CNTRLUL2/C, CUST-UL2/C, CUST-20/C, CNTRL20-1/C, CNTRL-20/C, CNTRL-20A/C, CNTRL-20B/C: DocuTech 6180 / 6155 / 6135 / 6115 / 6100 Controllers; Non-Lease, Hi Volume 1 Yr, Base Serv Coverage 1 X 5; Print Charge N/A</t>
  </si>
  <si>
    <t>Supply Rate 100CP, 120CP All mktcodes</t>
  </si>
  <si>
    <t>CPC - Supply Rate</t>
  </si>
  <si>
    <t>29C1/1 -1865</t>
  </si>
  <si>
    <t>MFF100/C, MFF120/C: Nuvera 100 and 120 EA Production System with Scanner; Non-Lease  Volume 1 Yr, Base Serv Coverage 1 X 5; Print Chrg (1 to ∞) .0046</t>
  </si>
  <si>
    <t>2G51-7/2 -2043</t>
  </si>
  <si>
    <t xml:space="preserve">288-DPS/C: Lease Print Allow; Base Serv Coverage 1 X 5; Print Chrg Total Impressions: Mtr 1 (500,001 to ∞) .0036; Print Chrg Large Impressions: Mtr 2 (1 to ∞) .0005 </t>
  </si>
  <si>
    <t>29V1/2 - 2046</t>
  </si>
  <si>
    <t>288-DPS/C: Non- Lease Print Allow 1 Yr; Base Serv Coverage 1 X 5; Print Chrg Total Impressions: Mtr 1 (500,001 to ∞) .0036; Print Chrg Large Impressions: Mtr 2 (1 to ∞) .0005</t>
  </si>
  <si>
    <t>29B1/2 - 2189</t>
  </si>
  <si>
    <t>6180PM, 6155PM/C: DocuTech 6180 Publisher DocuTech 6155 Publisher; Non-Lease, Low Vol Print Allow; Base Serv Coverage 1 X 5; Print Charge (200,001 to ∞) .0036</t>
  </si>
  <si>
    <t>29O1/2 - 2190</t>
  </si>
  <si>
    <t>6180PM, 6155PM/C: DocuTech 6180 Publisher DocuTech 6155 Publisher; Non-Lease, Hi Vol Print Allow 1 Yr; Base Serv Coverage 1 X 5; Print Charge (1,000,001 to ∞) .0030</t>
  </si>
  <si>
    <t>2981/0 - 2270</t>
  </si>
  <si>
    <t>DT-CNL10/C, DT-CNTL9/C, DT-CNTL8/C, DT-CNTL7/C, DT-CNTL6/C: DocuTech 6180 / 6155 / 6135 / 6115 / 6100 Controller; Non-Lease, Volume 1 Yr, Base Serv Coverage 1 X 5; Print Charge N/A</t>
  </si>
  <si>
    <t>2921/0 - 2273</t>
  </si>
  <si>
    <t>DTCNTRL-4/C, DTCNTRL-3/C, DTCNTRL-2/C, DTCNTRL-1/C, CNTRL60/C, CNTRLUL2C/C, CNTRLUL2B/C, CNTRLUL2A/C, CNTRLUL2/C, CUST-UL2/C, CUST-20/C, CNTRL20-1/C, CNTRL-20/C, CNTRL-20A/C, CNTRL-20B/C: DocuTech 6180 / 6155 / 6135 / 6115 / 6100 Controllers; Non-Lease, Print Allow 1 Yr, Base Serv Coverage 1 X 5; Print Charge N/A</t>
  </si>
  <si>
    <t>2921 - 2333</t>
  </si>
  <si>
    <t>DT6180SWS: DocuTech 6180 Software Support (2JR-A); SSS, Software Services 1 yr, Base Serv Coverage 1 X 5; Print Charge N/A</t>
  </si>
  <si>
    <t>Hardware - Upgrade</t>
  </si>
  <si>
    <t xml:space="preserve">  DP288-314</t>
  </si>
  <si>
    <t>Supply Rate CPC 6180</t>
  </si>
  <si>
    <t>6180 Supply Rate</t>
  </si>
  <si>
    <t>DP200-288 Hardware Upgrade</t>
  </si>
  <si>
    <t>SPD UPGR 200-288DP</t>
  </si>
  <si>
    <t>DP200-288</t>
  </si>
  <si>
    <t>Common Excess Meter for NYS ITS MAINT Bundle 1 - b/w Standard Print Size</t>
  </si>
  <si>
    <t xml:space="preserve">Common Excess Meter for NYS ITS MAINT Bundle 1 - ONLY. For usage estimates in RFQ. Bundled Maintenance and Supply Rates for Common Excess Meter of $.0033 for b/w standard print size and $.0001 for b/w large print size. B/W Standard Print Size and B/W Large Print Size Rates both must be used on RFQs for usage estimates. Non-pooled. This is the b/w Standard Print Size SKU. </t>
  </si>
  <si>
    <t>CPC Combo</t>
  </si>
  <si>
    <t>Common Excess Meter for NYS ITS MAINT Bundle 1 - b/w Standard Print Size $.0033</t>
  </si>
  <si>
    <t>Yes</t>
  </si>
  <si>
    <t>Common Excess Meter for NYS ITS MAINT Bundle 1 - b/w Large Print Size</t>
  </si>
  <si>
    <t>Common Excess Meter for NYS ITS MAINT Bundle 1 - ONLY. For usage estimates in RFQ. Bundled Maintenance and Supply Rates for Common Excess Meter of $.0033 for b/w standard print size and $.0001 for b/w large print size. B/W Standard Print Size and B/W Large Print Size Rates both must be used on RFQs for usage estimates. Non-pooled. This is the b/w Large Print Size SKU.</t>
  </si>
  <si>
    <t>Common Excess Meter for NYS ITS MAINT Bundle 1 - b/w Large Print Size $.0001</t>
  </si>
  <si>
    <t>Supply Rate DC250 Color Meter 1</t>
  </si>
  <si>
    <t>Supply component of combined CPC (cost-per-copy): Color (Meter 1):  DC250</t>
  </si>
  <si>
    <t>DC250 Meter 1</t>
  </si>
  <si>
    <t>Supply Rate DC250 B/W Meter 2</t>
  </si>
  <si>
    <t>Supply component of combined CPC (cost-per-copy): B&amp;W (Meter 2):  DC250</t>
  </si>
  <si>
    <t>DC250 Meter 2</t>
  </si>
  <si>
    <t>DocuColor Maint Base Zero</t>
  </si>
  <si>
    <t>D252/C/V: DocuColor 252 (all configurations) (DUX); 1 Yr Volume, Per Print Charge - Color Prints .0728, Black &amp; White Prints .0097</t>
  </si>
  <si>
    <t>NYS ITS MAINT Bundle 1</t>
  </si>
  <si>
    <t>Bundled Minimum Monthly Maintenance Base Rate for units as accessorized, including 3x7 Extended Service Plan and the specified number of included Supply Prints for Xerox models in the following quantities: DPS314: 1M each; 288DPS: 1M; P4112EPS: 125k; D110CP: 100k. Bundled Maintenance and Supply Rates for Common Excess Meter of $.0033 for b/w standard print size and $.0001 for b/w large print size.</t>
  </si>
  <si>
    <t xml:space="preserve">Bundled Minimum Monthly Maintenance Base Rate for NYS ITS Production with Common Excess Meter Rates </t>
  </si>
  <si>
    <t>6515/DNIM</t>
  </si>
  <si>
    <t>WorkCentre 6515 Color Multifunction Printer, Print/Copy/Scan/Email/Fax, Letter/Legal, Up To 30ppm, 2-Sided Print, USB/Ethernet/Wireless, 250-Sheet Tray, 50-Sheet Multi-Purpose Tray, 50-Sheet DADF (single-Pass Duplex), 110V, Metered - BUNDLE of WC6515DN &amp; WIFIVL RESELLER</t>
  </si>
  <si>
    <t>NYSIF</t>
  </si>
  <si>
    <t>DocuShare Private Cloud Monthly Subscription including support and 1 TB of replicated storage, Tier 1. Minimum engagement 12 months. Max engagement 36 months.</t>
  </si>
  <si>
    <t>DocuShare</t>
  </si>
  <si>
    <t xml:space="preserve">Dspc-cld-c-50-tier1 </t>
  </si>
  <si>
    <t>month</t>
  </si>
  <si>
    <t>VersaLink C400 Printer</t>
  </si>
  <si>
    <t>VersaLink C400 Color Printer, Letter/Legal, Up To 36ppm, 2-Sided Print, USB/Ethernet, 550-Sheet Tray, 150-Sheet Multi-Purpose Tray, Metered, 110V</t>
  </si>
  <si>
    <t>VersaLink B600/B610 Printer</t>
  </si>
  <si>
    <t>VersaLink B610 B/W Printer, Letter/Legal, 65ppm, 2-Sided Print, USB/Ethernet, 550-Sheet Tray, 150-Sheet Multi-Purpose Tray, 110V, Solutions &amp; Cloud Enabled, Metered</t>
  </si>
  <si>
    <t>B610DN</t>
  </si>
  <si>
    <t>VersaLink C405 Multifunction Printer</t>
  </si>
  <si>
    <t>VersaLink C405 Color Multifunction Printer, Prt/Cpy/Scn/Fax, Ltr/Lgl, Up To 36ppm, 2-Sided Prt, USB/Ethernet, 550-Sht Try, 150-Sht Multi-Purpose Try, 50-Sht DADF (single-Pass Duplex), Metered, 110V</t>
  </si>
  <si>
    <t>C405DN</t>
  </si>
  <si>
    <t>WorkCentre 3335 Multifunction Printer</t>
  </si>
  <si>
    <t>WorkCentre 3335 Black And White Multifunction Printer, Print/Copy/Scan/Fax, Letter/Legal, Up To 35ppm, 2-Sided Print, USB/Ethernet/Wireless, 250-Sheet Tray, Optional 550-Sheet Tray, 50-Sheet Multi-Purpose Tray, 50-Sheet ADF, 110V, Metered</t>
  </si>
  <si>
    <t>WC3335DNi</t>
  </si>
  <si>
    <t>VersaLink B405 Multifunction Printer</t>
  </si>
  <si>
    <t>VersaLink B405 B/W Multifunction Printer, Prt/Cpy/Scn/Fax, Ltr/Lgl, Up To 47ppm, 2-Sided Prt, USB/Ethernet, 550-Sht Paper Try, 150-Sht Multipurpose Try, 60-Sht RADF (reversing Automatic Duplex Feeder), Metered, 110V</t>
  </si>
  <si>
    <t>B405DN</t>
  </si>
  <si>
    <t>Phaser 3330</t>
  </si>
  <si>
    <t>Phaser 3330 Black And White Printer, Letter/Legal, Up To 42ppm, 2-Sided Print, USB/Ethernet/Wireless, 250-Sheet Tray, Optional 550-Sheet Tray, 110V, Metered</t>
  </si>
  <si>
    <t>3330DNi</t>
  </si>
  <si>
    <t>VersaLink B605/B615 Multifunction Printer</t>
  </si>
  <si>
    <t>VersaLink B605 B/W Multifunction Printer, Print/Copy/Scan Letter/Legal, Up To 58ppm, 2-Sided Print, USB/Ethernet, 550-Sheet Tray, 150 Bypass Tray, 100-Sheet DADF, 320 GB Hard Disk Drive, 110V, EIP, Metered</t>
  </si>
  <si>
    <t>B605S</t>
  </si>
  <si>
    <t>Programmable RFID Card Reader for VersaLink B605/B615 Multifunction Printer</t>
  </si>
  <si>
    <t>Programmable RFID Card Reader. Installs Inside MFP's Built-in Card Reader Bay. Includes Twn4 Reader, Labels for B605/B615</t>
  </si>
  <si>
    <t xml:space="preserve">RFID70 - B605/B615 </t>
  </si>
  <si>
    <t>AltaLink B8155 Multifunctional Copier/Printer</t>
  </si>
  <si>
    <t>B8155H2</t>
  </si>
  <si>
    <t>AltaLink B8155H2 B8155/H2 Office Finisher</t>
  </si>
  <si>
    <t>Office Finisher for B8155/H2 B8155H2</t>
  </si>
  <si>
    <t>OFC-81 -B8155/H2 B8155H2</t>
  </si>
  <si>
    <t>AltaLink B8155H2 B8155/H2 Fax</t>
  </si>
  <si>
    <t>Line 1 Fax for B8155/ H2 B8155H2</t>
  </si>
  <si>
    <t>FAX-1Line B8155/H2 B8155H2</t>
  </si>
  <si>
    <t>Programmable RFID Card Reader for B8155/H2</t>
  </si>
  <si>
    <t>Programmable RFID Card Reader. Installs Inside MFP's Built-in Card Reader Bay. Includes Twn4 Reader, Labels for B8155H2 / B8155/H2</t>
  </si>
  <si>
    <t>RFID70 -B8155/H2 B8155H2</t>
  </si>
  <si>
    <t>AltaLink® B8155 Multifunctional Copier/Printer 55 IOT w/High Capacity Tandem Tray Module (HQH), BIM ON speed kit (KCQ) - 130 sheet Single Pass Document Handler (SPDH) (2x 520 sheet Trays, Trays 3&amp;4, = 2000 sheets [LT/A4], 100 Sheet Bypass, Automatic Duplex, Two x 250 OCTs, 100 sheet face up tray, Exit 2 Inner tray), 128GB SSD, US standard 120V power cord, in-box neutral toner cartridges, drum cartridge installed. 120V / 15amp. Billing Impression Mode enabled. = 2000 sheets [LT/A4], 100 Sheet Bypass, Automatic Duplex, Two x 250 OCTs, 100 sheet face up tray, Exit 2 Inner tray), 128GB SSD, US standard 120V power cord, in-box neutral toner cartridges, drum cartridge installed. 120V / 15amp. Billing Impression Mode enabled.</t>
  </si>
  <si>
    <t>Docushare Cloud VPN Connection</t>
  </si>
  <si>
    <t>Required Accessory</t>
  </si>
  <si>
    <t>CLD-SVC-VPN</t>
  </si>
  <si>
    <t>Xerox 700 Digital Press Maintenance Plan #3- Base Rate</t>
  </si>
  <si>
    <t>Xerox 700 Digital Press Maintenance Plan #3- Base Rate - X700/C: Xerox 700 Digital Press (MAV) (all configurations); 1 Yr Print Allow; Per Print Charge - Color Print Allowance (20,000), Color Prints .0300 (20,001+), Black &amp; White Prints .0080</t>
  </si>
  <si>
    <t>Maintenance - BASE</t>
  </si>
  <si>
    <t>700 Digital Press Maintenance Plan #3 - BASE</t>
  </si>
  <si>
    <t>Xerox 700 Digital Press Maintenance Plan #3- Color Excess Meter</t>
  </si>
  <si>
    <t>Xerox 700 Digital Press Maintenance Plan #3- Color Excess Meter - X700/C: Xerox 700 Digital Press (MAV) (all configurations); 1 Yr Print Allow; Per Print Charge - Color Print Allowance (20,000), Color Prints .0300 (20,001+), Black &amp; White Prints .0080</t>
  </si>
  <si>
    <t>Maintenance - Color Rate Factor</t>
  </si>
  <si>
    <t>700 Digital Press Maintenance Plan #3 - Color Excess Rate</t>
  </si>
  <si>
    <t>Xerox 700 Digital Press Maintenance Plan #3- B/W Excess Meter</t>
  </si>
  <si>
    <t>Xerox 700 Digital Press Maintenance Plan #3- B/W Excess Meter: Xerox 700 Digital Press (MAV) (all configurations); 1 Yr Print Allow; Per Print Charge - Color Print Allowance (20,000), Color Prints .0300 (20,001+), Black &amp; White Prints .0080</t>
  </si>
  <si>
    <t>Maintenance - B/W Rate Factor</t>
  </si>
  <si>
    <t>700 Digital Press Maintenance Plan #3 - B/W Excess Rate</t>
  </si>
  <si>
    <t>Xerox 700 Digital Press Supply Component - Color (Mtr 1)</t>
  </si>
  <si>
    <t>Xerox 700 Digital Press Supply Component - Color (Mtr 1) 1 of 2</t>
  </si>
  <si>
    <t>CPC Supply Factor</t>
  </si>
  <si>
    <t>700 Digital Press Supply Component - Color (Mtr 1)</t>
  </si>
  <si>
    <t>Xerox 700 Digital Press Supply Component - B/W (Mtr 2)</t>
  </si>
  <si>
    <t>Xerox 700 Digital Press Supply Component - B/W (Mtr 2) 2 of 2</t>
  </si>
  <si>
    <t>700 Digital Press Supply Component - B/W (Mtr 2)</t>
  </si>
  <si>
    <t>Xerox 700 Digital Press XC10BOOKi XC10BOK2i: Booklet Maker Finisher</t>
  </si>
  <si>
    <t>Xerox 700 Digital Press XC10BOOKi XC10BOK2i FSMA</t>
  </si>
  <si>
    <t>PRODSCAN, SCANSYS, ZKEPTSCAN; DigiPath Production Scanner, Full Service Maintenance</t>
  </si>
  <si>
    <t>PRODSCAN, SCANSYS, ZKEPTSCAN; DigiPath Production Scanner, Full Service Maintenance 1x5</t>
  </si>
  <si>
    <t>PRODSCAN, SCANSYS, ZKEPTSCAN</t>
  </si>
  <si>
    <t>X70iFFPS/C: X700 FreeFlowTM Print Server; 1 Yr FSMA monthly charge 1x5</t>
  </si>
  <si>
    <t>X70iFFPS/C: X700 FreeFlowTM Print Server; 1 Yr FSMA; Per Print Charge - N/A; Monthly Charge 1x5</t>
  </si>
  <si>
    <t>X70iFFPS/C: X700 FreeFlowTM Print Server FSMA</t>
  </si>
  <si>
    <t>DC250 Maint Plan 1 - 1x5 D240/C/V, D250/C/V: DocuColor 240/250 IOT: all configurations (VGW); 1 Yr Volume, Per Print Charge - Color Prints .0834, Black &amp; White Prints .0122</t>
  </si>
  <si>
    <t>BASE CHARGE - D240/C/V, D250/C/V: DocuColor 240/250 IOT: all configurations (VGW); 1 Yr Volume, Per Print Charge - Color Prints .0834, Black &amp; White Prints .0122</t>
  </si>
  <si>
    <t xml:space="preserve">DC250 Maint Plan 1 1x5 </t>
  </si>
  <si>
    <t>DC250 Maint Plan 1 - Color Prints</t>
  </si>
  <si>
    <t>COLOR CHARGE - D240/C/V, D250/C/V: DocuColor 240/250 IOT: all configurations (VGW); 1 Yr Volume, Per Print Charge - Color Prints .0834, Black &amp; White Prints .0122</t>
  </si>
  <si>
    <t xml:space="preserve">DC250 Maint Plan Rate Factor Color </t>
  </si>
  <si>
    <t>DC250 Maint Plan 1 - B/W Prints</t>
  </si>
  <si>
    <t>B/W CHARGE - D240/C/V, D250/C/V: DocuColor 240/250 IOT: all configurations (VGW); 1 Yr Volume, Per Print Charge - Color Prints .0834, Black &amp; White Prints .0122</t>
  </si>
  <si>
    <t>DC250 Maint Plan Rate Factor B/W</t>
  </si>
  <si>
    <t>D250EFI/C, D250EFIo/C: D240/250 Bustled EFI Controller (WUP); 1 Yr FSMA; Per Print Charge N/A</t>
  </si>
  <si>
    <t>DC250 EFI Maint Plan 1x5</t>
  </si>
  <si>
    <t>120DPS/C, 120DPSMX/C: Nuvera 120 EA Production System Nuvera 120 MX Production System (MICR); Non-Lease  Print Allow 1 Yr, Base Serv Coverage 1 X 5; Print Chrg (200,001 to ∞) .0037</t>
  </si>
  <si>
    <t>MONTHLY BASE RATE - 120DPS/C, 120DPSMX/C: Nuvera 120 EA Production System Nuvera 120 MX Production System (MICR); Non-Lease  Print Allow 1 Yr, Base Serv Coverage 1 X 5; Print Chrg (200,001 to ∞) .0037</t>
  </si>
  <si>
    <t>Nuvera EA 120 Maint Plan 1 - 1x5 200k</t>
  </si>
  <si>
    <t xml:space="preserve">Nuvera EA 120 Maint Plan 1 - B/W Rate for 201k+ </t>
  </si>
  <si>
    <t>MAINT RATE for SKU: "Nuvera EA 120 Maint Plan 1 - 1x5 200k" ONLY- 120DPS/C, 120DPSMX/C: Nuvera 120 EA Production System Nuvera 120 MX Production System (MICR); Non-Lease  Print Allow 1 Yr, Base Serv Coverage 1 X 5; Print Chrg (200,001 to ∞) .0037</t>
  </si>
  <si>
    <t>LFFMDPS2: 2nd Large Format Feed Module - 2 Tray; Full Service Maintenance</t>
  </si>
  <si>
    <t>6180INT: 2 Tray Interposer; Full Service Maintenance; Full Service Maintenance</t>
  </si>
  <si>
    <t>DTBYPAS: ByPass Transport; Full Service Maintenance</t>
  </si>
  <si>
    <t>BASE MONTHLY RATE: C75M2/C, J75M2/C: Xerox Color C75 / J75 for LEO/NAAO ONLY; 1 Yr FSMA; Per Print Charge - Color Prints .0290, Black &amp; White Prints .0060</t>
  </si>
  <si>
    <t>BASE Monthly Rate: C75M2/C, J75M2/C: Xerox Color C75 / J75 for LEO/NAAO ONLY; 1 Yr FSMA; Per Print Charge - Color Prints .0290, Black &amp; White Prints .0060</t>
  </si>
  <si>
    <t xml:space="preserve">C75 Maint Plan 1 1x5 </t>
  </si>
  <si>
    <t>C75 Maint Plan 1 Color Maint Rate</t>
  </si>
  <si>
    <t>COLOR MAINT RATE for SKU: "C75 Maint Plan 1 1x5" ONLY.  C75M2/C, J75M2/C: Xerox Color C75 / J75 for LEO/NAAO ONLY; 1 Yr FSMA; Per Print Charge - Color Prints .0290, Black &amp; White Prints .0060</t>
  </si>
  <si>
    <t>C75 Maint Plan 1 B/W Maint Rate</t>
  </si>
  <si>
    <t>B/W MAINT RATE for SKU: "C75 Maint Plan 1 1x5" ONLY.  C75M2/C, J75M2/C: Xerox Color C75 / J75 for LEO/NAAO ONLY; 1 Yr FSMA; Per Print Charge - Color Prints .0290, Black &amp; White Prints .0060</t>
  </si>
  <si>
    <t>75OHCF: Oversized High Capacity Feeder – Single Tray; Full Service Maintenance</t>
  </si>
  <si>
    <t>75OHCF Single Tray FSMA</t>
  </si>
  <si>
    <t>PPS2MKR/C (VCP), CPPS2MKR/C (VCP), IPPS2MKR/C (VCP): FreeFlow Makeready License; Non-Lease, Service 1 Year; Base Serv Coverage 1 X 5; Print Chrg N/A</t>
  </si>
  <si>
    <t>PPS2MKR/C (VCP), CPPS2MKR/C (VCP), IPPS2MKR/C (VCP): 1x5 FSMA</t>
  </si>
  <si>
    <t>CPC Supply factor for 6100 / 6115 / 6135 / 6155 / 6180</t>
  </si>
  <si>
    <t>EX1000i/C: EFI Server for XC1000i (X4H)</t>
  </si>
  <si>
    <t>EX1000i/C: EFI Server for XC1000i (X4H) 1x5 Monthly Maintenance</t>
  </si>
  <si>
    <t>EX1000i/C: EFI Server for XC1000i (X4H) 1x5</t>
  </si>
  <si>
    <t>Xerox Color PrimeLink C9070</t>
  </si>
  <si>
    <t>XeroxTM Color C9070 Press (DQP) with 250 sheet single pass DADF/TTM [1x520 (12x18/SRA3); 1x520 (11X17/A3); 2010 (Letter/A4)], 250 sheet Bypass, Automatic Duplex,
power cord, in-box neutral toner full cartridges, print drum cartridge installed - WH 110V 20
AMP and includes Full Color Web SVGA UI (5BB), UI Mount Kit (497k20390), C9065 Speed
Kit (GQZ), and Scan and Go (501P72181).</t>
  </si>
  <si>
    <t>C9070</t>
  </si>
  <si>
    <t>Xerox Color PrimeLink C9070XLS</t>
  </si>
  <si>
    <t>XeroxTM Color C9070 XLS Press (DQP) with 250 sheet single pass DADF/TTM [1x520
(12x18/SRA3); 1x520 (11X17/A3); 2010 (Letter/A4)], 250 sheet Bypass, Automatic Duplex,
power cord, in-box neutral toner full cartridges, print drum cartridge installed - WH 110V 20
AMP and includes Full Color Web SVGA UI (5BB), UI Mount Kit (497k20390), C9065 Speed
Kit (GQY), and Scan and Go (501P72181). Billing Impression Mode (BIM) Enabled</t>
  </si>
  <si>
    <t>C9070XLS</t>
  </si>
  <si>
    <t>Xerox Color PrimeLink C9065</t>
  </si>
  <si>
    <t>XeroxTM Color C9065 Press (DQP) with 250 sheet single pass DADF/TTM [1x520
(12x18/SRA3); 1x520 (11X17/A3); 2010 (Letter/A4)], 250 sheet Bypass, Automatic Duplex,
power cord, in-box neutral toner full cartridges, print drum cartridge installed - WH 110V 20
AMP and includes Full Color Web SVGA UI (5BB), UI Mount Kit (497k20390), C9065 Speed
Kit (GQW), and Scan and Go (501P72181).</t>
  </si>
  <si>
    <t>C9065</t>
  </si>
  <si>
    <t>Xerox Color PrimeLink C9065XLS</t>
  </si>
  <si>
    <t>XeroxTM Color C9065 XLS Press (DQP) with 250 sheet single pass DADF/TTM [1x520
(12x18/SRA3); 1x520 (11X17/A3); 2010 (Letter/A4)], 250 sheet Bypass, Automatic Duplex,
power cord, in-box neutral toner full cartridges, print drum cartridge installed - WH 110V 20
AMP and includes Full Color Web SVGA UI (5BB), UI Mount Kit (497k20390), C9065 Speed
Kit (GQV), and Scan and Go (501P72181). Billing Impression Mode (BIM) Enabled</t>
  </si>
  <si>
    <t>C9065XLS</t>
  </si>
  <si>
    <t>PrimeLink OFFSETRAY</t>
  </si>
  <si>
    <t>OFF  SET TRAY</t>
  </si>
  <si>
    <t>C9065 C9070 OFFSETRAY</t>
  </si>
  <si>
    <t>PrimeLink PRBKMKFIN</t>
  </si>
  <si>
    <t>PR BK MKR FIN</t>
  </si>
  <si>
    <t>C9065 C9070 PRBKMKFIN</t>
  </si>
  <si>
    <t>PrimeLink PRFINPLUS</t>
  </si>
  <si>
    <t>PR FIN PLUS</t>
  </si>
  <si>
    <t>C9065 C9070 PRFINPLUS</t>
  </si>
  <si>
    <t>PrimeLink  PRSTNDFIN</t>
  </si>
  <si>
    <t>PR STD FIN</t>
  </si>
  <si>
    <t>C9065 C9070 PRSTNDFIN</t>
  </si>
  <si>
    <t>PrimeLink  V80BRBOOK</t>
  </si>
  <si>
    <t>BR BOOKLET MAKER</t>
  </si>
  <si>
    <t>C9065 C9070 V80BRBOOK</t>
  </si>
  <si>
    <t>PrimeLink V80BRFIN</t>
  </si>
  <si>
    <t>BR FINISHER</t>
  </si>
  <si>
    <t>C9065 C9070 V80BRFIN</t>
  </si>
  <si>
    <t>PrimeLink BANFDKIT</t>
  </si>
  <si>
    <t>BANNER FDR KIT</t>
  </si>
  <si>
    <t>C9065 C9070 BANFDKIT</t>
  </si>
  <si>
    <t>PrimeLink BRCZFOLD</t>
  </si>
  <si>
    <t>BR CZ FOLDER</t>
  </si>
  <si>
    <t>C9065 C9070 BRCZFOLD</t>
  </si>
  <si>
    <t>PrimeLink CONVSTPL</t>
  </si>
  <si>
    <t>CONVENIENCE STPLR</t>
  </si>
  <si>
    <t>C9065 C9070 CONVSTPL</t>
  </si>
  <si>
    <t>PrimeLink FAXLINE</t>
  </si>
  <si>
    <t>FAX LINE</t>
  </si>
  <si>
    <t>C9065 C9070 FAXLINE</t>
  </si>
  <si>
    <t>PrimeLink FAXSERVER</t>
  </si>
  <si>
    <t>FAX SERVER</t>
  </si>
  <si>
    <t>C9065 C9070 FAXSERVER</t>
  </si>
  <si>
    <t>PrimeLink FAXVOIP</t>
  </si>
  <si>
    <t>VOIP FAX</t>
  </si>
  <si>
    <t>C9065 C9070 FAXVOIP</t>
  </si>
  <si>
    <t>PrimeLink FIDEVICE2</t>
  </si>
  <si>
    <t>FOREIGN INTERFACE</t>
  </si>
  <si>
    <t>C9065 C9070 FIDEVICE2</t>
  </si>
  <si>
    <t>PrimeLink GBCADVPUN</t>
  </si>
  <si>
    <t>GBC ADV PUNCH PRO</t>
  </si>
  <si>
    <t>C9065 C9070 GBCADVPUN</t>
  </si>
  <si>
    <t>PrimeLink HCF1T</t>
  </si>
  <si>
    <t>HCF 1 TRAY</t>
  </si>
  <si>
    <t>C9065 C9070 HCF1T</t>
  </si>
  <si>
    <t>PrimeLink HCF1TOVSZ</t>
  </si>
  <si>
    <t>OVSZ HCF 1 TRAY</t>
  </si>
  <si>
    <t>C9065 C9070 HCF1TOVSZ</t>
  </si>
  <si>
    <t>PrimeLink HCF2TOVSZ</t>
  </si>
  <si>
    <t>OVSZ HCF 2 TRAY</t>
  </si>
  <si>
    <t>C9065 C9070 HCF2TOVSZ</t>
  </si>
  <si>
    <t>PrimeLink MSIKIT</t>
  </si>
  <si>
    <t>MSI KIT</t>
  </si>
  <si>
    <t>C9065 C9070 MSIKIT</t>
  </si>
  <si>
    <t>PrimeLink NWT</t>
  </si>
  <si>
    <t>FF VI DESIGN PRO</t>
  </si>
  <si>
    <t>C9065 C9070 NWT</t>
  </si>
  <si>
    <t>PrimeLink PRTRIM</t>
  </si>
  <si>
    <t>CREASE/2 SIDE TRIM</t>
  </si>
  <si>
    <t>C9065 C9070 PRTRIM</t>
  </si>
  <si>
    <t>PrimeLink USBHUBKT</t>
  </si>
  <si>
    <t>USB HUB KIT</t>
  </si>
  <si>
    <t>C9065 C9070 USBHUBKT</t>
  </si>
  <si>
    <t>PrimeLink VALOLVL1</t>
  </si>
  <si>
    <t>DCC CUSTM CONFIG 1</t>
  </si>
  <si>
    <t>C9065 C9070 VALOLVL1</t>
  </si>
  <si>
    <t>PrimeLink VALOLVL2</t>
  </si>
  <si>
    <t>DCC CUSTM CONFIG 2</t>
  </si>
  <si>
    <t>C9065 C9070 VALOLVL2</t>
  </si>
  <si>
    <t>PrimeLink VALOLVL3</t>
  </si>
  <si>
    <t>DCC CUSTM CONFIG 3</t>
  </si>
  <si>
    <t>C9065 C9070 VALOLVL3</t>
  </si>
  <si>
    <t>PrimeLink VCZFOLD</t>
  </si>
  <si>
    <t>CZ FOLD  MODULE</t>
  </si>
  <si>
    <t>C9065 C9070 VCZFOLD</t>
  </si>
  <si>
    <t>PrimeLink VIGROUPD</t>
  </si>
  <si>
    <t>FF VI COMPOSE</t>
  </si>
  <si>
    <t>C9065 C9070 VIGROUPD</t>
  </si>
  <si>
    <t>PrimeLink VINTERPSR</t>
  </si>
  <si>
    <t>INTERPOSER MOD</t>
  </si>
  <si>
    <t>C9065 C9070 VINTERPSR</t>
  </si>
  <si>
    <t>PrimeLink VPUNCH</t>
  </si>
  <si>
    <t>PR 2/3 PUNCH</t>
  </si>
  <si>
    <t>C9065 C9070 VPUNCH</t>
  </si>
  <si>
    <t>PrimeLink VSQFLDTRM</t>
  </si>
  <si>
    <t>SQ FOLD TRIMMER</t>
  </si>
  <si>
    <t>C9065 C9070 VSQFLDTRM</t>
  </si>
  <si>
    <t>PrimeLink VIVID</t>
  </si>
  <si>
    <t>VIVID Toner</t>
  </si>
  <si>
    <t>C9065 C9070 VIVID</t>
  </si>
  <si>
    <t>PrimeLink VIVIDFLR</t>
  </si>
  <si>
    <t>VIVID &amp; FLR Toner</t>
  </si>
  <si>
    <t>C9065 C9070 VIVIDFLR</t>
  </si>
  <si>
    <t xml:space="preserve">  PrimeLink BRBOOKFIN</t>
  </si>
  <si>
    <t>C9065 C9070 BRBOOKFIN</t>
  </si>
  <si>
    <t xml:space="preserve"> PrimeLink BRSTDFIN</t>
  </si>
  <si>
    <t>C9065 C9070 BRSTDFIN</t>
  </si>
  <si>
    <t>PrimeLink PRSTDFN</t>
  </si>
  <si>
    <t>C9065 C9070 PRSTDFN</t>
  </si>
  <si>
    <t>PrimeLink PRBKFN*</t>
  </si>
  <si>
    <t>C9065 C9070 PRBKFN*</t>
  </si>
  <si>
    <t>DMPCTRL for PrimeLink 9070</t>
  </si>
  <si>
    <t>DMP INTEG CNTRL</t>
  </si>
  <si>
    <t>C9065 C9070 DMPCTRL</t>
  </si>
  <si>
    <t>PS4DMPSVR for DMPCTRL for PrimeLink</t>
  </si>
  <si>
    <t>POSTSCRIPT FOR DMP</t>
  </si>
  <si>
    <t>C9065 C9070 PS4DMPSVR</t>
  </si>
  <si>
    <t>ENTRYEFI for PrimeLink 9070</t>
  </si>
  <si>
    <t>FIERY ENT LVL DFE</t>
  </si>
  <si>
    <t>C9065 C9070 ENTRYEFI</t>
  </si>
  <si>
    <t>EFI-SPOT for ENTRYEFI for PrimeLink</t>
  </si>
  <si>
    <t>EFI SPOT ON</t>
  </si>
  <si>
    <t>C9065 C9070 EFI-SPOT</t>
  </si>
  <si>
    <t>EFIBUNDL1 for ENTRYEFI for PrimeLink</t>
  </si>
  <si>
    <t>EFI FIERY BUNDLE</t>
  </si>
  <si>
    <t>C9065 C9070 EFIBUNDL1</t>
  </si>
  <si>
    <t>HUB5PORT for ENTRYEFI for PrimeLink</t>
  </si>
  <si>
    <t>HUB - 5 PORT</t>
  </si>
  <si>
    <t>C9065 C9070 HUB5PORT for ENTRYEFI</t>
  </si>
  <si>
    <t>PROFILE4 for ENTRYEFI for PrimeLink</t>
  </si>
  <si>
    <t>COLOR PRFLR 4.0/ES</t>
  </si>
  <si>
    <t>C9065 C9070 PROFILE4</t>
  </si>
  <si>
    <t>X70FOLDER for ENTRYEFI for PrimeLink</t>
  </si>
  <si>
    <t>HOT FLDS/VRT PRTR</t>
  </si>
  <si>
    <t>C9065 C9070 X70FOLDER</t>
  </si>
  <si>
    <t>INTEGEFI for PrimeLink 9070</t>
  </si>
  <si>
    <t>FIERY INTEG DFE</t>
  </si>
  <si>
    <t>C9065 C9070 INTEGEFI</t>
  </si>
  <si>
    <t>EFIPROPK for INTEGEFI for PrimeLink</t>
  </si>
  <si>
    <t>PRODUCTIVITY PACK</t>
  </si>
  <si>
    <t>C9065 C9070 EFIPROPK</t>
  </si>
  <si>
    <t>EXIMPOSE for INTEGEFI for PrimeLink</t>
  </si>
  <si>
    <t>EFI IMPOSE</t>
  </si>
  <si>
    <t>C9065 C9070 EXIMPOSE for INTEGEFI</t>
  </si>
  <si>
    <t>HUB5PORT for INTEGEFI for PrimeLink</t>
  </si>
  <si>
    <t>C9065 C9070 HUB5PORT for INTEGEFI</t>
  </si>
  <si>
    <t>PROFILE4 for INTEGEFI for PrimeLink</t>
  </si>
  <si>
    <t>C9065 C9070 PROFILE4 for INTEGEFI</t>
  </si>
  <si>
    <t>STNDALEFI for PrimeLink</t>
  </si>
  <si>
    <t>FIERY STDAL DFE</t>
  </si>
  <si>
    <t>C9065 C9070 STNDALEFI</t>
  </si>
  <si>
    <t>EXCOMPOSE for STNDALEFI for PrimeLink</t>
  </si>
  <si>
    <t>EFI COMPOSE</t>
  </si>
  <si>
    <t>C9065 C9070 EXCOMPOSE</t>
  </si>
  <si>
    <t>EXFACI for STNDALEFI for PrimeLink</t>
  </si>
  <si>
    <t>ADVANCED FACI KIT</t>
  </si>
  <si>
    <t>C9065 C9070 EXFACI</t>
  </si>
  <si>
    <t>EXHDD for STNDALEFI for PrimeLink</t>
  </si>
  <si>
    <t>HDD SECURITY 1 BAY</t>
  </si>
  <si>
    <t>C9065 C9070 EXHDD</t>
  </si>
  <si>
    <t>EXIMPOSE for STNDALEFI for PrimeLink</t>
  </si>
  <si>
    <t>C9065 C9070 EXIMPOSE for STNDALEFI</t>
  </si>
  <si>
    <t>GAPREM for STNDALEFI for PrimeLink</t>
  </si>
  <si>
    <t>GA PREMIUM EDITION</t>
  </si>
  <si>
    <t>C9065 C9070 GAPREM</t>
  </si>
  <si>
    <t>HUB5PORT for STNDALEFI for PrimeLink</t>
  </si>
  <si>
    <t>C9065 C9070 HUB5PORT for STNDALEFI</t>
  </si>
  <si>
    <t>PROFILE4 for STNDALEFI for PrimeLink</t>
  </si>
  <si>
    <t>C9065 C9070 PROFILE4 for STNDALEFI</t>
  </si>
  <si>
    <t>HCF1TOVSZ base maintenance (PrimeLink)</t>
  </si>
  <si>
    <t>Maintenance - Accessory</t>
  </si>
  <si>
    <t>C9065 C9070 HCF1TOVSZ BM PL</t>
  </si>
  <si>
    <t>HCF2TOVSZ base maintenance (PrimeLink)</t>
  </si>
  <si>
    <t>C9065 C9070 HCF2TOVSZ BM PL</t>
  </si>
  <si>
    <t>NWT base maintenance (PrimeLink)</t>
  </si>
  <si>
    <t>C9065 C9070 NWT BM PL</t>
  </si>
  <si>
    <t>VIGROUPD base maintenance (PrimeLink)</t>
  </si>
  <si>
    <t>C9065 C9070 VIGROUPD BM PL</t>
  </si>
  <si>
    <t>GBCADVPUN base maintenance (PrimeLink)</t>
  </si>
  <si>
    <t>C9065 C9070 GBCADVPUN BM PL</t>
  </si>
  <si>
    <t xml:space="preserve">PrimeLink CPC Supply Factor B/W </t>
  </si>
  <si>
    <t>Xerox Color PrimeLink C9065XLS / C9065 / C9070XLS / C9070 CPC Supply Factor for B/W impressions (does not include maintenance factor rate or corresponding base maintenance rate)</t>
  </si>
  <si>
    <t xml:space="preserve">PrimeLink C9065 C9070 CPC Supply Factor B/W </t>
  </si>
  <si>
    <t>PrimeLink CPC Supply Factor Color</t>
  </si>
  <si>
    <t>Xerox Color PrimeLink C9065XLS / C9065 / C9070XLS / C9070 CPC Supply Factor for Color impressions (does not include maintenance factor rate or corresponding base maintenance rate)</t>
  </si>
  <si>
    <t>PrimeLink C9065 C9070  CPC Supply Factor Color</t>
  </si>
  <si>
    <t>Xerox Color PrimeLink C9065XLS / C9065 / C9070 / C9070 Mainframe Maintenance Plan #1</t>
  </si>
  <si>
    <t>Xerox Color PrimeLink C9065XLS / C9065 / C9070 / C9070 Mainframe Maintenance Plan #1 (must be used ONLY with corresponding rate factors for maintenance and supplies for Plan #1)</t>
  </si>
  <si>
    <t>Xerox Color PrimeLink C9065XLS / C9065 / C9070 / C9070 Mainframe Maintenance Plan #2</t>
  </si>
  <si>
    <t>Xerox Color PrimeLink C9065XLS / C9065 / C9070 / C9070 Mainframe Maintenance Plan #2 (must be used ONLY with corresponding rate factors for maintenance and supplies for Plan #2)</t>
  </si>
  <si>
    <t>Xerox Color PrimeLink C9065XLS / C9065 / C9070 / C9070 Mainframe Maintenance Plan #1 B/W Rate Factor</t>
  </si>
  <si>
    <t>Xerox Color PrimeLink C9065XLS / C9065 / C9070 / C9070 Mainframe Maintenance Plan #1 B/W Rate Factor (Must Use Corresponding Base Maint Plan #1, May Use CPC Supply Factor in conjunction with maintenance rate)</t>
  </si>
  <si>
    <t>Xerox Color PrimeLink C9065XLS / C9065 / C9070 / C9070 Mainframe Maintenance Plan #1 COLOR Rate Factor</t>
  </si>
  <si>
    <t>Xerox Color PrimeLink C9065XLS / C9065 / C9070 / C9070 Mainframe Maintenance Plan #1 COLOR Rate Factor (Must Use Base Maint Plan #1, May Use CPC Supply Factor in conjunction with maintenance rate)</t>
  </si>
  <si>
    <t>Xerox Color PrimeLink C9065XLS / C9065 / C9070 / C9070 Mainframe Maintenance Plan #2 B/W Rate Factor</t>
  </si>
  <si>
    <t>Xerox Color PrimeLink C9065XLS / C9065 / C9070 / C9070 Mainframe Maintenance Plan #2 B/W Rate Factor (Must Use Corresponding Base Maint Plan #2, May Use CPC Supply Factor in conjunction with maintenance rate)</t>
  </si>
  <si>
    <t>Xerox Color PrimeLink C9065XLS / C9065 / C9070 / C9070 Mainframe Maintenance Plan #2 COLOR Rate Factor</t>
  </si>
  <si>
    <t>Xerox Color PrimeLink C9065XLS / C9065 / C9070 / C9070 Mainframe Maintenance Plan #2 COLOR Rate Factor (Must Use Base Maint Plan #2, May Use CPC Supply Factor in conjunction with maintenance rate)</t>
  </si>
  <si>
    <t>Xerox Color PrimeLink Standard Server Maintenance</t>
  </si>
  <si>
    <t>Xerox Color PrimeLink C9065XLS / C9065 / C9070 / C9070 Standard Servers Including: ENTRYEFI; INTEGEFI; STNDALEFI: DMPCTRL</t>
  </si>
  <si>
    <t>008R13046</t>
  </si>
  <si>
    <t xml:space="preserve">Black Binder Tape Strips </t>
  </si>
  <si>
    <t xml:space="preserve">PrimeLink 9110 CPC Supply Factor B/W </t>
  </si>
  <si>
    <t>Xerox PrimeLink B9100 B9110 B9125 CPC Supply Factor for B/W impressions (does not include maintenance factor rate or corresponding base maintenance rate)</t>
  </si>
  <si>
    <t xml:space="preserve">PrimeLink  CPC Supply B9110 Factor B/W </t>
  </si>
  <si>
    <t>Xerox PrimeLink B9110 Mainframe Maintenance Plan</t>
  </si>
  <si>
    <t>Xerox PrimeLink B9110 Maintenance Plan (must be used ONLY with corresponding rate factors for maintenance and supplies for Plan)</t>
  </si>
  <si>
    <t>Xerox PrimeLink B9125 Mainframe Maintenance Plan #1</t>
  </si>
  <si>
    <t>Xerox PrimeLink B9125 Mainframe Maintenance Plan #1 (must be used ONLY with corresponding rate factors for maintenance and supplies for Plan #1)</t>
  </si>
  <si>
    <t>Xerox PrimeLink B9125 Mainframe Maintenance Plan #2</t>
  </si>
  <si>
    <t>Xerox PrimeLink B9125 Mainframe Maintenance Plan #2 (must be used ONLY with corresponding rate factors for maintenance and supplies for Plan #2). Includes 100,000 maintenance rate fators. Does not include supply rate factor.</t>
  </si>
  <si>
    <t>Xerox PrimeLink B9125 Mainframe Maintenance Plan #3</t>
  </si>
  <si>
    <t>Xerox PrimeLink B9125 Mainframe Maintenance Plan #3 (must be used ONLY with corresponding rate factors for maintenance and supplies for Plan #3). Includes 200,000 Maintenance Rate Factors. Does Not Include Supply Rate Factor.</t>
  </si>
  <si>
    <t>Xerox PrimeLink B9110 Mainframe Maintenance Plan B/W Rate Factor</t>
  </si>
  <si>
    <t>Xerox PrimeLink B9110 Mainframe Maintenance Plan B/W Rate Factor (Must Use Corresponding Base Maint Plan , May Use CPC Supply Factor in conjunction with maintenance rate)</t>
  </si>
  <si>
    <t>Xerox PrimeLink B9125 Mainframe Maintenance Plan #1 B/W Rate Factor</t>
  </si>
  <si>
    <t xml:space="preserve">Xerox PrimeLink B9125 Mainframe Maintenance Plan #1 B/W Rate Factor (Must Use Corresponding Base Maint Plan #1, May Use CPC Supply Factor in conjunction with maintenance rate). </t>
  </si>
  <si>
    <t>Xerox PrimeLink B9125 Mainframe Maintenance Plan #2 B/W Rate Factor</t>
  </si>
  <si>
    <t>Xerox PrimeLink B9125 Mainframe Maintenance Plan #2 B/W Rate Factor (Must Use Corresponding Base Maint Plan #2, May Use CPC Supply Factor in conjunction with maintenance rate). Prints 100,001 to infinity</t>
  </si>
  <si>
    <t>Xerox PrimeLink B9125 Mainframe Maintenance Plan #3 B/W Rate Factor</t>
  </si>
  <si>
    <t>Xerox PrimeLink B9125 Mainframe Maintenance Plan #3 B/W Rate Factor (Must Use Corresponding Base Maint Plan #3, May Use CPC Supply Factor in conjunction with maintenance rate). Prints 200,001 to infinity</t>
  </si>
  <si>
    <t>B91EFI</t>
  </si>
  <si>
    <t>Fiery NX One Server for B9100, B9110, B9125, B9136</t>
  </si>
  <si>
    <t>B91XLS MAINT</t>
  </si>
  <si>
    <t>NWT MAINT</t>
  </si>
  <si>
    <t>OHCF1T MAINT</t>
  </si>
  <si>
    <t>OHCF2T MAINT</t>
  </si>
  <si>
    <t>PUNCHPRO MAINT</t>
  </si>
  <si>
    <t>TAPE-BIND MAINT</t>
  </si>
  <si>
    <t>VIGROUPA MAINT</t>
  </si>
  <si>
    <t>Xerox PrimeLink B9125 ENETHUB</t>
  </si>
  <si>
    <t xml:space="preserve"> ETHERNT HUB OPTION                </t>
  </si>
  <si>
    <t>Xerox PrimeLink B9125 NWT</t>
  </si>
  <si>
    <t xml:space="preserve"> FF VI DESIGN PRO                  </t>
  </si>
  <si>
    <t>Xerox PrimeLink B9125 VIGROUPA</t>
  </si>
  <si>
    <t xml:space="preserve"> FF VI COMPOSE                     </t>
  </si>
  <si>
    <t>Xerox PrimeLink B9125 TAPE-BIND</t>
  </si>
  <si>
    <t xml:space="preserve"> TAPE BINDER                       </t>
  </si>
  <si>
    <t>Xerox PrimeLink B9125 FIDEVICE2</t>
  </si>
  <si>
    <t xml:space="preserve"> FOREIGN INTERFACE                 </t>
  </si>
  <si>
    <t>Xerox PrimeLink B9125 NBV</t>
  </si>
  <si>
    <t xml:space="preserve"> DOLLY                             </t>
  </si>
  <si>
    <t>Xerox PrimeLink B9125 STAPLER2</t>
  </si>
  <si>
    <t xml:space="preserve"> CONVENIENCE STPLR                 </t>
  </si>
  <si>
    <t>Xerox PrimeLink B9125 EXIMPOSE</t>
  </si>
  <si>
    <t xml:space="preserve"> EFI IMPOSE                        </t>
  </si>
  <si>
    <t>Xerox PrimeLink B9125 EXCOMPOSE</t>
  </si>
  <si>
    <t xml:space="preserve"> EFI COMPOSE                       </t>
  </si>
  <si>
    <t>Xerox PrimeLink B9125 VCZFOLD</t>
  </si>
  <si>
    <t>Prodn Ready Punch 2/3 hole
Requires PR finisher</t>
  </si>
  <si>
    <t>Xerox PrimeLink B9125 VSQFLDTRM</t>
  </si>
  <si>
    <t>Square Fold Trimmer
only used with PR Booklet Maker Finisher</t>
  </si>
  <si>
    <t>Xerox PrimeLink B9125 NX1STATN</t>
  </si>
  <si>
    <t>NX One Station Option</t>
  </si>
  <si>
    <t>Xerox PrimeLink B9125 CACPIVRDR</t>
  </si>
  <si>
    <t>CAC/PIV Card Reader (497k21650)</t>
  </si>
  <si>
    <t>Xerox PrimeLink B9125 SIPRRDR1</t>
  </si>
  <si>
    <t>SIPRNet (497k21650 – CAC/PIV Card Reader, 497k21660 – SIPRNet Kit)</t>
  </si>
  <si>
    <t>Xerox PrimeLink B9110</t>
  </si>
  <si>
    <t>Xerox PrimeLink B9110 Copier/Printer (ECQ), Speed Kit (PUQ), 10.4" SVGA UI (5BB), UI Install Mount Kit (497K20440), Starter Kit (650S43310).</t>
  </si>
  <si>
    <t>Xerox PrimeLink B9125 B9110G</t>
  </si>
  <si>
    <t>Xerox PrimeLink B9125</t>
  </si>
  <si>
    <t>Xerox PrimeLink B9125 Copier/Printer (ECQ), Speed Kit (PUZ), 10.4" SVGA UI (5BB), UI Install Mount Kit (497K20440), Starter Kit (650S43310).</t>
  </si>
  <si>
    <t>Xerox PrimeLink B9125 B9125G</t>
  </si>
  <si>
    <t>Xerox PrimeLink B91EFI</t>
  </si>
  <si>
    <t>Fiery NX One Server (KHZ), DFE Interface Kit (497K20500) ESD Protection kit (497K10920). If customer does not order NX1STATN and plans to use a monitor, they will need to procure (outside of Xerox) a “DisplayPort to VGA” adapter converter to connect the server to the monitor.</t>
  </si>
  <si>
    <t>Xerox PrimeLink B9125 B91EFI</t>
  </si>
  <si>
    <t>Xerox PrimeLink B9125 MONCALIBR</t>
  </si>
  <si>
    <t>Fiery Calibration Mono (497N02931)</t>
  </si>
  <si>
    <t>Xerox PrimeLink B9125 EFIMG</t>
  </si>
  <si>
    <t>LAC Image Viewer Software (497N02659)</t>
  </si>
  <si>
    <t>Xerox PrimeLink B9125 B91MSI</t>
  </si>
  <si>
    <t>Manual Sheet Inserter (MSI) bypass (497K09130) The optional accessories shown above are only available for purchase under this contract at the time of initial purchase and are not guaranteed for purchase at any other time.</t>
  </si>
  <si>
    <t>Xerox PrimeLink B9125 B91XLS</t>
  </si>
  <si>
    <t>Extra Long Sheet (XLS) MSI (497K19870), Banner Feeder Guide (497K19880), Top Tray Extension (497K18371) Requires an Oversized High Capacity Feeder AND one (1) of the PR Finishers The optional accessories shown above are only available for purchase under this contract at the time of initial purchase and are not guaranteed for purchase at any other time.</t>
  </si>
  <si>
    <t>Xerox PrimeLink B9125 OHCF2T</t>
  </si>
  <si>
    <t xml:space="preserve">2 Tray Oversized High Capacity Feeder (EEZ), UI Mount Kit (497K20400), Power Cord (498K18310) The optional accessories shown above are only available for purchase under this contract at the time of initial purchase and are not guaranteed for purchase at any other time. </t>
  </si>
  <si>
    <t>Xerox PrimeLink B9125 OHCF1T</t>
  </si>
  <si>
    <t>1 Tray Oversized High Capacity Feeder (DQT), UI Mount Kit (497K20400), Power Cord (498K18310)</t>
  </si>
  <si>
    <t>Xerox PrimeLink B9125 HCF2T</t>
  </si>
  <si>
    <t>2 Tray High Capacity Feeder (DZZ) The optional accessories shown above are only available for purchase under this contract at the time of initial purchase and are not guaranteed for purchase at any other time.</t>
  </si>
  <si>
    <t>Xerox PrimeLink B9125 MSICHUTE</t>
  </si>
  <si>
    <t>MSI Chute Kit (497K20410) Chute kit required when MSI bypass ordered AND no FEEDER ordered. The optional accessories shown above are only available for purchase under this contract at the time of initial purchase and are not guaranteed for purchase at any other time.</t>
  </si>
  <si>
    <t>Xerox PrimeLink B9125 HICAPSTAK</t>
  </si>
  <si>
    <t>High Capacity Stacker (EEQ), Power Cord (498K18310), Dolly (NBV), FIN IF Cable (497K17460). Requires IDM Cooling / Decurler (IDMODULE) accessory. The optional accessories shown above are only available for purchase under this contract at the time of initial purchase and are not guaranteed for purchase at any other time.</t>
  </si>
  <si>
    <t>Xerox PrimeLink B9125 PRSTRDFIN</t>
  </si>
  <si>
    <t>PR Standard Finisher (3AE), Inserter Module (0AE), Power Cord (498K18310), 2/3 Hole Punch Module (497K16710). The optional accessories shown above are only available for purchase under this contract at the time of initial purchase and are not guaranteed for purchase at any other time.</t>
  </si>
  <si>
    <t>Xerox PrimeLink B9125 PRBOOKFIN</t>
  </si>
  <si>
    <t>PR Booklet Maker (4AE,), Inserter Module (0AE), Power Cord (498K18310), 2/3 Hole Punch Module (497K16710). The optional accessories shown above are only available for purchase under this contract at the time of initial purchase and are not guaranteed for purchase at any other time.</t>
  </si>
  <si>
    <t>Xerox PrimeLink B9125 PRSTFNPLS</t>
  </si>
  <si>
    <t>PR Standard Finisher Plus (XMH), Inserter Module (0AE), Power Cord (Qty2 498k18310), PFIM Transport Module (5AE), 2/3 Hole Punch Module (497K16710).The optional accessories shown above are only available for purchase under this contract at the time of initial purchase and are not guaranteed for purchase at any other time.</t>
  </si>
  <si>
    <t>Xerox PrimeLink B9125 91RFIDRDR</t>
  </si>
  <si>
    <t>RFID Card Reader (497K18120) with USB HUB (497K20480)</t>
  </si>
  <si>
    <t>Xerox PrimeLink B9125 IDMODULE</t>
  </si>
  <si>
    <t>IDM Cooling / Decurler (7AE) Required only for GBC APP and/or HCS. Both GBC APP &amp; HCS could be ordered together, but only one IDM Cooling / Decurler fits on B91xx. The optional accessories shown above are only available for purchase under this contract at the time of initial purchase and are not guaranteed for purchase at any other time.</t>
  </si>
  <si>
    <t>Xerox PrimeLink B9125 PUNCHPRO</t>
  </si>
  <si>
    <t>GBC Advance Punch PRO (X5K), GBC Die (497N04064). GBC APP with Required GBC Die Requires HCS or any PR Finisher Requires IDM Cooling / Decurler. Cannot run XLS (e.g. &gt;19.2") paper</t>
  </si>
  <si>
    <t>Xerox PrimeLink B9125 STACKR</t>
  </si>
  <si>
    <t>High Capacity Stacker (EEQ), Power Cord (498K18310), Dolly (NBV), FIN IF Cable (497k17460). Can be added to any PR Finisher Requires IDM Cooling / Decurler accessory. The optional accessories shown above are only available for purchase under this contract at the time of initial purchase and are not guaranteed for purchase at any other time.</t>
  </si>
  <si>
    <t>Xerox PrimeLink B9125 WATERMARK</t>
  </si>
  <si>
    <t>Hybrid Watermark (497K20450)</t>
  </si>
  <si>
    <t>Xerox PrimeLink B9125 PRCRTRIMR</t>
  </si>
  <si>
    <t>PR Crease and Two-Sided Trimmer (7XL), Power Cord (498K18310) For EFI FIERY Solutions. Available w/any PR Finisher w/ EFI Fiery Server. The optional accessories shown above are only available for purchase under this contract at the time of initial purchase and are not guaranteed for purchase at any other time.</t>
  </si>
  <si>
    <t>Xerox PrimeLink B9125 PDFKIT3</t>
  </si>
  <si>
    <t>SEARCHABLE PDF (OCR) Kit (497K20470) with HIGH COMPRESSION PDF Kit (497K20990). The optional accessories shown above are only available for purchase under this contract at the time of initial purchase and are not guaranteed for purchase at any other time.</t>
  </si>
  <si>
    <t>Xerox PrimeLink B9125 USBHUB1</t>
  </si>
  <si>
    <t>USB HUB Kit (497K20480) CSE Required for new business/accessory only orders. For use with 3rd party proximity/RFID card readers</t>
  </si>
  <si>
    <t>Xerox PrimeLink B9125 ADAMOUNT</t>
  </si>
  <si>
    <t>US S508 Install Kit (497K20510) Special option for ADA-AA requirements for mounting UI. The optional accessories shown above are only available for purchase under this contract at the time of initial purchase and are not guaranteed for purchase at any other time.</t>
  </si>
  <si>
    <t>WorkCentre 6515 Color Multifinction Printer FSMA w/ CPC Base</t>
  </si>
  <si>
    <t>WorkCentre 6515 Color Multifinction Printer FSMA w/ CPC Base (must process with maintenance  &amp; supply rate factors)</t>
  </si>
  <si>
    <t>Maintenance - Base</t>
  </si>
  <si>
    <t>6515/DNIM XPPS Base</t>
  </si>
  <si>
    <t>WorkCentre 6515 Color Multifinction Printer FSMA w/ CPC Meter 1 (B/W)</t>
  </si>
  <si>
    <t>WorkCentre 6515 Color Multifinction Printer FSMA w/ CPC Meter 1 (B/W) (must process with corresponding FSMA Base and Color CPC)</t>
  </si>
  <si>
    <t>CPC Combined</t>
  </si>
  <si>
    <t>6515/DNIM XPPS Meter 1 (B/W)</t>
  </si>
  <si>
    <t>WorkCentre 6515 Color Multifinction Printer FSMA w/ CPC Meter 2 (Color)</t>
  </si>
  <si>
    <t>WorkCentre 6515 Color Multifinction Printer FSMA w/ CPC Meter 2 (Color) (must process with corresponding FSMA Base and B/W CPC)</t>
  </si>
  <si>
    <t>6515/DNIM XPPS Meter 2 (Color)</t>
  </si>
  <si>
    <t>Phaser 3330 B/W Printer FSMA w/ CPC Base Rate</t>
  </si>
  <si>
    <t>Phaser 3330 B/W Printer FSMA w/ CPC Base Rate (must process with corresponding  B/W CPC)</t>
  </si>
  <si>
    <t>3330/DNIM XPPS Base</t>
  </si>
  <si>
    <t>Phaser 3330 B/W Printer FSMA w/ CPC Meter 1 (B/W)</t>
  </si>
  <si>
    <t>Phaser 3330 B/W Printer FSMA w/ CPC Meter 1 (B/W)  (must process with corresponding FSMA Base)</t>
  </si>
  <si>
    <t>3330/DNIM XPPS Meter 1 (B/W)</t>
  </si>
  <si>
    <t>VersaLink B405/DNM FSMA w/ CPC Base</t>
  </si>
  <si>
    <t>VersaLink B405/DNM FSMA w/ CPC Base (must process with corresponding  B/W CPC)</t>
  </si>
  <si>
    <t>B405/DNM XPPS Base</t>
  </si>
  <si>
    <t>VersaLink B405 FSMA w/ CPC Meter 1 (B/W)</t>
  </si>
  <si>
    <t>VersaLink B405 FSMA w/ CPC Meter 1 (B/W)  (must process with corresponding FSMA Base)</t>
  </si>
  <si>
    <t>B405/DNM XPPS Meter 1 (B/W)</t>
  </si>
  <si>
    <t>VersaLink B610 Printer FSMA w/ CPC Monthly BASE rate</t>
  </si>
  <si>
    <t>VersaLink B610 Printer FSMA w/ CPC Monthly BASE rate  (must process with corresponding  B/W CPC)</t>
  </si>
  <si>
    <t>B610/DNM XPPS Base</t>
  </si>
  <si>
    <t>VersaLink B610 Printer FSMA w/ CPC B/W Service Charge Per Print</t>
  </si>
  <si>
    <t>VersaLink B610 Printer FSMA w/ CPC B/W Service Charge Per Print  (must process with corresponding FSMA Base)</t>
  </si>
  <si>
    <t>B610/DNM XPPS Meter 1 (B/W)</t>
  </si>
  <si>
    <t>VersaLink B605 FSMA w/ CPC Monthly Base Rate</t>
  </si>
  <si>
    <t>VersaLink B605 FSMA w/ CPC - Monthly Base Rate  (must process with corresponding  B/W CPC)</t>
  </si>
  <si>
    <t>B605/SM XPPS Base</t>
  </si>
  <si>
    <t>VersaLink B605 FSMA w/ CPC B/W Service Charge Per Print</t>
  </si>
  <si>
    <t>VersaLink B605 FSMA w/ CPC - B/W Service Charge  (must process with corresponding FSMA Base)</t>
  </si>
  <si>
    <t>B605/SM XPPS Meter 1 (B/W)</t>
  </si>
  <si>
    <t>VersaLink C400 Color Printer FSMA w/ CPC Monthly Base Rate</t>
  </si>
  <si>
    <t>VersaLink C400 Color Printer 1 yr FSMA w/ CPC (must process with maintenance  &amp; supply rate factors)</t>
  </si>
  <si>
    <t>C400/DNM XPPS Base</t>
  </si>
  <si>
    <t>VersaLink C400 Color Printer FSMA w/ CPC Meter 1 Rate (B/W)</t>
  </si>
  <si>
    <t>VersaLink C400 Color Printer CPC B/W (must process with corresponding FSMA Base and Color CPC)</t>
  </si>
  <si>
    <t>C400/DNM XPPS Meter 1 (B/W)</t>
  </si>
  <si>
    <t>VersaLink C400 Color Printer FSMA w/ CPC Meter 2 Rate (Color)</t>
  </si>
  <si>
    <t>VersaLink C400 Color Printer CPC Color (must process with corresponding FSMA Base and B/W CPC)</t>
  </si>
  <si>
    <t>C400/DNM XPPS Meter 2 (Color)</t>
  </si>
  <si>
    <t>VersaLink C405 Color Multifunction Printer FSMA w/ CPC Monthly Base Rate</t>
  </si>
  <si>
    <t>VersaLink C405 Color Mulitfunction Printer 1 yr FSMA w/ CPC (must process with maintenance  &amp; supply rate factors)</t>
  </si>
  <si>
    <t>C405/DNM XPPS Base</t>
  </si>
  <si>
    <t>VersaLink C405 Color Multifunction Printer CPC B/W (must process with corresponding FSMA Base and Color CPC)</t>
  </si>
  <si>
    <t>C405/DNM XPPS Meter 1 (B/W)</t>
  </si>
  <si>
    <t>VersaLink C405 Color Multifunction Printer CPC Color (must process with corresponding FSMA Base and B/W CPC)</t>
  </si>
  <si>
    <t>C405/DNM XPPS Meter 2 (Color)</t>
  </si>
  <si>
    <t>WorkCentre 3335 Multifunction Printer FSMA w/ CPC Monthly Base Rate</t>
  </si>
  <si>
    <t>WorkCentre 3335 Multifunction 1 yr FSMA w/ CPC (must process with maintenance  &amp; supply rate factor)</t>
  </si>
  <si>
    <t>3335/DNIM XPPS Base</t>
  </si>
  <si>
    <t>WorkCentre 3335 Multifunction Printer FSMA w/ CPC Meter 1 Rate (B/W)</t>
  </si>
  <si>
    <t>WorkCentre 3335 Multifunction CPC B/W (must process with corresponding FSMA Base)</t>
  </si>
  <si>
    <t>3335/DNIM XPPS Meter 1 (B/W)</t>
  </si>
  <si>
    <t>WorkCentre 5845 / 5855 Multifunction Meter 1 Service Rate with no monthly base (B/W)</t>
  </si>
  <si>
    <t>WC5845 XPPS</t>
  </si>
  <si>
    <t xml:space="preserve">PrimeLink 9125 CPC Supply Factor B/W </t>
  </si>
  <si>
    <t xml:space="preserve">PrimeLink  CPC Supply B9125 Factor B/W </t>
  </si>
  <si>
    <t>Xerox AltaLink C8145H Color MFP</t>
  </si>
  <si>
    <t>XEROX C8145H - Xerox® AltaLink® C8145, 45 ppm IOT w/High Capacity Tandem Tray Module (EHQ) with speed kit (FEZ), 130 Sheet Single Pass Document Handler (SPDH), (two 520 sheet Trays, Trays 3&amp;4 = 2000 sheets [LT/A4], 100 Sheet Bypass, Automatic Duplex, Two x 250 OCTs, 100 sheet face up tray, Exit 2 Inner tray), 128GB SSD, US standard 120V power cord, in-box neutral toner cartridges, waste toner bottle, drum cartridge installed. 120V / 15amp</t>
  </si>
  <si>
    <t>C8145H</t>
  </si>
  <si>
    <t>Xerox AltaLink C8145H2 Color MFP</t>
  </si>
  <si>
    <t>XEROX C8145H2 - Xerox® AltaLink® C8145, 45 ppm IOT w/High Capacity Tandem Tray Module (EHQ) with speed kit and BIM ON (GPZ), 130 Sheet Single Pass Document Handler (SPDH), (two 520 sheet Trays, Trays 3&amp;4 = 2000 sheets [LT/A4], 100 Sheet Bypass, Automatic Duplex, Two x 250 OCTs, 100 sheet face up tray, Exit 2 Inner tray), 128GB SSD, US standard 120V power cord, in-box neutral toner cartridges, waste toner bottle, drum cartridge installed. 120V / 15amp</t>
  </si>
  <si>
    <t>C8145H2</t>
  </si>
  <si>
    <t>Xerox AltaLink C8145H2 BANFEEDKT</t>
  </si>
  <si>
    <t>BANNER FEED KIT</t>
  </si>
  <si>
    <t>C8145H2 BANFEEDKT</t>
  </si>
  <si>
    <t>Xerox AltaLink C8145H2BRF-81</t>
  </si>
  <si>
    <t>C8145H2BRF-81</t>
  </si>
  <si>
    <t>Xerox AltaLink C8145H2BRFB-81</t>
  </si>
  <si>
    <t>BR BOOKLET MAKER FIN</t>
  </si>
  <si>
    <t>C8145H2BRFB-81</t>
  </si>
  <si>
    <t>Xerox AltaLink C8145H2CACPIVRDR</t>
  </si>
  <si>
    <t>CAC/PIV CARD RDR</t>
  </si>
  <si>
    <t>C8145H2CACPIVRDR</t>
  </si>
  <si>
    <t>Xerox AltaLink C8145H2CZFOLD81</t>
  </si>
  <si>
    <t>BR FINISHER C/Z FOLD</t>
  </si>
  <si>
    <t>C8145H2CZFOLD81</t>
  </si>
  <si>
    <t>Xerox AltaLink C8145H2 EFI-FLDER</t>
  </si>
  <si>
    <t>EFI HOT FOLDERS</t>
  </si>
  <si>
    <t>C8145H2 EFI-FLDER</t>
  </si>
  <si>
    <t>Xerox AltaLink C8145H2 EFI-PROF</t>
  </si>
  <si>
    <t>EFI PROFILE SUITE</t>
  </si>
  <si>
    <t>C8145H2 EFI-PROF</t>
  </si>
  <si>
    <t>Xerox AltaLink C8145H2EFI-SPOT</t>
  </si>
  <si>
    <t>C8145H2EFI-SPOT</t>
  </si>
  <si>
    <t>Xerox AltaLink C8145H2EFIBUNDL1</t>
  </si>
  <si>
    <t>C8145H2EFIBUNDL1</t>
  </si>
  <si>
    <t>Xerox AltaLink C8145H2 EFISERV81</t>
  </si>
  <si>
    <t>EFI A10 PRINT SERVER</t>
  </si>
  <si>
    <t>C8145H2 EFISERV81</t>
  </si>
  <si>
    <t>Xerox AltaLink C8145H2 ENVLPTR</t>
  </si>
  <si>
    <t>ENVELOPE TRAY</t>
  </si>
  <si>
    <t>C8145H2 ENVLPTR</t>
  </si>
  <si>
    <t>Xerox AltaLink C8145H2ETHUBKIT</t>
  </si>
  <si>
    <t>ETHERNET HUB OPTIO</t>
  </si>
  <si>
    <t>C8145H2ETHUBKIT</t>
  </si>
  <si>
    <t>Xerox AltaLink C8145H2FAX-1LINE</t>
  </si>
  <si>
    <t>1 LINE FAX</t>
  </si>
  <si>
    <t>C8145H2FAX-1LINE</t>
  </si>
  <si>
    <t>Xerox AltaLink C8145H2FAX-2LINE</t>
  </si>
  <si>
    <t>2 LINE FAX</t>
  </si>
  <si>
    <t>C8145H2FAX-2LINE</t>
  </si>
  <si>
    <t>Xerox AltaLink C8145H2HC-KNO2</t>
  </si>
  <si>
    <t>HEALTHCARE MFP</t>
  </si>
  <si>
    <t>C8145H2HC-KNO2</t>
  </si>
  <si>
    <t>Xerox AltaLink C8145H2HCF3K</t>
  </si>
  <si>
    <t>HIGH CAPACITY FEEDER</t>
  </si>
  <si>
    <t>C8145H2HCF3K</t>
  </si>
  <si>
    <t>Xerox AltaLink C8145H2 HDD81</t>
  </si>
  <si>
    <t>HDD KIT</t>
  </si>
  <si>
    <t>C8145H2 HDD81</t>
  </si>
  <si>
    <t>Xerox AltaLink C8145H2 INTFIN81</t>
  </si>
  <si>
    <t>INT OFFICE FINISHER</t>
  </si>
  <si>
    <t>C8145H2 INTFIN81</t>
  </si>
  <si>
    <t>Xerox AltaLink C8145H2 MCAFEEIC</t>
  </si>
  <si>
    <t>MCAFE INTEGRIT KIT</t>
  </si>
  <si>
    <t>C8145H2 MCAFEEIC</t>
  </si>
  <si>
    <t>Xerox AltaLink C8145H2 OFC-BM</t>
  </si>
  <si>
    <t>BOOKLET MAKER</t>
  </si>
  <si>
    <t>C8145H2 OFC-BM</t>
  </si>
  <si>
    <t>Xerox AltaLink C8145H2 OFC-HPKIT</t>
  </si>
  <si>
    <t>2/3 HOLE PUNCH</t>
  </si>
  <si>
    <t>C8145H2 OFC-HPKIT</t>
  </si>
  <si>
    <t>Xerox AltaLink C8145H2 OFC-81</t>
  </si>
  <si>
    <t>OFFICE FINISHER</t>
  </si>
  <si>
    <t>C8145H2 OFC-81</t>
  </si>
  <si>
    <t>Xerox AltaLink C8145H2 PZA</t>
  </si>
  <si>
    <t>FOREIGN INTERFACE DE</t>
  </si>
  <si>
    <t>C8145H2 PZA</t>
  </si>
  <si>
    <t>Xerox AltaLink C8145H2RFID70</t>
  </si>
  <si>
    <t>RFID READER</t>
  </si>
  <si>
    <t>C8145H2RFID70</t>
  </si>
  <si>
    <t>Xerox AltaLink C8145H2 SIPRRDR2</t>
  </si>
  <si>
    <t>SIPRNET WITH READER</t>
  </si>
  <si>
    <t>C8145H2 SIPRRDR2</t>
  </si>
  <si>
    <t>Xerox AltaLink C8145H2 STPLKIT81</t>
  </si>
  <si>
    <t>CONVENIENCE STAPLER</t>
  </si>
  <si>
    <t>C8145H2 STPLKIT81</t>
  </si>
  <si>
    <t>Xerox AltaLink C8145H2 UNICODE</t>
  </si>
  <si>
    <t>INTL PRINTING KIT</t>
  </si>
  <si>
    <t>C8145H2 UNICODE</t>
  </si>
  <si>
    <t>Xerox AltaLink C8145H2 VALOLVL1</t>
  </si>
  <si>
    <t>C8145H2 VALOLVL1</t>
  </si>
  <si>
    <t>Xerox AltaLink C8145H2 VALOLVL2</t>
  </si>
  <si>
    <t>C8145H2 VALOLVL2</t>
  </si>
  <si>
    <t>Xerox AltaLink C8145H2 VALOLVL3</t>
  </si>
  <si>
    <t>C8145H2 VALOLVL3</t>
  </si>
  <si>
    <t>Xerox AltaLink C8145H2VALOSTD1</t>
  </si>
  <si>
    <t>DCC STNDRD CONFG 1</t>
  </si>
  <si>
    <t>C8145H2VALOSTD1</t>
  </si>
  <si>
    <t>Xerox AltaLink C8145H2 VALOSTD2</t>
  </si>
  <si>
    <t>DCC STNDRD CONFG 2</t>
  </si>
  <si>
    <t>C8145H2 VALOSTD2</t>
  </si>
  <si>
    <t>Xerox AltaLink C8145H2 WIRELESS1</t>
  </si>
  <si>
    <t>WIRELESS KIT</t>
  </si>
  <si>
    <t>C8145H2 WIRELESS1</t>
  </si>
  <si>
    <t>Xerox AltaLink C8155H Color MFP</t>
  </si>
  <si>
    <t>XEROX C8155H - Xerox® AltaLink® C8155, 55 ppm IOT w/High Capacity Tandem Tray Module (EHQ) with speed kit  (FFZ), 130 Sheet Single Pass Document Handler (SPDH), (two 520 sheet Trays, Trays 3&amp;4 = 2000 sheets [LT/A4], 100 Sheet Bypass, Automatic Duplex, Two x 250 OCTs, 100 sheet face up tray, Exit 2 Inner tray), 128GB SSD, US standard 120V power cord, in-box neutral toner cartridges, waste toner bottle, drum cartridge installed. 120V / 15amp</t>
  </si>
  <si>
    <t>C8155H</t>
  </si>
  <si>
    <t>Xerox AltaLink C8155H2 Color MFP</t>
  </si>
  <si>
    <t>XEROX C8155H2 - Xerox® AltaLink® C8155, 55 ppm IOT w/High Capacity Tandem Tray Module (EHQ) with speed kit and BIM ON (FHZ), 130 Sheet Single Pass Document Handler (SPDH), (two 520 sheet Trays, Trays 3&amp;4 = 2000 sheets [LT/A4], 100 Sheet Bypass, Automatic Duplex, Two x 250 OCTs, 100 sheet face up tray, Exit 2 Inner tray), 128GB SSD, US standard 120V power cord, in-box neutral toner cartridges, waste toner bottle, drum cartridge installed. 120V / 15amp</t>
  </si>
  <si>
    <t>C8155H2</t>
  </si>
  <si>
    <t>Xerox AltaLink C8155H2  BANFEEDKT</t>
  </si>
  <si>
    <t>C8155H2  BANFEEDKT</t>
  </si>
  <si>
    <t>Xerox AltaLink C8155H2BRF-81</t>
  </si>
  <si>
    <t>C8155H2BRF-81</t>
  </si>
  <si>
    <t>Xerox AltaLink C8155H2  BRFB-81</t>
  </si>
  <si>
    <t>C8155H2  BRFB-81</t>
  </si>
  <si>
    <t>Xerox AltaLink C8155H2 CACPIVRDR</t>
  </si>
  <si>
    <t>C8155H2 CACPIVRDR</t>
  </si>
  <si>
    <t>Xerox AltaLink C8155H2 CZFOLD81</t>
  </si>
  <si>
    <t>C8155H2 CZFOLD81</t>
  </si>
  <si>
    <t>Xerox AltaLink C8155H2 EFI-FLDER</t>
  </si>
  <si>
    <t>C8155H2 EFI-FLDER</t>
  </si>
  <si>
    <t>Xerox AltaLink C8155H2 EFI-PROF</t>
  </si>
  <si>
    <t>C8155H2 EFI-PROF</t>
  </si>
  <si>
    <t>Xerox AltaLink C8155H2 EFI-SPOT</t>
  </si>
  <si>
    <t>C8155H2 EFI-SPOT</t>
  </si>
  <si>
    <t>Xerox AltaLink C8155H2 EFIBUNDL1</t>
  </si>
  <si>
    <t>C8155H2 EFIBUNDL1</t>
  </si>
  <si>
    <t>Xerox AltaLink C8155H2  EFISERV81</t>
  </si>
  <si>
    <t>C8155H2  EFISERV81</t>
  </si>
  <si>
    <t>Xerox AltaLink C8155H2 ENVLPTR</t>
  </si>
  <si>
    <t>C8155H2 ENVLPTR</t>
  </si>
  <si>
    <t>Xerox AltaLink C8155H2 ETHUBKIT</t>
  </si>
  <si>
    <t>C8155H2 ETHUBKIT</t>
  </si>
  <si>
    <t>Xerox AltaLink C8155H2FAX-1LINE</t>
  </si>
  <si>
    <t>C8155H2FAX-1LINE</t>
  </si>
  <si>
    <t>Xerox AltaLink C8155H2 FAX-2LINE</t>
  </si>
  <si>
    <t>C8155H2 FAX-2LINE</t>
  </si>
  <si>
    <t>Xerox AltaLink C8155H2HC-KNO2</t>
  </si>
  <si>
    <t>C8155H2HC-KNO2</t>
  </si>
  <si>
    <t>Xerox AltaLink C8155H2 HCF3K</t>
  </si>
  <si>
    <t>C8155H2 HCF3K</t>
  </si>
  <si>
    <t>Xerox AltaLink C8155H2HDD81</t>
  </si>
  <si>
    <t>C8155H2HDD81</t>
  </si>
  <si>
    <t>Xerox AltaLink C8155H2 INTFIN81</t>
  </si>
  <si>
    <t>C8155H2 INTFIN81</t>
  </si>
  <si>
    <t>Xerox AltaLink C8155H2 MCAFEEIC</t>
  </si>
  <si>
    <t>C8155H2 MCAFEEIC</t>
  </si>
  <si>
    <t>Xerox AltaLink C8155H2 OFC-BM</t>
  </si>
  <si>
    <t>C8155H2 OFC-BM</t>
  </si>
  <si>
    <t>Xerox AltaLink C8155H2OFC-HPKIT</t>
  </si>
  <si>
    <t>C8155H2OFC-HPKIT</t>
  </si>
  <si>
    <t>Xerox AltaLink C8155H2 OFC-81</t>
  </si>
  <si>
    <t>C8155H2 OFC-81</t>
  </si>
  <si>
    <t>Xerox AltaLink C8155H2 PZA</t>
  </si>
  <si>
    <t>C8155H2 PZA</t>
  </si>
  <si>
    <t>Xerox AltaLink C8155H2 RFID70</t>
  </si>
  <si>
    <t>C8155H2 RFID70</t>
  </si>
  <si>
    <t>Xerox AltaLink C8155H2SIPRRDR2</t>
  </si>
  <si>
    <t>C8155H2SIPRRDR2</t>
  </si>
  <si>
    <t>Xerox AltaLink C8155H2 STPLKIT81</t>
  </si>
  <si>
    <t>C8155H2 STPLKIT81</t>
  </si>
  <si>
    <t>Xerox AltaLink C8155H2 UNICODE</t>
  </si>
  <si>
    <t>C8155H2 UNICODE</t>
  </si>
  <si>
    <t>Xerox AltaLink C8155H2VALOLVL1</t>
  </si>
  <si>
    <t>C8155H2VALOLVL1</t>
  </si>
  <si>
    <t>Xerox AltaLink C8155H2 VALOLVL2</t>
  </si>
  <si>
    <t>C8155H2 VALOLVL2</t>
  </si>
  <si>
    <t>Xerox AltaLink C8155H2 VALOLVL3</t>
  </si>
  <si>
    <t>C8155H2 VALOLVL3</t>
  </si>
  <si>
    <t>Xerox AltaLink C8155H2VALOSTD1</t>
  </si>
  <si>
    <t>C8155H2VALOSTD1</t>
  </si>
  <si>
    <t>Xerox AltaLink C8155H2VALOSTD2</t>
  </si>
  <si>
    <t>C8155H2VALOSTD2</t>
  </si>
  <si>
    <t>Xerox AltaLink C8155H2 WIRELESS1</t>
  </si>
  <si>
    <t>C8155H2 WIRELESS1</t>
  </si>
  <si>
    <t>Xerox AltaLink C8170H Color MFP</t>
  </si>
  <si>
    <t>XEROX C8170H - Xerox® AltaLink® C8170, 70 ppm IOT w/High Capacity Tandem Tray Module (EFQ) with speed kit  (FGQ), 250 Sheet Single Pass Document Handler (SPDH), (two 520 sheet Trays, Trays 3&amp;4 = 2000 sheets [LT/A4], 100 Sheet Bypass, Automatic Duplex, Two x 250 OCTs, 100 sheet face up tray, Exit 2 Inner tray), 128GB SSD, US standard 120V power cord, in-box neutral toner cartridges, waste toner bottle, drum cartridge installed. 120V / 20amp</t>
  </si>
  <si>
    <t>C8170H</t>
  </si>
  <si>
    <t>Xerox AltaLink C8170H2 Color MFP</t>
  </si>
  <si>
    <t>XEROX C8170H2 - Xerox® AltaLink® C8170, 70 ppm IOT w/High Capacity Tandem Tray Module (EFQ) with speed kit and BIM ON (FKQ), 250 Sheet Single Pass Document Handler (SPDH), (two 520 sheet Trays, Trays 3&amp;4 = 2000 sheets [LT/A4], 100 Sheet Bypass, Automatic Duplex, Two x 250 OCTs, 100 sheet face up tray, Exit 2 Inner tray), 128GB SSD, US standard 120V power cord, in-box neutral toner cartridges, waste toner bottle, drum cartridge installed. 120V / 20amp</t>
  </si>
  <si>
    <t>C8170H2</t>
  </si>
  <si>
    <t>Xerox AltaLink C8170H2  BANFEEDKT</t>
  </si>
  <si>
    <t>C8170H2  BANFEEDKT</t>
  </si>
  <si>
    <t>Xerox AltaLink C8170H2 BRF-81</t>
  </si>
  <si>
    <t>C8170H2 BRF-81</t>
  </si>
  <si>
    <t>Xerox AltaLink C8170H2  BRFB-81</t>
  </si>
  <si>
    <t>C8170H2  BRFB-81</t>
  </si>
  <si>
    <t>Xerox AltaLink C8170H2CACPIVRDR</t>
  </si>
  <si>
    <t>C8170H2CACPIVRDR</t>
  </si>
  <si>
    <t>Xerox AltaLink C8170H2 CZFOLD81</t>
  </si>
  <si>
    <t>C8170H2 CZFOLD81</t>
  </si>
  <si>
    <t>Xerox AltaLink C8170H2EFI-FLDER</t>
  </si>
  <si>
    <t>C8170H2EFI-FLDER</t>
  </si>
  <si>
    <t>Xerox AltaLink C8170H2 EFI-PROF</t>
  </si>
  <si>
    <t>C8170H2 EFI-PROF</t>
  </si>
  <si>
    <t>Xerox AltaLink C8170H2 EFI-SPOT</t>
  </si>
  <si>
    <t>C8170H2 EFI-SPOT</t>
  </si>
  <si>
    <t>Xerox AltaLink C8170H2 EFIBUNDL1</t>
  </si>
  <si>
    <t>C8170H2 EFIBUNDL1</t>
  </si>
  <si>
    <t>Xerox AltaLink C8170H2 EFISERV81</t>
  </si>
  <si>
    <t>C8170H2 EFISERV81</t>
  </si>
  <si>
    <t>Xerox AltaLink C8170H2 ENVLPTR</t>
  </si>
  <si>
    <t>C8170H2 ENVLPTR</t>
  </si>
  <si>
    <t>Xerox AltaLink C8170H2 ETHUBKIT</t>
  </si>
  <si>
    <t>C8170H2 ETHUBKIT</t>
  </si>
  <si>
    <t>Xerox AltaLink C8170H2 FAX-1LINE</t>
  </si>
  <si>
    <t>C8170H2 FAX-1LINE</t>
  </si>
  <si>
    <t>Xerox AltaLink C8170H2 FAX-2LINE</t>
  </si>
  <si>
    <t>C8170H2 FAX-2LINE</t>
  </si>
  <si>
    <t>Xerox AltaLink C8170H2 HC-KNO2</t>
  </si>
  <si>
    <t>C8170H2 HC-KNO2</t>
  </si>
  <si>
    <t>Xerox AltaLink C8170H2 HCF3K</t>
  </si>
  <si>
    <t>C8170H2 HCF3K</t>
  </si>
  <si>
    <t>Xerox AltaLink C8170H2HDD81</t>
  </si>
  <si>
    <t>C8170H2HDD81</t>
  </si>
  <si>
    <t>Xerox AltaLink C8170H2 MCAFEEIC</t>
  </si>
  <si>
    <t>C8170H2 MCAFEEIC</t>
  </si>
  <si>
    <t>Xerox AltaLink C8170H2 OFC-BM</t>
  </si>
  <si>
    <t>C8170H2 OFC-BM</t>
  </si>
  <si>
    <t>Xerox AltaLink C8170H2 OFC-HPKIT</t>
  </si>
  <si>
    <t>C8170H2 OFC-HPKIT</t>
  </si>
  <si>
    <t>Xerox AltaLink C8170H2 OFC-81</t>
  </si>
  <si>
    <t>C8170H2 OFC-81</t>
  </si>
  <si>
    <t>Xerox AltaLink C8170H2 PZA</t>
  </si>
  <si>
    <t>C8170H2 PZA</t>
  </si>
  <si>
    <t>Xerox AltaLink C8170H2 RFID70</t>
  </si>
  <si>
    <t>C8170H2 RFID70</t>
  </si>
  <si>
    <t>Xerox AltaLink C8170H2SIPRRDR2</t>
  </si>
  <si>
    <t>C8170H2SIPRRDR2</t>
  </si>
  <si>
    <t>Xerox AltaLink C8170H2 STPLKIT81</t>
  </si>
  <si>
    <t>C8170H2 STPLKIT81</t>
  </si>
  <si>
    <t>Xerox AltaLink C8170H2 UNICODE</t>
  </si>
  <si>
    <t>C8170H2 UNICODE</t>
  </si>
  <si>
    <t>Xerox AltaLink C8170H2VALOLVL1</t>
  </si>
  <si>
    <t>C8170H2VALOLVL1</t>
  </si>
  <si>
    <t>Xerox AltaLink C8170H2 VALOLVL2</t>
  </si>
  <si>
    <t>C8170H2 VALOLVL2</t>
  </si>
  <si>
    <t>Xerox AltaLink C8170H2 VALOLVL3</t>
  </si>
  <si>
    <t>C8170H2 VALOLVL3</t>
  </si>
  <si>
    <t>Xerox AltaLink C8170H2VALOSTD1</t>
  </si>
  <si>
    <t>C8170H2VALOSTD1</t>
  </si>
  <si>
    <t>Xerox AltaLink C8170H2 VALOSTD2</t>
  </si>
  <si>
    <t>C8170H2 VALOSTD2</t>
  </si>
  <si>
    <t>Xerox AltaLink C8170H2WIRELESS1</t>
  </si>
  <si>
    <t>C8170H2WIRELESS1</t>
  </si>
  <si>
    <t>Xerox AltaLink B8145H</t>
  </si>
  <si>
    <t>AltaLink® B8145 Multifunctional Copier/Printer, 45 IOT w/High Capacity Tandem Tray Module (HQH) with speed kit (HZY) - 130 sheet Single Pass Document Handler (SPDH) (2x520 sheet Trays, Trays 3&amp;4 = 2000 sheets [LT/A4], 100 Sheet Bypass, Automatic Duplex, Two x 250 OCTs, 100 sheet face up tray, Exit 2 Inner tray), 128GB SSD, US standard 120V power cord, in-box neutral toner cartridges, drum cartridge installed. 120V / 15amp</t>
  </si>
  <si>
    <t>B8145H</t>
  </si>
  <si>
    <t xml:space="preserve">Xerox AltaLink B8145H2 </t>
  </si>
  <si>
    <t>AltaLink® B8145 Multifunctional Copier/Printer, 45 IOT w/High Capacity Tandem Tray Module (HQH) with speed kit BIM ON (KAZ) - 130 sheet Single Pass Document Handler (SPDH) (2 x 520 sheet Trays, Trays 3&amp;4 = 2000 sheets [LT/A4], 100 Sheet Bypass, Automatic Duplex, Two x 250 OCTs, 100 sheet face up
tray, Exit 2 Inner tray), 128GB SSD, US standard 120V power cord, in-box neutral toner cartridges, drum cartridge installed. 120V / 15amp</t>
  </si>
  <si>
    <t xml:space="preserve">B8145H2 </t>
  </si>
  <si>
    <t>Xerox AltaLink B8145H2BANFEEDKT</t>
  </si>
  <si>
    <t>B8145H2BANFEEDKT</t>
  </si>
  <si>
    <t>Xerox AltaLink B8145H2 BRF-81</t>
  </si>
  <si>
    <t>B8145H2 BRF-81</t>
  </si>
  <si>
    <t>Xerox AltaLink B8145H2 BRFB-81</t>
  </si>
  <si>
    <t>B8145H2 BRFB-81</t>
  </si>
  <si>
    <t>Xerox AltaLink B8145H2 CACPIVRDR</t>
  </si>
  <si>
    <t>B8145H2 CACPIVRDR</t>
  </si>
  <si>
    <t>Xerox AltaLink B8145H2 CZFOLD81</t>
  </si>
  <si>
    <t>B8145H2 CZFOLD81</t>
  </si>
  <si>
    <t>Xerox AltaLink B8145H2 ENVLPTR</t>
  </si>
  <si>
    <t>B8145H2 ENVLPTR</t>
  </si>
  <si>
    <t>Xerox AltaLink B8145H2 FAX-1LINE</t>
  </si>
  <si>
    <t>B8145H2 FAX-1LINE</t>
  </si>
  <si>
    <t>Xerox AltaLink B8145H2 FAX-2LINE</t>
  </si>
  <si>
    <t>B8145H2 FAX-2LINE</t>
  </si>
  <si>
    <t>Xerox AltaLink B8145H2 HC-KNO2</t>
  </si>
  <si>
    <t>B8145H2 HC-KNO2</t>
  </si>
  <si>
    <t>Xerox AltaLink B8145H2 HCF3K</t>
  </si>
  <si>
    <t>B8145H2 HCF3K</t>
  </si>
  <si>
    <t>Xerox AltaLink B8145H2 HDD81</t>
  </si>
  <si>
    <t>B8145H2 HDD81</t>
  </si>
  <si>
    <t>Xerox AltaLink B8145H2 INTFIN81</t>
  </si>
  <si>
    <t>B8145H2 INTFIN81</t>
  </si>
  <si>
    <t>Xerox AltaLink B8145H2MCAFEEIC</t>
  </si>
  <si>
    <t>B8145H2MCAFEEIC</t>
  </si>
  <si>
    <t>Xerox AltaLink B8145H2 OFC-BM</t>
  </si>
  <si>
    <t>B8145H2 OFC-BM</t>
  </si>
  <si>
    <t>Xerox AltaLink B8145H2OFC-HPKIT</t>
  </si>
  <si>
    <t>B8145H2OFC-HPKIT</t>
  </si>
  <si>
    <t>Xerox AltaLink B8145H2 OFC-81</t>
  </si>
  <si>
    <t>B8145H2 OFC-81</t>
  </si>
  <si>
    <t>Xerox AltaLink B8145H2  PZA</t>
  </si>
  <si>
    <t>B8145H2  PZA</t>
  </si>
  <si>
    <t>Xerox AltaLink B8145H2  RFID70</t>
  </si>
  <si>
    <t>B8145H2  RFID70</t>
  </si>
  <si>
    <t>Xerox AltaLink B8145H2SIPRRDR2</t>
  </si>
  <si>
    <t>B8145H2SIPRRDR2</t>
  </si>
  <si>
    <t>Xerox AltaLink B8145H2STPLKIT81</t>
  </si>
  <si>
    <t>B8145H2STPLKIT81</t>
  </si>
  <si>
    <t>Xerox AltaLink B8145H2 UNICODE</t>
  </si>
  <si>
    <t>B8145H2 UNICODE</t>
  </si>
  <si>
    <t>Xerox AltaLink B8145H2 VALOLVL1</t>
  </si>
  <si>
    <t>B8145H2 VALOLVL1</t>
  </si>
  <si>
    <t>Xerox AltaLink B8145H2 VALOLVL2</t>
  </si>
  <si>
    <t>B8145H2 VALOLVL2</t>
  </si>
  <si>
    <t>Xerox AltaLink B8145H2VALOLVL3</t>
  </si>
  <si>
    <t>B8145H2VALOLVL3</t>
  </si>
  <si>
    <t>Xerox AltaLink B8145H2VALOSTD1</t>
  </si>
  <si>
    <t>B8145H2VALOSTD1</t>
  </si>
  <si>
    <t>Xerox AltaLink B8145H2 VALOSTD2</t>
  </si>
  <si>
    <t>B8145H2 VALOSTD2</t>
  </si>
  <si>
    <t>Xerox AltaLink B8145H2WIRELESS1</t>
  </si>
  <si>
    <t>B8145H2WIRELESS1</t>
  </si>
  <si>
    <t>Xerox AltaLink B8155H Zero Base Maintenance Charge B/W Rate Factor</t>
  </si>
  <si>
    <t>Xerox AltaLink B8155H Zero Base Maintenance Charge B/W Rate Factor. Includes OEM toner, parts, labor (no staples).</t>
  </si>
  <si>
    <t>B8155/H2 XPPS Meter 1 (B/W)</t>
  </si>
  <si>
    <t>Xerox AltaLink C8145H Zero Base Maintenance Charge Color Rate Factor</t>
  </si>
  <si>
    <t>Xerox AltaLink C8145H Zero Base Maintenance Charge Color Rate Factor. Includes OEM toner, parts, labor (no staples).</t>
  </si>
  <si>
    <t>C8145/H2 XPPS Color Meter</t>
  </si>
  <si>
    <t>Xerox AltaLink C8145H Zero Base Maintenance Charge B/W Rate Factor</t>
  </si>
  <si>
    <t>Xerox AltaLink C8145H Zero Base Maintenance Charge B/W Rate Factor. Includes OEM toner, parts, labor (no staples).</t>
  </si>
  <si>
    <t>C8145/H2 XPPS B/W Meter</t>
  </si>
  <si>
    <t>Xerox AltaLink C8155H Zero Base Maintenance Charge Color Rate Factor</t>
  </si>
  <si>
    <t>Xerox AltaLink C8155H Zero Base Maintenance Charge Color Rate Factor. Includes OEM toner, parts, labor (no staples).</t>
  </si>
  <si>
    <t>C8155/H2 XPPS Color Meter</t>
  </si>
  <si>
    <t>Xerox AltaLink C8155H Zero Base Maintenance Charge B/W Rate Factor</t>
  </si>
  <si>
    <t>Xerox AltaLink C8155H Zero Base Maintenance Charge B/W Rate Factor. Includes OEM toner, parts, labor (no staples).</t>
  </si>
  <si>
    <t>C8155/H2 XPPS B/W Meter</t>
  </si>
  <si>
    <t>Xerox AltaLink C8170H Zero Base Maintenance Charge Color Rate Factor</t>
  </si>
  <si>
    <t>Xerox AltaLink C8170H Zero Base Maintenance Charge Color Rate Factor. Includes OEM toner, parts, labor (no staples).</t>
  </si>
  <si>
    <t>C8170/H2 XPPS Color Meter</t>
  </si>
  <si>
    <t>Xerox AltaLink C8170H Zero Base Maintenance Charge B/W Rate Factor</t>
  </si>
  <si>
    <t>Xerox AltaLink C8170H Zero Base Maintenance Charge B/W Rate Factor. Includes OEM toner, parts, labor (no staples).</t>
  </si>
  <si>
    <t>C8170/H2 XPPS B/W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</si>
</sst>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Red]#,##0.00"/>
    <numFmt numFmtId="165" formatCode="_(* #,##0.0000_);_(* \(#,##0.0000\);_(* &quot;-&quot;??_);_(@_)"/>
    <numFmt numFmtId="166" formatCode="&quot;$&quot;#,##0.0000"/>
    <numFmt numFmtId="167" formatCode="_(* #,##0.00000_);_(* \(#,##0.00000\);_(* &quot;-&quot;??_);_(@_)"/>
    <numFmt numFmtId="170" formatCode="_(* #,##0.000_);_(* \(#,##0.000\);_(* &quot;-&quot;??_);_(@_)"/>
    <numFmt numFmtId="174" formatCode="#,##0.000;[Red]#,##0.000"/>
    <numFmt numFmtId="176" formatCode="#,##0.0000;[Red]#,##0.0000"/>
  </numFmts>
  <fonts count="23" x14ac:knownFonts="1">
    <font>
      <sz val="11"/>
      <color theme="1"/>
      <name val="Calibri"/>
      <family val="2"/>
      <scheme val="minor"/>
    </font>
    <font>
      <sz val="10"/>
      <name val="Arial"/>
      <family val="2"/>
    </font>
    <font>
      <sz val="10"/>
      <name val="Arial"/>
      <family val="2"/>
    </font>
    <font>
      <sz val="8"/>
      <name val="Arial"/>
      <family val="2"/>
    </font>
    <font>
      <sz val="11"/>
      <color theme="1"/>
      <name val="Calibri"/>
      <family val="2"/>
      <scheme val="minor"/>
    </font>
    <font>
      <sz val="9"/>
      <color theme="1"/>
      <name val="Arial"/>
      <family val="2"/>
    </font>
    <font>
      <sz val="10"/>
      <name val="MS Sans Serif"/>
      <family val="2"/>
    </font>
    <font>
      <b/>
      <sz val="9"/>
      <color theme="0"/>
      <name val="Arial"/>
      <family val="2"/>
    </font>
    <font>
      <b/>
      <sz val="12"/>
      <color theme="1"/>
      <name val="Arial"/>
      <family val="2"/>
    </font>
    <font>
      <sz val="12"/>
      <name val="Arial"/>
      <family val="2"/>
    </font>
    <font>
      <b/>
      <sz val="12"/>
      <name val="Arial"/>
      <family val="2"/>
    </font>
    <font>
      <sz val="10"/>
      <color theme="1"/>
      <name val="Arial"/>
      <family val="2"/>
    </font>
    <font>
      <b/>
      <sz val="10"/>
      <color theme="1"/>
      <name val="Arial"/>
      <family val="2"/>
    </font>
    <font>
      <sz val="12"/>
      <color theme="0"/>
      <name val="Arial"/>
      <family val="2"/>
    </font>
    <font>
      <b/>
      <sz val="10"/>
      <name val="Arial"/>
      <family val="2"/>
    </font>
    <font>
      <b/>
      <sz val="14"/>
      <color theme="0"/>
      <name val="Arial"/>
      <family val="2"/>
    </font>
    <font>
      <b/>
      <sz val="14"/>
      <name val="Arial"/>
      <family val="2"/>
    </font>
    <font>
      <sz val="11"/>
      <name val="Calibri"/>
      <family val="2"/>
      <scheme val="minor"/>
    </font>
    <font>
      <sz val="9"/>
      <name val="Arial"/>
      <family val="2"/>
    </font>
    <font>
      <sz val="11"/>
      <color indexed="8"/>
      <name val="Calibri"/>
      <family val="2"/>
    </font>
    <font>
      <sz val="10"/>
      <name val="Helv"/>
      <family val="2"/>
    </font>
    <font>
      <sz val="12"/>
      <color theme="1"/>
      <name val="Calibri"/>
      <family val="2"/>
      <scheme val="minor"/>
    </font>
    <font>
      <sz val="9"/>
      <color rgb="FF000000"/>
      <name val="Arial"/>
      <family val="2"/>
    </font>
  </fonts>
  <fills count="7">
    <fill>
      <patternFill patternType="none"/>
    </fill>
    <fill>
      <patternFill patternType="gray125"/>
    </fill>
    <fill>
      <patternFill patternType="solid">
        <fgColor theme="0"/>
        <bgColor indexed="64"/>
      </patternFill>
    </fill>
    <fill>
      <patternFill patternType="solid">
        <fgColor rgb="FF002266"/>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65"/>
        <bgColor rgb="FF000000"/>
      </patternFill>
    </fill>
  </fills>
  <borders count="2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auto="1"/>
      </right>
      <top style="medium">
        <color auto="1"/>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9">
    <xf numFmtId="0" fontId="0" fillId="0" borderId="0"/>
    <xf numFmtId="0" fontId="2" fillId="0" borderId="0"/>
    <xf numFmtId="0" fontId="3" fillId="0" borderId="0"/>
    <xf numFmtId="0" fontId="1" fillId="0" borderId="0"/>
    <xf numFmtId="9" fontId="4" fillId="0" borderId="0" applyFont="0" applyFill="0" applyBorder="0" applyAlignment="0" applyProtection="0"/>
    <xf numFmtId="0" fontId="1" fillId="0" borderId="0"/>
    <xf numFmtId="0" fontId="1" fillId="0" borderId="0"/>
    <xf numFmtId="0" fontId="6" fillId="0" borderId="0"/>
    <xf numFmtId="0" fontId="4" fillId="0" borderId="0"/>
    <xf numFmtId="43" fontId="4" fillId="0" borderId="0" applyFont="0" applyFill="0" applyBorder="0" applyAlignment="0" applyProtection="0"/>
    <xf numFmtId="0" fontId="6" fillId="0" borderId="0"/>
    <xf numFmtId="44" fontId="19" fillId="0" borderId="0" applyFont="0" applyFill="0" applyBorder="0" applyAlignment="0" applyProtection="0"/>
    <xf numFmtId="9" fontId="19" fillId="0" borderId="0" applyFont="0" applyFill="0" applyBorder="0" applyAlignment="0" applyProtection="0"/>
    <xf numFmtId="0" fontId="20" fillId="0" borderId="0"/>
    <xf numFmtId="0" fontId="4" fillId="0" borderId="0"/>
    <xf numFmtId="44" fontId="6" fillId="0" borderId="0" applyFont="0" applyFill="0" applyBorder="0" applyAlignment="0" applyProtection="0"/>
    <xf numFmtId="0" fontId="6" fillId="0" borderId="0"/>
    <xf numFmtId="44" fontId="4" fillId="0" borderId="0" applyFont="0" applyFill="0" applyBorder="0" applyAlignment="0" applyProtection="0"/>
    <xf numFmtId="44" fontId="6" fillId="0" borderId="0" applyFont="0" applyFill="0" applyBorder="0" applyAlignment="0" applyProtection="0"/>
    <xf numFmtId="0" fontId="4" fillId="0" borderId="0"/>
    <xf numFmtId="44" fontId="21" fillId="0" borderId="0" applyFont="0" applyFill="0" applyBorder="0" applyAlignment="0" applyProtection="0"/>
    <xf numFmtId="44" fontId="19" fillId="0" borderId="0" applyFont="0" applyFill="0" applyBorder="0" applyAlignment="0" applyProtection="0"/>
    <xf numFmtId="0" fontId="6"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cellStyleXfs>
  <cellXfs count="138">
    <xf numFmtId="0" fontId="0" fillId="0" borderId="0" xfId="0"/>
    <xf numFmtId="0" fontId="5" fillId="0" borderId="0" xfId="0" applyFont="1" applyProtection="1"/>
    <xf numFmtId="0" fontId="5" fillId="0" borderId="0" xfId="0" applyFont="1" applyFill="1" applyProtection="1">
      <protection locked="0"/>
    </xf>
    <xf numFmtId="43" fontId="5" fillId="0" borderId="0" xfId="9" applyFont="1" applyFill="1" applyProtection="1">
      <protection locked="0"/>
    </xf>
    <xf numFmtId="0" fontId="9" fillId="0" borderId="0" xfId="0" applyFont="1" applyFill="1" applyBorder="1" applyAlignment="1" applyProtection="1">
      <alignment vertical="center" wrapText="1"/>
      <protection hidden="1"/>
    </xf>
    <xf numFmtId="0" fontId="10" fillId="2" borderId="0" xfId="0" applyFont="1" applyFill="1" applyBorder="1" applyAlignment="1" applyProtection="1">
      <alignment horizontal="center" vertical="center" wrapText="1"/>
      <protection hidden="1"/>
    </xf>
    <xf numFmtId="10" fontId="10" fillId="2" borderId="0" xfId="0" applyNumberFormat="1" applyFont="1" applyFill="1" applyBorder="1" applyAlignment="1" applyProtection="1">
      <alignment horizontal="center" vertical="center" wrapText="1"/>
      <protection hidden="1"/>
    </xf>
    <xf numFmtId="10" fontId="5" fillId="0" borderId="0" xfId="4" applyNumberFormat="1" applyFont="1" applyFill="1" applyProtection="1">
      <protection locked="0"/>
    </xf>
    <xf numFmtId="0" fontId="13" fillId="0" borderId="0" xfId="0" applyFont="1" applyFill="1" applyBorder="1" applyAlignment="1" applyProtection="1">
      <alignment vertical="center" wrapText="1"/>
      <protection hidden="1"/>
    </xf>
    <xf numFmtId="0" fontId="5" fillId="0" borderId="0" xfId="0" applyFont="1" applyFill="1" applyAlignment="1" applyProtection="1">
      <alignment horizontal="center"/>
      <protection locked="0"/>
    </xf>
    <xf numFmtId="10" fontId="5" fillId="0" borderId="0" xfId="4" applyNumberFormat="1" applyFont="1" applyFill="1" applyAlignment="1" applyProtection="1">
      <alignment horizontal="center"/>
      <protection locked="0"/>
    </xf>
    <xf numFmtId="0" fontId="11" fillId="0" borderId="0" xfId="0" applyFont="1" applyProtection="1">
      <protection hidden="1"/>
    </xf>
    <xf numFmtId="0" fontId="0" fillId="0" borderId="0" xfId="0" applyProtection="1">
      <protection hidden="1"/>
    </xf>
    <xf numFmtId="0" fontId="15" fillId="0" borderId="0" xfId="0" applyFont="1" applyFill="1" applyBorder="1" applyAlignment="1" applyProtection="1">
      <alignment horizontal="center"/>
      <protection hidden="1"/>
    </xf>
    <xf numFmtId="0" fontId="0" fillId="0" borderId="0" xfId="0" applyFill="1" applyBorder="1" applyProtection="1">
      <protection hidden="1"/>
    </xf>
    <xf numFmtId="0" fontId="0" fillId="0" borderId="0" xfId="0" applyFill="1" applyProtection="1">
      <protection hidden="1"/>
    </xf>
    <xf numFmtId="0" fontId="16" fillId="0" borderId="0" xfId="0" applyFont="1" applyFill="1" applyBorder="1" applyAlignment="1" applyProtection="1">
      <alignment horizontal="center"/>
      <protection hidden="1"/>
    </xf>
    <xf numFmtId="0" fontId="17" fillId="0" borderId="0" xfId="0" applyFont="1" applyFill="1" applyBorder="1" applyProtection="1">
      <protection hidden="1"/>
    </xf>
    <xf numFmtId="0" fontId="17" fillId="0" borderId="0" xfId="0" applyFont="1" applyFill="1" applyProtection="1">
      <protection hidden="1"/>
    </xf>
    <xf numFmtId="0" fontId="7" fillId="3" borderId="11" xfId="0" applyFont="1" applyFill="1" applyBorder="1" applyAlignment="1" applyProtection="1">
      <alignment horizontal="center" wrapText="1"/>
      <protection hidden="1"/>
    </xf>
    <xf numFmtId="0" fontId="7" fillId="0" borderId="0" xfId="0" applyFont="1" applyFill="1" applyBorder="1" applyAlignment="1" applyProtection="1">
      <alignment horizontal="center" wrapText="1"/>
      <protection hidden="1"/>
    </xf>
    <xf numFmtId="49" fontId="5" fillId="0" borderId="0" xfId="0" applyNumberFormat="1" applyFont="1" applyFill="1" applyBorder="1" applyProtection="1">
      <protection hidden="1"/>
    </xf>
    <xf numFmtId="0" fontId="0" fillId="0" borderId="0" xfId="0" applyAlignment="1" applyProtection="1">
      <alignment horizontal="center"/>
      <protection hidden="1"/>
    </xf>
    <xf numFmtId="10" fontId="0" fillId="0" borderId="0" xfId="4" applyNumberFormat="1" applyFont="1" applyProtection="1">
      <protection hidden="1"/>
    </xf>
    <xf numFmtId="0" fontId="5" fillId="0" borderId="0" xfId="0" applyFont="1" applyProtection="1">
      <protection hidden="1"/>
    </xf>
    <xf numFmtId="0" fontId="12" fillId="0" borderId="0" xfId="0" applyFont="1" applyFill="1" applyBorder="1" applyAlignment="1" applyProtection="1">
      <alignment horizontal="center" vertical="center"/>
      <protection hidden="1"/>
    </xf>
    <xf numFmtId="0" fontId="5" fillId="0" borderId="0" xfId="0" applyFont="1" applyFill="1" applyProtection="1">
      <protection hidden="1"/>
    </xf>
    <xf numFmtId="14" fontId="8" fillId="0" borderId="0" xfId="0" applyNumberFormat="1" applyFont="1" applyFill="1" applyBorder="1" applyAlignment="1" applyProtection="1">
      <alignment horizontal="center"/>
      <protection hidden="1"/>
    </xf>
    <xf numFmtId="0" fontId="5" fillId="0" borderId="0" xfId="0" applyFont="1" applyFill="1" applyAlignment="1" applyProtection="1">
      <alignment horizontal="center"/>
      <protection hidden="1"/>
    </xf>
    <xf numFmtId="10" fontId="5" fillId="0" borderId="0" xfId="4" applyNumberFormat="1" applyFont="1" applyFill="1" applyAlignment="1" applyProtection="1">
      <alignment horizontal="center"/>
      <protection hidden="1"/>
    </xf>
    <xf numFmtId="0" fontId="7" fillId="3" borderId="6" xfId="0" applyFont="1" applyFill="1" applyBorder="1" applyAlignment="1" applyProtection="1">
      <alignment horizontal="center" wrapText="1"/>
      <protection hidden="1"/>
    </xf>
    <xf numFmtId="43" fontId="7" fillId="3" borderId="11" xfId="9" applyFont="1" applyFill="1" applyBorder="1" applyAlignment="1" applyProtection="1">
      <alignment horizontal="center" wrapText="1"/>
      <protection hidden="1"/>
    </xf>
    <xf numFmtId="43" fontId="7" fillId="3" borderId="6" xfId="9" applyFont="1" applyFill="1" applyBorder="1" applyAlignment="1" applyProtection="1">
      <alignment horizontal="center" wrapText="1"/>
      <protection hidden="1"/>
    </xf>
    <xf numFmtId="0" fontId="7" fillId="3" borderId="19" xfId="0" applyFont="1" applyFill="1" applyBorder="1" applyAlignment="1" applyProtection="1">
      <alignment horizontal="center" wrapText="1"/>
      <protection hidden="1"/>
    </xf>
    <xf numFmtId="0" fontId="5" fillId="4" borderId="20" xfId="0" applyFont="1" applyFill="1" applyBorder="1" applyAlignment="1" applyProtection="1">
      <alignment horizontal="center"/>
      <protection hidden="1"/>
    </xf>
    <xf numFmtId="0" fontId="7" fillId="3" borderId="21" xfId="0" applyFont="1" applyFill="1" applyBorder="1" applyAlignment="1" applyProtection="1">
      <alignment horizontal="center" wrapText="1"/>
      <protection hidden="1"/>
    </xf>
    <xf numFmtId="10" fontId="7" fillId="3" borderId="22" xfId="4" applyNumberFormat="1" applyFont="1" applyFill="1" applyBorder="1" applyAlignment="1" applyProtection="1">
      <alignment horizontal="center" wrapText="1"/>
      <protection hidden="1"/>
    </xf>
    <xf numFmtId="49" fontId="5" fillId="0" borderId="1" xfId="0" applyNumberFormat="1" applyFont="1" applyFill="1" applyBorder="1" applyAlignment="1" applyProtection="1">
      <alignment wrapText="1"/>
      <protection locked="0"/>
    </xf>
    <xf numFmtId="10" fontId="5" fillId="0" borderId="10" xfId="4" applyNumberFormat="1" applyFont="1" applyFill="1" applyBorder="1" applyProtection="1">
      <protection locked="0"/>
    </xf>
    <xf numFmtId="49" fontId="5" fillId="0" borderId="7" xfId="0" applyNumberFormat="1" applyFont="1" applyFill="1" applyBorder="1" applyAlignment="1" applyProtection="1">
      <alignment wrapText="1"/>
      <protection locked="0"/>
    </xf>
    <xf numFmtId="10" fontId="5" fillId="0" borderId="5" xfId="4" applyNumberFormat="1" applyFont="1" applyFill="1" applyBorder="1" applyProtection="1">
      <protection locked="0"/>
    </xf>
    <xf numFmtId="14" fontId="14" fillId="5" borderId="5" xfId="0" applyNumberFormat="1" applyFont="1" applyFill="1" applyBorder="1" applyAlignment="1" applyProtection="1">
      <alignment horizontal="center" vertical="center" wrapText="1"/>
      <protection hidden="1"/>
    </xf>
    <xf numFmtId="14" fontId="14" fillId="5" borderId="4" xfId="0" applyNumberFormat="1" applyFont="1" applyFill="1" applyBorder="1" applyAlignment="1" applyProtection="1">
      <alignment horizontal="center" vertical="center" wrapText="1"/>
      <protection hidden="1"/>
    </xf>
    <xf numFmtId="14" fontId="14" fillId="5" borderId="10" xfId="0" applyNumberFormat="1" applyFont="1" applyFill="1" applyBorder="1" applyAlignment="1" applyProtection="1">
      <alignment horizontal="center" vertical="center" wrapText="1"/>
      <protection hidden="1"/>
    </xf>
    <xf numFmtId="0" fontId="5" fillId="4" borderId="3" xfId="0" applyFont="1" applyFill="1" applyBorder="1" applyAlignment="1" applyProtection="1">
      <alignment horizontal="center" vertical="top"/>
      <protection locked="0"/>
    </xf>
    <xf numFmtId="49" fontId="5" fillId="0" borderId="3" xfId="0" applyNumberFormat="1" applyFont="1" applyFill="1" applyBorder="1" applyAlignment="1" applyProtection="1">
      <alignment vertical="top" wrapText="1"/>
      <protection locked="0"/>
    </xf>
    <xf numFmtId="49" fontId="5" fillId="0" borderId="3" xfId="0" applyNumberFormat="1" applyFont="1" applyFill="1" applyBorder="1" applyAlignment="1" applyProtection="1">
      <alignment horizontal="center" vertical="top"/>
      <protection locked="0"/>
    </xf>
    <xf numFmtId="1" fontId="5" fillId="0" borderId="3" xfId="0" applyNumberFormat="1" applyFont="1" applyFill="1" applyBorder="1" applyAlignment="1" applyProtection="1">
      <alignment horizontal="center" vertical="top"/>
      <protection locked="0"/>
    </xf>
    <xf numFmtId="43" fontId="5" fillId="0" borderId="3" xfId="9" applyFont="1" applyFill="1" applyBorder="1" applyAlignment="1" applyProtection="1">
      <alignment vertical="top"/>
      <protection locked="0"/>
    </xf>
    <xf numFmtId="10" fontId="5" fillId="0" borderId="3" xfId="4" applyNumberFormat="1" applyFont="1" applyFill="1" applyBorder="1" applyAlignment="1" applyProtection="1">
      <alignment horizontal="center" vertical="top"/>
      <protection hidden="1"/>
    </xf>
    <xf numFmtId="10" fontId="18" fillId="0" borderId="3" xfId="4" applyNumberFormat="1" applyFont="1" applyFill="1" applyBorder="1" applyAlignment="1" applyProtection="1">
      <alignment horizontal="center" vertical="top"/>
      <protection locked="0"/>
    </xf>
    <xf numFmtId="43" fontId="18" fillId="0" borderId="3" xfId="9" applyFont="1" applyFill="1" applyBorder="1" applyAlignment="1" applyProtection="1">
      <alignment vertical="top"/>
    </xf>
    <xf numFmtId="0" fontId="5" fillId="0" borderId="0" xfId="0" applyFont="1" applyAlignment="1" applyProtection="1">
      <alignment horizontal="right" vertical="center"/>
      <protection hidden="1"/>
    </xf>
    <xf numFmtId="0" fontId="12" fillId="5" borderId="3" xfId="0" applyFont="1" applyFill="1" applyBorder="1" applyAlignment="1" applyProtection="1">
      <alignment horizontal="center" vertical="center"/>
      <protection hidden="1"/>
    </xf>
    <xf numFmtId="43" fontId="18" fillId="0" borderId="3" xfId="9" applyFont="1" applyFill="1" applyBorder="1" applyAlignment="1" applyProtection="1">
      <alignment vertical="top"/>
    </xf>
    <xf numFmtId="49" fontId="5" fillId="4" borderId="3" xfId="0" applyNumberFormat="1" applyFont="1" applyFill="1" applyBorder="1" applyAlignment="1" applyProtection="1">
      <alignment horizontal="center" vertical="top"/>
    </xf>
    <xf numFmtId="0" fontId="5" fillId="0" borderId="0" xfId="0" applyFont="1" applyFill="1" applyAlignment="1" applyProtection="1">
      <alignment wrapText="1"/>
      <protection hidden="1"/>
    </xf>
    <xf numFmtId="49" fontId="5" fillId="0" borderId="3" xfId="0" applyNumberFormat="1" applyFont="1" applyFill="1" applyBorder="1" applyAlignment="1" applyProtection="1">
      <alignment horizontal="center" vertical="top" wrapText="1"/>
      <protection locked="0"/>
    </xf>
    <xf numFmtId="164" fontId="18" fillId="0" borderId="3" xfId="4" applyNumberFormat="1" applyFont="1" applyFill="1" applyBorder="1" applyAlignment="1" applyProtection="1">
      <alignment vertical="top"/>
      <protection locked="0"/>
    </xf>
    <xf numFmtId="43" fontId="18" fillId="0" borderId="3" xfId="4" applyNumberFormat="1" applyFont="1" applyFill="1" applyBorder="1" applyAlignment="1" applyProtection="1">
      <alignment vertical="top"/>
      <protection locked="0"/>
    </xf>
    <xf numFmtId="0" fontId="5" fillId="0" borderId="0" xfId="0" applyFont="1" applyAlignment="1" applyProtection="1">
      <alignment vertical="center"/>
    </xf>
    <xf numFmtId="49" fontId="5" fillId="0" borderId="3" xfId="0" applyNumberFormat="1" applyFont="1" applyBorder="1" applyAlignment="1" applyProtection="1">
      <alignment vertical="center" wrapText="1"/>
      <protection locked="0"/>
    </xf>
    <xf numFmtId="49" fontId="5" fillId="0" borderId="3" xfId="0" applyNumberFormat="1" applyFont="1" applyBorder="1" applyAlignment="1" applyProtection="1">
      <alignment horizontal="center" vertical="center"/>
      <protection locked="0"/>
    </xf>
    <xf numFmtId="1" fontId="5" fillId="0" borderId="3" xfId="0" applyNumberFormat="1" applyFont="1" applyBorder="1" applyAlignment="1" applyProtection="1">
      <alignment horizontal="center" vertical="center"/>
      <protection locked="0"/>
    </xf>
    <xf numFmtId="43" fontId="5" fillId="0" borderId="3" xfId="9" applyFont="1" applyBorder="1" applyAlignment="1" applyProtection="1">
      <alignment vertical="center"/>
      <protection locked="0"/>
    </xf>
    <xf numFmtId="10" fontId="5" fillId="0" borderId="3" xfId="4" applyNumberFormat="1" applyFont="1" applyBorder="1" applyAlignment="1" applyProtection="1">
      <alignment horizontal="center" vertical="center"/>
      <protection hidden="1"/>
    </xf>
    <xf numFmtId="10" fontId="18" fillId="0" borderId="3" xfId="4" applyNumberFormat="1" applyFont="1" applyBorder="1" applyAlignment="1" applyProtection="1">
      <alignment horizontal="center" vertical="center"/>
      <protection locked="0"/>
    </xf>
    <xf numFmtId="165" fontId="18" fillId="0" borderId="3" xfId="9" applyNumberFormat="1" applyFont="1" applyFill="1" applyBorder="1" applyAlignment="1" applyProtection="1">
      <alignment vertical="top"/>
    </xf>
    <xf numFmtId="49" fontId="5" fillId="0" borderId="3" xfId="0" applyNumberFormat="1" applyFont="1" applyBorder="1" applyAlignment="1" applyProtection="1">
      <alignment horizontal="center" vertical="top" wrapText="1"/>
      <protection locked="0"/>
    </xf>
    <xf numFmtId="1" fontId="5" fillId="0" borderId="3" xfId="0" applyNumberFormat="1" applyFont="1" applyBorder="1" applyAlignment="1" applyProtection="1">
      <alignment horizontal="center" vertical="top" wrapText="1"/>
      <protection locked="0"/>
    </xf>
    <xf numFmtId="10" fontId="5" fillId="0" borderId="3" xfId="4" applyNumberFormat="1" applyFont="1" applyFill="1" applyBorder="1" applyAlignment="1" applyProtection="1">
      <alignment horizontal="center" vertical="top" wrapText="1"/>
      <protection hidden="1"/>
    </xf>
    <xf numFmtId="10" fontId="18" fillId="0" borderId="3" xfId="4" applyNumberFormat="1" applyFont="1" applyFill="1" applyBorder="1" applyAlignment="1" applyProtection="1">
      <alignment horizontal="center" vertical="top" wrapText="1"/>
      <protection locked="0"/>
    </xf>
    <xf numFmtId="43" fontId="18" fillId="0" borderId="3" xfId="9" applyFont="1" applyFill="1" applyBorder="1" applyAlignment="1" applyProtection="1">
      <alignment vertical="top" wrapText="1"/>
    </xf>
    <xf numFmtId="49" fontId="5" fillId="0" borderId="3" xfId="0" applyNumberFormat="1" applyFont="1" applyBorder="1" applyAlignment="1" applyProtection="1">
      <alignment vertical="top" wrapText="1"/>
      <protection locked="0"/>
    </xf>
    <xf numFmtId="1" fontId="5" fillId="0" borderId="3" xfId="0" applyNumberFormat="1" applyFont="1" applyBorder="1" applyAlignment="1" applyProtection="1">
      <alignment horizontal="center" vertical="top"/>
      <protection locked="0"/>
    </xf>
    <xf numFmtId="49" fontId="5" fillId="0" borderId="3" xfId="0" applyNumberFormat="1" applyFont="1" applyBorder="1" applyAlignment="1" applyProtection="1">
      <alignment horizontal="center" vertical="top"/>
      <protection locked="0"/>
    </xf>
    <xf numFmtId="10" fontId="5" fillId="0" borderId="3" xfId="4" applyNumberFormat="1" applyFont="1" applyFill="1" applyBorder="1" applyAlignment="1" applyProtection="1">
      <alignment horizontal="center" vertical="top"/>
      <protection hidden="1"/>
    </xf>
    <xf numFmtId="10" fontId="18" fillId="0" borderId="3" xfId="4" applyNumberFormat="1" applyFont="1" applyFill="1" applyBorder="1" applyAlignment="1" applyProtection="1">
      <alignment horizontal="center" vertical="top"/>
      <protection locked="0"/>
    </xf>
    <xf numFmtId="10" fontId="22" fillId="0" borderId="3" xfId="0" applyNumberFormat="1" applyFont="1" applyBorder="1" applyAlignment="1">
      <alignment horizontal="center" vertical="top" wrapText="1"/>
    </xf>
    <xf numFmtId="0" fontId="18" fillId="0" borderId="3" xfId="0" applyFont="1" applyBorder="1" applyAlignment="1">
      <alignment vertical="top" wrapText="1"/>
    </xf>
    <xf numFmtId="10" fontId="18" fillId="0" borderId="3" xfId="0" applyNumberFormat="1" applyFont="1" applyBorder="1" applyAlignment="1">
      <alignment horizontal="center" vertical="top" wrapText="1"/>
    </xf>
    <xf numFmtId="0" fontId="16" fillId="4" borderId="12" xfId="0" applyFont="1" applyFill="1" applyBorder="1" applyAlignment="1" applyProtection="1">
      <alignment horizontal="center" vertical="center"/>
      <protection hidden="1"/>
    </xf>
    <xf numFmtId="0" fontId="16" fillId="4" borderId="13" xfId="0" applyFont="1" applyFill="1" applyBorder="1" applyAlignment="1" applyProtection="1">
      <alignment horizontal="center" vertical="center"/>
      <protection hidden="1"/>
    </xf>
    <xf numFmtId="0" fontId="12" fillId="5" borderId="23" xfId="0" applyFont="1" applyFill="1" applyBorder="1" applyAlignment="1" applyProtection="1">
      <alignment horizontal="center" vertical="center"/>
      <protection hidden="1"/>
    </xf>
    <xf numFmtId="0" fontId="12" fillId="5" borderId="24" xfId="0" applyFont="1" applyFill="1" applyBorder="1" applyAlignment="1" applyProtection="1">
      <alignment horizontal="center" vertical="center"/>
      <protection hidden="1"/>
    </xf>
    <xf numFmtId="0" fontId="12" fillId="5" borderId="25" xfId="0" applyFont="1" applyFill="1" applyBorder="1" applyAlignment="1" applyProtection="1">
      <alignment horizontal="center" vertical="center"/>
      <protection hidden="1"/>
    </xf>
    <xf numFmtId="0" fontId="12" fillId="5" borderId="20" xfId="0" applyFont="1" applyFill="1" applyBorder="1" applyAlignment="1" applyProtection="1">
      <alignment horizontal="center" vertical="center"/>
      <protection hidden="1"/>
    </xf>
    <xf numFmtId="0" fontId="12" fillId="5" borderId="14" xfId="0" applyFont="1" applyFill="1" applyBorder="1" applyAlignment="1" applyProtection="1">
      <alignment horizontal="center" vertical="center"/>
      <protection hidden="1"/>
    </xf>
    <xf numFmtId="0" fontId="12" fillId="5" borderId="15" xfId="0" applyFont="1" applyFill="1" applyBorder="1" applyAlignment="1" applyProtection="1">
      <alignment horizontal="center" vertical="center"/>
      <protection hidden="1"/>
    </xf>
    <xf numFmtId="0" fontId="1" fillId="2" borderId="9" xfId="0" applyFont="1" applyFill="1" applyBorder="1" applyAlignment="1" applyProtection="1">
      <alignment horizontal="right" vertical="center" wrapText="1"/>
      <protection hidden="1"/>
    </xf>
    <xf numFmtId="0" fontId="1" fillId="2" borderId="2" xfId="0" applyFont="1" applyFill="1" applyBorder="1" applyAlignment="1" applyProtection="1">
      <alignment horizontal="right" vertical="center" wrapText="1"/>
      <protection hidden="1"/>
    </xf>
    <xf numFmtId="0" fontId="11" fillId="2" borderId="1" xfId="0" applyFont="1" applyFill="1" applyBorder="1" applyAlignment="1" applyProtection="1">
      <alignment horizontal="right" vertical="center"/>
      <protection hidden="1"/>
    </xf>
    <xf numFmtId="0" fontId="11" fillId="2" borderId="3" xfId="0" applyFont="1" applyFill="1" applyBorder="1" applyAlignment="1" applyProtection="1">
      <alignment horizontal="right" vertical="center"/>
      <protection hidden="1"/>
    </xf>
    <xf numFmtId="0" fontId="11" fillId="2" borderId="7" xfId="0" applyFont="1" applyFill="1" applyBorder="1" applyAlignment="1" applyProtection="1">
      <alignment horizontal="right" vertical="center"/>
      <protection hidden="1"/>
    </xf>
    <xf numFmtId="0" fontId="11" fillId="2" borderId="8" xfId="0" applyFont="1" applyFill="1" applyBorder="1" applyAlignment="1" applyProtection="1">
      <alignment horizontal="right" vertical="center"/>
      <protection hidden="1"/>
    </xf>
    <xf numFmtId="14" fontId="12" fillId="5" borderId="16" xfId="0" applyNumberFormat="1" applyFont="1" applyFill="1" applyBorder="1" applyAlignment="1" applyProtection="1">
      <alignment horizontal="center" vertical="center"/>
      <protection hidden="1"/>
    </xf>
    <xf numFmtId="14" fontId="12" fillId="5" borderId="17" xfId="0" applyNumberFormat="1" applyFont="1" applyFill="1" applyBorder="1" applyAlignment="1" applyProtection="1">
      <alignment horizontal="center" vertical="center"/>
      <protection hidden="1"/>
    </xf>
    <xf numFmtId="14" fontId="12" fillId="5" borderId="18" xfId="0" applyNumberFormat="1" applyFont="1" applyFill="1" applyBorder="1" applyAlignment="1" applyProtection="1">
      <alignment horizontal="center" vertical="center"/>
      <protection hidden="1"/>
    </xf>
    <xf numFmtId="0" fontId="1" fillId="0" borderId="9" xfId="0" applyFont="1" applyFill="1" applyBorder="1" applyAlignment="1" applyProtection="1">
      <alignment horizontal="right" vertical="center" wrapText="1"/>
      <protection hidden="1"/>
    </xf>
    <xf numFmtId="0" fontId="1" fillId="0" borderId="2" xfId="0" applyFont="1" applyFill="1" applyBorder="1" applyAlignment="1" applyProtection="1">
      <alignment horizontal="right" vertical="center" wrapText="1"/>
      <protection hidden="1"/>
    </xf>
    <xf numFmtId="0" fontId="1" fillId="0" borderId="7" xfId="0" applyFont="1" applyFill="1" applyBorder="1" applyAlignment="1" applyProtection="1">
      <alignment horizontal="right" vertical="center"/>
      <protection hidden="1"/>
    </xf>
    <xf numFmtId="0" fontId="1" fillId="0" borderId="8" xfId="0" applyFont="1" applyFill="1" applyBorder="1" applyAlignment="1" applyProtection="1">
      <alignment horizontal="right" vertical="center"/>
      <protection hidden="1"/>
    </xf>
    <xf numFmtId="0" fontId="1" fillId="0" borderId="1" xfId="0" applyFont="1" applyFill="1" applyBorder="1" applyAlignment="1" applyProtection="1">
      <alignment horizontal="right" vertical="center"/>
      <protection hidden="1"/>
    </xf>
    <xf numFmtId="0" fontId="1" fillId="0" borderId="3" xfId="0" applyFont="1" applyFill="1" applyBorder="1" applyAlignment="1" applyProtection="1">
      <alignment horizontal="right" vertical="center"/>
      <protection hidden="1"/>
    </xf>
    <xf numFmtId="170" fontId="18" fillId="0" borderId="3" xfId="9" applyNumberFormat="1" applyFont="1" applyFill="1" applyBorder="1" applyAlignment="1" applyProtection="1">
      <alignment vertical="top"/>
    </xf>
    <xf numFmtId="167" fontId="18" fillId="0" borderId="3" xfId="9" applyNumberFormat="1" applyFont="1" applyFill="1" applyBorder="1" applyAlignment="1" applyProtection="1">
      <alignment vertical="top"/>
    </xf>
    <xf numFmtId="43" fontId="18" fillId="0" borderId="3" xfId="9" applyNumberFormat="1" applyFont="1" applyFill="1" applyBorder="1" applyAlignment="1" applyProtection="1">
      <alignment vertical="top"/>
    </xf>
    <xf numFmtId="165" fontId="18" fillId="0" borderId="3" xfId="0" applyNumberFormat="1" applyFont="1" applyBorder="1" applyAlignment="1">
      <alignment vertical="top" wrapText="1"/>
    </xf>
    <xf numFmtId="49" fontId="18" fillId="0" borderId="3" xfId="0" applyNumberFormat="1" applyFont="1" applyBorder="1" applyAlignment="1">
      <alignment horizontal="left" vertical="top" wrapText="1"/>
    </xf>
    <xf numFmtId="10" fontId="18" fillId="0" borderId="3" xfId="0" applyNumberFormat="1" applyFont="1" applyBorder="1" applyAlignment="1">
      <alignment vertical="top" wrapText="1"/>
    </xf>
    <xf numFmtId="0" fontId="18" fillId="2" borderId="3" xfId="0" applyFont="1" applyFill="1" applyBorder="1" applyAlignment="1">
      <alignment vertical="top" wrapText="1"/>
    </xf>
    <xf numFmtId="49" fontId="18" fillId="0" borderId="3" xfId="0" applyNumberFormat="1" applyFont="1" applyBorder="1" applyAlignment="1">
      <alignment vertical="top" wrapText="1"/>
    </xf>
    <xf numFmtId="0" fontId="18" fillId="0" borderId="3" xfId="0" applyFont="1" applyBorder="1" applyAlignment="1">
      <alignment horizontal="left" vertical="top" wrapText="1"/>
    </xf>
    <xf numFmtId="10" fontId="18" fillId="0" borderId="3" xfId="28" applyNumberFormat="1" applyFont="1" applyFill="1" applyBorder="1" applyAlignment="1" applyProtection="1">
      <alignment vertical="top" wrapText="1"/>
    </xf>
    <xf numFmtId="166" fontId="18" fillId="0" borderId="3" xfId="0" applyNumberFormat="1" applyFont="1" applyBorder="1" applyAlignment="1">
      <alignment vertical="top" wrapText="1"/>
    </xf>
    <xf numFmtId="166" fontId="18" fillId="0" borderId="3" xfId="27" applyNumberFormat="1" applyFont="1" applyFill="1" applyBorder="1" applyAlignment="1" applyProtection="1">
      <alignment horizontal="right" vertical="top"/>
    </xf>
    <xf numFmtId="0" fontId="5" fillId="0" borderId="0" xfId="0" applyFont="1" applyAlignment="1" applyProtection="1">
      <alignment vertical="top"/>
    </xf>
    <xf numFmtId="10" fontId="5" fillId="0" borderId="3" xfId="4" applyNumberFormat="1" applyFont="1" applyBorder="1" applyAlignment="1" applyProtection="1">
      <alignment horizontal="center" vertical="top"/>
      <protection hidden="1"/>
    </xf>
    <xf numFmtId="10" fontId="18" fillId="0" borderId="3" xfId="4" applyNumberFormat="1" applyFont="1" applyBorder="1" applyAlignment="1" applyProtection="1">
      <alignment horizontal="center" vertical="top"/>
      <protection locked="0"/>
    </xf>
    <xf numFmtId="0" fontId="22" fillId="0" borderId="3" xfId="0" applyFont="1" applyBorder="1" applyAlignment="1">
      <alignment vertical="top" wrapText="1"/>
    </xf>
    <xf numFmtId="0" fontId="22" fillId="6" borderId="3" xfId="0" applyFont="1" applyFill="1" applyBorder="1" applyAlignment="1">
      <alignment vertical="top" wrapText="1"/>
    </xf>
    <xf numFmtId="0" fontId="22" fillId="0" borderId="3" xfId="0" applyFont="1" applyBorder="1" applyAlignment="1">
      <alignment horizontal="center" vertical="top" wrapText="1"/>
    </xf>
    <xf numFmtId="43" fontId="5" fillId="0" borderId="3" xfId="9" applyNumberFormat="1" applyFont="1" applyFill="1" applyBorder="1" applyAlignment="1" applyProtection="1">
      <alignment vertical="top"/>
      <protection locked="0"/>
    </xf>
    <xf numFmtId="43" fontId="5" fillId="0" borderId="3" xfId="9" applyNumberFormat="1" applyFont="1" applyBorder="1" applyAlignment="1" applyProtection="1">
      <alignment vertical="top"/>
      <protection locked="0"/>
    </xf>
    <xf numFmtId="43" fontId="18" fillId="0" borderId="3" xfId="0" applyNumberFormat="1" applyFont="1" applyBorder="1" applyAlignment="1">
      <alignment vertical="top" wrapText="1"/>
    </xf>
    <xf numFmtId="43" fontId="18" fillId="0" borderId="3" xfId="27" applyNumberFormat="1" applyFont="1" applyFill="1" applyBorder="1" applyAlignment="1" applyProtection="1">
      <alignment vertical="top" wrapText="1"/>
    </xf>
    <xf numFmtId="43" fontId="5" fillId="0" borderId="3" xfId="9" applyNumberFormat="1" applyFont="1" applyFill="1" applyBorder="1" applyAlignment="1" applyProtection="1">
      <alignment vertical="top" wrapText="1"/>
      <protection locked="0"/>
    </xf>
    <xf numFmtId="43" fontId="18" fillId="0" borderId="3" xfId="27" applyNumberFormat="1" applyFont="1" applyFill="1" applyBorder="1" applyAlignment="1" applyProtection="1">
      <alignment horizontal="right" vertical="top"/>
    </xf>
    <xf numFmtId="164" fontId="18" fillId="0" borderId="3" xfId="4" applyNumberFormat="1" applyFont="1" applyFill="1" applyBorder="1" applyAlignment="1" applyProtection="1">
      <alignment vertical="top"/>
    </xf>
    <xf numFmtId="174" fontId="18" fillId="0" borderId="3" xfId="4" applyNumberFormat="1" applyFont="1" applyFill="1" applyBorder="1" applyAlignment="1" applyProtection="1">
      <alignment vertical="top"/>
    </xf>
    <xf numFmtId="176" fontId="18" fillId="0" borderId="3" xfId="4" applyNumberFormat="1" applyFont="1" applyFill="1" applyBorder="1" applyAlignment="1" applyProtection="1">
      <alignment vertical="top"/>
    </xf>
    <xf numFmtId="0" fontId="5" fillId="0" borderId="0" xfId="0" applyFont="1" applyBorder="1" applyProtection="1"/>
    <xf numFmtId="0" fontId="5" fillId="0" borderId="0" xfId="0" applyFont="1" applyFill="1" applyBorder="1" applyProtection="1">
      <protection locked="0"/>
    </xf>
    <xf numFmtId="0" fontId="5" fillId="0" borderId="0" xfId="0" applyFont="1" applyFill="1" applyBorder="1" applyAlignment="1" applyProtection="1">
      <alignment wrapText="1"/>
      <protection locked="0"/>
    </xf>
    <xf numFmtId="0" fontId="5" fillId="0" borderId="0" xfId="0" applyFont="1" applyFill="1" applyBorder="1" applyAlignment="1" applyProtection="1">
      <alignment horizontal="center"/>
      <protection locked="0"/>
    </xf>
    <xf numFmtId="43" fontId="5" fillId="0" borderId="0" xfId="9" applyFont="1" applyFill="1" applyBorder="1" applyProtection="1">
      <protection locked="0"/>
    </xf>
    <xf numFmtId="10" fontId="5" fillId="0" borderId="0" xfId="4" applyNumberFormat="1" applyFont="1" applyFill="1" applyBorder="1" applyAlignment="1" applyProtection="1">
      <alignment horizontal="center"/>
      <protection locked="0"/>
    </xf>
    <xf numFmtId="10" fontId="5" fillId="0" borderId="0" xfId="4" applyNumberFormat="1" applyFont="1" applyFill="1" applyBorder="1" applyProtection="1">
      <protection locked="0"/>
    </xf>
  </cellXfs>
  <cellStyles count="29">
    <cellStyle name="Comma" xfId="9" builtinId="3"/>
    <cellStyle name="Currency 10" xfId="15" xr:uid="{00000000-0005-0000-0000-000002000000}"/>
    <cellStyle name="Currency 10 2" xfId="23" xr:uid="{00000000-0005-0000-0000-000003000000}"/>
    <cellStyle name="Currency 10 2 2" xfId="25" xr:uid="{00000000-0005-0000-0000-000004000000}"/>
    <cellStyle name="Currency 11 2" xfId="26" xr:uid="{00000000-0005-0000-0000-000005000000}"/>
    <cellStyle name="Currency 11 2 2" xfId="20" xr:uid="{00000000-0005-0000-0000-000006000000}"/>
    <cellStyle name="Currency 13" xfId="17" xr:uid="{00000000-0005-0000-0000-000007000000}"/>
    <cellStyle name="Currency 16" xfId="18" xr:uid="{00000000-0005-0000-0000-000008000000}"/>
    <cellStyle name="Currency 2" xfId="27" xr:uid="{6B6419F7-967F-49F2-856C-F8D1B7074F3E}"/>
    <cellStyle name="Currency 5 7" xfId="21" xr:uid="{00000000-0005-0000-0000-000009000000}"/>
    <cellStyle name="Currency 7 6" xfId="11" xr:uid="{00000000-0005-0000-0000-00000A000000}"/>
    <cellStyle name="Normal" xfId="0" builtinId="0"/>
    <cellStyle name="Normal 10" xfId="7" xr:uid="{00000000-0005-0000-0000-00000C000000}"/>
    <cellStyle name="Normal 10 10" xfId="19" xr:uid="{00000000-0005-0000-0000-00000D000000}"/>
    <cellStyle name="Normal 10 7_Product template" xfId="10" xr:uid="{00000000-0005-0000-0000-00000E000000}"/>
    <cellStyle name="Normal 12" xfId="16" xr:uid="{00000000-0005-0000-0000-00000F000000}"/>
    <cellStyle name="Normal 13 3" xfId="14" xr:uid="{00000000-0005-0000-0000-000010000000}"/>
    <cellStyle name="Normal 13 3 3" xfId="24" xr:uid="{00000000-0005-0000-0000-000011000000}"/>
    <cellStyle name="Normal 2" xfId="1" xr:uid="{00000000-0005-0000-0000-000012000000}"/>
    <cellStyle name="Normal 2 2" xfId="2" xr:uid="{00000000-0005-0000-0000-000013000000}"/>
    <cellStyle name="Normal 2 3" xfId="5" xr:uid="{00000000-0005-0000-0000-000014000000}"/>
    <cellStyle name="Normal 2 4" xfId="6" xr:uid="{00000000-0005-0000-0000-000015000000}"/>
    <cellStyle name="Normal 3" xfId="3" xr:uid="{00000000-0005-0000-0000-000016000000}"/>
    <cellStyle name="Normal 37" xfId="22" xr:uid="{00000000-0005-0000-0000-000017000000}"/>
    <cellStyle name="Normal 4 2" xfId="8" xr:uid="{00000000-0005-0000-0000-000018000000}"/>
    <cellStyle name="Percent" xfId="4" builtinId="5"/>
    <cellStyle name="Percent 2" xfId="28" xr:uid="{B7726D33-62E1-4D0A-9D40-DB818969F2BD}"/>
    <cellStyle name="Percent 6 3" xfId="12" xr:uid="{00000000-0005-0000-0000-00001A000000}"/>
    <cellStyle name="Style 1" xfId="13" xr:uid="{00000000-0005-0000-0000-00001B000000}"/>
  </cellStyles>
  <dxfs count="193">
    <dxf>
      <fill>
        <patternFill patternType="solid"/>
      </fill>
    </dxf>
    <dxf>
      <fill>
        <patternFill patternType="solid"/>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solid"/>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solid"/>
      </fill>
    </dxf>
    <dxf>
      <fill>
        <patternFill patternType="darkDown">
          <bgColor theme="0" tint="-0.499984740745262"/>
        </patternFill>
      </fill>
    </dxf>
    <dxf>
      <fill>
        <patternFill patternType="solid"/>
      </fill>
    </dxf>
    <dxf>
      <fill>
        <patternFill patternType="solid"/>
      </fill>
    </dxf>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ill>
        <patternFill patternType="solid"/>
      </fill>
    </dxf>
    <dxf>
      <fill>
        <patternFill patternType="darkDown">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FF"/>
      <color rgb="FFFFFFCC"/>
      <color rgb="FFFFFF99"/>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56"/>
  <sheetViews>
    <sheetView showGridLines="0" tabSelected="1" workbookViewId="0">
      <pane ySplit="6" topLeftCell="A7" activePane="bottomLeft" state="frozen"/>
      <selection activeCell="D3" sqref="D3:F3"/>
      <selection pane="bottomLeft" activeCell="H16" sqref="H16"/>
    </sheetView>
  </sheetViews>
  <sheetFormatPr defaultColWidth="9.109375" defaultRowHeight="14.4" x14ac:dyDescent="0.3"/>
  <cols>
    <col min="1" max="1" width="9" style="22" customWidth="1"/>
    <col min="2" max="2" width="37.6640625" style="12" customWidth="1"/>
    <col min="3" max="3" width="12.5546875" style="23" customWidth="1"/>
    <col min="4" max="4" width="2.88671875" style="14" customWidth="1"/>
    <col min="5" max="5" width="37.6640625" style="12" customWidth="1"/>
    <col min="6" max="6" width="12.5546875" style="23" customWidth="1"/>
    <col min="7" max="7" width="2.88671875" style="14" customWidth="1"/>
    <col min="8" max="8" width="37.6640625" style="12" customWidth="1"/>
    <col min="9" max="9" width="12.5546875" style="23" customWidth="1"/>
    <col min="10" max="10" width="2.88671875" style="14" customWidth="1"/>
    <col min="11" max="11" width="37.6640625" style="12" customWidth="1"/>
    <col min="12" max="12" width="12.5546875" style="23" customWidth="1"/>
    <col min="13" max="16384" width="9.109375" style="12"/>
  </cols>
  <sheetData>
    <row r="1" spans="1:12" s="11" customFormat="1" ht="13.2" x14ac:dyDescent="0.25">
      <c r="A1" s="89" t="s">
        <v>26</v>
      </c>
      <c r="B1" s="90"/>
      <c r="C1" s="90"/>
      <c r="D1" s="83" t="s">
        <v>2357</v>
      </c>
      <c r="E1" s="84"/>
      <c r="F1" s="85"/>
    </row>
    <row r="2" spans="1:12" s="11" customFormat="1" ht="13.2" x14ac:dyDescent="0.25">
      <c r="A2" s="91" t="s">
        <v>20</v>
      </c>
      <c r="B2" s="92"/>
      <c r="C2" s="92"/>
      <c r="D2" s="86" t="s">
        <v>28</v>
      </c>
      <c r="E2" s="87"/>
      <c r="F2" s="88"/>
    </row>
    <row r="3" spans="1:12" s="11" customFormat="1" ht="13.8" thickBot="1" x14ac:dyDescent="0.3">
      <c r="A3" s="93" t="s">
        <v>21</v>
      </c>
      <c r="B3" s="94"/>
      <c r="C3" s="94"/>
      <c r="D3" s="95">
        <v>43313</v>
      </c>
      <c r="E3" s="96"/>
      <c r="F3" s="97"/>
    </row>
    <row r="4" spans="1:12" s="18" customFormat="1" ht="18" customHeight="1" thickBot="1" x14ac:dyDescent="0.35">
      <c r="A4" s="16"/>
      <c r="B4" s="16"/>
      <c r="C4" s="16"/>
      <c r="D4" s="16"/>
      <c r="E4" s="16"/>
      <c r="F4" s="16"/>
      <c r="G4" s="17"/>
      <c r="I4" s="16"/>
      <c r="J4" s="17"/>
      <c r="L4" s="16"/>
    </row>
    <row r="5" spans="1:12" s="15" customFormat="1" ht="29.25" customHeight="1" x14ac:dyDescent="0.3">
      <c r="A5" s="13"/>
      <c r="B5" s="81" t="s">
        <v>11</v>
      </c>
      <c r="C5" s="82"/>
      <c r="D5" s="13"/>
      <c r="E5" s="81" t="s">
        <v>12</v>
      </c>
      <c r="F5" s="82"/>
      <c r="G5" s="14"/>
      <c r="H5" s="81" t="s">
        <v>13</v>
      </c>
      <c r="I5" s="82"/>
      <c r="J5" s="14"/>
      <c r="K5" s="81" t="s">
        <v>14</v>
      </c>
      <c r="L5" s="82"/>
    </row>
    <row r="6" spans="1:12" ht="24.6" x14ac:dyDescent="0.3">
      <c r="A6" s="33" t="s">
        <v>2</v>
      </c>
      <c r="B6" s="35" t="s">
        <v>19</v>
      </c>
      <c r="C6" s="36" t="s">
        <v>17</v>
      </c>
      <c r="D6" s="20"/>
      <c r="E6" s="35" t="s">
        <v>19</v>
      </c>
      <c r="F6" s="36" t="s">
        <v>17</v>
      </c>
      <c r="G6" s="20"/>
      <c r="H6" s="35" t="s">
        <v>19</v>
      </c>
      <c r="I6" s="36" t="s">
        <v>17</v>
      </c>
      <c r="J6" s="20"/>
      <c r="K6" s="35" t="s">
        <v>19</v>
      </c>
      <c r="L6" s="36" t="s">
        <v>17</v>
      </c>
    </row>
    <row r="7" spans="1:12" x14ac:dyDescent="0.3">
      <c r="A7" s="34">
        <v>1</v>
      </c>
      <c r="B7" s="37" t="s">
        <v>29</v>
      </c>
      <c r="C7" s="38">
        <v>0.18</v>
      </c>
      <c r="D7" s="21"/>
      <c r="E7" s="37" t="s">
        <v>53</v>
      </c>
      <c r="F7" s="38">
        <v>0</v>
      </c>
      <c r="G7" s="21"/>
      <c r="H7" s="37" t="s">
        <v>37</v>
      </c>
      <c r="I7" s="38">
        <v>0.18</v>
      </c>
      <c r="J7" s="21"/>
      <c r="K7" s="37" t="s">
        <v>42</v>
      </c>
      <c r="L7" s="38">
        <v>0.19500000000000001</v>
      </c>
    </row>
    <row r="8" spans="1:12" x14ac:dyDescent="0.3">
      <c r="A8" s="34">
        <v>2</v>
      </c>
      <c r="B8" s="37" t="s">
        <v>30</v>
      </c>
      <c r="C8" s="38">
        <v>0.29499999999999998</v>
      </c>
      <c r="D8" s="21"/>
      <c r="E8" s="37" t="s">
        <v>27</v>
      </c>
      <c r="F8" s="38">
        <v>0</v>
      </c>
      <c r="G8" s="21"/>
      <c r="H8" s="37" t="s">
        <v>38</v>
      </c>
      <c r="I8" s="38">
        <v>0.48</v>
      </c>
      <c r="J8" s="21"/>
      <c r="K8" s="37" t="s">
        <v>43</v>
      </c>
      <c r="L8" s="38">
        <v>0.245</v>
      </c>
    </row>
    <row r="9" spans="1:12" x14ac:dyDescent="0.3">
      <c r="A9" s="34">
        <v>3</v>
      </c>
      <c r="B9" s="37" t="s">
        <v>31</v>
      </c>
      <c r="C9" s="38">
        <v>0.1</v>
      </c>
      <c r="D9" s="21"/>
      <c r="E9" s="37" t="s">
        <v>54</v>
      </c>
      <c r="F9" s="38">
        <v>0</v>
      </c>
      <c r="G9" s="21"/>
      <c r="H9" s="37" t="s">
        <v>39</v>
      </c>
      <c r="I9" s="38">
        <v>0.245</v>
      </c>
      <c r="J9" s="21"/>
      <c r="K9" s="37" t="s">
        <v>44</v>
      </c>
      <c r="L9" s="38">
        <v>0.32</v>
      </c>
    </row>
    <row r="10" spans="1:12" ht="24" x14ac:dyDescent="0.3">
      <c r="A10" s="34">
        <v>4</v>
      </c>
      <c r="B10" s="37" t="s">
        <v>32</v>
      </c>
      <c r="C10" s="38">
        <v>0.1</v>
      </c>
      <c r="D10" s="21"/>
      <c r="E10" s="37" t="s">
        <v>55</v>
      </c>
      <c r="F10" s="38">
        <v>0</v>
      </c>
      <c r="G10" s="21"/>
      <c r="H10" s="37" t="s">
        <v>40</v>
      </c>
      <c r="I10" s="38">
        <v>7.4999999999999997E-3</v>
      </c>
      <c r="J10" s="21"/>
      <c r="K10" s="37" t="s">
        <v>45</v>
      </c>
      <c r="L10" s="38">
        <v>0.26</v>
      </c>
    </row>
    <row r="11" spans="1:12" x14ac:dyDescent="0.3">
      <c r="A11" s="34">
        <v>5</v>
      </c>
      <c r="B11" s="37" t="s">
        <v>33</v>
      </c>
      <c r="C11" s="38">
        <v>0.1</v>
      </c>
      <c r="D11" s="21"/>
      <c r="E11" s="37" t="s">
        <v>1868</v>
      </c>
      <c r="F11" s="38">
        <v>0</v>
      </c>
      <c r="G11" s="21"/>
      <c r="H11" s="37" t="s">
        <v>41</v>
      </c>
      <c r="I11" s="38">
        <v>0</v>
      </c>
      <c r="J11" s="21"/>
      <c r="K11" s="37" t="s">
        <v>46</v>
      </c>
      <c r="L11" s="38">
        <v>0.32</v>
      </c>
    </row>
    <row r="12" spans="1:12" ht="24" x14ac:dyDescent="0.3">
      <c r="A12" s="34">
        <v>6</v>
      </c>
      <c r="B12" s="37" t="s">
        <v>34</v>
      </c>
      <c r="C12" s="38">
        <v>0.1</v>
      </c>
      <c r="D12" s="21"/>
      <c r="E12" s="37" t="s">
        <v>1869</v>
      </c>
      <c r="F12" s="38">
        <v>0</v>
      </c>
      <c r="G12" s="21"/>
      <c r="H12" s="37" t="s">
        <v>2550</v>
      </c>
      <c r="I12" s="38">
        <v>0.1</v>
      </c>
      <c r="J12" s="21"/>
      <c r="K12" s="37" t="s">
        <v>47</v>
      </c>
      <c r="L12" s="38">
        <v>0.25</v>
      </c>
    </row>
    <row r="13" spans="1:12" x14ac:dyDescent="0.3">
      <c r="A13" s="34">
        <v>7</v>
      </c>
      <c r="B13" s="37" t="s">
        <v>35</v>
      </c>
      <c r="C13" s="38">
        <v>0.1111</v>
      </c>
      <c r="D13" s="21"/>
      <c r="E13" s="37" t="s">
        <v>1870</v>
      </c>
      <c r="F13" s="38">
        <v>0</v>
      </c>
      <c r="G13" s="21"/>
      <c r="H13" s="37"/>
      <c r="I13" s="38"/>
      <c r="J13" s="21"/>
      <c r="K13" s="37" t="s">
        <v>48</v>
      </c>
      <c r="L13" s="38">
        <v>0.32</v>
      </c>
    </row>
    <row r="14" spans="1:12" x14ac:dyDescent="0.3">
      <c r="A14" s="34">
        <v>8</v>
      </c>
      <c r="B14" s="37" t="s">
        <v>36</v>
      </c>
      <c r="C14" s="38">
        <v>0.1176</v>
      </c>
      <c r="D14" s="21"/>
      <c r="E14" s="37"/>
      <c r="F14" s="38"/>
      <c r="G14" s="21"/>
      <c r="H14" s="37"/>
      <c r="I14" s="38"/>
      <c r="J14" s="21"/>
      <c r="K14" s="37" t="s">
        <v>49</v>
      </c>
      <c r="L14" s="38">
        <v>0</v>
      </c>
    </row>
    <row r="15" spans="1:12" x14ac:dyDescent="0.3">
      <c r="A15" s="34">
        <v>9</v>
      </c>
      <c r="B15" s="37"/>
      <c r="C15" s="38"/>
      <c r="D15" s="21"/>
      <c r="E15" s="37"/>
      <c r="F15" s="38"/>
      <c r="G15" s="21"/>
      <c r="H15" s="37"/>
      <c r="I15" s="38"/>
      <c r="J15" s="21"/>
      <c r="K15" s="37" t="s">
        <v>50</v>
      </c>
      <c r="L15" s="38">
        <v>0.1</v>
      </c>
    </row>
    <row r="16" spans="1:12" x14ac:dyDescent="0.3">
      <c r="A16" s="34">
        <v>10</v>
      </c>
      <c r="B16" s="37"/>
      <c r="C16" s="38"/>
      <c r="D16" s="21"/>
      <c r="E16" s="37"/>
      <c r="F16" s="38"/>
      <c r="G16" s="21"/>
      <c r="H16" s="37"/>
      <c r="I16" s="38"/>
      <c r="J16" s="21"/>
      <c r="K16" s="37" t="s">
        <v>51</v>
      </c>
      <c r="L16" s="38">
        <v>0.16</v>
      </c>
    </row>
    <row r="17" spans="1:12" x14ac:dyDescent="0.3">
      <c r="A17" s="34">
        <v>11</v>
      </c>
      <c r="B17" s="37"/>
      <c r="C17" s="38"/>
      <c r="D17" s="21"/>
      <c r="E17" s="37"/>
      <c r="F17" s="38"/>
      <c r="G17" s="21"/>
      <c r="H17" s="37"/>
      <c r="I17" s="38"/>
      <c r="J17" s="21"/>
      <c r="K17" s="37" t="s">
        <v>52</v>
      </c>
      <c r="L17" s="38">
        <v>0.16</v>
      </c>
    </row>
    <row r="18" spans="1:12" x14ac:dyDescent="0.3">
      <c r="A18" s="34">
        <v>12</v>
      </c>
      <c r="B18" s="37"/>
      <c r="C18" s="38"/>
      <c r="D18" s="21"/>
      <c r="E18" s="37"/>
      <c r="F18" s="38"/>
      <c r="G18" s="21"/>
      <c r="H18" s="37"/>
      <c r="I18" s="38"/>
      <c r="J18" s="21"/>
      <c r="K18" s="37"/>
      <c r="L18" s="38"/>
    </row>
    <row r="19" spans="1:12" x14ac:dyDescent="0.3">
      <c r="A19" s="34">
        <v>13</v>
      </c>
      <c r="B19" s="37"/>
      <c r="C19" s="38"/>
      <c r="D19" s="21"/>
      <c r="E19" s="37"/>
      <c r="F19" s="38"/>
      <c r="G19" s="21"/>
      <c r="H19" s="37"/>
      <c r="I19" s="38"/>
      <c r="J19" s="21"/>
      <c r="K19" s="37"/>
      <c r="L19" s="38"/>
    </row>
    <row r="20" spans="1:12" x14ac:dyDescent="0.3">
      <c r="A20" s="34">
        <v>14</v>
      </c>
      <c r="B20" s="37"/>
      <c r="C20" s="38"/>
      <c r="D20" s="21"/>
      <c r="E20" s="37"/>
      <c r="F20" s="38"/>
      <c r="G20" s="21"/>
      <c r="H20" s="37"/>
      <c r="I20" s="38"/>
      <c r="J20" s="21"/>
      <c r="K20" s="37"/>
      <c r="L20" s="38"/>
    </row>
    <row r="21" spans="1:12" x14ac:dyDescent="0.3">
      <c r="A21" s="34">
        <v>15</v>
      </c>
      <c r="B21" s="37"/>
      <c r="C21" s="38"/>
      <c r="D21" s="21"/>
      <c r="E21" s="37"/>
      <c r="F21" s="38"/>
      <c r="G21" s="21"/>
      <c r="H21" s="37"/>
      <c r="I21" s="38"/>
      <c r="J21" s="21"/>
      <c r="K21" s="37"/>
      <c r="L21" s="38"/>
    </row>
    <row r="22" spans="1:12" x14ac:dyDescent="0.3">
      <c r="A22" s="34">
        <v>16</v>
      </c>
      <c r="B22" s="37"/>
      <c r="C22" s="38"/>
      <c r="D22" s="21"/>
      <c r="E22" s="37"/>
      <c r="F22" s="38"/>
      <c r="G22" s="21"/>
      <c r="H22" s="37"/>
      <c r="I22" s="38"/>
      <c r="J22" s="21"/>
      <c r="K22" s="37"/>
      <c r="L22" s="38"/>
    </row>
    <row r="23" spans="1:12" x14ac:dyDescent="0.3">
      <c r="A23" s="34">
        <v>17</v>
      </c>
      <c r="B23" s="37"/>
      <c r="C23" s="38"/>
      <c r="D23" s="21"/>
      <c r="E23" s="37"/>
      <c r="F23" s="38"/>
      <c r="G23" s="21"/>
      <c r="H23" s="37"/>
      <c r="I23" s="38"/>
      <c r="J23" s="21"/>
      <c r="K23" s="37"/>
      <c r="L23" s="38"/>
    </row>
    <row r="24" spans="1:12" x14ac:dyDescent="0.3">
      <c r="A24" s="34">
        <v>18</v>
      </c>
      <c r="B24" s="37"/>
      <c r="C24" s="38"/>
      <c r="D24" s="21"/>
      <c r="E24" s="37"/>
      <c r="F24" s="38"/>
      <c r="G24" s="21"/>
      <c r="H24" s="37"/>
      <c r="I24" s="38"/>
      <c r="J24" s="21"/>
      <c r="K24" s="37"/>
      <c r="L24" s="38"/>
    </row>
    <row r="25" spans="1:12" x14ac:dyDescent="0.3">
      <c r="A25" s="34">
        <v>19</v>
      </c>
      <c r="B25" s="37"/>
      <c r="C25" s="38"/>
      <c r="D25" s="21"/>
      <c r="E25" s="37"/>
      <c r="F25" s="38"/>
      <c r="G25" s="21"/>
      <c r="H25" s="37"/>
      <c r="I25" s="38"/>
      <c r="J25" s="21"/>
      <c r="K25" s="37"/>
      <c r="L25" s="38"/>
    </row>
    <row r="26" spans="1:12" x14ac:dyDescent="0.3">
      <c r="A26" s="34">
        <v>20</v>
      </c>
      <c r="B26" s="37"/>
      <c r="C26" s="38"/>
      <c r="D26" s="21"/>
      <c r="E26" s="37"/>
      <c r="F26" s="38"/>
      <c r="G26" s="21"/>
      <c r="H26" s="37"/>
      <c r="I26" s="38"/>
      <c r="J26" s="21"/>
      <c r="K26" s="37"/>
      <c r="L26" s="38"/>
    </row>
    <row r="27" spans="1:12" x14ac:dyDescent="0.3">
      <c r="A27" s="34">
        <v>21</v>
      </c>
      <c r="B27" s="37"/>
      <c r="C27" s="38"/>
      <c r="D27" s="21"/>
      <c r="E27" s="37"/>
      <c r="F27" s="38"/>
      <c r="G27" s="21"/>
      <c r="H27" s="37"/>
      <c r="I27" s="38"/>
      <c r="J27" s="21"/>
      <c r="K27" s="37"/>
      <c r="L27" s="38"/>
    </row>
    <row r="28" spans="1:12" x14ac:dyDescent="0.3">
      <c r="A28" s="34">
        <v>22</v>
      </c>
      <c r="B28" s="37"/>
      <c r="C28" s="38"/>
      <c r="D28" s="21"/>
      <c r="E28" s="37"/>
      <c r="F28" s="38"/>
      <c r="G28" s="21"/>
      <c r="H28" s="37"/>
      <c r="I28" s="38"/>
      <c r="J28" s="21"/>
      <c r="K28" s="37"/>
      <c r="L28" s="38"/>
    </row>
    <row r="29" spans="1:12" x14ac:dyDescent="0.3">
      <c r="A29" s="34">
        <v>23</v>
      </c>
      <c r="B29" s="37"/>
      <c r="C29" s="38"/>
      <c r="D29" s="21"/>
      <c r="E29" s="37"/>
      <c r="F29" s="38"/>
      <c r="G29" s="21"/>
      <c r="H29" s="37"/>
      <c r="I29" s="38"/>
      <c r="J29" s="21"/>
      <c r="K29" s="37"/>
      <c r="L29" s="38"/>
    </row>
    <row r="30" spans="1:12" x14ac:dyDescent="0.3">
      <c r="A30" s="34">
        <v>24</v>
      </c>
      <c r="B30" s="37"/>
      <c r="C30" s="38"/>
      <c r="D30" s="21"/>
      <c r="E30" s="37"/>
      <c r="F30" s="38"/>
      <c r="G30" s="21"/>
      <c r="H30" s="37"/>
      <c r="I30" s="38"/>
      <c r="J30" s="21"/>
      <c r="K30" s="37"/>
      <c r="L30" s="38"/>
    </row>
    <row r="31" spans="1:12" x14ac:dyDescent="0.3">
      <c r="A31" s="34">
        <v>25</v>
      </c>
      <c r="B31" s="37"/>
      <c r="C31" s="38"/>
      <c r="D31" s="21"/>
      <c r="E31" s="37"/>
      <c r="F31" s="38"/>
      <c r="G31" s="21"/>
      <c r="H31" s="37"/>
      <c r="I31" s="38"/>
      <c r="J31" s="21"/>
      <c r="K31" s="37"/>
      <c r="L31" s="38"/>
    </row>
    <row r="32" spans="1:12" x14ac:dyDescent="0.3">
      <c r="A32" s="34">
        <v>26</v>
      </c>
      <c r="B32" s="37"/>
      <c r="C32" s="38"/>
      <c r="D32" s="21"/>
      <c r="E32" s="37"/>
      <c r="F32" s="38"/>
      <c r="G32" s="21"/>
      <c r="H32" s="37"/>
      <c r="I32" s="38"/>
      <c r="J32" s="21"/>
      <c r="K32" s="37"/>
      <c r="L32" s="38"/>
    </row>
    <row r="33" spans="1:12" x14ac:dyDescent="0.3">
      <c r="A33" s="34">
        <v>27</v>
      </c>
      <c r="B33" s="37"/>
      <c r="C33" s="38"/>
      <c r="D33" s="21"/>
      <c r="E33" s="37"/>
      <c r="F33" s="38"/>
      <c r="G33" s="21"/>
      <c r="H33" s="37"/>
      <c r="I33" s="38"/>
      <c r="J33" s="21"/>
      <c r="K33" s="37"/>
      <c r="L33" s="38"/>
    </row>
    <row r="34" spans="1:12" x14ac:dyDescent="0.3">
      <c r="A34" s="34">
        <v>28</v>
      </c>
      <c r="B34" s="37"/>
      <c r="C34" s="38"/>
      <c r="D34" s="21"/>
      <c r="E34" s="37"/>
      <c r="F34" s="38"/>
      <c r="G34" s="21"/>
      <c r="H34" s="37"/>
      <c r="I34" s="38"/>
      <c r="J34" s="21"/>
      <c r="K34" s="37"/>
      <c r="L34" s="38"/>
    </row>
    <row r="35" spans="1:12" x14ac:dyDescent="0.3">
      <c r="A35" s="34">
        <v>29</v>
      </c>
      <c r="B35" s="37"/>
      <c r="C35" s="38"/>
      <c r="D35" s="21"/>
      <c r="E35" s="37"/>
      <c r="F35" s="38"/>
      <c r="G35" s="21"/>
      <c r="H35" s="37"/>
      <c r="I35" s="38"/>
      <c r="J35" s="21"/>
      <c r="K35" s="37"/>
      <c r="L35" s="38"/>
    </row>
    <row r="36" spans="1:12" x14ac:dyDescent="0.3">
      <c r="A36" s="34">
        <v>30</v>
      </c>
      <c r="B36" s="37"/>
      <c r="C36" s="38"/>
      <c r="D36" s="21"/>
      <c r="E36" s="37"/>
      <c r="F36" s="38"/>
      <c r="G36" s="21"/>
      <c r="H36" s="37"/>
      <c r="I36" s="38"/>
      <c r="J36" s="21"/>
      <c r="K36" s="37"/>
      <c r="L36" s="38"/>
    </row>
    <row r="37" spans="1:12" x14ac:dyDescent="0.3">
      <c r="A37" s="34">
        <v>31</v>
      </c>
      <c r="B37" s="37"/>
      <c r="C37" s="38"/>
      <c r="D37" s="21"/>
      <c r="E37" s="37"/>
      <c r="F37" s="38"/>
      <c r="G37" s="21"/>
      <c r="H37" s="37"/>
      <c r="I37" s="38"/>
      <c r="J37" s="21"/>
      <c r="K37" s="37"/>
      <c r="L37" s="38"/>
    </row>
    <row r="38" spans="1:12" x14ac:dyDescent="0.3">
      <c r="A38" s="34">
        <v>32</v>
      </c>
      <c r="B38" s="37"/>
      <c r="C38" s="38"/>
      <c r="D38" s="21"/>
      <c r="E38" s="37"/>
      <c r="F38" s="38"/>
      <c r="G38" s="21"/>
      <c r="H38" s="37"/>
      <c r="I38" s="38"/>
      <c r="J38" s="21"/>
      <c r="K38" s="37"/>
      <c r="L38" s="38"/>
    </row>
    <row r="39" spans="1:12" x14ac:dyDescent="0.3">
      <c r="A39" s="34">
        <v>33</v>
      </c>
      <c r="B39" s="37"/>
      <c r="C39" s="38"/>
      <c r="D39" s="21"/>
      <c r="E39" s="37"/>
      <c r="F39" s="38"/>
      <c r="G39" s="21"/>
      <c r="H39" s="37"/>
      <c r="I39" s="38"/>
      <c r="J39" s="21"/>
      <c r="K39" s="37"/>
      <c r="L39" s="38"/>
    </row>
    <row r="40" spans="1:12" x14ac:dyDescent="0.3">
      <c r="A40" s="34">
        <v>34</v>
      </c>
      <c r="B40" s="37"/>
      <c r="C40" s="38"/>
      <c r="D40" s="21"/>
      <c r="E40" s="37"/>
      <c r="F40" s="38"/>
      <c r="G40" s="21"/>
      <c r="H40" s="37"/>
      <c r="I40" s="38"/>
      <c r="J40" s="21"/>
      <c r="K40" s="37"/>
      <c r="L40" s="38"/>
    </row>
    <row r="41" spans="1:12" x14ac:dyDescent="0.3">
      <c r="A41" s="34">
        <v>35</v>
      </c>
      <c r="B41" s="37"/>
      <c r="C41" s="38"/>
      <c r="D41" s="21"/>
      <c r="E41" s="37"/>
      <c r="F41" s="38"/>
      <c r="G41" s="21"/>
      <c r="H41" s="37"/>
      <c r="I41" s="38"/>
      <c r="J41" s="21"/>
      <c r="K41" s="37"/>
      <c r="L41" s="38"/>
    </row>
    <row r="42" spans="1:12" x14ac:dyDescent="0.3">
      <c r="A42" s="34">
        <v>36</v>
      </c>
      <c r="B42" s="37"/>
      <c r="C42" s="38"/>
      <c r="D42" s="21"/>
      <c r="E42" s="37"/>
      <c r="F42" s="38"/>
      <c r="G42" s="21"/>
      <c r="H42" s="37"/>
      <c r="I42" s="38"/>
      <c r="J42" s="21"/>
      <c r="K42" s="37"/>
      <c r="L42" s="38"/>
    </row>
    <row r="43" spans="1:12" x14ac:dyDescent="0.3">
      <c r="A43" s="34">
        <v>37</v>
      </c>
      <c r="B43" s="37"/>
      <c r="C43" s="38"/>
      <c r="D43" s="21"/>
      <c r="E43" s="37"/>
      <c r="F43" s="38"/>
      <c r="G43" s="21"/>
      <c r="H43" s="37"/>
      <c r="I43" s="38"/>
      <c r="J43" s="21"/>
      <c r="K43" s="37"/>
      <c r="L43" s="38"/>
    </row>
    <row r="44" spans="1:12" x14ac:dyDescent="0.3">
      <c r="A44" s="34">
        <v>38</v>
      </c>
      <c r="B44" s="37"/>
      <c r="C44" s="38"/>
      <c r="D44" s="21"/>
      <c r="E44" s="37"/>
      <c r="F44" s="38"/>
      <c r="G44" s="21"/>
      <c r="H44" s="37"/>
      <c r="I44" s="38"/>
      <c r="J44" s="21"/>
      <c r="K44" s="37"/>
      <c r="L44" s="38"/>
    </row>
    <row r="45" spans="1:12" x14ac:dyDescent="0.3">
      <c r="A45" s="34">
        <v>39</v>
      </c>
      <c r="B45" s="37"/>
      <c r="C45" s="38"/>
      <c r="D45" s="21"/>
      <c r="E45" s="37"/>
      <c r="F45" s="38"/>
      <c r="G45" s="21"/>
      <c r="H45" s="37"/>
      <c r="I45" s="38"/>
      <c r="J45" s="21"/>
      <c r="K45" s="37"/>
      <c r="L45" s="38"/>
    </row>
    <row r="46" spans="1:12" x14ac:dyDescent="0.3">
      <c r="A46" s="34">
        <v>40</v>
      </c>
      <c r="B46" s="37"/>
      <c r="C46" s="38"/>
      <c r="D46" s="21"/>
      <c r="E46" s="37"/>
      <c r="F46" s="38"/>
      <c r="G46" s="21"/>
      <c r="H46" s="37"/>
      <c r="I46" s="38"/>
      <c r="J46" s="21"/>
      <c r="K46" s="37"/>
      <c r="L46" s="38"/>
    </row>
    <row r="47" spans="1:12" x14ac:dyDescent="0.3">
      <c r="A47" s="34">
        <v>41</v>
      </c>
      <c r="B47" s="37"/>
      <c r="C47" s="38"/>
      <c r="D47" s="21"/>
      <c r="E47" s="37"/>
      <c r="F47" s="38"/>
      <c r="G47" s="21"/>
      <c r="H47" s="37"/>
      <c r="I47" s="38"/>
      <c r="J47" s="21"/>
      <c r="K47" s="37"/>
      <c r="L47" s="38"/>
    </row>
    <row r="48" spans="1:12" x14ac:dyDescent="0.3">
      <c r="A48" s="34">
        <v>42</v>
      </c>
      <c r="B48" s="37"/>
      <c r="C48" s="38"/>
      <c r="D48" s="21"/>
      <c r="E48" s="37"/>
      <c r="F48" s="38"/>
      <c r="G48" s="21"/>
      <c r="H48" s="37"/>
      <c r="I48" s="38"/>
      <c r="J48" s="21"/>
      <c r="K48" s="37"/>
      <c r="L48" s="38"/>
    </row>
    <row r="49" spans="1:12" x14ac:dyDescent="0.3">
      <c r="A49" s="34">
        <v>43</v>
      </c>
      <c r="B49" s="37"/>
      <c r="C49" s="38"/>
      <c r="D49" s="21"/>
      <c r="E49" s="37"/>
      <c r="F49" s="38"/>
      <c r="G49" s="21"/>
      <c r="H49" s="37"/>
      <c r="I49" s="38"/>
      <c r="J49" s="21"/>
      <c r="K49" s="37"/>
      <c r="L49" s="38"/>
    </row>
    <row r="50" spans="1:12" x14ac:dyDescent="0.3">
      <c r="A50" s="34">
        <v>44</v>
      </c>
      <c r="B50" s="37"/>
      <c r="C50" s="38"/>
      <c r="D50" s="21"/>
      <c r="E50" s="37"/>
      <c r="F50" s="38"/>
      <c r="G50" s="21"/>
      <c r="H50" s="37"/>
      <c r="I50" s="38"/>
      <c r="J50" s="21"/>
      <c r="K50" s="37"/>
      <c r="L50" s="38"/>
    </row>
    <row r="51" spans="1:12" x14ac:dyDescent="0.3">
      <c r="A51" s="34">
        <v>45</v>
      </c>
      <c r="B51" s="37"/>
      <c r="C51" s="38"/>
      <c r="D51" s="21"/>
      <c r="E51" s="37"/>
      <c r="F51" s="38"/>
      <c r="G51" s="21"/>
      <c r="H51" s="37"/>
      <c r="I51" s="38"/>
      <c r="J51" s="21"/>
      <c r="K51" s="37"/>
      <c r="L51" s="38"/>
    </row>
    <row r="52" spans="1:12" x14ac:dyDescent="0.3">
      <c r="A52" s="34">
        <v>46</v>
      </c>
      <c r="B52" s="37"/>
      <c r="C52" s="38"/>
      <c r="D52" s="21"/>
      <c r="E52" s="37"/>
      <c r="F52" s="38"/>
      <c r="G52" s="21"/>
      <c r="H52" s="37"/>
      <c r="I52" s="38"/>
      <c r="J52" s="21"/>
      <c r="K52" s="37"/>
      <c r="L52" s="38"/>
    </row>
    <row r="53" spans="1:12" x14ac:dyDescent="0.3">
      <c r="A53" s="34">
        <v>47</v>
      </c>
      <c r="B53" s="37"/>
      <c r="C53" s="38"/>
      <c r="D53" s="21"/>
      <c r="E53" s="37"/>
      <c r="F53" s="38"/>
      <c r="G53" s="21"/>
      <c r="H53" s="37"/>
      <c r="I53" s="38"/>
      <c r="J53" s="21"/>
      <c r="K53" s="37"/>
      <c r="L53" s="38"/>
    </row>
    <row r="54" spans="1:12" x14ac:dyDescent="0.3">
      <c r="A54" s="34">
        <v>48</v>
      </c>
      <c r="B54" s="37"/>
      <c r="C54" s="38"/>
      <c r="D54" s="21"/>
      <c r="E54" s="37"/>
      <c r="F54" s="38"/>
      <c r="G54" s="21"/>
      <c r="H54" s="37"/>
      <c r="I54" s="38"/>
      <c r="J54" s="21"/>
      <c r="K54" s="37"/>
      <c r="L54" s="38"/>
    </row>
    <row r="55" spans="1:12" x14ac:dyDescent="0.3">
      <c r="A55" s="34">
        <v>49</v>
      </c>
      <c r="B55" s="37"/>
      <c r="C55" s="38"/>
      <c r="D55" s="21"/>
      <c r="E55" s="37"/>
      <c r="F55" s="38"/>
      <c r="G55" s="21"/>
      <c r="H55" s="37"/>
      <c r="I55" s="38"/>
      <c r="J55" s="21"/>
      <c r="K55" s="37"/>
      <c r="L55" s="38"/>
    </row>
    <row r="56" spans="1:12" ht="15" thickBot="1" x14ac:dyDescent="0.35">
      <c r="A56" s="34">
        <v>50</v>
      </c>
      <c r="B56" s="39"/>
      <c r="C56" s="40"/>
      <c r="D56" s="21"/>
      <c r="E56" s="39"/>
      <c r="F56" s="40"/>
      <c r="G56" s="21"/>
      <c r="H56" s="39"/>
      <c r="I56" s="40"/>
      <c r="J56" s="21"/>
      <c r="K56" s="39"/>
      <c r="L56" s="40"/>
    </row>
  </sheetData>
  <sheetProtection formatCells="0"/>
  <mergeCells count="10">
    <mergeCell ref="K5:L5"/>
    <mergeCell ref="D1:F1"/>
    <mergeCell ref="D2:F2"/>
    <mergeCell ref="B5:C5"/>
    <mergeCell ref="E5:F5"/>
    <mergeCell ref="H5:I5"/>
    <mergeCell ref="A1:C1"/>
    <mergeCell ref="A2:C2"/>
    <mergeCell ref="A3:C3"/>
    <mergeCell ref="D3:F3"/>
  </mergeCells>
  <printOptions horizontalCentered="1"/>
  <pageMargins left="0.25" right="0.25" top="0.75" bottom="0.75" header="0.3" footer="0.3"/>
  <pageSetup scale="60" fitToHeight="0" orientation="landscape" r:id="rId1"/>
  <headerFooter>
    <oddHeader>&amp;L&amp;"Arial,Regular"&amp;9Office of General Services
NYS Procurement&amp;C&amp;"Arial,Regular"&amp;9Group 73600 Solicitation 22802
Information Technology Umbrella Contract - Manufacturer Based (Statewide)&amp;R&amp;"Arial,Regular"&amp;9Appendix C.1 Contract Pricing Modification
&amp;A</oddHeader>
    <oddFooter>&amp;L&amp;"Arial,Regular"&amp;10Contract Number&amp;C&amp;"Arial,Regular"&amp;10Contractor&amp;R&amp;"Arial,Regular"&amp;10Page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pageSetUpPr autoPageBreaks="0" fitToPage="1"/>
  </sheetPr>
  <dimension ref="A1:O88"/>
  <sheetViews>
    <sheetView showGridLines="0" zoomScaleNormal="100" zoomScaleSheetLayoutView="100" workbookViewId="0">
      <pane xSplit="2" ySplit="5" topLeftCell="C6" activePane="bottomRight" state="frozen"/>
      <selection activeCell="D3" sqref="D3:F3"/>
      <selection pane="topRight" activeCell="D3" sqref="D3:F3"/>
      <selection pane="bottomLeft" activeCell="D3" sqref="D3:F3"/>
      <selection pane="bottomRight" activeCell="D12" sqref="D12"/>
    </sheetView>
  </sheetViews>
  <sheetFormatPr defaultColWidth="9.109375" defaultRowHeight="11.4" x14ac:dyDescent="0.2"/>
  <cols>
    <col min="1" max="1" width="1.6640625" style="1" customWidth="1"/>
    <col min="2" max="2" width="8.6640625" style="2" customWidth="1"/>
    <col min="3" max="3" width="24.109375" style="2" customWidth="1"/>
    <col min="4" max="4" width="47.88671875" style="2" customWidth="1"/>
    <col min="5" max="5" width="25" style="2" customWidth="1"/>
    <col min="6" max="6" width="15.5546875" style="2" customWidth="1"/>
    <col min="7" max="8" width="11.6640625" style="2" customWidth="1"/>
    <col min="9" max="9" width="9.6640625" style="9" customWidth="1"/>
    <col min="10" max="10" width="11.88671875" style="3" customWidth="1"/>
    <col min="11" max="11" width="10.33203125" style="10" customWidth="1"/>
    <col min="12" max="12" width="10.33203125" style="7" customWidth="1"/>
    <col min="13" max="13" width="12.6640625" style="3" bestFit="1" customWidth="1"/>
    <col min="14" max="14" width="10.33203125" style="7" customWidth="1"/>
    <col min="15" max="15" width="14" style="3" customWidth="1"/>
    <col min="16" max="16384" width="9.109375" style="1"/>
  </cols>
  <sheetData>
    <row r="1" spans="1:15" s="24" customFormat="1" ht="12.75" customHeight="1" x14ac:dyDescent="0.2">
      <c r="B1" s="98" t="s">
        <v>26</v>
      </c>
      <c r="C1" s="99"/>
      <c r="D1" s="42" t="s">
        <v>2357</v>
      </c>
      <c r="E1" s="52" t="s">
        <v>23</v>
      </c>
      <c r="F1" s="53">
        <f>COUNTA(E6:E87)</f>
        <v>82</v>
      </c>
      <c r="G1" s="26"/>
      <c r="H1" s="26"/>
      <c r="I1" s="26"/>
      <c r="J1" s="26"/>
      <c r="K1" s="26"/>
      <c r="L1" s="26"/>
      <c r="M1" s="26"/>
      <c r="N1" s="26"/>
      <c r="O1" s="26"/>
    </row>
    <row r="2" spans="1:15" s="24" customFormat="1" ht="13.2" x14ac:dyDescent="0.2">
      <c r="A2" s="26"/>
      <c r="B2" s="102" t="s">
        <v>20</v>
      </c>
      <c r="C2" s="103"/>
      <c r="D2" s="43" t="s">
        <v>28</v>
      </c>
      <c r="E2" s="25"/>
      <c r="F2" s="26"/>
      <c r="G2" s="26"/>
      <c r="H2" s="26"/>
      <c r="I2" s="26"/>
      <c r="J2" s="26"/>
      <c r="K2" s="26"/>
      <c r="L2" s="26"/>
      <c r="M2" s="26"/>
      <c r="N2" s="26"/>
      <c r="O2" s="26"/>
    </row>
    <row r="3" spans="1:15" s="26" customFormat="1" ht="13.5" customHeight="1" thickBot="1" x14ac:dyDescent="0.25">
      <c r="B3" s="100" t="s">
        <v>21</v>
      </c>
      <c r="C3" s="101"/>
      <c r="D3" s="41">
        <v>44196</v>
      </c>
      <c r="E3" s="25"/>
    </row>
    <row r="4" spans="1:15" s="26" customFormat="1" ht="15.6" x14ac:dyDescent="0.3">
      <c r="B4" s="27"/>
      <c r="C4" s="27"/>
      <c r="D4" s="27"/>
      <c r="E4" s="27"/>
      <c r="F4" s="8"/>
      <c r="G4" s="4"/>
      <c r="I4" s="28"/>
      <c r="K4" s="29"/>
      <c r="L4" s="6"/>
      <c r="M4" s="5"/>
      <c r="N4" s="6"/>
      <c r="O4" s="5"/>
    </row>
    <row r="5" spans="1:15" s="24" customFormat="1" ht="60" x14ac:dyDescent="0.25">
      <c r="B5" s="30" t="s">
        <v>2</v>
      </c>
      <c r="C5" s="30" t="s">
        <v>6</v>
      </c>
      <c r="D5" s="30" t="s">
        <v>7</v>
      </c>
      <c r="E5" s="19" t="s">
        <v>19</v>
      </c>
      <c r="F5" s="19" t="s">
        <v>10</v>
      </c>
      <c r="G5" s="19" t="s">
        <v>9</v>
      </c>
      <c r="H5" s="19" t="s">
        <v>0</v>
      </c>
      <c r="I5" s="19" t="s">
        <v>8</v>
      </c>
      <c r="J5" s="31" t="s">
        <v>1</v>
      </c>
      <c r="K5" s="19" t="s">
        <v>24</v>
      </c>
      <c r="L5" s="19" t="s">
        <v>18</v>
      </c>
      <c r="M5" s="32" t="s">
        <v>4</v>
      </c>
      <c r="N5" s="32" t="s">
        <v>3</v>
      </c>
      <c r="O5" s="32" t="s">
        <v>5</v>
      </c>
    </row>
    <row r="6" spans="1:15" ht="34.200000000000003" x14ac:dyDescent="0.2">
      <c r="B6" s="44">
        <v>1</v>
      </c>
      <c r="C6" s="45" t="s">
        <v>56</v>
      </c>
      <c r="D6" s="45" t="s">
        <v>57</v>
      </c>
      <c r="E6" s="45" t="s">
        <v>29</v>
      </c>
      <c r="F6" s="45" t="s">
        <v>58</v>
      </c>
      <c r="G6" s="46" t="s">
        <v>15</v>
      </c>
      <c r="H6" s="46" t="s">
        <v>59</v>
      </c>
      <c r="I6" s="47">
        <v>1</v>
      </c>
      <c r="J6" s="48">
        <v>2</v>
      </c>
      <c r="K6" s="49">
        <v>0.18</v>
      </c>
      <c r="L6" s="50"/>
      <c r="M6" s="54">
        <f>IF($J6="","",IF($L6="",$J6*(1-$K6),IF(L6&lt;K6,"Discount Error",J6*(1-$L6))))</f>
        <v>1.6400000000000001</v>
      </c>
      <c r="N6" s="50"/>
      <c r="O6" s="51" t="s">
        <v>22</v>
      </c>
    </row>
    <row r="7" spans="1:15" ht="22.8" x14ac:dyDescent="0.2">
      <c r="B7" s="44">
        <v>2</v>
      </c>
      <c r="C7" s="45" t="s">
        <v>56</v>
      </c>
      <c r="D7" s="45" t="s">
        <v>60</v>
      </c>
      <c r="E7" s="45" t="s">
        <v>30</v>
      </c>
      <c r="F7" s="45" t="s">
        <v>61</v>
      </c>
      <c r="G7" s="46" t="s">
        <v>15</v>
      </c>
      <c r="H7" s="46" t="s">
        <v>62</v>
      </c>
      <c r="I7" s="47">
        <v>1</v>
      </c>
      <c r="J7" s="48">
        <v>1500</v>
      </c>
      <c r="K7" s="49">
        <v>0.29499999999999998</v>
      </c>
      <c r="L7" s="50"/>
      <c r="M7" s="54">
        <f t="shared" ref="M7:M70" si="0">IF($J7="","",IF($L7="",$J7*(1-$K7),IF(L7&lt;K7,"Discount Error",J7*(1-$L7))))</f>
        <v>1057.5</v>
      </c>
      <c r="N7" s="50"/>
      <c r="O7" s="54" t="s">
        <v>22</v>
      </c>
    </row>
    <row r="8" spans="1:15" ht="22.8" x14ac:dyDescent="0.2">
      <c r="B8" s="44">
        <v>3</v>
      </c>
      <c r="C8" s="45" t="s">
        <v>56</v>
      </c>
      <c r="D8" s="45" t="s">
        <v>63</v>
      </c>
      <c r="E8" s="45" t="s">
        <v>29</v>
      </c>
      <c r="F8" s="45" t="s">
        <v>64</v>
      </c>
      <c r="G8" s="46" t="s">
        <v>15</v>
      </c>
      <c r="H8" s="46" t="s">
        <v>59</v>
      </c>
      <c r="I8" s="47">
        <v>1</v>
      </c>
      <c r="J8" s="48">
        <v>2</v>
      </c>
      <c r="K8" s="49">
        <v>0.18</v>
      </c>
      <c r="L8" s="50"/>
      <c r="M8" s="54">
        <f t="shared" si="0"/>
        <v>1.6400000000000001</v>
      </c>
      <c r="N8" s="50"/>
      <c r="O8" s="54" t="s">
        <v>22</v>
      </c>
    </row>
    <row r="9" spans="1:15" ht="22.8" x14ac:dyDescent="0.2">
      <c r="B9" s="44">
        <v>4</v>
      </c>
      <c r="C9" s="45" t="s">
        <v>56</v>
      </c>
      <c r="D9" s="45" t="s">
        <v>65</v>
      </c>
      <c r="E9" s="45" t="s">
        <v>30</v>
      </c>
      <c r="F9" s="45" t="s">
        <v>66</v>
      </c>
      <c r="G9" s="46" t="s">
        <v>15</v>
      </c>
      <c r="H9" s="46" t="s">
        <v>62</v>
      </c>
      <c r="I9" s="47">
        <v>1</v>
      </c>
      <c r="J9" s="48">
        <v>1000</v>
      </c>
      <c r="K9" s="49">
        <v>0.29499999999999998</v>
      </c>
      <c r="L9" s="50"/>
      <c r="M9" s="54">
        <f t="shared" si="0"/>
        <v>705.00000000000011</v>
      </c>
      <c r="N9" s="50"/>
      <c r="O9" s="54" t="s">
        <v>22</v>
      </c>
    </row>
    <row r="10" spans="1:15" ht="45.6" x14ac:dyDescent="0.2">
      <c r="B10" s="44">
        <v>5</v>
      </c>
      <c r="C10" s="45" t="s">
        <v>67</v>
      </c>
      <c r="D10" s="45" t="s">
        <v>68</v>
      </c>
      <c r="E10" s="45" t="s">
        <v>31</v>
      </c>
      <c r="F10" s="45" t="s">
        <v>69</v>
      </c>
      <c r="G10" s="46" t="s">
        <v>15</v>
      </c>
      <c r="H10" s="46" t="s">
        <v>16</v>
      </c>
      <c r="I10" s="47">
        <v>1</v>
      </c>
      <c r="J10" s="48">
        <v>3000</v>
      </c>
      <c r="K10" s="49">
        <v>0.1</v>
      </c>
      <c r="L10" s="50"/>
      <c r="M10" s="54">
        <f t="shared" si="0"/>
        <v>2700</v>
      </c>
      <c r="N10" s="50"/>
      <c r="O10" s="54" t="s">
        <v>22</v>
      </c>
    </row>
    <row r="11" spans="1:15" ht="45.6" x14ac:dyDescent="0.2">
      <c r="B11" s="44">
        <v>6</v>
      </c>
      <c r="C11" s="45" t="s">
        <v>70</v>
      </c>
      <c r="D11" s="45" t="s">
        <v>71</v>
      </c>
      <c r="E11" s="45" t="s">
        <v>32</v>
      </c>
      <c r="F11" s="45" t="s">
        <v>72</v>
      </c>
      <c r="G11" s="46" t="s">
        <v>15</v>
      </c>
      <c r="H11" s="46" t="s">
        <v>16</v>
      </c>
      <c r="I11" s="47" t="s">
        <v>73</v>
      </c>
      <c r="J11" s="48">
        <v>750</v>
      </c>
      <c r="K11" s="49">
        <v>0.1</v>
      </c>
      <c r="L11" s="50"/>
      <c r="M11" s="54">
        <f t="shared" si="0"/>
        <v>675</v>
      </c>
      <c r="N11" s="50"/>
      <c r="O11" s="54" t="s">
        <v>22</v>
      </c>
    </row>
    <row r="12" spans="1:15" ht="45.6" x14ac:dyDescent="0.2">
      <c r="B12" s="44">
        <v>7</v>
      </c>
      <c r="C12" s="45" t="s">
        <v>74</v>
      </c>
      <c r="D12" s="45" t="s">
        <v>75</v>
      </c>
      <c r="E12" s="45" t="s">
        <v>31</v>
      </c>
      <c r="F12" s="45" t="s">
        <v>76</v>
      </c>
      <c r="G12" s="46" t="s">
        <v>15</v>
      </c>
      <c r="H12" s="46" t="s">
        <v>16</v>
      </c>
      <c r="I12" s="47">
        <v>1</v>
      </c>
      <c r="J12" s="48">
        <v>20000</v>
      </c>
      <c r="K12" s="49">
        <v>0.1</v>
      </c>
      <c r="L12" s="50"/>
      <c r="M12" s="54">
        <f t="shared" si="0"/>
        <v>18000</v>
      </c>
      <c r="N12" s="50"/>
      <c r="O12" s="54" t="s">
        <v>22</v>
      </c>
    </row>
    <row r="13" spans="1:15" ht="45.6" x14ac:dyDescent="0.2">
      <c r="B13" s="44">
        <v>8</v>
      </c>
      <c r="C13" s="45" t="s">
        <v>77</v>
      </c>
      <c r="D13" s="45" t="s">
        <v>78</v>
      </c>
      <c r="E13" s="45" t="s">
        <v>32</v>
      </c>
      <c r="F13" s="45" t="s">
        <v>79</v>
      </c>
      <c r="G13" s="46" t="s">
        <v>15</v>
      </c>
      <c r="H13" s="46" t="s">
        <v>16</v>
      </c>
      <c r="I13" s="47" t="s">
        <v>73</v>
      </c>
      <c r="J13" s="48">
        <v>5000</v>
      </c>
      <c r="K13" s="49">
        <v>0.1</v>
      </c>
      <c r="L13" s="50"/>
      <c r="M13" s="54">
        <f t="shared" si="0"/>
        <v>4500</v>
      </c>
      <c r="N13" s="50"/>
      <c r="O13" s="54" t="s">
        <v>22</v>
      </c>
    </row>
    <row r="14" spans="1:15" ht="22.8" x14ac:dyDescent="0.2">
      <c r="B14" s="44">
        <v>9</v>
      </c>
      <c r="C14" s="45" t="s">
        <v>80</v>
      </c>
      <c r="D14" s="45" t="s">
        <v>81</v>
      </c>
      <c r="E14" s="45" t="s">
        <v>31</v>
      </c>
      <c r="F14" s="45" t="s">
        <v>82</v>
      </c>
      <c r="G14" s="46" t="s">
        <v>15</v>
      </c>
      <c r="H14" s="46" t="s">
        <v>16</v>
      </c>
      <c r="I14" s="47">
        <v>1</v>
      </c>
      <c r="J14" s="48">
        <v>1500</v>
      </c>
      <c r="K14" s="49">
        <v>0.1</v>
      </c>
      <c r="L14" s="50"/>
      <c r="M14" s="54">
        <f t="shared" si="0"/>
        <v>1350</v>
      </c>
      <c r="N14" s="50"/>
      <c r="O14" s="54" t="s">
        <v>22</v>
      </c>
    </row>
    <row r="15" spans="1:15" ht="45.6" x14ac:dyDescent="0.2">
      <c r="B15" s="44">
        <v>10</v>
      </c>
      <c r="C15" s="45" t="s">
        <v>83</v>
      </c>
      <c r="D15" s="45" t="s">
        <v>84</v>
      </c>
      <c r="E15" s="45" t="s">
        <v>32</v>
      </c>
      <c r="F15" s="45" t="s">
        <v>85</v>
      </c>
      <c r="G15" s="46" t="s">
        <v>15</v>
      </c>
      <c r="H15" s="46" t="s">
        <v>16</v>
      </c>
      <c r="I15" s="47" t="s">
        <v>73</v>
      </c>
      <c r="J15" s="48">
        <v>375</v>
      </c>
      <c r="K15" s="49">
        <v>0.1</v>
      </c>
      <c r="L15" s="50"/>
      <c r="M15" s="54">
        <f t="shared" si="0"/>
        <v>337.5</v>
      </c>
      <c r="N15" s="50"/>
      <c r="O15" s="54" t="s">
        <v>22</v>
      </c>
    </row>
    <row r="16" spans="1:15" x14ac:dyDescent="0.2">
      <c r="B16" s="44">
        <v>11</v>
      </c>
      <c r="C16" s="45" t="s">
        <v>86</v>
      </c>
      <c r="D16" s="45" t="s">
        <v>87</v>
      </c>
      <c r="E16" s="45" t="s">
        <v>31</v>
      </c>
      <c r="F16" s="45" t="s">
        <v>88</v>
      </c>
      <c r="G16" s="46" t="s">
        <v>15</v>
      </c>
      <c r="H16" s="46" t="s">
        <v>16</v>
      </c>
      <c r="I16" s="47">
        <v>1</v>
      </c>
      <c r="J16" s="48">
        <v>12500</v>
      </c>
      <c r="K16" s="49">
        <v>0.1</v>
      </c>
      <c r="L16" s="50"/>
      <c r="M16" s="54">
        <f t="shared" si="0"/>
        <v>11250</v>
      </c>
      <c r="N16" s="50"/>
      <c r="O16" s="54" t="s">
        <v>22</v>
      </c>
    </row>
    <row r="17" spans="2:15" ht="45.6" x14ac:dyDescent="0.2">
      <c r="B17" s="44">
        <v>12</v>
      </c>
      <c r="C17" s="45" t="s">
        <v>83</v>
      </c>
      <c r="D17" s="45" t="s">
        <v>89</v>
      </c>
      <c r="E17" s="45" t="s">
        <v>32</v>
      </c>
      <c r="F17" s="45" t="s">
        <v>90</v>
      </c>
      <c r="G17" s="46" t="s">
        <v>15</v>
      </c>
      <c r="H17" s="46" t="s">
        <v>16</v>
      </c>
      <c r="I17" s="47" t="s">
        <v>73</v>
      </c>
      <c r="J17" s="48">
        <v>3125</v>
      </c>
      <c r="K17" s="49">
        <v>0.1</v>
      </c>
      <c r="L17" s="50"/>
      <c r="M17" s="54">
        <f t="shared" si="0"/>
        <v>2812.5</v>
      </c>
      <c r="N17" s="50"/>
      <c r="O17" s="54" t="s">
        <v>22</v>
      </c>
    </row>
    <row r="18" spans="2:15" x14ac:dyDescent="0.2">
      <c r="B18" s="44">
        <v>13</v>
      </c>
      <c r="C18" s="45" t="s">
        <v>91</v>
      </c>
      <c r="D18" s="45" t="s">
        <v>92</v>
      </c>
      <c r="E18" s="45" t="s">
        <v>31</v>
      </c>
      <c r="F18" s="45" t="s">
        <v>93</v>
      </c>
      <c r="G18" s="46" t="s">
        <v>15</v>
      </c>
      <c r="H18" s="46" t="s">
        <v>16</v>
      </c>
      <c r="I18" s="47">
        <v>1</v>
      </c>
      <c r="J18" s="48">
        <v>125000</v>
      </c>
      <c r="K18" s="49">
        <v>0.1</v>
      </c>
      <c r="L18" s="50"/>
      <c r="M18" s="54">
        <f t="shared" si="0"/>
        <v>112500</v>
      </c>
      <c r="N18" s="50"/>
      <c r="O18" s="54" t="s">
        <v>22</v>
      </c>
    </row>
    <row r="19" spans="2:15" ht="45.6" x14ac:dyDescent="0.2">
      <c r="B19" s="44">
        <v>14</v>
      </c>
      <c r="C19" s="45" t="s">
        <v>94</v>
      </c>
      <c r="D19" s="45" t="s">
        <v>95</v>
      </c>
      <c r="E19" s="45" t="s">
        <v>32</v>
      </c>
      <c r="F19" s="45" t="s">
        <v>96</v>
      </c>
      <c r="G19" s="46" t="s">
        <v>15</v>
      </c>
      <c r="H19" s="46" t="s">
        <v>16</v>
      </c>
      <c r="I19" s="47" t="s">
        <v>73</v>
      </c>
      <c r="J19" s="48">
        <v>31250</v>
      </c>
      <c r="K19" s="49">
        <v>0.1</v>
      </c>
      <c r="L19" s="50"/>
      <c r="M19" s="54">
        <f t="shared" si="0"/>
        <v>28125</v>
      </c>
      <c r="N19" s="50"/>
      <c r="O19" s="54" t="s">
        <v>22</v>
      </c>
    </row>
    <row r="20" spans="2:15" x14ac:dyDescent="0.2">
      <c r="B20" s="44">
        <v>15</v>
      </c>
      <c r="C20" s="45" t="s">
        <v>97</v>
      </c>
      <c r="D20" s="45" t="s">
        <v>98</v>
      </c>
      <c r="E20" s="45" t="s">
        <v>31</v>
      </c>
      <c r="F20" s="45" t="s">
        <v>99</v>
      </c>
      <c r="G20" s="46" t="s">
        <v>15</v>
      </c>
      <c r="H20" s="46" t="s">
        <v>16</v>
      </c>
      <c r="I20" s="47">
        <v>1</v>
      </c>
      <c r="J20" s="48">
        <v>750</v>
      </c>
      <c r="K20" s="49">
        <v>0.1</v>
      </c>
      <c r="L20" s="50"/>
      <c r="M20" s="54">
        <f t="shared" si="0"/>
        <v>675</v>
      </c>
      <c r="N20" s="50"/>
      <c r="O20" s="54" t="s">
        <v>22</v>
      </c>
    </row>
    <row r="21" spans="2:15" ht="45.6" x14ac:dyDescent="0.2">
      <c r="B21" s="44">
        <v>16</v>
      </c>
      <c r="C21" s="45" t="s">
        <v>100</v>
      </c>
      <c r="D21" s="45" t="s">
        <v>101</v>
      </c>
      <c r="E21" s="45" t="s">
        <v>32</v>
      </c>
      <c r="F21" s="45" t="s">
        <v>102</v>
      </c>
      <c r="G21" s="46" t="s">
        <v>15</v>
      </c>
      <c r="H21" s="46" t="s">
        <v>16</v>
      </c>
      <c r="I21" s="47" t="s">
        <v>73</v>
      </c>
      <c r="J21" s="48">
        <v>187.5</v>
      </c>
      <c r="K21" s="49">
        <v>0.1</v>
      </c>
      <c r="L21" s="50"/>
      <c r="M21" s="54">
        <f t="shared" si="0"/>
        <v>168.75</v>
      </c>
      <c r="N21" s="50"/>
      <c r="O21" s="54" t="s">
        <v>22</v>
      </c>
    </row>
    <row r="22" spans="2:15" x14ac:dyDescent="0.2">
      <c r="B22" s="44">
        <v>17</v>
      </c>
      <c r="C22" s="45" t="s">
        <v>103</v>
      </c>
      <c r="D22" s="45" t="s">
        <v>104</v>
      </c>
      <c r="E22" s="45" t="s">
        <v>31</v>
      </c>
      <c r="F22" s="45" t="s">
        <v>105</v>
      </c>
      <c r="G22" s="46" t="s">
        <v>15</v>
      </c>
      <c r="H22" s="46" t="s">
        <v>16</v>
      </c>
      <c r="I22" s="47">
        <v>1</v>
      </c>
      <c r="J22" s="48">
        <v>5000</v>
      </c>
      <c r="K22" s="49">
        <v>0.1</v>
      </c>
      <c r="L22" s="50"/>
      <c r="M22" s="54">
        <f t="shared" si="0"/>
        <v>4500</v>
      </c>
      <c r="N22" s="50"/>
      <c r="O22" s="54" t="s">
        <v>22</v>
      </c>
    </row>
    <row r="23" spans="2:15" ht="45.6" x14ac:dyDescent="0.2">
      <c r="B23" s="44">
        <v>18</v>
      </c>
      <c r="C23" s="45" t="s">
        <v>106</v>
      </c>
      <c r="D23" s="45" t="s">
        <v>107</v>
      </c>
      <c r="E23" s="45" t="s">
        <v>32</v>
      </c>
      <c r="F23" s="45" t="s">
        <v>108</v>
      </c>
      <c r="G23" s="46" t="s">
        <v>15</v>
      </c>
      <c r="H23" s="46" t="s">
        <v>16</v>
      </c>
      <c r="I23" s="47" t="s">
        <v>73</v>
      </c>
      <c r="J23" s="48">
        <v>1250</v>
      </c>
      <c r="K23" s="49">
        <v>0.1</v>
      </c>
      <c r="L23" s="50"/>
      <c r="M23" s="54">
        <f t="shared" si="0"/>
        <v>1125</v>
      </c>
      <c r="N23" s="50"/>
      <c r="O23" s="54" t="s">
        <v>22</v>
      </c>
    </row>
    <row r="24" spans="2:15" x14ac:dyDescent="0.2">
      <c r="B24" s="44">
        <v>19</v>
      </c>
      <c r="C24" s="45" t="s">
        <v>109</v>
      </c>
      <c r="D24" s="45" t="s">
        <v>110</v>
      </c>
      <c r="E24" s="45" t="s">
        <v>31</v>
      </c>
      <c r="F24" s="45" t="s">
        <v>111</v>
      </c>
      <c r="G24" s="46" t="s">
        <v>15</v>
      </c>
      <c r="H24" s="46" t="s">
        <v>16</v>
      </c>
      <c r="I24" s="47">
        <v>1</v>
      </c>
      <c r="J24" s="48">
        <v>20000</v>
      </c>
      <c r="K24" s="49">
        <v>0.1</v>
      </c>
      <c r="L24" s="50"/>
      <c r="M24" s="54">
        <f t="shared" si="0"/>
        <v>18000</v>
      </c>
      <c r="N24" s="50"/>
      <c r="O24" s="54" t="s">
        <v>22</v>
      </c>
    </row>
    <row r="25" spans="2:15" ht="45.6" x14ac:dyDescent="0.2">
      <c r="B25" s="44">
        <v>20</v>
      </c>
      <c r="C25" s="45" t="s">
        <v>112</v>
      </c>
      <c r="D25" s="45" t="s">
        <v>113</v>
      </c>
      <c r="E25" s="45" t="s">
        <v>32</v>
      </c>
      <c r="F25" s="45" t="s">
        <v>114</v>
      </c>
      <c r="G25" s="46" t="s">
        <v>15</v>
      </c>
      <c r="H25" s="46" t="s">
        <v>16</v>
      </c>
      <c r="I25" s="47" t="s">
        <v>73</v>
      </c>
      <c r="J25" s="48">
        <v>5000</v>
      </c>
      <c r="K25" s="49">
        <v>0.1</v>
      </c>
      <c r="L25" s="50"/>
      <c r="M25" s="54">
        <f t="shared" si="0"/>
        <v>4500</v>
      </c>
      <c r="N25" s="50"/>
      <c r="O25" s="54" t="s">
        <v>22</v>
      </c>
    </row>
    <row r="26" spans="2:15" ht="45.6" x14ac:dyDescent="0.2">
      <c r="B26" s="44">
        <v>21</v>
      </c>
      <c r="C26" s="45" t="s">
        <v>115</v>
      </c>
      <c r="D26" s="45" t="s">
        <v>116</v>
      </c>
      <c r="E26" s="45" t="s">
        <v>31</v>
      </c>
      <c r="F26" s="45" t="s">
        <v>117</v>
      </c>
      <c r="G26" s="46" t="s">
        <v>15</v>
      </c>
      <c r="H26" s="46" t="s">
        <v>16</v>
      </c>
      <c r="I26" s="47">
        <v>1</v>
      </c>
      <c r="J26" s="48">
        <v>5000</v>
      </c>
      <c r="K26" s="49">
        <v>0.1</v>
      </c>
      <c r="L26" s="50"/>
      <c r="M26" s="54">
        <f t="shared" si="0"/>
        <v>4500</v>
      </c>
      <c r="N26" s="50"/>
      <c r="O26" s="54" t="s">
        <v>22</v>
      </c>
    </row>
    <row r="27" spans="2:15" ht="34.200000000000003" x14ac:dyDescent="0.2">
      <c r="B27" s="44">
        <v>22</v>
      </c>
      <c r="C27" s="45" t="s">
        <v>118</v>
      </c>
      <c r="D27" s="45" t="s">
        <v>119</v>
      </c>
      <c r="E27" s="45" t="s">
        <v>32</v>
      </c>
      <c r="F27" s="45" t="s">
        <v>120</v>
      </c>
      <c r="G27" s="46" t="s">
        <v>15</v>
      </c>
      <c r="H27" s="46" t="s">
        <v>16</v>
      </c>
      <c r="I27" s="47" t="s">
        <v>73</v>
      </c>
      <c r="J27" s="48">
        <v>1250</v>
      </c>
      <c r="K27" s="49">
        <v>0.1</v>
      </c>
      <c r="L27" s="50"/>
      <c r="M27" s="54">
        <f t="shared" si="0"/>
        <v>1125</v>
      </c>
      <c r="N27" s="50"/>
      <c r="O27" s="54" t="s">
        <v>22</v>
      </c>
    </row>
    <row r="28" spans="2:15" x14ac:dyDescent="0.2">
      <c r="B28" s="44">
        <v>23</v>
      </c>
      <c r="C28" s="45" t="s">
        <v>121</v>
      </c>
      <c r="D28" s="45" t="s">
        <v>122</v>
      </c>
      <c r="E28" s="45" t="s">
        <v>31</v>
      </c>
      <c r="F28" s="45" t="s">
        <v>123</v>
      </c>
      <c r="G28" s="46" t="s">
        <v>15</v>
      </c>
      <c r="H28" s="46" t="s">
        <v>16</v>
      </c>
      <c r="I28" s="47">
        <v>1</v>
      </c>
      <c r="J28" s="48">
        <v>7500</v>
      </c>
      <c r="K28" s="49">
        <v>0.1</v>
      </c>
      <c r="L28" s="50"/>
      <c r="M28" s="54">
        <f t="shared" si="0"/>
        <v>6750</v>
      </c>
      <c r="N28" s="50"/>
      <c r="O28" s="54" t="s">
        <v>22</v>
      </c>
    </row>
    <row r="29" spans="2:15" ht="45.6" x14ac:dyDescent="0.2">
      <c r="B29" s="44">
        <v>24</v>
      </c>
      <c r="C29" s="45" t="s">
        <v>124</v>
      </c>
      <c r="D29" s="45" t="s">
        <v>125</v>
      </c>
      <c r="E29" s="45" t="s">
        <v>32</v>
      </c>
      <c r="F29" s="45" t="s">
        <v>126</v>
      </c>
      <c r="G29" s="46" t="s">
        <v>15</v>
      </c>
      <c r="H29" s="46" t="s">
        <v>16</v>
      </c>
      <c r="I29" s="47" t="s">
        <v>73</v>
      </c>
      <c r="J29" s="48">
        <v>1875</v>
      </c>
      <c r="K29" s="49">
        <v>0.1</v>
      </c>
      <c r="L29" s="50"/>
      <c r="M29" s="54">
        <f t="shared" si="0"/>
        <v>1687.5</v>
      </c>
      <c r="N29" s="50"/>
      <c r="O29" s="54" t="s">
        <v>22</v>
      </c>
    </row>
    <row r="30" spans="2:15" ht="22.8" x14ac:dyDescent="0.2">
      <c r="B30" s="44">
        <v>25</v>
      </c>
      <c r="C30" s="45" t="s">
        <v>127</v>
      </c>
      <c r="D30" s="45" t="s">
        <v>128</v>
      </c>
      <c r="E30" s="45" t="s">
        <v>31</v>
      </c>
      <c r="F30" s="45" t="s">
        <v>129</v>
      </c>
      <c r="G30" s="46" t="s">
        <v>15</v>
      </c>
      <c r="H30" s="46" t="s">
        <v>16</v>
      </c>
      <c r="I30" s="47">
        <v>1</v>
      </c>
      <c r="J30" s="48">
        <v>4000</v>
      </c>
      <c r="K30" s="49">
        <v>0.1</v>
      </c>
      <c r="L30" s="50"/>
      <c r="M30" s="54">
        <f t="shared" si="0"/>
        <v>3600</v>
      </c>
      <c r="N30" s="50"/>
      <c r="O30" s="54" t="s">
        <v>22</v>
      </c>
    </row>
    <row r="31" spans="2:15" ht="34.200000000000003" x14ac:dyDescent="0.2">
      <c r="B31" s="44">
        <v>26</v>
      </c>
      <c r="C31" s="45" t="s">
        <v>130</v>
      </c>
      <c r="D31" s="45" t="s">
        <v>131</v>
      </c>
      <c r="E31" s="45" t="s">
        <v>32</v>
      </c>
      <c r="F31" s="45" t="s">
        <v>132</v>
      </c>
      <c r="G31" s="46" t="s">
        <v>15</v>
      </c>
      <c r="H31" s="46" t="s">
        <v>16</v>
      </c>
      <c r="I31" s="47" t="s">
        <v>73</v>
      </c>
      <c r="J31" s="48">
        <v>1000</v>
      </c>
      <c r="K31" s="49">
        <v>0.1</v>
      </c>
      <c r="L31" s="50"/>
      <c r="M31" s="54">
        <f t="shared" si="0"/>
        <v>900</v>
      </c>
      <c r="N31" s="50"/>
      <c r="O31" s="54" t="s">
        <v>22</v>
      </c>
    </row>
    <row r="32" spans="2:15" ht="34.200000000000003" x14ac:dyDescent="0.2">
      <c r="B32" s="44">
        <v>27</v>
      </c>
      <c r="C32" s="45" t="s">
        <v>133</v>
      </c>
      <c r="D32" s="45" t="s">
        <v>134</v>
      </c>
      <c r="E32" s="45" t="s">
        <v>31</v>
      </c>
      <c r="F32" s="45" t="s">
        <v>135</v>
      </c>
      <c r="G32" s="46" t="s">
        <v>15</v>
      </c>
      <c r="H32" s="46" t="s">
        <v>16</v>
      </c>
      <c r="I32" s="47">
        <v>1</v>
      </c>
      <c r="J32" s="48">
        <v>7500</v>
      </c>
      <c r="K32" s="49">
        <v>0.1</v>
      </c>
      <c r="L32" s="50"/>
      <c r="M32" s="54">
        <f t="shared" si="0"/>
        <v>6750</v>
      </c>
      <c r="N32" s="50"/>
      <c r="O32" s="54" t="s">
        <v>22</v>
      </c>
    </row>
    <row r="33" spans="2:15" ht="45.6" x14ac:dyDescent="0.2">
      <c r="B33" s="44">
        <v>28</v>
      </c>
      <c r="C33" s="45" t="s">
        <v>136</v>
      </c>
      <c r="D33" s="45" t="s">
        <v>137</v>
      </c>
      <c r="E33" s="45" t="s">
        <v>32</v>
      </c>
      <c r="F33" s="45" t="s">
        <v>138</v>
      </c>
      <c r="G33" s="46" t="s">
        <v>15</v>
      </c>
      <c r="H33" s="46" t="s">
        <v>16</v>
      </c>
      <c r="I33" s="47" t="s">
        <v>73</v>
      </c>
      <c r="J33" s="48">
        <v>1875</v>
      </c>
      <c r="K33" s="49">
        <v>0.1</v>
      </c>
      <c r="L33" s="50"/>
      <c r="M33" s="54">
        <f t="shared" si="0"/>
        <v>1687.5</v>
      </c>
      <c r="N33" s="50"/>
      <c r="O33" s="54" t="s">
        <v>22</v>
      </c>
    </row>
    <row r="34" spans="2:15" ht="22.8" x14ac:dyDescent="0.2">
      <c r="B34" s="44">
        <v>29</v>
      </c>
      <c r="C34" s="45" t="s">
        <v>139</v>
      </c>
      <c r="D34" s="45" t="s">
        <v>140</v>
      </c>
      <c r="E34" s="45" t="s">
        <v>31</v>
      </c>
      <c r="F34" s="45" t="s">
        <v>141</v>
      </c>
      <c r="G34" s="46" t="s">
        <v>15</v>
      </c>
      <c r="H34" s="46" t="s">
        <v>16</v>
      </c>
      <c r="I34" s="47">
        <v>1</v>
      </c>
      <c r="J34" s="48">
        <v>2000</v>
      </c>
      <c r="K34" s="49">
        <v>0.1</v>
      </c>
      <c r="L34" s="50"/>
      <c r="M34" s="54">
        <f t="shared" si="0"/>
        <v>1800</v>
      </c>
      <c r="N34" s="50"/>
      <c r="O34" s="54" t="s">
        <v>22</v>
      </c>
    </row>
    <row r="35" spans="2:15" ht="34.200000000000003" x14ac:dyDescent="0.2">
      <c r="B35" s="44">
        <v>30</v>
      </c>
      <c r="C35" s="45" t="s">
        <v>142</v>
      </c>
      <c r="D35" s="45" t="s">
        <v>143</v>
      </c>
      <c r="E35" s="45" t="s">
        <v>32</v>
      </c>
      <c r="F35" s="45" t="s">
        <v>144</v>
      </c>
      <c r="G35" s="46" t="s">
        <v>15</v>
      </c>
      <c r="H35" s="46" t="s">
        <v>16</v>
      </c>
      <c r="I35" s="47" t="s">
        <v>73</v>
      </c>
      <c r="J35" s="48">
        <v>500</v>
      </c>
      <c r="K35" s="49">
        <v>0.1</v>
      </c>
      <c r="L35" s="50"/>
      <c r="M35" s="54">
        <f t="shared" si="0"/>
        <v>450</v>
      </c>
      <c r="N35" s="50"/>
      <c r="O35" s="54" t="s">
        <v>22</v>
      </c>
    </row>
    <row r="36" spans="2:15" ht="34.200000000000003" x14ac:dyDescent="0.2">
      <c r="B36" s="44">
        <v>31</v>
      </c>
      <c r="C36" s="45" t="s">
        <v>145</v>
      </c>
      <c r="D36" s="45" t="s">
        <v>146</v>
      </c>
      <c r="E36" s="45" t="s">
        <v>31</v>
      </c>
      <c r="F36" s="45" t="s">
        <v>147</v>
      </c>
      <c r="G36" s="46" t="s">
        <v>15</v>
      </c>
      <c r="H36" s="46" t="s">
        <v>16</v>
      </c>
      <c r="I36" s="47">
        <v>1</v>
      </c>
      <c r="J36" s="48">
        <v>6000</v>
      </c>
      <c r="K36" s="49">
        <v>0.1</v>
      </c>
      <c r="L36" s="50"/>
      <c r="M36" s="54">
        <f t="shared" si="0"/>
        <v>5400</v>
      </c>
      <c r="N36" s="50"/>
      <c r="O36" s="54" t="s">
        <v>22</v>
      </c>
    </row>
    <row r="37" spans="2:15" ht="45.6" x14ac:dyDescent="0.2">
      <c r="B37" s="44">
        <v>32</v>
      </c>
      <c r="C37" s="45" t="s">
        <v>148</v>
      </c>
      <c r="D37" s="45" t="s">
        <v>149</v>
      </c>
      <c r="E37" s="45" t="s">
        <v>32</v>
      </c>
      <c r="F37" s="45" t="s">
        <v>150</v>
      </c>
      <c r="G37" s="46" t="s">
        <v>15</v>
      </c>
      <c r="H37" s="46" t="s">
        <v>16</v>
      </c>
      <c r="I37" s="47" t="s">
        <v>73</v>
      </c>
      <c r="J37" s="48">
        <v>1500</v>
      </c>
      <c r="K37" s="49">
        <v>0.1</v>
      </c>
      <c r="L37" s="50"/>
      <c r="M37" s="54">
        <f t="shared" si="0"/>
        <v>1350</v>
      </c>
      <c r="N37" s="50"/>
      <c r="O37" s="54" t="s">
        <v>22</v>
      </c>
    </row>
    <row r="38" spans="2:15" ht="45.6" x14ac:dyDescent="0.2">
      <c r="B38" s="44">
        <v>33</v>
      </c>
      <c r="C38" s="45" t="s">
        <v>151</v>
      </c>
      <c r="D38" s="45" t="s">
        <v>152</v>
      </c>
      <c r="E38" s="45" t="s">
        <v>31</v>
      </c>
      <c r="F38" s="45" t="s">
        <v>153</v>
      </c>
      <c r="G38" s="46" t="s">
        <v>15</v>
      </c>
      <c r="H38" s="46" t="s">
        <v>16</v>
      </c>
      <c r="I38" s="47">
        <v>1</v>
      </c>
      <c r="J38" s="48">
        <v>13000</v>
      </c>
      <c r="K38" s="49">
        <v>0.1</v>
      </c>
      <c r="L38" s="50"/>
      <c r="M38" s="54">
        <f t="shared" si="0"/>
        <v>11700</v>
      </c>
      <c r="N38" s="50"/>
      <c r="O38" s="54" t="s">
        <v>22</v>
      </c>
    </row>
    <row r="39" spans="2:15" ht="34.200000000000003" x14ac:dyDescent="0.2">
      <c r="B39" s="44">
        <v>34</v>
      </c>
      <c r="C39" s="45" t="s">
        <v>154</v>
      </c>
      <c r="D39" s="45" t="s">
        <v>155</v>
      </c>
      <c r="E39" s="45" t="s">
        <v>32</v>
      </c>
      <c r="F39" s="45" t="s">
        <v>156</v>
      </c>
      <c r="G39" s="46" t="s">
        <v>15</v>
      </c>
      <c r="H39" s="46" t="s">
        <v>16</v>
      </c>
      <c r="I39" s="47" t="s">
        <v>73</v>
      </c>
      <c r="J39" s="48">
        <v>3250</v>
      </c>
      <c r="K39" s="49">
        <v>0.1</v>
      </c>
      <c r="L39" s="50"/>
      <c r="M39" s="54">
        <f t="shared" si="0"/>
        <v>2925</v>
      </c>
      <c r="N39" s="50"/>
      <c r="O39" s="54" t="s">
        <v>22</v>
      </c>
    </row>
    <row r="40" spans="2:15" ht="34.200000000000003" x14ac:dyDescent="0.2">
      <c r="B40" s="44">
        <v>35</v>
      </c>
      <c r="C40" s="45" t="s">
        <v>157</v>
      </c>
      <c r="D40" s="45" t="s">
        <v>158</v>
      </c>
      <c r="E40" s="45" t="s">
        <v>31</v>
      </c>
      <c r="F40" s="45" t="s">
        <v>159</v>
      </c>
      <c r="G40" s="46" t="s">
        <v>15</v>
      </c>
      <c r="H40" s="46" t="s">
        <v>16</v>
      </c>
      <c r="I40" s="47">
        <v>1</v>
      </c>
      <c r="J40" s="48">
        <v>7500</v>
      </c>
      <c r="K40" s="49">
        <v>0.1</v>
      </c>
      <c r="L40" s="50"/>
      <c r="M40" s="54">
        <f t="shared" si="0"/>
        <v>6750</v>
      </c>
      <c r="N40" s="50"/>
      <c r="O40" s="54" t="s">
        <v>22</v>
      </c>
    </row>
    <row r="41" spans="2:15" ht="34.200000000000003" x14ac:dyDescent="0.2">
      <c r="B41" s="44">
        <v>36</v>
      </c>
      <c r="C41" s="45" t="s">
        <v>160</v>
      </c>
      <c r="D41" s="45" t="s">
        <v>161</v>
      </c>
      <c r="E41" s="45" t="s">
        <v>32</v>
      </c>
      <c r="F41" s="45" t="s">
        <v>162</v>
      </c>
      <c r="G41" s="46" t="s">
        <v>15</v>
      </c>
      <c r="H41" s="46" t="s">
        <v>16</v>
      </c>
      <c r="I41" s="47" t="s">
        <v>73</v>
      </c>
      <c r="J41" s="48">
        <v>1875</v>
      </c>
      <c r="K41" s="49">
        <v>0.1</v>
      </c>
      <c r="L41" s="50"/>
      <c r="M41" s="54">
        <f t="shared" si="0"/>
        <v>1687.5</v>
      </c>
      <c r="N41" s="50"/>
      <c r="O41" s="54" t="s">
        <v>22</v>
      </c>
    </row>
    <row r="42" spans="2:15" ht="22.8" x14ac:dyDescent="0.2">
      <c r="B42" s="44">
        <v>37</v>
      </c>
      <c r="C42" s="45" t="s">
        <v>163</v>
      </c>
      <c r="D42" s="45" t="s">
        <v>164</v>
      </c>
      <c r="E42" s="45" t="s">
        <v>31</v>
      </c>
      <c r="F42" s="45" t="s">
        <v>165</v>
      </c>
      <c r="G42" s="46" t="s">
        <v>15</v>
      </c>
      <c r="H42" s="46" t="s">
        <v>16</v>
      </c>
      <c r="I42" s="47">
        <v>1</v>
      </c>
      <c r="J42" s="48">
        <v>1000</v>
      </c>
      <c r="K42" s="49">
        <v>0.1</v>
      </c>
      <c r="L42" s="50"/>
      <c r="M42" s="54">
        <f t="shared" si="0"/>
        <v>900</v>
      </c>
      <c r="N42" s="50"/>
      <c r="O42" s="54" t="s">
        <v>22</v>
      </c>
    </row>
    <row r="43" spans="2:15" ht="34.200000000000003" x14ac:dyDescent="0.2">
      <c r="B43" s="44">
        <v>38</v>
      </c>
      <c r="C43" s="45" t="s">
        <v>166</v>
      </c>
      <c r="D43" s="45" t="s">
        <v>167</v>
      </c>
      <c r="E43" s="45" t="s">
        <v>32</v>
      </c>
      <c r="F43" s="45" t="s">
        <v>168</v>
      </c>
      <c r="G43" s="46" t="s">
        <v>15</v>
      </c>
      <c r="H43" s="46" t="s">
        <v>16</v>
      </c>
      <c r="I43" s="47" t="s">
        <v>73</v>
      </c>
      <c r="J43" s="48">
        <v>250</v>
      </c>
      <c r="K43" s="49">
        <v>0.1</v>
      </c>
      <c r="L43" s="50"/>
      <c r="M43" s="54">
        <f t="shared" si="0"/>
        <v>225</v>
      </c>
      <c r="N43" s="50"/>
      <c r="O43" s="54" t="s">
        <v>22</v>
      </c>
    </row>
    <row r="44" spans="2:15" ht="34.200000000000003" x14ac:dyDescent="0.2">
      <c r="B44" s="44">
        <v>39</v>
      </c>
      <c r="C44" s="45" t="s">
        <v>169</v>
      </c>
      <c r="D44" s="45" t="s">
        <v>170</v>
      </c>
      <c r="E44" s="45" t="s">
        <v>31</v>
      </c>
      <c r="F44" s="45" t="s">
        <v>171</v>
      </c>
      <c r="G44" s="46" t="s">
        <v>15</v>
      </c>
      <c r="H44" s="46" t="s">
        <v>16</v>
      </c>
      <c r="I44" s="47">
        <v>1</v>
      </c>
      <c r="J44" s="48">
        <v>5000</v>
      </c>
      <c r="K44" s="49">
        <v>0.1</v>
      </c>
      <c r="L44" s="50"/>
      <c r="M44" s="54">
        <f t="shared" si="0"/>
        <v>4500</v>
      </c>
      <c r="N44" s="50"/>
      <c r="O44" s="54" t="s">
        <v>22</v>
      </c>
    </row>
    <row r="45" spans="2:15" ht="34.200000000000003" x14ac:dyDescent="0.2">
      <c r="B45" s="44">
        <v>40</v>
      </c>
      <c r="C45" s="45" t="s">
        <v>172</v>
      </c>
      <c r="D45" s="45" t="s">
        <v>173</v>
      </c>
      <c r="E45" s="45" t="s">
        <v>32</v>
      </c>
      <c r="F45" s="45" t="s">
        <v>174</v>
      </c>
      <c r="G45" s="46" t="s">
        <v>15</v>
      </c>
      <c r="H45" s="46" t="s">
        <v>16</v>
      </c>
      <c r="I45" s="47" t="s">
        <v>73</v>
      </c>
      <c r="J45" s="48">
        <v>1250</v>
      </c>
      <c r="K45" s="49">
        <v>0.1</v>
      </c>
      <c r="L45" s="50"/>
      <c r="M45" s="54">
        <f t="shared" si="0"/>
        <v>1125</v>
      </c>
      <c r="N45" s="50"/>
      <c r="O45" s="54" t="s">
        <v>22</v>
      </c>
    </row>
    <row r="46" spans="2:15" ht="45.6" x14ac:dyDescent="0.2">
      <c r="B46" s="44">
        <v>41</v>
      </c>
      <c r="C46" s="45" t="s">
        <v>175</v>
      </c>
      <c r="D46" s="45" t="s">
        <v>176</v>
      </c>
      <c r="E46" s="45" t="s">
        <v>31</v>
      </c>
      <c r="F46" s="45" t="s">
        <v>177</v>
      </c>
      <c r="G46" s="46" t="s">
        <v>15</v>
      </c>
      <c r="H46" s="46" t="s">
        <v>16</v>
      </c>
      <c r="I46" s="47">
        <v>1</v>
      </c>
      <c r="J46" s="48">
        <v>5000</v>
      </c>
      <c r="K46" s="49">
        <v>0.1</v>
      </c>
      <c r="L46" s="50"/>
      <c r="M46" s="54">
        <f t="shared" si="0"/>
        <v>4500</v>
      </c>
      <c r="N46" s="50"/>
      <c r="O46" s="54" t="s">
        <v>22</v>
      </c>
    </row>
    <row r="47" spans="2:15" ht="45.6" x14ac:dyDescent="0.2">
      <c r="B47" s="44">
        <v>42</v>
      </c>
      <c r="C47" s="45" t="s">
        <v>178</v>
      </c>
      <c r="D47" s="45" t="s">
        <v>179</v>
      </c>
      <c r="E47" s="45" t="s">
        <v>32</v>
      </c>
      <c r="F47" s="45" t="s">
        <v>180</v>
      </c>
      <c r="G47" s="46" t="s">
        <v>15</v>
      </c>
      <c r="H47" s="46" t="s">
        <v>16</v>
      </c>
      <c r="I47" s="47" t="s">
        <v>73</v>
      </c>
      <c r="J47" s="48">
        <v>1250</v>
      </c>
      <c r="K47" s="49">
        <v>0.1</v>
      </c>
      <c r="L47" s="50"/>
      <c r="M47" s="54">
        <f t="shared" si="0"/>
        <v>1125</v>
      </c>
      <c r="N47" s="50"/>
      <c r="O47" s="54" t="s">
        <v>22</v>
      </c>
    </row>
    <row r="48" spans="2:15" x14ac:dyDescent="0.2">
      <c r="B48" s="44">
        <v>43</v>
      </c>
      <c r="C48" s="45" t="s">
        <v>181</v>
      </c>
      <c r="D48" s="45" t="s">
        <v>182</v>
      </c>
      <c r="E48" s="45" t="s">
        <v>31</v>
      </c>
      <c r="F48" s="45" t="s">
        <v>183</v>
      </c>
      <c r="G48" s="46" t="s">
        <v>15</v>
      </c>
      <c r="H48" s="46" t="s">
        <v>16</v>
      </c>
      <c r="I48" s="47">
        <v>1</v>
      </c>
      <c r="J48" s="48">
        <v>5000</v>
      </c>
      <c r="K48" s="49">
        <v>0.1</v>
      </c>
      <c r="L48" s="50"/>
      <c r="M48" s="54">
        <f t="shared" si="0"/>
        <v>4500</v>
      </c>
      <c r="N48" s="50"/>
      <c r="O48" s="54" t="s">
        <v>22</v>
      </c>
    </row>
    <row r="49" spans="2:15" ht="45.6" x14ac:dyDescent="0.2">
      <c r="B49" s="44">
        <v>44</v>
      </c>
      <c r="C49" s="45" t="s">
        <v>184</v>
      </c>
      <c r="D49" s="45" t="s">
        <v>185</v>
      </c>
      <c r="E49" s="45" t="s">
        <v>32</v>
      </c>
      <c r="F49" s="45" t="s">
        <v>186</v>
      </c>
      <c r="G49" s="46" t="s">
        <v>15</v>
      </c>
      <c r="H49" s="46" t="s">
        <v>16</v>
      </c>
      <c r="I49" s="47" t="s">
        <v>73</v>
      </c>
      <c r="J49" s="48">
        <v>1250</v>
      </c>
      <c r="K49" s="49">
        <v>0.1</v>
      </c>
      <c r="L49" s="50"/>
      <c r="M49" s="54">
        <f t="shared" si="0"/>
        <v>1125</v>
      </c>
      <c r="N49" s="50"/>
      <c r="O49" s="54" t="s">
        <v>22</v>
      </c>
    </row>
    <row r="50" spans="2:15" x14ac:dyDescent="0.2">
      <c r="B50" s="44">
        <v>45</v>
      </c>
      <c r="C50" s="45" t="s">
        <v>187</v>
      </c>
      <c r="D50" s="45" t="s">
        <v>188</v>
      </c>
      <c r="E50" s="45" t="s">
        <v>31</v>
      </c>
      <c r="F50" s="45" t="s">
        <v>189</v>
      </c>
      <c r="G50" s="46" t="s">
        <v>15</v>
      </c>
      <c r="H50" s="46" t="s">
        <v>16</v>
      </c>
      <c r="I50" s="47">
        <v>1</v>
      </c>
      <c r="J50" s="48">
        <v>3000</v>
      </c>
      <c r="K50" s="49">
        <v>0.1</v>
      </c>
      <c r="L50" s="50"/>
      <c r="M50" s="54">
        <f t="shared" si="0"/>
        <v>2700</v>
      </c>
      <c r="N50" s="50"/>
      <c r="O50" s="54" t="s">
        <v>22</v>
      </c>
    </row>
    <row r="51" spans="2:15" ht="45.6" x14ac:dyDescent="0.2">
      <c r="B51" s="44">
        <v>46</v>
      </c>
      <c r="C51" s="45" t="s">
        <v>190</v>
      </c>
      <c r="D51" s="45" t="s">
        <v>191</v>
      </c>
      <c r="E51" s="45" t="s">
        <v>32</v>
      </c>
      <c r="F51" s="45" t="s">
        <v>192</v>
      </c>
      <c r="G51" s="46" t="s">
        <v>15</v>
      </c>
      <c r="H51" s="46" t="s">
        <v>16</v>
      </c>
      <c r="I51" s="47" t="s">
        <v>73</v>
      </c>
      <c r="J51" s="48">
        <v>750</v>
      </c>
      <c r="K51" s="49">
        <v>0.1</v>
      </c>
      <c r="L51" s="50"/>
      <c r="M51" s="54">
        <f t="shared" si="0"/>
        <v>675</v>
      </c>
      <c r="N51" s="50"/>
      <c r="O51" s="54" t="s">
        <v>22</v>
      </c>
    </row>
    <row r="52" spans="2:15" ht="68.400000000000006" x14ac:dyDescent="0.2">
      <c r="B52" s="44">
        <v>47</v>
      </c>
      <c r="C52" s="45" t="s">
        <v>193</v>
      </c>
      <c r="D52" s="45" t="s">
        <v>194</v>
      </c>
      <c r="E52" s="45" t="s">
        <v>33</v>
      </c>
      <c r="F52" s="45" t="s">
        <v>195</v>
      </c>
      <c r="G52" s="46" t="s">
        <v>15</v>
      </c>
      <c r="H52" s="46" t="s">
        <v>16</v>
      </c>
      <c r="I52" s="47">
        <v>1</v>
      </c>
      <c r="J52" s="48">
        <v>2000</v>
      </c>
      <c r="K52" s="49">
        <v>0.1</v>
      </c>
      <c r="L52" s="50"/>
      <c r="M52" s="54">
        <f t="shared" si="0"/>
        <v>1800</v>
      </c>
      <c r="N52" s="50"/>
      <c r="O52" s="54" t="s">
        <v>22</v>
      </c>
    </row>
    <row r="53" spans="2:15" ht="45.6" x14ac:dyDescent="0.2">
      <c r="B53" s="44">
        <v>48</v>
      </c>
      <c r="C53" s="45" t="s">
        <v>196</v>
      </c>
      <c r="D53" s="45" t="s">
        <v>197</v>
      </c>
      <c r="E53" s="45" t="s">
        <v>34</v>
      </c>
      <c r="F53" s="45" t="s">
        <v>198</v>
      </c>
      <c r="G53" s="46" t="s">
        <v>15</v>
      </c>
      <c r="H53" s="46" t="s">
        <v>16</v>
      </c>
      <c r="I53" s="47" t="s">
        <v>73</v>
      </c>
      <c r="J53" s="48">
        <v>500</v>
      </c>
      <c r="K53" s="49">
        <v>0.1</v>
      </c>
      <c r="L53" s="50"/>
      <c r="M53" s="54">
        <f t="shared" si="0"/>
        <v>450</v>
      </c>
      <c r="N53" s="50"/>
      <c r="O53" s="54" t="s">
        <v>22</v>
      </c>
    </row>
    <row r="54" spans="2:15" ht="22.8" x14ac:dyDescent="0.2">
      <c r="B54" s="44">
        <v>49</v>
      </c>
      <c r="C54" s="45" t="s">
        <v>199</v>
      </c>
      <c r="D54" s="45" t="s">
        <v>200</v>
      </c>
      <c r="E54" s="45" t="s">
        <v>33</v>
      </c>
      <c r="F54" s="45" t="s">
        <v>201</v>
      </c>
      <c r="G54" s="46" t="s">
        <v>15</v>
      </c>
      <c r="H54" s="46" t="s">
        <v>16</v>
      </c>
      <c r="I54" s="47">
        <v>1</v>
      </c>
      <c r="J54" s="48">
        <v>1000</v>
      </c>
      <c r="K54" s="49">
        <v>0.1</v>
      </c>
      <c r="L54" s="50"/>
      <c r="M54" s="54">
        <f t="shared" si="0"/>
        <v>900</v>
      </c>
      <c r="N54" s="50"/>
      <c r="O54" s="54" t="s">
        <v>22</v>
      </c>
    </row>
    <row r="55" spans="2:15" ht="45.6" x14ac:dyDescent="0.2">
      <c r="B55" s="44">
        <v>50</v>
      </c>
      <c r="C55" s="45" t="s">
        <v>202</v>
      </c>
      <c r="D55" s="45" t="s">
        <v>203</v>
      </c>
      <c r="E55" s="45" t="s">
        <v>34</v>
      </c>
      <c r="F55" s="45" t="s">
        <v>204</v>
      </c>
      <c r="G55" s="46" t="s">
        <v>15</v>
      </c>
      <c r="H55" s="46" t="s">
        <v>16</v>
      </c>
      <c r="I55" s="47" t="s">
        <v>73</v>
      </c>
      <c r="J55" s="48">
        <v>250</v>
      </c>
      <c r="K55" s="49">
        <v>0.1</v>
      </c>
      <c r="L55" s="50"/>
      <c r="M55" s="54">
        <f t="shared" si="0"/>
        <v>225</v>
      </c>
      <c r="N55" s="50"/>
      <c r="O55" s="54" t="s">
        <v>22</v>
      </c>
    </row>
    <row r="56" spans="2:15" ht="22.8" x14ac:dyDescent="0.2">
      <c r="B56" s="44">
        <v>51</v>
      </c>
      <c r="C56" s="45" t="s">
        <v>205</v>
      </c>
      <c r="D56" s="45" t="s">
        <v>206</v>
      </c>
      <c r="E56" s="45" t="s">
        <v>33</v>
      </c>
      <c r="F56" s="45" t="s">
        <v>207</v>
      </c>
      <c r="G56" s="46" t="s">
        <v>15</v>
      </c>
      <c r="H56" s="46" t="s">
        <v>16</v>
      </c>
      <c r="I56" s="47">
        <v>1</v>
      </c>
      <c r="J56" s="48">
        <v>3000</v>
      </c>
      <c r="K56" s="49">
        <v>0.1</v>
      </c>
      <c r="L56" s="50"/>
      <c r="M56" s="54">
        <f t="shared" si="0"/>
        <v>2700</v>
      </c>
      <c r="N56" s="50"/>
      <c r="O56" s="54" t="s">
        <v>22</v>
      </c>
    </row>
    <row r="57" spans="2:15" ht="45.6" x14ac:dyDescent="0.2">
      <c r="B57" s="44">
        <v>52</v>
      </c>
      <c r="C57" s="45" t="s">
        <v>208</v>
      </c>
      <c r="D57" s="45" t="s">
        <v>209</v>
      </c>
      <c r="E57" s="45" t="s">
        <v>34</v>
      </c>
      <c r="F57" s="45" t="s">
        <v>210</v>
      </c>
      <c r="G57" s="46" t="s">
        <v>15</v>
      </c>
      <c r="H57" s="46" t="s">
        <v>16</v>
      </c>
      <c r="I57" s="47" t="s">
        <v>73</v>
      </c>
      <c r="J57" s="48">
        <v>750</v>
      </c>
      <c r="K57" s="49">
        <v>0.1</v>
      </c>
      <c r="L57" s="50"/>
      <c r="M57" s="54">
        <f t="shared" si="0"/>
        <v>675</v>
      </c>
      <c r="N57" s="50"/>
      <c r="O57" s="54" t="s">
        <v>22</v>
      </c>
    </row>
    <row r="58" spans="2:15" ht="22.8" x14ac:dyDescent="0.2">
      <c r="B58" s="44">
        <v>53</v>
      </c>
      <c r="C58" s="45" t="s">
        <v>211</v>
      </c>
      <c r="D58" s="45" t="s">
        <v>212</v>
      </c>
      <c r="E58" s="45" t="s">
        <v>33</v>
      </c>
      <c r="F58" s="45" t="s">
        <v>213</v>
      </c>
      <c r="G58" s="46" t="s">
        <v>15</v>
      </c>
      <c r="H58" s="46" t="s">
        <v>16</v>
      </c>
      <c r="I58" s="47">
        <v>1</v>
      </c>
      <c r="J58" s="48">
        <v>10000</v>
      </c>
      <c r="K58" s="49">
        <v>0.1</v>
      </c>
      <c r="L58" s="50"/>
      <c r="M58" s="54">
        <f t="shared" si="0"/>
        <v>9000</v>
      </c>
      <c r="N58" s="50"/>
      <c r="O58" s="54" t="s">
        <v>22</v>
      </c>
    </row>
    <row r="59" spans="2:15" ht="45.6" x14ac:dyDescent="0.2">
      <c r="B59" s="44">
        <v>54</v>
      </c>
      <c r="C59" s="45" t="s">
        <v>214</v>
      </c>
      <c r="D59" s="45" t="s">
        <v>215</v>
      </c>
      <c r="E59" s="45" t="s">
        <v>34</v>
      </c>
      <c r="F59" s="45" t="s">
        <v>216</v>
      </c>
      <c r="G59" s="46" t="s">
        <v>15</v>
      </c>
      <c r="H59" s="46" t="s">
        <v>16</v>
      </c>
      <c r="I59" s="47" t="s">
        <v>73</v>
      </c>
      <c r="J59" s="48">
        <v>2500</v>
      </c>
      <c r="K59" s="49">
        <v>0.1</v>
      </c>
      <c r="L59" s="50"/>
      <c r="M59" s="54">
        <f t="shared" si="0"/>
        <v>2250</v>
      </c>
      <c r="N59" s="50"/>
      <c r="O59" s="54" t="s">
        <v>22</v>
      </c>
    </row>
    <row r="60" spans="2:15" ht="22.8" x14ac:dyDescent="0.2">
      <c r="B60" s="44">
        <v>55</v>
      </c>
      <c r="C60" s="45" t="s">
        <v>217</v>
      </c>
      <c r="D60" s="45" t="s">
        <v>218</v>
      </c>
      <c r="E60" s="45" t="s">
        <v>33</v>
      </c>
      <c r="F60" s="45" t="s">
        <v>219</v>
      </c>
      <c r="G60" s="46" t="s">
        <v>15</v>
      </c>
      <c r="H60" s="46" t="s">
        <v>16</v>
      </c>
      <c r="I60" s="47">
        <v>1</v>
      </c>
      <c r="J60" s="48">
        <v>15000</v>
      </c>
      <c r="K60" s="49">
        <v>0.1</v>
      </c>
      <c r="L60" s="50"/>
      <c r="M60" s="54">
        <f t="shared" si="0"/>
        <v>13500</v>
      </c>
      <c r="N60" s="50"/>
      <c r="O60" s="54" t="s">
        <v>22</v>
      </c>
    </row>
    <row r="61" spans="2:15" ht="45.6" x14ac:dyDescent="0.2">
      <c r="B61" s="44">
        <v>56</v>
      </c>
      <c r="C61" s="45" t="s">
        <v>220</v>
      </c>
      <c r="D61" s="45" t="s">
        <v>221</v>
      </c>
      <c r="E61" s="45" t="s">
        <v>34</v>
      </c>
      <c r="F61" s="45" t="s">
        <v>222</v>
      </c>
      <c r="G61" s="46" t="s">
        <v>15</v>
      </c>
      <c r="H61" s="46" t="s">
        <v>16</v>
      </c>
      <c r="I61" s="47" t="s">
        <v>73</v>
      </c>
      <c r="J61" s="48">
        <v>2500</v>
      </c>
      <c r="K61" s="49">
        <v>0.1</v>
      </c>
      <c r="L61" s="50"/>
      <c r="M61" s="54">
        <f t="shared" si="0"/>
        <v>2250</v>
      </c>
      <c r="N61" s="50"/>
      <c r="O61" s="54" t="s">
        <v>22</v>
      </c>
    </row>
    <row r="62" spans="2:15" ht="22.8" x14ac:dyDescent="0.2">
      <c r="B62" s="44">
        <v>57</v>
      </c>
      <c r="C62" s="45" t="s">
        <v>223</v>
      </c>
      <c r="D62" s="45" t="s">
        <v>224</v>
      </c>
      <c r="E62" s="45" t="s">
        <v>33</v>
      </c>
      <c r="F62" s="45" t="s">
        <v>225</v>
      </c>
      <c r="G62" s="46" t="s">
        <v>15</v>
      </c>
      <c r="H62" s="46" t="s">
        <v>16</v>
      </c>
      <c r="I62" s="47">
        <v>1</v>
      </c>
      <c r="J62" s="48">
        <v>75000</v>
      </c>
      <c r="K62" s="49">
        <v>0.1</v>
      </c>
      <c r="L62" s="50"/>
      <c r="M62" s="54">
        <f t="shared" si="0"/>
        <v>67500</v>
      </c>
      <c r="N62" s="50"/>
      <c r="O62" s="54" t="s">
        <v>22</v>
      </c>
    </row>
    <row r="63" spans="2:15" ht="45.6" x14ac:dyDescent="0.2">
      <c r="B63" s="44">
        <v>58</v>
      </c>
      <c r="C63" s="45" t="s">
        <v>226</v>
      </c>
      <c r="D63" s="45" t="s">
        <v>227</v>
      </c>
      <c r="E63" s="45" t="s">
        <v>34</v>
      </c>
      <c r="F63" s="45" t="s">
        <v>228</v>
      </c>
      <c r="G63" s="46" t="s">
        <v>15</v>
      </c>
      <c r="H63" s="46" t="s">
        <v>16</v>
      </c>
      <c r="I63" s="47" t="s">
        <v>73</v>
      </c>
      <c r="J63" s="48">
        <v>18750</v>
      </c>
      <c r="K63" s="49">
        <v>0.1</v>
      </c>
      <c r="L63" s="50"/>
      <c r="M63" s="54">
        <f t="shared" si="0"/>
        <v>16875</v>
      </c>
      <c r="N63" s="50"/>
      <c r="O63" s="54" t="s">
        <v>22</v>
      </c>
    </row>
    <row r="64" spans="2:15" ht="22.8" x14ac:dyDescent="0.2">
      <c r="B64" s="44">
        <v>59</v>
      </c>
      <c r="C64" s="45" t="s">
        <v>229</v>
      </c>
      <c r="D64" s="45" t="s">
        <v>230</v>
      </c>
      <c r="E64" s="45" t="s">
        <v>33</v>
      </c>
      <c r="F64" s="45" t="s">
        <v>231</v>
      </c>
      <c r="G64" s="46" t="s">
        <v>15</v>
      </c>
      <c r="H64" s="46" t="s">
        <v>16</v>
      </c>
      <c r="I64" s="47">
        <v>1</v>
      </c>
      <c r="J64" s="48">
        <v>1000</v>
      </c>
      <c r="K64" s="49">
        <v>0.1</v>
      </c>
      <c r="L64" s="50"/>
      <c r="M64" s="54">
        <f t="shared" si="0"/>
        <v>900</v>
      </c>
      <c r="N64" s="50"/>
      <c r="O64" s="54" t="s">
        <v>22</v>
      </c>
    </row>
    <row r="65" spans="2:15" ht="45.6" x14ac:dyDescent="0.2">
      <c r="B65" s="44">
        <v>60</v>
      </c>
      <c r="C65" s="45" t="s">
        <v>232</v>
      </c>
      <c r="D65" s="45" t="s">
        <v>233</v>
      </c>
      <c r="E65" s="45" t="s">
        <v>34</v>
      </c>
      <c r="F65" s="45" t="s">
        <v>234</v>
      </c>
      <c r="G65" s="46" t="s">
        <v>15</v>
      </c>
      <c r="H65" s="46" t="s">
        <v>16</v>
      </c>
      <c r="I65" s="47" t="s">
        <v>73</v>
      </c>
      <c r="J65" s="48">
        <v>250</v>
      </c>
      <c r="K65" s="49">
        <v>0.1</v>
      </c>
      <c r="L65" s="50"/>
      <c r="M65" s="54">
        <f t="shared" si="0"/>
        <v>225</v>
      </c>
      <c r="N65" s="50"/>
      <c r="O65" s="54" t="s">
        <v>22</v>
      </c>
    </row>
    <row r="66" spans="2:15" ht="22.8" x14ac:dyDescent="0.2">
      <c r="B66" s="44">
        <v>61</v>
      </c>
      <c r="C66" s="45" t="s">
        <v>235</v>
      </c>
      <c r="D66" s="45" t="s">
        <v>236</v>
      </c>
      <c r="E66" s="45" t="s">
        <v>33</v>
      </c>
      <c r="F66" s="45" t="s">
        <v>237</v>
      </c>
      <c r="G66" s="46" t="s">
        <v>15</v>
      </c>
      <c r="H66" s="46" t="s">
        <v>16</v>
      </c>
      <c r="I66" s="47">
        <v>1</v>
      </c>
      <c r="J66" s="48">
        <v>5000</v>
      </c>
      <c r="K66" s="49">
        <v>0.1</v>
      </c>
      <c r="L66" s="50"/>
      <c r="M66" s="54">
        <f t="shared" si="0"/>
        <v>4500</v>
      </c>
      <c r="N66" s="50"/>
      <c r="O66" s="54" t="s">
        <v>22</v>
      </c>
    </row>
    <row r="67" spans="2:15" ht="45.6" x14ac:dyDescent="0.2">
      <c r="B67" s="44">
        <v>62</v>
      </c>
      <c r="C67" s="45" t="s">
        <v>238</v>
      </c>
      <c r="D67" s="45" t="s">
        <v>239</v>
      </c>
      <c r="E67" s="45" t="s">
        <v>34</v>
      </c>
      <c r="F67" s="45" t="s">
        <v>240</v>
      </c>
      <c r="G67" s="46" t="s">
        <v>15</v>
      </c>
      <c r="H67" s="46" t="s">
        <v>16</v>
      </c>
      <c r="I67" s="47" t="s">
        <v>73</v>
      </c>
      <c r="J67" s="48">
        <v>1250</v>
      </c>
      <c r="K67" s="49">
        <v>0.1</v>
      </c>
      <c r="L67" s="50"/>
      <c r="M67" s="54">
        <f t="shared" si="0"/>
        <v>1125</v>
      </c>
      <c r="N67" s="50"/>
      <c r="O67" s="54" t="s">
        <v>22</v>
      </c>
    </row>
    <row r="68" spans="2:15" ht="22.8" x14ac:dyDescent="0.2">
      <c r="B68" s="44">
        <v>63</v>
      </c>
      <c r="C68" s="45" t="s">
        <v>241</v>
      </c>
      <c r="D68" s="45" t="s">
        <v>242</v>
      </c>
      <c r="E68" s="45" t="s">
        <v>33</v>
      </c>
      <c r="F68" s="45" t="s">
        <v>243</v>
      </c>
      <c r="G68" s="46" t="s">
        <v>15</v>
      </c>
      <c r="H68" s="46" t="s">
        <v>16</v>
      </c>
      <c r="I68" s="47">
        <v>1</v>
      </c>
      <c r="J68" s="48">
        <v>10000</v>
      </c>
      <c r="K68" s="49">
        <v>0.1</v>
      </c>
      <c r="L68" s="50"/>
      <c r="M68" s="54">
        <f t="shared" si="0"/>
        <v>9000</v>
      </c>
      <c r="N68" s="50"/>
      <c r="O68" s="54" t="s">
        <v>22</v>
      </c>
    </row>
    <row r="69" spans="2:15" ht="45.6" x14ac:dyDescent="0.2">
      <c r="B69" s="44">
        <v>64</v>
      </c>
      <c r="C69" s="45" t="s">
        <v>244</v>
      </c>
      <c r="D69" s="45" t="s">
        <v>245</v>
      </c>
      <c r="E69" s="45" t="s">
        <v>34</v>
      </c>
      <c r="F69" s="45" t="s">
        <v>246</v>
      </c>
      <c r="G69" s="46" t="s">
        <v>15</v>
      </c>
      <c r="H69" s="46" t="s">
        <v>16</v>
      </c>
      <c r="I69" s="47" t="s">
        <v>73</v>
      </c>
      <c r="J69" s="48">
        <v>2500</v>
      </c>
      <c r="K69" s="49">
        <v>0.1</v>
      </c>
      <c r="L69" s="50"/>
      <c r="M69" s="54">
        <f t="shared" si="0"/>
        <v>2250</v>
      </c>
      <c r="N69" s="50"/>
      <c r="O69" s="54" t="s">
        <v>22</v>
      </c>
    </row>
    <row r="70" spans="2:15" ht="22.8" x14ac:dyDescent="0.2">
      <c r="B70" s="44">
        <v>65</v>
      </c>
      <c r="C70" s="45" t="s">
        <v>247</v>
      </c>
      <c r="D70" s="45" t="s">
        <v>248</v>
      </c>
      <c r="E70" s="45" t="s">
        <v>33</v>
      </c>
      <c r="F70" s="45" t="s">
        <v>249</v>
      </c>
      <c r="G70" s="46" t="s">
        <v>15</v>
      </c>
      <c r="H70" s="46" t="s">
        <v>16</v>
      </c>
      <c r="I70" s="47">
        <v>1</v>
      </c>
      <c r="J70" s="48">
        <v>40000</v>
      </c>
      <c r="K70" s="49">
        <v>0.1</v>
      </c>
      <c r="L70" s="50"/>
      <c r="M70" s="54">
        <f t="shared" si="0"/>
        <v>36000</v>
      </c>
      <c r="N70" s="50"/>
      <c r="O70" s="54" t="s">
        <v>22</v>
      </c>
    </row>
    <row r="71" spans="2:15" ht="45.6" x14ac:dyDescent="0.2">
      <c r="B71" s="44">
        <v>66</v>
      </c>
      <c r="C71" s="45" t="s">
        <v>250</v>
      </c>
      <c r="D71" s="45" t="s">
        <v>251</v>
      </c>
      <c r="E71" s="45" t="s">
        <v>34</v>
      </c>
      <c r="F71" s="45" t="s">
        <v>252</v>
      </c>
      <c r="G71" s="46" t="s">
        <v>15</v>
      </c>
      <c r="H71" s="46" t="s">
        <v>16</v>
      </c>
      <c r="I71" s="47" t="s">
        <v>73</v>
      </c>
      <c r="J71" s="48">
        <v>10000</v>
      </c>
      <c r="K71" s="49">
        <v>0.1</v>
      </c>
      <c r="L71" s="50"/>
      <c r="M71" s="54">
        <f t="shared" ref="M71:M88" si="1">IF($J71="","",IF($L71="",$J71*(1-$K71),IF(L71&lt;K71,"Discount Error",J71*(1-$L71))))</f>
        <v>9000</v>
      </c>
      <c r="N71" s="50"/>
      <c r="O71" s="54" t="s">
        <v>22</v>
      </c>
    </row>
    <row r="72" spans="2:15" ht="22.8" x14ac:dyDescent="0.2">
      <c r="B72" s="44">
        <v>67</v>
      </c>
      <c r="C72" s="45" t="s">
        <v>253</v>
      </c>
      <c r="D72" s="45" t="s">
        <v>254</v>
      </c>
      <c r="E72" s="45" t="s">
        <v>33</v>
      </c>
      <c r="F72" s="45" t="s">
        <v>255</v>
      </c>
      <c r="G72" s="46" t="s">
        <v>15</v>
      </c>
      <c r="H72" s="46" t="s">
        <v>16</v>
      </c>
      <c r="I72" s="47">
        <v>1</v>
      </c>
      <c r="J72" s="48">
        <v>3000</v>
      </c>
      <c r="K72" s="49">
        <v>0.1</v>
      </c>
      <c r="L72" s="50"/>
      <c r="M72" s="54">
        <f t="shared" si="1"/>
        <v>2700</v>
      </c>
      <c r="N72" s="50"/>
      <c r="O72" s="54" t="s">
        <v>22</v>
      </c>
    </row>
    <row r="73" spans="2:15" ht="45.6" x14ac:dyDescent="0.2">
      <c r="B73" s="44">
        <v>68</v>
      </c>
      <c r="C73" s="45" t="s">
        <v>256</v>
      </c>
      <c r="D73" s="45" t="s">
        <v>257</v>
      </c>
      <c r="E73" s="45" t="s">
        <v>34</v>
      </c>
      <c r="F73" s="45" t="s">
        <v>258</v>
      </c>
      <c r="G73" s="46" t="s">
        <v>15</v>
      </c>
      <c r="H73" s="46" t="s">
        <v>16</v>
      </c>
      <c r="I73" s="47" t="s">
        <v>73</v>
      </c>
      <c r="J73" s="48">
        <v>750</v>
      </c>
      <c r="K73" s="49">
        <v>0.1</v>
      </c>
      <c r="L73" s="50"/>
      <c r="M73" s="54">
        <f t="shared" si="1"/>
        <v>675</v>
      </c>
      <c r="N73" s="50"/>
      <c r="O73" s="54" t="s">
        <v>22</v>
      </c>
    </row>
    <row r="74" spans="2:15" ht="22.8" x14ac:dyDescent="0.2">
      <c r="B74" s="44">
        <v>69</v>
      </c>
      <c r="C74" s="45" t="s">
        <v>259</v>
      </c>
      <c r="D74" s="45" t="s">
        <v>260</v>
      </c>
      <c r="E74" s="45" t="s">
        <v>33</v>
      </c>
      <c r="F74" s="45" t="s">
        <v>261</v>
      </c>
      <c r="G74" s="46" t="s">
        <v>15</v>
      </c>
      <c r="H74" s="46" t="s">
        <v>16</v>
      </c>
      <c r="I74" s="47">
        <v>1</v>
      </c>
      <c r="J74" s="48">
        <v>2000</v>
      </c>
      <c r="K74" s="49">
        <v>0.1</v>
      </c>
      <c r="L74" s="50"/>
      <c r="M74" s="54">
        <f t="shared" si="1"/>
        <v>1800</v>
      </c>
      <c r="N74" s="50"/>
      <c r="O74" s="54" t="s">
        <v>22</v>
      </c>
    </row>
    <row r="75" spans="2:15" ht="45.6" x14ac:dyDescent="0.2">
      <c r="B75" s="44">
        <v>70</v>
      </c>
      <c r="C75" s="45" t="s">
        <v>262</v>
      </c>
      <c r="D75" s="45" t="s">
        <v>263</v>
      </c>
      <c r="E75" s="45" t="s">
        <v>34</v>
      </c>
      <c r="F75" s="45" t="s">
        <v>264</v>
      </c>
      <c r="G75" s="46" t="s">
        <v>15</v>
      </c>
      <c r="H75" s="46" t="s">
        <v>16</v>
      </c>
      <c r="I75" s="47" t="s">
        <v>73</v>
      </c>
      <c r="J75" s="48">
        <v>500</v>
      </c>
      <c r="K75" s="49">
        <v>0.1</v>
      </c>
      <c r="L75" s="50"/>
      <c r="M75" s="54">
        <f t="shared" si="1"/>
        <v>450</v>
      </c>
      <c r="N75" s="50"/>
      <c r="O75" s="54" t="s">
        <v>22</v>
      </c>
    </row>
    <row r="76" spans="2:15" ht="34.200000000000003" x14ac:dyDescent="0.2">
      <c r="B76" s="44">
        <v>71</v>
      </c>
      <c r="C76" s="45" t="s">
        <v>265</v>
      </c>
      <c r="D76" s="45" t="s">
        <v>266</v>
      </c>
      <c r="E76" s="45" t="s">
        <v>33</v>
      </c>
      <c r="F76" s="45" t="s">
        <v>267</v>
      </c>
      <c r="G76" s="46" t="s">
        <v>15</v>
      </c>
      <c r="H76" s="46" t="s">
        <v>16</v>
      </c>
      <c r="I76" s="47">
        <v>1</v>
      </c>
      <c r="J76" s="48">
        <v>10000</v>
      </c>
      <c r="K76" s="49">
        <v>0.1</v>
      </c>
      <c r="L76" s="50"/>
      <c r="M76" s="54">
        <f t="shared" si="1"/>
        <v>9000</v>
      </c>
      <c r="N76" s="50"/>
      <c r="O76" s="54" t="s">
        <v>22</v>
      </c>
    </row>
    <row r="77" spans="2:15" ht="34.200000000000003" x14ac:dyDescent="0.2">
      <c r="B77" s="44">
        <v>72</v>
      </c>
      <c r="C77" s="45" t="s">
        <v>268</v>
      </c>
      <c r="D77" s="45" t="s">
        <v>269</v>
      </c>
      <c r="E77" s="45" t="s">
        <v>34</v>
      </c>
      <c r="F77" s="45" t="s">
        <v>270</v>
      </c>
      <c r="G77" s="46" t="s">
        <v>15</v>
      </c>
      <c r="H77" s="46" t="s">
        <v>16</v>
      </c>
      <c r="I77" s="47" t="s">
        <v>73</v>
      </c>
      <c r="J77" s="48">
        <v>2500</v>
      </c>
      <c r="K77" s="49">
        <v>0.1</v>
      </c>
      <c r="L77" s="50"/>
      <c r="M77" s="54">
        <f t="shared" si="1"/>
        <v>2250</v>
      </c>
      <c r="N77" s="50"/>
      <c r="O77" s="54" t="s">
        <v>22</v>
      </c>
    </row>
    <row r="78" spans="2:15" ht="34.200000000000003" x14ac:dyDescent="0.2">
      <c r="B78" s="44">
        <v>73</v>
      </c>
      <c r="C78" s="45" t="s">
        <v>271</v>
      </c>
      <c r="D78" s="45" t="s">
        <v>272</v>
      </c>
      <c r="E78" s="45" t="s">
        <v>33</v>
      </c>
      <c r="F78" s="45" t="s">
        <v>273</v>
      </c>
      <c r="G78" s="46" t="s">
        <v>15</v>
      </c>
      <c r="H78" s="46" t="s">
        <v>16</v>
      </c>
      <c r="I78" s="47">
        <v>1</v>
      </c>
      <c r="J78" s="48">
        <v>5000</v>
      </c>
      <c r="K78" s="49">
        <v>0.1</v>
      </c>
      <c r="L78" s="50"/>
      <c r="M78" s="54">
        <f t="shared" si="1"/>
        <v>4500</v>
      </c>
      <c r="N78" s="50"/>
      <c r="O78" s="54" t="s">
        <v>22</v>
      </c>
    </row>
    <row r="79" spans="2:15" ht="45.6" x14ac:dyDescent="0.2">
      <c r="B79" s="44">
        <v>74</v>
      </c>
      <c r="C79" s="45" t="s">
        <v>274</v>
      </c>
      <c r="D79" s="45" t="s">
        <v>275</v>
      </c>
      <c r="E79" s="45" t="s">
        <v>34</v>
      </c>
      <c r="F79" s="45" t="s">
        <v>276</v>
      </c>
      <c r="G79" s="46" t="s">
        <v>15</v>
      </c>
      <c r="H79" s="46" t="s">
        <v>16</v>
      </c>
      <c r="I79" s="47" t="s">
        <v>73</v>
      </c>
      <c r="J79" s="48">
        <v>1250</v>
      </c>
      <c r="K79" s="49">
        <v>0.1</v>
      </c>
      <c r="L79" s="50"/>
      <c r="M79" s="54">
        <f t="shared" si="1"/>
        <v>1125</v>
      </c>
      <c r="N79" s="50"/>
      <c r="O79" s="54" t="s">
        <v>22</v>
      </c>
    </row>
    <row r="80" spans="2:15" ht="34.200000000000003" x14ac:dyDescent="0.2">
      <c r="B80" s="44">
        <v>75</v>
      </c>
      <c r="C80" s="45" t="s">
        <v>277</v>
      </c>
      <c r="D80" s="45" t="s">
        <v>278</v>
      </c>
      <c r="E80" s="45" t="s">
        <v>33</v>
      </c>
      <c r="F80" s="45" t="s">
        <v>279</v>
      </c>
      <c r="G80" s="46" t="s">
        <v>15</v>
      </c>
      <c r="H80" s="46" t="s">
        <v>16</v>
      </c>
      <c r="I80" s="47">
        <v>1</v>
      </c>
      <c r="J80" s="48">
        <v>13000</v>
      </c>
      <c r="K80" s="49">
        <v>0.1</v>
      </c>
      <c r="L80" s="50"/>
      <c r="M80" s="54">
        <f t="shared" si="1"/>
        <v>11700</v>
      </c>
      <c r="N80" s="50"/>
      <c r="O80" s="54" t="s">
        <v>22</v>
      </c>
    </row>
    <row r="81" spans="2:15" ht="45.6" x14ac:dyDescent="0.2">
      <c r="B81" s="44">
        <v>76</v>
      </c>
      <c r="C81" s="45" t="s">
        <v>280</v>
      </c>
      <c r="D81" s="45" t="s">
        <v>281</v>
      </c>
      <c r="E81" s="45" t="s">
        <v>34</v>
      </c>
      <c r="F81" s="45" t="s">
        <v>282</v>
      </c>
      <c r="G81" s="46" t="s">
        <v>15</v>
      </c>
      <c r="H81" s="46" t="s">
        <v>16</v>
      </c>
      <c r="I81" s="47" t="s">
        <v>73</v>
      </c>
      <c r="J81" s="48">
        <v>3250</v>
      </c>
      <c r="K81" s="49">
        <v>0.1</v>
      </c>
      <c r="L81" s="50"/>
      <c r="M81" s="54">
        <f t="shared" si="1"/>
        <v>2925</v>
      </c>
      <c r="N81" s="50"/>
      <c r="O81" s="54" t="s">
        <v>22</v>
      </c>
    </row>
    <row r="82" spans="2:15" ht="79.8" x14ac:dyDescent="0.2">
      <c r="B82" s="44">
        <v>77</v>
      </c>
      <c r="C82" s="45" t="s">
        <v>283</v>
      </c>
      <c r="D82" s="45" t="s">
        <v>284</v>
      </c>
      <c r="E82" s="45" t="s">
        <v>31</v>
      </c>
      <c r="F82" s="45" t="s">
        <v>285</v>
      </c>
      <c r="G82" s="46" t="s">
        <v>15</v>
      </c>
      <c r="H82" s="46" t="s">
        <v>16</v>
      </c>
      <c r="I82" s="47" t="s">
        <v>73</v>
      </c>
      <c r="J82" s="48">
        <v>3200</v>
      </c>
      <c r="K82" s="49">
        <v>0.1</v>
      </c>
      <c r="L82" s="50"/>
      <c r="M82" s="54">
        <f t="shared" si="1"/>
        <v>2880</v>
      </c>
      <c r="N82" s="50"/>
      <c r="O82" s="54" t="s">
        <v>22</v>
      </c>
    </row>
    <row r="83" spans="2:15" ht="22.8" x14ac:dyDescent="0.2">
      <c r="B83" s="44">
        <v>78</v>
      </c>
      <c r="C83" s="45" t="s">
        <v>286</v>
      </c>
      <c r="D83" s="45" t="s">
        <v>287</v>
      </c>
      <c r="E83" s="45" t="s">
        <v>32</v>
      </c>
      <c r="F83" s="45" t="s">
        <v>288</v>
      </c>
      <c r="G83" s="46" t="s">
        <v>15</v>
      </c>
      <c r="H83" s="46" t="s">
        <v>16</v>
      </c>
      <c r="I83" s="47" t="s">
        <v>73</v>
      </c>
      <c r="J83" s="48">
        <v>800</v>
      </c>
      <c r="K83" s="49">
        <v>0.1</v>
      </c>
      <c r="L83" s="50"/>
      <c r="M83" s="54">
        <f t="shared" si="1"/>
        <v>720</v>
      </c>
      <c r="N83" s="50"/>
      <c r="O83" s="54" t="s">
        <v>22</v>
      </c>
    </row>
    <row r="84" spans="2:15" ht="22.8" x14ac:dyDescent="0.2">
      <c r="B84" s="44">
        <v>79</v>
      </c>
      <c r="C84" s="45" t="s">
        <v>289</v>
      </c>
      <c r="D84" s="45" t="s">
        <v>290</v>
      </c>
      <c r="E84" s="45" t="s">
        <v>32</v>
      </c>
      <c r="F84" s="45" t="s">
        <v>291</v>
      </c>
      <c r="G84" s="46" t="s">
        <v>15</v>
      </c>
      <c r="H84" s="46" t="s">
        <v>16</v>
      </c>
      <c r="I84" s="47" t="s">
        <v>73</v>
      </c>
      <c r="J84" s="48">
        <v>4000</v>
      </c>
      <c r="K84" s="49">
        <v>0.1</v>
      </c>
      <c r="L84" s="50"/>
      <c r="M84" s="54">
        <f t="shared" si="1"/>
        <v>3600</v>
      </c>
      <c r="N84" s="50"/>
      <c r="O84" s="54" t="s">
        <v>22</v>
      </c>
    </row>
    <row r="85" spans="2:15" ht="22.8" x14ac:dyDescent="0.2">
      <c r="B85" s="44">
        <v>80</v>
      </c>
      <c r="C85" s="45" t="s">
        <v>292</v>
      </c>
      <c r="D85" s="45" t="s">
        <v>293</v>
      </c>
      <c r="E85" s="45" t="s">
        <v>32</v>
      </c>
      <c r="F85" s="45" t="s">
        <v>294</v>
      </c>
      <c r="G85" s="46" t="s">
        <v>15</v>
      </c>
      <c r="H85" s="46" t="s">
        <v>16</v>
      </c>
      <c r="I85" s="47" t="s">
        <v>73</v>
      </c>
      <c r="J85" s="48">
        <v>1500</v>
      </c>
      <c r="K85" s="49">
        <v>0.1</v>
      </c>
      <c r="L85" s="50"/>
      <c r="M85" s="54">
        <f t="shared" si="1"/>
        <v>1350</v>
      </c>
      <c r="N85" s="50"/>
      <c r="O85" s="54" t="s">
        <v>22</v>
      </c>
    </row>
    <row r="86" spans="2:15" ht="22.8" x14ac:dyDescent="0.2">
      <c r="B86" s="44">
        <v>81</v>
      </c>
      <c r="C86" s="45" t="s">
        <v>295</v>
      </c>
      <c r="D86" s="45" t="s">
        <v>296</v>
      </c>
      <c r="E86" s="45" t="s">
        <v>35</v>
      </c>
      <c r="F86" s="45" t="s">
        <v>297</v>
      </c>
      <c r="G86" s="46" t="s">
        <v>15</v>
      </c>
      <c r="H86" s="46" t="s">
        <v>298</v>
      </c>
      <c r="I86" s="47">
        <v>1</v>
      </c>
      <c r="J86" s="48">
        <v>450000</v>
      </c>
      <c r="K86" s="49">
        <v>0.1111</v>
      </c>
      <c r="L86" s="50"/>
      <c r="M86" s="54">
        <f t="shared" si="1"/>
        <v>400005</v>
      </c>
      <c r="N86" s="50"/>
      <c r="O86" s="54" t="s">
        <v>22</v>
      </c>
    </row>
    <row r="87" spans="2:15" ht="34.200000000000003" x14ac:dyDescent="0.2">
      <c r="B87" s="44">
        <v>82</v>
      </c>
      <c r="C87" s="45" t="s">
        <v>295</v>
      </c>
      <c r="D87" s="45" t="s">
        <v>299</v>
      </c>
      <c r="E87" s="45" t="s">
        <v>35</v>
      </c>
      <c r="F87" s="45" t="s">
        <v>300</v>
      </c>
      <c r="G87" s="46" t="s">
        <v>15</v>
      </c>
      <c r="H87" s="46" t="s">
        <v>298</v>
      </c>
      <c r="I87" s="47">
        <v>1</v>
      </c>
      <c r="J87" s="48">
        <v>225000</v>
      </c>
      <c r="K87" s="49">
        <v>0.1111</v>
      </c>
      <c r="L87" s="50"/>
      <c r="M87" s="54">
        <f t="shared" si="1"/>
        <v>200002.5</v>
      </c>
      <c r="N87" s="50"/>
      <c r="O87" s="54" t="s">
        <v>22</v>
      </c>
    </row>
    <row r="88" spans="2:15" ht="22.8" x14ac:dyDescent="0.2">
      <c r="B88" s="44">
        <v>83</v>
      </c>
      <c r="C88" s="61" t="s">
        <v>1983</v>
      </c>
      <c r="D88" s="61" t="s">
        <v>1984</v>
      </c>
      <c r="E88" s="61" t="s">
        <v>1335</v>
      </c>
      <c r="F88" s="61" t="s">
        <v>1983</v>
      </c>
      <c r="G88" s="62" t="s">
        <v>15</v>
      </c>
      <c r="H88" s="62" t="s">
        <v>16</v>
      </c>
      <c r="I88" s="63">
        <v>1</v>
      </c>
      <c r="J88" s="64">
        <v>11080</v>
      </c>
      <c r="K88" s="65">
        <v>0</v>
      </c>
      <c r="L88" s="66">
        <v>0.45541520000000002</v>
      </c>
      <c r="M88" s="105">
        <f t="shared" si="1"/>
        <v>6033.9995840000001</v>
      </c>
      <c r="N88" s="50"/>
      <c r="O88" s="54" t="s">
        <v>22</v>
      </c>
    </row>
  </sheetData>
  <sheetProtection formatCells="0"/>
  <protectedRanges>
    <protectedRange sqref="E2:E87 E89:E1048575" name="Range1_1"/>
    <protectedRange sqref="F1" name="Range1_1_1"/>
  </protectedRanges>
  <autoFilter ref="A5:O88" xr:uid="{BFC24CC4-F0AC-4E3C-864D-8341B215BDE0}"/>
  <mergeCells count="3">
    <mergeCell ref="B1:C1"/>
    <mergeCell ref="B3:C3"/>
    <mergeCell ref="B2:C2"/>
  </mergeCells>
  <conditionalFormatting sqref="F1:F1048576">
    <cfRule type="duplicateValues" dxfId="192" priority="3"/>
  </conditionalFormatting>
  <printOptions horizontalCentered="1"/>
  <pageMargins left="0.25" right="0.25" top="0.75" bottom="0.75" header="0.3" footer="0.3"/>
  <pageSetup paperSize="5" scale="49" fitToHeight="0" orientation="landscape" horizontalDpi="4294967295" r:id="rId1"/>
  <headerFooter>
    <oddHeader>&amp;L&amp;"Arial,Regular"&amp;9Office of General Services
NYS Procurement&amp;C&amp;"Arial,Regular"&amp;9Group 73600 Solicitation 22802
Information Technology Umbrella Contract - Manufacturer Based (Statewide)&amp;R&amp;"Arial,Regular"&amp;9Appendix C.1 - Contract Price Pages
&amp;A</oddHeader>
    <oddFooter>&amp;L&amp;"Arial,Regular"&amp;10Contract Number&amp;C&amp;"Arial,Regular"&amp;10Contractor&amp;R&amp;"Arial,Regular"&amp;10Page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autoPageBreaks="0" fitToPage="1"/>
  </sheetPr>
  <dimension ref="A1:O1470"/>
  <sheetViews>
    <sheetView showGridLines="0" zoomScaleNormal="100" zoomScaleSheetLayoutView="100" workbookViewId="0">
      <pane xSplit="2" ySplit="5" topLeftCell="C6" activePane="bottomRight" state="frozen"/>
      <selection activeCell="D3" sqref="D3:F3"/>
      <selection pane="topRight" activeCell="D3" sqref="D3:F3"/>
      <selection pane="bottomLeft" activeCell="D3" sqref="D3:F3"/>
      <selection pane="bottomRight" activeCell="C6" sqref="C6"/>
    </sheetView>
  </sheetViews>
  <sheetFormatPr defaultColWidth="9.109375" defaultRowHeight="11.4" x14ac:dyDescent="0.2"/>
  <cols>
    <col min="1" max="1" width="1.6640625" style="1" customWidth="1"/>
    <col min="2" max="2" width="8.6640625" style="2" customWidth="1"/>
    <col min="3" max="3" width="24.109375" style="2" customWidth="1"/>
    <col min="4" max="4" width="47.88671875" style="2" customWidth="1"/>
    <col min="5" max="5" width="25" style="2" customWidth="1"/>
    <col min="6" max="6" width="15.5546875" style="2" customWidth="1"/>
    <col min="7" max="7" width="9.6640625" style="2" customWidth="1"/>
    <col min="8" max="8" width="11.6640625" style="2" customWidth="1"/>
    <col min="9" max="9" width="9.6640625" style="9" customWidth="1"/>
    <col min="10" max="10" width="15.5546875" style="3" bestFit="1" customWidth="1"/>
    <col min="11" max="11" width="10.33203125" style="10" customWidth="1"/>
    <col min="12" max="12" width="10.33203125" style="7" customWidth="1"/>
    <col min="13" max="13" width="16.5546875" style="3" bestFit="1" customWidth="1"/>
    <col min="14" max="14" width="10.33203125" style="7" customWidth="1"/>
    <col min="15" max="15" width="14" style="3" customWidth="1"/>
    <col min="16" max="16384" width="9.109375" style="1"/>
  </cols>
  <sheetData>
    <row r="1" spans="1:15" s="24" customFormat="1" ht="12.75" customHeight="1" x14ac:dyDescent="0.2">
      <c r="B1" s="98" t="s">
        <v>26</v>
      </c>
      <c r="C1" s="99"/>
      <c r="D1" s="42" t="s">
        <v>2357</v>
      </c>
      <c r="E1" s="52" t="s">
        <v>23</v>
      </c>
      <c r="F1" s="53">
        <f>COUNTA(B6:B8029)</f>
        <v>1465</v>
      </c>
      <c r="G1" s="26"/>
      <c r="H1" s="26"/>
      <c r="I1" s="26"/>
      <c r="J1" s="26"/>
      <c r="K1" s="26"/>
      <c r="L1" s="26"/>
      <c r="M1" s="26"/>
      <c r="N1" s="26"/>
      <c r="O1" s="26"/>
    </row>
    <row r="2" spans="1:15" s="24" customFormat="1" ht="13.2" x14ac:dyDescent="0.2">
      <c r="A2" s="26"/>
      <c r="B2" s="102" t="s">
        <v>20</v>
      </c>
      <c r="C2" s="103"/>
      <c r="D2" s="43" t="s">
        <v>28</v>
      </c>
      <c r="E2" s="25"/>
      <c r="F2" s="26"/>
      <c r="G2" s="26"/>
      <c r="H2" s="26"/>
      <c r="I2" s="26"/>
      <c r="J2" s="26"/>
      <c r="K2" s="26"/>
      <c r="L2" s="26"/>
      <c r="M2" s="26"/>
      <c r="N2" s="26"/>
      <c r="O2" s="26"/>
    </row>
    <row r="3" spans="1:15" s="26" customFormat="1" ht="13.5" customHeight="1" thickBot="1" x14ac:dyDescent="0.25">
      <c r="B3" s="100" t="s">
        <v>21</v>
      </c>
      <c r="C3" s="101"/>
      <c r="D3" s="41">
        <v>44375</v>
      </c>
      <c r="E3" s="25"/>
    </row>
    <row r="4" spans="1:15" s="26" customFormat="1" ht="15.6" x14ac:dyDescent="0.3">
      <c r="B4" s="27"/>
      <c r="C4" s="27"/>
      <c r="D4" s="27"/>
      <c r="E4" s="27"/>
      <c r="F4" s="8"/>
      <c r="G4" s="4"/>
      <c r="I4" s="28"/>
      <c r="K4" s="29"/>
      <c r="L4" s="6"/>
      <c r="M4" s="5"/>
      <c r="N4" s="6"/>
      <c r="O4" s="5"/>
    </row>
    <row r="5" spans="1:15" s="24" customFormat="1" ht="60" x14ac:dyDescent="0.25">
      <c r="B5" s="30" t="s">
        <v>2</v>
      </c>
      <c r="C5" s="30" t="s">
        <v>6</v>
      </c>
      <c r="D5" s="30" t="s">
        <v>7</v>
      </c>
      <c r="E5" s="19" t="s">
        <v>19</v>
      </c>
      <c r="F5" s="19" t="s">
        <v>10</v>
      </c>
      <c r="G5" s="19" t="s">
        <v>9</v>
      </c>
      <c r="H5" s="19" t="s">
        <v>0</v>
      </c>
      <c r="I5" s="19" t="s">
        <v>8</v>
      </c>
      <c r="J5" s="31" t="s">
        <v>1</v>
      </c>
      <c r="K5" s="31" t="s">
        <v>24</v>
      </c>
      <c r="L5" s="31" t="s">
        <v>18</v>
      </c>
      <c r="M5" s="32" t="s">
        <v>4</v>
      </c>
      <c r="N5" s="32" t="s">
        <v>3</v>
      </c>
      <c r="O5" s="32" t="s">
        <v>5</v>
      </c>
    </row>
    <row r="6" spans="1:15" s="60" customFormat="1" x14ac:dyDescent="0.3">
      <c r="B6" s="44">
        <v>1</v>
      </c>
      <c r="C6" s="45" t="s">
        <v>301</v>
      </c>
      <c r="D6" s="45" t="s">
        <v>302</v>
      </c>
      <c r="E6" s="45" t="s">
        <v>53</v>
      </c>
      <c r="F6" s="45" t="s">
        <v>301</v>
      </c>
      <c r="G6" s="46" t="s">
        <v>15</v>
      </c>
      <c r="H6" s="46" t="s">
        <v>16</v>
      </c>
      <c r="I6" s="47">
        <v>1</v>
      </c>
      <c r="J6" s="122">
        <v>332</v>
      </c>
      <c r="K6" s="76">
        <v>0</v>
      </c>
      <c r="L6" s="77">
        <v>0.1506024096385542</v>
      </c>
      <c r="M6" s="106">
        <f>IF($J6="","",IF($L6="",$J6*(1-$K6),IF(L6&lt;K6,"Discount Error",J6*(1-$L6))))</f>
        <v>282</v>
      </c>
      <c r="N6" s="77"/>
      <c r="O6" s="54" t="s">
        <v>22</v>
      </c>
    </row>
    <row r="7" spans="1:15" s="60" customFormat="1" x14ac:dyDescent="0.3">
      <c r="B7" s="44">
        <v>2</v>
      </c>
      <c r="C7" s="45" t="s">
        <v>304</v>
      </c>
      <c r="D7" s="45" t="s">
        <v>303</v>
      </c>
      <c r="E7" s="45" t="s">
        <v>53</v>
      </c>
      <c r="F7" s="45" t="s">
        <v>304</v>
      </c>
      <c r="G7" s="46" t="s">
        <v>15</v>
      </c>
      <c r="H7" s="46" t="s">
        <v>16</v>
      </c>
      <c r="I7" s="47">
        <v>1</v>
      </c>
      <c r="J7" s="122">
        <v>225</v>
      </c>
      <c r="K7" s="76">
        <v>0</v>
      </c>
      <c r="L7" s="77">
        <v>8.8888888888888351E-3</v>
      </c>
      <c r="M7" s="106">
        <f t="shared" ref="M7:M70" si="0">IF($J7="","",IF($L7="",$J7*(1-$K7),IF(L7&lt;K7,"Discount Error",J7*(1-$L7))))</f>
        <v>223</v>
      </c>
      <c r="N7" s="77"/>
      <c r="O7" s="54" t="s">
        <v>22</v>
      </c>
    </row>
    <row r="8" spans="1:15" s="60" customFormat="1" x14ac:dyDescent="0.3">
      <c r="B8" s="44">
        <v>3</v>
      </c>
      <c r="C8" s="45" t="s">
        <v>306</v>
      </c>
      <c r="D8" s="45" t="s">
        <v>305</v>
      </c>
      <c r="E8" s="45" t="s">
        <v>53</v>
      </c>
      <c r="F8" s="45" t="s">
        <v>306</v>
      </c>
      <c r="G8" s="46" t="s">
        <v>15</v>
      </c>
      <c r="H8" s="46" t="s">
        <v>16</v>
      </c>
      <c r="I8" s="47">
        <v>1</v>
      </c>
      <c r="J8" s="122">
        <v>500</v>
      </c>
      <c r="K8" s="76">
        <v>0</v>
      </c>
      <c r="L8" s="77">
        <v>0.41200000000000003</v>
      </c>
      <c r="M8" s="106">
        <f t="shared" si="0"/>
        <v>294</v>
      </c>
      <c r="N8" s="77"/>
      <c r="O8" s="54" t="s">
        <v>22</v>
      </c>
    </row>
    <row r="9" spans="1:15" s="60" customFormat="1" x14ac:dyDescent="0.3">
      <c r="B9" s="44">
        <v>4</v>
      </c>
      <c r="C9" s="45" t="s">
        <v>308</v>
      </c>
      <c r="D9" s="45" t="s">
        <v>307</v>
      </c>
      <c r="E9" s="45" t="s">
        <v>53</v>
      </c>
      <c r="F9" s="45" t="s">
        <v>308</v>
      </c>
      <c r="G9" s="46" t="s">
        <v>15</v>
      </c>
      <c r="H9" s="46" t="s">
        <v>16</v>
      </c>
      <c r="I9" s="47">
        <v>1</v>
      </c>
      <c r="J9" s="122">
        <v>1095</v>
      </c>
      <c r="K9" s="76">
        <v>0</v>
      </c>
      <c r="L9" s="77">
        <v>0.46392694063926943</v>
      </c>
      <c r="M9" s="106">
        <f t="shared" si="0"/>
        <v>587</v>
      </c>
      <c r="N9" s="77"/>
      <c r="O9" s="54" t="s">
        <v>22</v>
      </c>
    </row>
    <row r="10" spans="1:15" s="60" customFormat="1" x14ac:dyDescent="0.3">
      <c r="B10" s="44">
        <v>5</v>
      </c>
      <c r="C10" s="45" t="s">
        <v>310</v>
      </c>
      <c r="D10" s="45" t="s">
        <v>309</v>
      </c>
      <c r="E10" s="45" t="s">
        <v>53</v>
      </c>
      <c r="F10" s="45" t="s">
        <v>310</v>
      </c>
      <c r="G10" s="46" t="s">
        <v>15</v>
      </c>
      <c r="H10" s="46" t="s">
        <v>16</v>
      </c>
      <c r="I10" s="47">
        <v>1</v>
      </c>
      <c r="J10" s="122">
        <v>359</v>
      </c>
      <c r="K10" s="76">
        <v>0</v>
      </c>
      <c r="L10" s="77">
        <v>0.11699164345403901</v>
      </c>
      <c r="M10" s="106">
        <f t="shared" si="0"/>
        <v>317</v>
      </c>
      <c r="N10" s="77"/>
      <c r="O10" s="54" t="s">
        <v>22</v>
      </c>
    </row>
    <row r="11" spans="1:15" s="60" customFormat="1" x14ac:dyDescent="0.3">
      <c r="B11" s="44">
        <v>6</v>
      </c>
      <c r="C11" s="45" t="s">
        <v>312</v>
      </c>
      <c r="D11" s="45" t="s">
        <v>311</v>
      </c>
      <c r="E11" s="45" t="s">
        <v>53</v>
      </c>
      <c r="F11" s="45" t="s">
        <v>312</v>
      </c>
      <c r="G11" s="46" t="s">
        <v>15</v>
      </c>
      <c r="H11" s="46" t="s">
        <v>16</v>
      </c>
      <c r="I11" s="47">
        <v>1</v>
      </c>
      <c r="J11" s="122">
        <v>2199</v>
      </c>
      <c r="K11" s="76">
        <v>0</v>
      </c>
      <c r="L11" s="77">
        <v>0.24783992723965442</v>
      </c>
      <c r="M11" s="106">
        <f t="shared" si="0"/>
        <v>1654</v>
      </c>
      <c r="N11" s="77"/>
      <c r="O11" s="54" t="s">
        <v>22</v>
      </c>
    </row>
    <row r="12" spans="1:15" s="60" customFormat="1" x14ac:dyDescent="0.3">
      <c r="B12" s="44">
        <v>7</v>
      </c>
      <c r="C12" s="45" t="s">
        <v>313</v>
      </c>
      <c r="D12" s="45" t="s">
        <v>314</v>
      </c>
      <c r="E12" s="45" t="s">
        <v>53</v>
      </c>
      <c r="F12" s="45" t="s">
        <v>313</v>
      </c>
      <c r="G12" s="46" t="s">
        <v>15</v>
      </c>
      <c r="H12" s="46" t="s">
        <v>16</v>
      </c>
      <c r="I12" s="47">
        <v>1</v>
      </c>
      <c r="J12" s="122">
        <v>53098</v>
      </c>
      <c r="K12" s="76">
        <v>0</v>
      </c>
      <c r="L12" s="77">
        <v>0.42334927869222949</v>
      </c>
      <c r="M12" s="106">
        <f t="shared" si="0"/>
        <v>30619</v>
      </c>
      <c r="N12" s="77"/>
      <c r="O12" s="54" t="s">
        <v>22</v>
      </c>
    </row>
    <row r="13" spans="1:15" s="60" customFormat="1" x14ac:dyDescent="0.3">
      <c r="B13" s="44">
        <v>8</v>
      </c>
      <c r="C13" s="45" t="s">
        <v>315</v>
      </c>
      <c r="D13" s="45" t="s">
        <v>316</v>
      </c>
      <c r="E13" s="45" t="s">
        <v>53</v>
      </c>
      <c r="F13" s="45" t="s">
        <v>315</v>
      </c>
      <c r="G13" s="46" t="s">
        <v>15</v>
      </c>
      <c r="H13" s="46" t="s">
        <v>16</v>
      </c>
      <c r="I13" s="47">
        <v>1</v>
      </c>
      <c r="J13" s="122">
        <v>66098</v>
      </c>
      <c r="K13" s="76">
        <v>0</v>
      </c>
      <c r="L13" s="77">
        <v>0.42387061635752976</v>
      </c>
      <c r="M13" s="106">
        <f t="shared" si="0"/>
        <v>38081</v>
      </c>
      <c r="N13" s="77"/>
      <c r="O13" s="54" t="s">
        <v>22</v>
      </c>
    </row>
    <row r="14" spans="1:15" s="60" customFormat="1" x14ac:dyDescent="0.3">
      <c r="B14" s="44">
        <v>9</v>
      </c>
      <c r="C14" s="45" t="s">
        <v>318</v>
      </c>
      <c r="D14" s="45" t="s">
        <v>317</v>
      </c>
      <c r="E14" s="45" t="s">
        <v>53</v>
      </c>
      <c r="F14" s="45" t="s">
        <v>318</v>
      </c>
      <c r="G14" s="46" t="s">
        <v>15</v>
      </c>
      <c r="H14" s="46" t="s">
        <v>16</v>
      </c>
      <c r="I14" s="47">
        <v>1</v>
      </c>
      <c r="J14" s="122">
        <v>4000</v>
      </c>
      <c r="K14" s="76">
        <v>0</v>
      </c>
      <c r="L14" s="77">
        <v>7.4999999999999512E-3</v>
      </c>
      <c r="M14" s="106">
        <f t="shared" si="0"/>
        <v>3970</v>
      </c>
      <c r="N14" s="77"/>
      <c r="O14" s="54" t="s">
        <v>22</v>
      </c>
    </row>
    <row r="15" spans="1:15" s="60" customFormat="1" x14ac:dyDescent="0.3">
      <c r="B15" s="44">
        <v>10</v>
      </c>
      <c r="C15" s="45" t="s">
        <v>320</v>
      </c>
      <c r="D15" s="45" t="s">
        <v>319</v>
      </c>
      <c r="E15" s="45" t="s">
        <v>53</v>
      </c>
      <c r="F15" s="45" t="s">
        <v>320</v>
      </c>
      <c r="G15" s="46" t="s">
        <v>15</v>
      </c>
      <c r="H15" s="46" t="s">
        <v>16</v>
      </c>
      <c r="I15" s="47">
        <v>1</v>
      </c>
      <c r="J15" s="122">
        <v>2550</v>
      </c>
      <c r="K15" s="76">
        <v>0</v>
      </c>
      <c r="L15" s="77">
        <v>7.8431372549019329E-3</v>
      </c>
      <c r="M15" s="106">
        <f t="shared" si="0"/>
        <v>2530</v>
      </c>
      <c r="N15" s="77"/>
      <c r="O15" s="54" t="s">
        <v>22</v>
      </c>
    </row>
    <row r="16" spans="1:15" s="60" customFormat="1" x14ac:dyDescent="0.3">
      <c r="B16" s="44">
        <v>11</v>
      </c>
      <c r="C16" s="45" t="s">
        <v>322</v>
      </c>
      <c r="D16" s="45" t="s">
        <v>321</v>
      </c>
      <c r="E16" s="45" t="s">
        <v>53</v>
      </c>
      <c r="F16" s="45" t="s">
        <v>322</v>
      </c>
      <c r="G16" s="46" t="s">
        <v>15</v>
      </c>
      <c r="H16" s="46" t="s">
        <v>16</v>
      </c>
      <c r="I16" s="47">
        <v>1</v>
      </c>
      <c r="J16" s="122">
        <v>2800</v>
      </c>
      <c r="K16" s="76">
        <v>0</v>
      </c>
      <c r="L16" s="77">
        <v>7.4999999999999512E-3</v>
      </c>
      <c r="M16" s="106">
        <f t="shared" si="0"/>
        <v>2779</v>
      </c>
      <c r="N16" s="77"/>
      <c r="O16" s="54" t="s">
        <v>22</v>
      </c>
    </row>
    <row r="17" spans="2:15" s="60" customFormat="1" x14ac:dyDescent="0.3">
      <c r="B17" s="44">
        <v>12</v>
      </c>
      <c r="C17" s="45" t="s">
        <v>323</v>
      </c>
      <c r="D17" s="45" t="s">
        <v>324</v>
      </c>
      <c r="E17" s="45" t="s">
        <v>53</v>
      </c>
      <c r="F17" s="45" t="s">
        <v>323</v>
      </c>
      <c r="G17" s="46" t="s">
        <v>15</v>
      </c>
      <c r="H17" s="46" t="s">
        <v>16</v>
      </c>
      <c r="I17" s="47">
        <v>1</v>
      </c>
      <c r="J17" s="122">
        <v>18600</v>
      </c>
      <c r="K17" s="76">
        <v>0</v>
      </c>
      <c r="L17" s="77">
        <v>0.33096774193548384</v>
      </c>
      <c r="M17" s="106">
        <f t="shared" si="0"/>
        <v>12444</v>
      </c>
      <c r="N17" s="77"/>
      <c r="O17" s="54" t="s">
        <v>22</v>
      </c>
    </row>
    <row r="18" spans="2:15" s="60" customFormat="1" x14ac:dyDescent="0.3">
      <c r="B18" s="44">
        <v>13</v>
      </c>
      <c r="C18" s="45" t="s">
        <v>325</v>
      </c>
      <c r="D18" s="45" t="s">
        <v>324</v>
      </c>
      <c r="E18" s="45" t="s">
        <v>53</v>
      </c>
      <c r="F18" s="45" t="s">
        <v>325</v>
      </c>
      <c r="G18" s="46" t="s">
        <v>15</v>
      </c>
      <c r="H18" s="46" t="s">
        <v>16</v>
      </c>
      <c r="I18" s="47">
        <v>1</v>
      </c>
      <c r="J18" s="122">
        <v>18600</v>
      </c>
      <c r="K18" s="76">
        <v>0</v>
      </c>
      <c r="L18" s="77">
        <v>0.19962365591397846</v>
      </c>
      <c r="M18" s="106">
        <f t="shared" si="0"/>
        <v>14887</v>
      </c>
      <c r="N18" s="77"/>
      <c r="O18" s="54" t="s">
        <v>22</v>
      </c>
    </row>
    <row r="19" spans="2:15" s="60" customFormat="1" x14ac:dyDescent="0.3">
      <c r="B19" s="44">
        <v>14</v>
      </c>
      <c r="C19" s="45" t="s">
        <v>327</v>
      </c>
      <c r="D19" s="45" t="s">
        <v>326</v>
      </c>
      <c r="E19" s="45" t="s">
        <v>53</v>
      </c>
      <c r="F19" s="45" t="s">
        <v>327</v>
      </c>
      <c r="G19" s="46" t="s">
        <v>15</v>
      </c>
      <c r="H19" s="46" t="s">
        <v>16</v>
      </c>
      <c r="I19" s="47">
        <v>1</v>
      </c>
      <c r="J19" s="122">
        <v>0</v>
      </c>
      <c r="K19" s="76">
        <v>0</v>
      </c>
      <c r="L19" s="77">
        <v>0</v>
      </c>
      <c r="M19" s="106">
        <f t="shared" si="0"/>
        <v>0</v>
      </c>
      <c r="N19" s="116"/>
      <c r="O19" s="54" t="s">
        <v>22</v>
      </c>
    </row>
    <row r="20" spans="2:15" s="60" customFormat="1" x14ac:dyDescent="0.3">
      <c r="B20" s="44">
        <v>15</v>
      </c>
      <c r="C20" s="45" t="s">
        <v>329</v>
      </c>
      <c r="D20" s="45" t="s">
        <v>328</v>
      </c>
      <c r="E20" s="45" t="s">
        <v>53</v>
      </c>
      <c r="F20" s="45" t="s">
        <v>329</v>
      </c>
      <c r="G20" s="46" t="s">
        <v>15</v>
      </c>
      <c r="H20" s="46" t="s">
        <v>16</v>
      </c>
      <c r="I20" s="47">
        <v>1</v>
      </c>
      <c r="J20" s="122">
        <v>0</v>
      </c>
      <c r="K20" s="76">
        <v>0</v>
      </c>
      <c r="L20" s="77">
        <v>0</v>
      </c>
      <c r="M20" s="106">
        <f t="shared" si="0"/>
        <v>0</v>
      </c>
      <c r="N20" s="77"/>
      <c r="O20" s="54" t="s">
        <v>22</v>
      </c>
    </row>
    <row r="21" spans="2:15" s="60" customFormat="1" x14ac:dyDescent="0.3">
      <c r="B21" s="44">
        <v>16</v>
      </c>
      <c r="C21" s="45" t="s">
        <v>330</v>
      </c>
      <c r="D21" s="45" t="s">
        <v>331</v>
      </c>
      <c r="E21" s="45" t="s">
        <v>53</v>
      </c>
      <c r="F21" s="45" t="s">
        <v>330</v>
      </c>
      <c r="G21" s="46" t="s">
        <v>15</v>
      </c>
      <c r="H21" s="46" t="s">
        <v>16</v>
      </c>
      <c r="I21" s="47">
        <v>1</v>
      </c>
      <c r="J21" s="122">
        <v>88990</v>
      </c>
      <c r="K21" s="76">
        <v>0</v>
      </c>
      <c r="L21" s="77">
        <v>0.73328463872345206</v>
      </c>
      <c r="M21" s="106">
        <f t="shared" si="0"/>
        <v>23735</v>
      </c>
      <c r="N21" s="77"/>
      <c r="O21" s="54" t="s">
        <v>22</v>
      </c>
    </row>
    <row r="22" spans="2:15" s="60" customFormat="1" x14ac:dyDescent="0.3">
      <c r="B22" s="44">
        <v>17</v>
      </c>
      <c r="C22" s="45" t="s">
        <v>332</v>
      </c>
      <c r="D22" s="45" t="s">
        <v>333</v>
      </c>
      <c r="E22" s="45" t="s">
        <v>53</v>
      </c>
      <c r="F22" s="45" t="s">
        <v>332</v>
      </c>
      <c r="G22" s="46" t="s">
        <v>15</v>
      </c>
      <c r="H22" s="46" t="s">
        <v>16</v>
      </c>
      <c r="I22" s="47">
        <v>1</v>
      </c>
      <c r="J22" s="122">
        <v>123990</v>
      </c>
      <c r="K22" s="76">
        <v>0</v>
      </c>
      <c r="L22" s="77">
        <v>0.78756351318654727</v>
      </c>
      <c r="M22" s="106">
        <f t="shared" si="0"/>
        <v>26340.000000000004</v>
      </c>
      <c r="N22" s="77"/>
      <c r="O22" s="54" t="s">
        <v>22</v>
      </c>
    </row>
    <row r="23" spans="2:15" s="60" customFormat="1" x14ac:dyDescent="0.3">
      <c r="B23" s="44">
        <v>18</v>
      </c>
      <c r="C23" s="45" t="s">
        <v>334</v>
      </c>
      <c r="D23" s="45" t="s">
        <v>335</v>
      </c>
      <c r="E23" s="45" t="s">
        <v>53</v>
      </c>
      <c r="F23" s="45" t="s">
        <v>334</v>
      </c>
      <c r="G23" s="46" t="s">
        <v>15</v>
      </c>
      <c r="H23" s="46" t="s">
        <v>16</v>
      </c>
      <c r="I23" s="47">
        <v>1</v>
      </c>
      <c r="J23" s="122">
        <v>194800</v>
      </c>
      <c r="K23" s="76">
        <v>0</v>
      </c>
      <c r="L23" s="77">
        <v>0.8147997946611909</v>
      </c>
      <c r="M23" s="106">
        <f t="shared" si="0"/>
        <v>36077.000000000015</v>
      </c>
      <c r="N23" s="77"/>
      <c r="O23" s="54" t="s">
        <v>22</v>
      </c>
    </row>
    <row r="24" spans="2:15" s="60" customFormat="1" x14ac:dyDescent="0.3">
      <c r="B24" s="44">
        <v>19</v>
      </c>
      <c r="C24" s="45" t="s">
        <v>336</v>
      </c>
      <c r="D24" s="45" t="s">
        <v>337</v>
      </c>
      <c r="E24" s="45" t="s">
        <v>53</v>
      </c>
      <c r="F24" s="45" t="s">
        <v>336</v>
      </c>
      <c r="G24" s="46" t="s">
        <v>15</v>
      </c>
      <c r="H24" s="46" t="s">
        <v>16</v>
      </c>
      <c r="I24" s="47">
        <v>1</v>
      </c>
      <c r="J24" s="122">
        <v>211800</v>
      </c>
      <c r="K24" s="76">
        <v>0</v>
      </c>
      <c r="L24" s="77">
        <v>0.7593767705382436</v>
      </c>
      <c r="M24" s="106">
        <f t="shared" si="0"/>
        <v>50964.000000000007</v>
      </c>
      <c r="N24" s="77"/>
      <c r="O24" s="54" t="s">
        <v>22</v>
      </c>
    </row>
    <row r="25" spans="2:15" s="60" customFormat="1" x14ac:dyDescent="0.3">
      <c r="B25" s="44">
        <v>20</v>
      </c>
      <c r="C25" s="45" t="s">
        <v>338</v>
      </c>
      <c r="D25" s="45" t="s">
        <v>339</v>
      </c>
      <c r="E25" s="45" t="s">
        <v>53</v>
      </c>
      <c r="F25" s="45" t="s">
        <v>338</v>
      </c>
      <c r="G25" s="46" t="s">
        <v>15</v>
      </c>
      <c r="H25" s="46" t="s">
        <v>16</v>
      </c>
      <c r="I25" s="47">
        <v>1</v>
      </c>
      <c r="J25" s="122">
        <v>45598</v>
      </c>
      <c r="K25" s="76">
        <v>0</v>
      </c>
      <c r="L25" s="77">
        <v>0.76389315320847406</v>
      </c>
      <c r="M25" s="106">
        <f t="shared" si="0"/>
        <v>10766</v>
      </c>
      <c r="N25" s="77"/>
      <c r="O25" s="54" t="s">
        <v>22</v>
      </c>
    </row>
    <row r="26" spans="2:15" s="60" customFormat="1" x14ac:dyDescent="0.3">
      <c r="B26" s="44">
        <v>21</v>
      </c>
      <c r="C26" s="45" t="s">
        <v>340</v>
      </c>
      <c r="D26" s="45" t="s">
        <v>341</v>
      </c>
      <c r="E26" s="45" t="s">
        <v>53</v>
      </c>
      <c r="F26" s="45" t="s">
        <v>340</v>
      </c>
      <c r="G26" s="46" t="s">
        <v>15</v>
      </c>
      <c r="H26" s="46" t="s">
        <v>16</v>
      </c>
      <c r="I26" s="47">
        <v>1</v>
      </c>
      <c r="J26" s="122">
        <v>57598</v>
      </c>
      <c r="K26" s="76">
        <v>0</v>
      </c>
      <c r="L26" s="77">
        <v>0.79799645821035448</v>
      </c>
      <c r="M26" s="106">
        <f t="shared" si="0"/>
        <v>11635.000000000004</v>
      </c>
      <c r="N26" s="77"/>
      <c r="O26" s="54" t="s">
        <v>22</v>
      </c>
    </row>
    <row r="27" spans="2:15" s="60" customFormat="1" x14ac:dyDescent="0.3">
      <c r="B27" s="44">
        <v>22</v>
      </c>
      <c r="C27" s="45" t="s">
        <v>343</v>
      </c>
      <c r="D27" s="45" t="s">
        <v>342</v>
      </c>
      <c r="E27" s="45" t="s">
        <v>53</v>
      </c>
      <c r="F27" s="45" t="s">
        <v>343</v>
      </c>
      <c r="G27" s="46" t="s">
        <v>15</v>
      </c>
      <c r="H27" s="46" t="s">
        <v>16</v>
      </c>
      <c r="I27" s="47">
        <v>1</v>
      </c>
      <c r="J27" s="122">
        <v>15000</v>
      </c>
      <c r="K27" s="76">
        <v>0</v>
      </c>
      <c r="L27" s="77">
        <v>7.5333333333332808E-3</v>
      </c>
      <c r="M27" s="106">
        <f t="shared" si="0"/>
        <v>14887</v>
      </c>
      <c r="N27" s="77"/>
      <c r="O27" s="54" t="s">
        <v>22</v>
      </c>
    </row>
    <row r="28" spans="2:15" s="60" customFormat="1" x14ac:dyDescent="0.3">
      <c r="B28" s="44">
        <v>23</v>
      </c>
      <c r="C28" s="45" t="s">
        <v>345</v>
      </c>
      <c r="D28" s="45" t="s">
        <v>344</v>
      </c>
      <c r="E28" s="45" t="s">
        <v>53</v>
      </c>
      <c r="F28" s="45" t="s">
        <v>345</v>
      </c>
      <c r="G28" s="46" t="s">
        <v>15</v>
      </c>
      <c r="H28" s="46" t="s">
        <v>16</v>
      </c>
      <c r="I28" s="47">
        <v>1</v>
      </c>
      <c r="J28" s="122">
        <v>950</v>
      </c>
      <c r="K28" s="76">
        <v>0</v>
      </c>
      <c r="L28" s="77">
        <v>8.4210526315789958E-3</v>
      </c>
      <c r="M28" s="106">
        <f t="shared" si="0"/>
        <v>942</v>
      </c>
      <c r="N28" s="77"/>
      <c r="O28" s="54" t="s">
        <v>22</v>
      </c>
    </row>
    <row r="29" spans="2:15" s="60" customFormat="1" x14ac:dyDescent="0.3">
      <c r="B29" s="44">
        <v>24</v>
      </c>
      <c r="C29" s="45" t="s">
        <v>347</v>
      </c>
      <c r="D29" s="45" t="s">
        <v>346</v>
      </c>
      <c r="E29" s="45" t="s">
        <v>53</v>
      </c>
      <c r="F29" s="45" t="s">
        <v>347</v>
      </c>
      <c r="G29" s="46" t="s">
        <v>15</v>
      </c>
      <c r="H29" s="46" t="s">
        <v>16</v>
      </c>
      <c r="I29" s="47">
        <v>1</v>
      </c>
      <c r="J29" s="122">
        <v>0</v>
      </c>
      <c r="K29" s="76">
        <v>0</v>
      </c>
      <c r="L29" s="77">
        <v>0</v>
      </c>
      <c r="M29" s="106">
        <f t="shared" si="0"/>
        <v>0</v>
      </c>
      <c r="N29" s="77"/>
      <c r="O29" s="54" t="s">
        <v>22</v>
      </c>
    </row>
    <row r="30" spans="2:15" s="60" customFormat="1" x14ac:dyDescent="0.3">
      <c r="B30" s="44">
        <v>25</v>
      </c>
      <c r="C30" s="45" t="s">
        <v>349</v>
      </c>
      <c r="D30" s="45" t="s">
        <v>348</v>
      </c>
      <c r="E30" s="45" t="s">
        <v>53</v>
      </c>
      <c r="F30" s="45" t="s">
        <v>349</v>
      </c>
      <c r="G30" s="46" t="s">
        <v>15</v>
      </c>
      <c r="H30" s="46" t="s">
        <v>16</v>
      </c>
      <c r="I30" s="47">
        <v>1</v>
      </c>
      <c r="J30" s="122">
        <v>150</v>
      </c>
      <c r="K30" s="76">
        <v>0</v>
      </c>
      <c r="L30" s="77">
        <v>1.3333333333333308E-2</v>
      </c>
      <c r="M30" s="106">
        <f t="shared" si="0"/>
        <v>148</v>
      </c>
      <c r="N30" s="77"/>
      <c r="O30" s="54" t="s">
        <v>22</v>
      </c>
    </row>
    <row r="31" spans="2:15" s="60" customFormat="1" x14ac:dyDescent="0.3">
      <c r="B31" s="44">
        <v>26</v>
      </c>
      <c r="C31" s="45" t="s">
        <v>351</v>
      </c>
      <c r="D31" s="45" t="s">
        <v>350</v>
      </c>
      <c r="E31" s="45" t="s">
        <v>53</v>
      </c>
      <c r="F31" s="45" t="s">
        <v>351</v>
      </c>
      <c r="G31" s="46" t="s">
        <v>15</v>
      </c>
      <c r="H31" s="46" t="s">
        <v>16</v>
      </c>
      <c r="I31" s="47">
        <v>1</v>
      </c>
      <c r="J31" s="122">
        <v>28950</v>
      </c>
      <c r="K31" s="76">
        <v>0</v>
      </c>
      <c r="L31" s="77">
        <v>0.43948186528497413</v>
      </c>
      <c r="M31" s="106">
        <f t="shared" si="0"/>
        <v>16226.999999999998</v>
      </c>
      <c r="N31" s="77"/>
      <c r="O31" s="54" t="s">
        <v>22</v>
      </c>
    </row>
    <row r="32" spans="2:15" s="60" customFormat="1" x14ac:dyDescent="0.3">
      <c r="B32" s="44">
        <v>27</v>
      </c>
      <c r="C32" s="45" t="s">
        <v>353</v>
      </c>
      <c r="D32" s="45" t="s">
        <v>352</v>
      </c>
      <c r="E32" s="45" t="s">
        <v>53</v>
      </c>
      <c r="F32" s="45" t="s">
        <v>353</v>
      </c>
      <c r="G32" s="46" t="s">
        <v>15</v>
      </c>
      <c r="H32" s="46" t="s">
        <v>16</v>
      </c>
      <c r="I32" s="47">
        <v>1</v>
      </c>
      <c r="J32" s="122">
        <v>28950</v>
      </c>
      <c r="K32" s="76">
        <v>0</v>
      </c>
      <c r="L32" s="77">
        <v>0.43948186528497413</v>
      </c>
      <c r="M32" s="106">
        <f t="shared" si="0"/>
        <v>16226.999999999998</v>
      </c>
      <c r="N32" s="77"/>
      <c r="O32" s="54" t="s">
        <v>22</v>
      </c>
    </row>
    <row r="33" spans="2:15" s="60" customFormat="1" x14ac:dyDescent="0.3">
      <c r="B33" s="44">
        <v>28</v>
      </c>
      <c r="C33" s="45" t="s">
        <v>355</v>
      </c>
      <c r="D33" s="45" t="s">
        <v>354</v>
      </c>
      <c r="E33" s="45" t="s">
        <v>53</v>
      </c>
      <c r="F33" s="45" t="s">
        <v>355</v>
      </c>
      <c r="G33" s="46" t="s">
        <v>15</v>
      </c>
      <c r="H33" s="46" t="s">
        <v>16</v>
      </c>
      <c r="I33" s="47">
        <v>1</v>
      </c>
      <c r="J33" s="122">
        <v>50700</v>
      </c>
      <c r="K33" s="76">
        <v>0</v>
      </c>
      <c r="L33" s="77">
        <v>0.45775147928994087</v>
      </c>
      <c r="M33" s="106">
        <f t="shared" si="0"/>
        <v>27491.999999999996</v>
      </c>
      <c r="N33" s="77"/>
      <c r="O33" s="54" t="s">
        <v>22</v>
      </c>
    </row>
    <row r="34" spans="2:15" s="60" customFormat="1" x14ac:dyDescent="0.3">
      <c r="B34" s="44">
        <v>29</v>
      </c>
      <c r="C34" s="45" t="s">
        <v>357</v>
      </c>
      <c r="D34" s="45" t="s">
        <v>356</v>
      </c>
      <c r="E34" s="45" t="s">
        <v>53</v>
      </c>
      <c r="F34" s="45" t="s">
        <v>357</v>
      </c>
      <c r="G34" s="46" t="s">
        <v>15</v>
      </c>
      <c r="H34" s="46" t="s">
        <v>16</v>
      </c>
      <c r="I34" s="47">
        <v>1</v>
      </c>
      <c r="J34" s="122">
        <v>25350</v>
      </c>
      <c r="K34" s="76">
        <v>0</v>
      </c>
      <c r="L34" s="77">
        <v>0.49692307692307691</v>
      </c>
      <c r="M34" s="106">
        <f t="shared" si="0"/>
        <v>12753</v>
      </c>
      <c r="N34" s="77"/>
      <c r="O34" s="54" t="s">
        <v>22</v>
      </c>
    </row>
    <row r="35" spans="2:15" s="60" customFormat="1" x14ac:dyDescent="0.3">
      <c r="B35" s="44">
        <v>30</v>
      </c>
      <c r="C35" s="45" t="s">
        <v>359</v>
      </c>
      <c r="D35" s="45" t="s">
        <v>358</v>
      </c>
      <c r="E35" s="45" t="s">
        <v>53</v>
      </c>
      <c r="F35" s="45" t="s">
        <v>359</v>
      </c>
      <c r="G35" s="46" t="s">
        <v>15</v>
      </c>
      <c r="H35" s="46" t="s">
        <v>16</v>
      </c>
      <c r="I35" s="47">
        <v>1</v>
      </c>
      <c r="J35" s="122">
        <v>25350</v>
      </c>
      <c r="K35" s="76">
        <v>0</v>
      </c>
      <c r="L35" s="77">
        <v>0.4538461538461539</v>
      </c>
      <c r="M35" s="106">
        <f t="shared" si="0"/>
        <v>13844.999999999998</v>
      </c>
      <c r="N35" s="77"/>
      <c r="O35" s="54" t="s">
        <v>22</v>
      </c>
    </row>
    <row r="36" spans="2:15" s="60" customFormat="1" x14ac:dyDescent="0.3">
      <c r="B36" s="44">
        <v>31</v>
      </c>
      <c r="C36" s="45" t="s">
        <v>360</v>
      </c>
      <c r="D36" s="45" t="s">
        <v>358</v>
      </c>
      <c r="E36" s="45" t="s">
        <v>53</v>
      </c>
      <c r="F36" s="45" t="s">
        <v>360</v>
      </c>
      <c r="G36" s="46" t="s">
        <v>15</v>
      </c>
      <c r="H36" s="46" t="s">
        <v>16</v>
      </c>
      <c r="I36" s="47">
        <v>1</v>
      </c>
      <c r="J36" s="122">
        <v>26850</v>
      </c>
      <c r="K36" s="76">
        <v>0</v>
      </c>
      <c r="L36" s="77">
        <v>0.18309124767225327</v>
      </c>
      <c r="M36" s="106">
        <f t="shared" si="0"/>
        <v>21934</v>
      </c>
      <c r="N36" s="77"/>
      <c r="O36" s="54" t="s">
        <v>22</v>
      </c>
    </row>
    <row r="37" spans="2:15" s="60" customFormat="1" x14ac:dyDescent="0.3">
      <c r="B37" s="44">
        <v>32</v>
      </c>
      <c r="C37" s="45" t="s">
        <v>362</v>
      </c>
      <c r="D37" s="45" t="s">
        <v>361</v>
      </c>
      <c r="E37" s="45" t="s">
        <v>53</v>
      </c>
      <c r="F37" s="45" t="s">
        <v>362</v>
      </c>
      <c r="G37" s="46" t="s">
        <v>15</v>
      </c>
      <c r="H37" s="46" t="s">
        <v>16</v>
      </c>
      <c r="I37" s="47">
        <v>1</v>
      </c>
      <c r="J37" s="122">
        <v>0</v>
      </c>
      <c r="K37" s="76">
        <v>0</v>
      </c>
      <c r="L37" s="77">
        <v>0</v>
      </c>
      <c r="M37" s="106">
        <f t="shared" si="0"/>
        <v>0</v>
      </c>
      <c r="N37" s="77"/>
      <c r="O37" s="54" t="s">
        <v>22</v>
      </c>
    </row>
    <row r="38" spans="2:15" s="60" customFormat="1" x14ac:dyDescent="0.3">
      <c r="B38" s="44">
        <v>33</v>
      </c>
      <c r="C38" s="45" t="s">
        <v>364</v>
      </c>
      <c r="D38" s="45" t="s">
        <v>363</v>
      </c>
      <c r="E38" s="45" t="s">
        <v>53</v>
      </c>
      <c r="F38" s="45" t="s">
        <v>364</v>
      </c>
      <c r="G38" s="46" t="s">
        <v>15</v>
      </c>
      <c r="H38" s="46" t="s">
        <v>16</v>
      </c>
      <c r="I38" s="47">
        <v>1</v>
      </c>
      <c r="J38" s="122">
        <v>0</v>
      </c>
      <c r="K38" s="76">
        <v>0</v>
      </c>
      <c r="L38" s="77">
        <v>0</v>
      </c>
      <c r="M38" s="106">
        <f t="shared" si="0"/>
        <v>0</v>
      </c>
      <c r="N38" s="77"/>
      <c r="O38" s="54" t="s">
        <v>22</v>
      </c>
    </row>
    <row r="39" spans="2:15" s="60" customFormat="1" x14ac:dyDescent="0.3">
      <c r="B39" s="44">
        <v>34</v>
      </c>
      <c r="C39" s="45" t="s">
        <v>366</v>
      </c>
      <c r="D39" s="45" t="s">
        <v>365</v>
      </c>
      <c r="E39" s="45" t="s">
        <v>53</v>
      </c>
      <c r="F39" s="45" t="s">
        <v>366</v>
      </c>
      <c r="G39" s="46" t="s">
        <v>15</v>
      </c>
      <c r="H39" s="46" t="s">
        <v>16</v>
      </c>
      <c r="I39" s="47">
        <v>1</v>
      </c>
      <c r="J39" s="122">
        <v>35000</v>
      </c>
      <c r="K39" s="76">
        <v>0</v>
      </c>
      <c r="L39" s="77">
        <v>0.63139999999999996</v>
      </c>
      <c r="M39" s="106">
        <f t="shared" si="0"/>
        <v>12901.000000000002</v>
      </c>
      <c r="N39" s="77"/>
      <c r="O39" s="54" t="s">
        <v>22</v>
      </c>
    </row>
    <row r="40" spans="2:15" s="60" customFormat="1" x14ac:dyDescent="0.3">
      <c r="B40" s="44">
        <v>35</v>
      </c>
      <c r="C40" s="45" t="s">
        <v>368</v>
      </c>
      <c r="D40" s="45" t="s">
        <v>367</v>
      </c>
      <c r="E40" s="45" t="s">
        <v>53</v>
      </c>
      <c r="F40" s="45" t="s">
        <v>368</v>
      </c>
      <c r="G40" s="46" t="s">
        <v>15</v>
      </c>
      <c r="H40" s="46" t="s">
        <v>16</v>
      </c>
      <c r="I40" s="47">
        <v>1</v>
      </c>
      <c r="J40" s="122">
        <v>103300</v>
      </c>
      <c r="K40" s="76">
        <v>0</v>
      </c>
      <c r="L40" s="77">
        <v>0.60319457889641814</v>
      </c>
      <c r="M40" s="106">
        <f t="shared" si="0"/>
        <v>40990.000000000007</v>
      </c>
      <c r="N40" s="77"/>
      <c r="O40" s="54" t="s">
        <v>22</v>
      </c>
    </row>
    <row r="41" spans="2:15" s="60" customFormat="1" x14ac:dyDescent="0.3">
      <c r="B41" s="44">
        <v>36</v>
      </c>
      <c r="C41" s="45" t="s">
        <v>370</v>
      </c>
      <c r="D41" s="45" t="s">
        <v>369</v>
      </c>
      <c r="E41" s="45" t="s">
        <v>53</v>
      </c>
      <c r="F41" s="45" t="s">
        <v>370</v>
      </c>
      <c r="G41" s="46" t="s">
        <v>15</v>
      </c>
      <c r="H41" s="46" t="s">
        <v>16</v>
      </c>
      <c r="I41" s="47">
        <v>1</v>
      </c>
      <c r="J41" s="122">
        <v>120300</v>
      </c>
      <c r="K41" s="76">
        <v>0</v>
      </c>
      <c r="L41" s="77">
        <v>0.54788861180382376</v>
      </c>
      <c r="M41" s="106">
        <f t="shared" si="0"/>
        <v>54389</v>
      </c>
      <c r="N41" s="77"/>
      <c r="O41" s="54" t="s">
        <v>22</v>
      </c>
    </row>
    <row r="42" spans="2:15" s="60" customFormat="1" x14ac:dyDescent="0.3">
      <c r="B42" s="44">
        <v>37</v>
      </c>
      <c r="C42" s="45" t="s">
        <v>372</v>
      </c>
      <c r="D42" s="45" t="s">
        <v>371</v>
      </c>
      <c r="E42" s="45" t="s">
        <v>53</v>
      </c>
      <c r="F42" s="45" t="s">
        <v>372</v>
      </c>
      <c r="G42" s="46" t="s">
        <v>15</v>
      </c>
      <c r="H42" s="46" t="s">
        <v>16</v>
      </c>
      <c r="I42" s="47">
        <v>1</v>
      </c>
      <c r="J42" s="122">
        <v>68300</v>
      </c>
      <c r="K42" s="76">
        <v>0</v>
      </c>
      <c r="L42" s="77">
        <v>0.58877013177159587</v>
      </c>
      <c r="M42" s="106">
        <f t="shared" si="0"/>
        <v>28087.000000000004</v>
      </c>
      <c r="N42" s="77"/>
      <c r="O42" s="54" t="s">
        <v>22</v>
      </c>
    </row>
    <row r="43" spans="2:15" s="60" customFormat="1" x14ac:dyDescent="0.3">
      <c r="B43" s="44">
        <v>38</v>
      </c>
      <c r="C43" s="45" t="s">
        <v>374</v>
      </c>
      <c r="D43" s="45" t="s">
        <v>373</v>
      </c>
      <c r="E43" s="45" t="s">
        <v>53</v>
      </c>
      <c r="F43" s="45" t="s">
        <v>374</v>
      </c>
      <c r="G43" s="46" t="s">
        <v>15</v>
      </c>
      <c r="H43" s="46" t="s">
        <v>16</v>
      </c>
      <c r="I43" s="47">
        <v>1</v>
      </c>
      <c r="J43" s="122">
        <v>85300</v>
      </c>
      <c r="K43" s="76">
        <v>0</v>
      </c>
      <c r="L43" s="77">
        <v>0.51364595545134817</v>
      </c>
      <c r="M43" s="106">
        <f t="shared" si="0"/>
        <v>41486</v>
      </c>
      <c r="N43" s="77"/>
      <c r="O43" s="54" t="s">
        <v>22</v>
      </c>
    </row>
    <row r="44" spans="2:15" s="60" customFormat="1" x14ac:dyDescent="0.3">
      <c r="B44" s="44">
        <v>39</v>
      </c>
      <c r="C44" s="45" t="s">
        <v>376</v>
      </c>
      <c r="D44" s="45" t="s">
        <v>375</v>
      </c>
      <c r="E44" s="45" t="s">
        <v>53</v>
      </c>
      <c r="F44" s="45" t="s">
        <v>376</v>
      </c>
      <c r="G44" s="46" t="s">
        <v>15</v>
      </c>
      <c r="H44" s="46" t="s">
        <v>16</v>
      </c>
      <c r="I44" s="47">
        <v>1</v>
      </c>
      <c r="J44" s="122">
        <v>17000</v>
      </c>
      <c r="K44" s="76">
        <v>0</v>
      </c>
      <c r="L44" s="77">
        <v>0.21188235294117652</v>
      </c>
      <c r="M44" s="106">
        <f t="shared" si="0"/>
        <v>13398</v>
      </c>
      <c r="N44" s="77"/>
      <c r="O44" s="54" t="s">
        <v>22</v>
      </c>
    </row>
    <row r="45" spans="2:15" s="60" customFormat="1" x14ac:dyDescent="0.3">
      <c r="B45" s="44">
        <v>40</v>
      </c>
      <c r="C45" s="45" t="s">
        <v>378</v>
      </c>
      <c r="D45" s="45" t="s">
        <v>377</v>
      </c>
      <c r="E45" s="45" t="s">
        <v>53</v>
      </c>
      <c r="F45" s="45" t="s">
        <v>378</v>
      </c>
      <c r="G45" s="46" t="s">
        <v>15</v>
      </c>
      <c r="H45" s="46" t="s">
        <v>16</v>
      </c>
      <c r="I45" s="47">
        <v>1</v>
      </c>
      <c r="J45" s="122">
        <v>20200</v>
      </c>
      <c r="K45" s="76">
        <v>0</v>
      </c>
      <c r="L45" s="77">
        <v>0.63643564356435645</v>
      </c>
      <c r="M45" s="106">
        <f t="shared" si="0"/>
        <v>7344</v>
      </c>
      <c r="N45" s="77"/>
      <c r="O45" s="54" t="s">
        <v>22</v>
      </c>
    </row>
    <row r="46" spans="2:15" s="60" customFormat="1" x14ac:dyDescent="0.3">
      <c r="B46" s="44">
        <v>41</v>
      </c>
      <c r="C46" s="45" t="s">
        <v>380</v>
      </c>
      <c r="D46" s="45" t="s">
        <v>379</v>
      </c>
      <c r="E46" s="45" t="s">
        <v>53</v>
      </c>
      <c r="F46" s="45" t="s">
        <v>380</v>
      </c>
      <c r="G46" s="46" t="s">
        <v>15</v>
      </c>
      <c r="H46" s="46" t="s">
        <v>16</v>
      </c>
      <c r="I46" s="47">
        <v>1</v>
      </c>
      <c r="J46" s="122">
        <v>20300</v>
      </c>
      <c r="K46" s="76">
        <v>0</v>
      </c>
      <c r="L46" s="77">
        <v>0.27640394088669951</v>
      </c>
      <c r="M46" s="106">
        <f t="shared" si="0"/>
        <v>14689</v>
      </c>
      <c r="N46" s="77"/>
      <c r="O46" s="54" t="s">
        <v>22</v>
      </c>
    </row>
    <row r="47" spans="2:15" s="60" customFormat="1" x14ac:dyDescent="0.3">
      <c r="B47" s="44">
        <v>42</v>
      </c>
      <c r="C47" s="45" t="s">
        <v>382</v>
      </c>
      <c r="D47" s="45" t="s">
        <v>381</v>
      </c>
      <c r="E47" s="45" t="s">
        <v>53</v>
      </c>
      <c r="F47" s="45" t="s">
        <v>382</v>
      </c>
      <c r="G47" s="46" t="s">
        <v>15</v>
      </c>
      <c r="H47" s="46" t="s">
        <v>16</v>
      </c>
      <c r="I47" s="47">
        <v>1</v>
      </c>
      <c r="J47" s="122">
        <v>16050</v>
      </c>
      <c r="K47" s="76">
        <v>0</v>
      </c>
      <c r="L47" s="77">
        <v>0.25489096573208725</v>
      </c>
      <c r="M47" s="106">
        <f t="shared" si="0"/>
        <v>11959</v>
      </c>
      <c r="N47" s="77"/>
      <c r="O47" s="54" t="s">
        <v>22</v>
      </c>
    </row>
    <row r="48" spans="2:15" s="60" customFormat="1" x14ac:dyDescent="0.3">
      <c r="B48" s="44">
        <v>43</v>
      </c>
      <c r="C48" s="45" t="s">
        <v>384</v>
      </c>
      <c r="D48" s="45" t="s">
        <v>383</v>
      </c>
      <c r="E48" s="45" t="s">
        <v>53</v>
      </c>
      <c r="F48" s="45" t="s">
        <v>384</v>
      </c>
      <c r="G48" s="46" t="s">
        <v>15</v>
      </c>
      <c r="H48" s="46" t="s">
        <v>16</v>
      </c>
      <c r="I48" s="47">
        <v>1</v>
      </c>
      <c r="J48" s="122">
        <v>3000</v>
      </c>
      <c r="K48" s="76">
        <v>0</v>
      </c>
      <c r="L48" s="77">
        <v>7.6666666666667105E-3</v>
      </c>
      <c r="M48" s="106">
        <f t="shared" si="0"/>
        <v>2977</v>
      </c>
      <c r="N48" s="77"/>
      <c r="O48" s="54" t="s">
        <v>22</v>
      </c>
    </row>
    <row r="49" spans="2:15" s="60" customFormat="1" x14ac:dyDescent="0.3">
      <c r="B49" s="44">
        <v>44</v>
      </c>
      <c r="C49" s="45" t="s">
        <v>386</v>
      </c>
      <c r="D49" s="45" t="s">
        <v>385</v>
      </c>
      <c r="E49" s="45" t="s">
        <v>53</v>
      </c>
      <c r="F49" s="45" t="s">
        <v>386</v>
      </c>
      <c r="G49" s="46" t="s">
        <v>15</v>
      </c>
      <c r="H49" s="46" t="s">
        <v>16</v>
      </c>
      <c r="I49" s="47">
        <v>1</v>
      </c>
      <c r="J49" s="122">
        <v>0</v>
      </c>
      <c r="K49" s="76">
        <v>0</v>
      </c>
      <c r="L49" s="77">
        <v>0</v>
      </c>
      <c r="M49" s="106">
        <f t="shared" si="0"/>
        <v>0</v>
      </c>
      <c r="N49" s="77"/>
      <c r="O49" s="54" t="s">
        <v>22</v>
      </c>
    </row>
    <row r="50" spans="2:15" s="60" customFormat="1" x14ac:dyDescent="0.3">
      <c r="B50" s="44">
        <v>45</v>
      </c>
      <c r="C50" s="45" t="s">
        <v>388</v>
      </c>
      <c r="D50" s="45" t="s">
        <v>387</v>
      </c>
      <c r="E50" s="45" t="s">
        <v>53</v>
      </c>
      <c r="F50" s="45" t="s">
        <v>388</v>
      </c>
      <c r="G50" s="46" t="s">
        <v>15</v>
      </c>
      <c r="H50" s="46" t="s">
        <v>16</v>
      </c>
      <c r="I50" s="47">
        <v>1</v>
      </c>
      <c r="J50" s="122">
        <v>500</v>
      </c>
      <c r="K50" s="76">
        <v>0</v>
      </c>
      <c r="L50" s="77">
        <v>8.0000000000000071E-3</v>
      </c>
      <c r="M50" s="106">
        <f t="shared" si="0"/>
        <v>496</v>
      </c>
      <c r="N50" s="77"/>
      <c r="O50" s="54" t="s">
        <v>22</v>
      </c>
    </row>
    <row r="51" spans="2:15" s="60" customFormat="1" x14ac:dyDescent="0.3">
      <c r="B51" s="44">
        <v>46</v>
      </c>
      <c r="C51" s="45" t="s">
        <v>390</v>
      </c>
      <c r="D51" s="45" t="s">
        <v>389</v>
      </c>
      <c r="E51" s="45" t="s">
        <v>53</v>
      </c>
      <c r="F51" s="45" t="s">
        <v>390</v>
      </c>
      <c r="G51" s="46" t="s">
        <v>15</v>
      </c>
      <c r="H51" s="46" t="s">
        <v>16</v>
      </c>
      <c r="I51" s="47">
        <v>1</v>
      </c>
      <c r="J51" s="122">
        <v>20200</v>
      </c>
      <c r="K51" s="76">
        <v>0</v>
      </c>
      <c r="L51" s="77">
        <v>0.49886138613861386</v>
      </c>
      <c r="M51" s="106">
        <f t="shared" si="0"/>
        <v>10123</v>
      </c>
      <c r="N51" s="77"/>
      <c r="O51" s="54" t="s">
        <v>22</v>
      </c>
    </row>
    <row r="52" spans="2:15" s="60" customFormat="1" x14ac:dyDescent="0.3">
      <c r="B52" s="44">
        <v>47</v>
      </c>
      <c r="C52" s="45" t="s">
        <v>392</v>
      </c>
      <c r="D52" s="45" t="s">
        <v>391</v>
      </c>
      <c r="E52" s="45" t="s">
        <v>53</v>
      </c>
      <c r="F52" s="45" t="s">
        <v>392</v>
      </c>
      <c r="G52" s="46" t="s">
        <v>15</v>
      </c>
      <c r="H52" s="46" t="s">
        <v>16</v>
      </c>
      <c r="I52" s="47">
        <v>1</v>
      </c>
      <c r="J52" s="122">
        <v>20200</v>
      </c>
      <c r="K52" s="76">
        <v>0</v>
      </c>
      <c r="L52" s="77">
        <v>7.5247524752475314E-3</v>
      </c>
      <c r="M52" s="106">
        <f t="shared" si="0"/>
        <v>20048</v>
      </c>
      <c r="N52" s="77"/>
      <c r="O52" s="54" t="s">
        <v>22</v>
      </c>
    </row>
    <row r="53" spans="2:15" s="60" customFormat="1" x14ac:dyDescent="0.3">
      <c r="B53" s="44">
        <v>48</v>
      </c>
      <c r="C53" s="45" t="s">
        <v>394</v>
      </c>
      <c r="D53" s="45" t="s">
        <v>393</v>
      </c>
      <c r="E53" s="45" t="s">
        <v>53</v>
      </c>
      <c r="F53" s="45" t="s">
        <v>394</v>
      </c>
      <c r="G53" s="46" t="s">
        <v>15</v>
      </c>
      <c r="H53" s="46" t="s">
        <v>16</v>
      </c>
      <c r="I53" s="47">
        <v>1</v>
      </c>
      <c r="J53" s="122">
        <v>5000</v>
      </c>
      <c r="K53" s="76">
        <v>0</v>
      </c>
      <c r="L53" s="77">
        <v>0.60299999999999998</v>
      </c>
      <c r="M53" s="106">
        <f t="shared" si="0"/>
        <v>1985</v>
      </c>
      <c r="N53" s="77"/>
      <c r="O53" s="54" t="s">
        <v>22</v>
      </c>
    </row>
    <row r="54" spans="2:15" s="60" customFormat="1" x14ac:dyDescent="0.3">
      <c r="B54" s="44">
        <v>49</v>
      </c>
      <c r="C54" s="45" t="s">
        <v>396</v>
      </c>
      <c r="D54" s="45" t="s">
        <v>395</v>
      </c>
      <c r="E54" s="45" t="s">
        <v>53</v>
      </c>
      <c r="F54" s="45" t="s">
        <v>396</v>
      </c>
      <c r="G54" s="46" t="s">
        <v>15</v>
      </c>
      <c r="H54" s="46" t="s">
        <v>16</v>
      </c>
      <c r="I54" s="47">
        <v>1</v>
      </c>
      <c r="J54" s="122">
        <v>20300</v>
      </c>
      <c r="K54" s="76">
        <v>0</v>
      </c>
      <c r="L54" s="77">
        <v>0.3986699507389162</v>
      </c>
      <c r="M54" s="106">
        <f t="shared" si="0"/>
        <v>12207.000000000002</v>
      </c>
      <c r="N54" s="77"/>
      <c r="O54" s="54" t="s">
        <v>22</v>
      </c>
    </row>
    <row r="55" spans="2:15" s="60" customFormat="1" x14ac:dyDescent="0.3">
      <c r="B55" s="44">
        <v>50</v>
      </c>
      <c r="C55" s="45" t="s">
        <v>398</v>
      </c>
      <c r="D55" s="45" t="s">
        <v>397</v>
      </c>
      <c r="E55" s="45" t="s">
        <v>53</v>
      </c>
      <c r="F55" s="45" t="s">
        <v>398</v>
      </c>
      <c r="G55" s="46" t="s">
        <v>15</v>
      </c>
      <c r="H55" s="46" t="s">
        <v>16</v>
      </c>
      <c r="I55" s="47">
        <v>1</v>
      </c>
      <c r="J55" s="122">
        <v>20300</v>
      </c>
      <c r="K55" s="76">
        <v>0</v>
      </c>
      <c r="L55" s="77">
        <v>0.3986699507389162</v>
      </c>
      <c r="M55" s="106">
        <f t="shared" si="0"/>
        <v>12207.000000000002</v>
      </c>
      <c r="N55" s="77"/>
      <c r="O55" s="54" t="s">
        <v>22</v>
      </c>
    </row>
    <row r="56" spans="2:15" s="60" customFormat="1" x14ac:dyDescent="0.3">
      <c r="B56" s="44">
        <v>51</v>
      </c>
      <c r="C56" s="45" t="s">
        <v>400</v>
      </c>
      <c r="D56" s="45" t="s">
        <v>399</v>
      </c>
      <c r="E56" s="45" t="s">
        <v>53</v>
      </c>
      <c r="F56" s="45" t="s">
        <v>400</v>
      </c>
      <c r="G56" s="46" t="s">
        <v>15</v>
      </c>
      <c r="H56" s="46" t="s">
        <v>16</v>
      </c>
      <c r="I56" s="47">
        <v>1</v>
      </c>
      <c r="J56" s="122">
        <v>20300</v>
      </c>
      <c r="K56" s="76">
        <v>0</v>
      </c>
      <c r="L56" s="77">
        <v>0.3986699507389162</v>
      </c>
      <c r="M56" s="106">
        <f t="shared" si="0"/>
        <v>12207.000000000002</v>
      </c>
      <c r="N56" s="77"/>
      <c r="O56" s="54" t="s">
        <v>22</v>
      </c>
    </row>
    <row r="57" spans="2:15" s="60" customFormat="1" x14ac:dyDescent="0.3">
      <c r="B57" s="44">
        <v>52</v>
      </c>
      <c r="C57" s="45" t="s">
        <v>402</v>
      </c>
      <c r="D57" s="45" t="s">
        <v>401</v>
      </c>
      <c r="E57" s="45" t="s">
        <v>53</v>
      </c>
      <c r="F57" s="45" t="s">
        <v>402</v>
      </c>
      <c r="G57" s="46" t="s">
        <v>15</v>
      </c>
      <c r="H57" s="46" t="s">
        <v>16</v>
      </c>
      <c r="I57" s="47">
        <v>1</v>
      </c>
      <c r="J57" s="122">
        <v>12000</v>
      </c>
      <c r="K57" s="76">
        <v>0</v>
      </c>
      <c r="L57" s="77">
        <v>0.42108333333333337</v>
      </c>
      <c r="M57" s="106">
        <f t="shared" si="0"/>
        <v>6947</v>
      </c>
      <c r="N57" s="77"/>
      <c r="O57" s="54" t="s">
        <v>22</v>
      </c>
    </row>
    <row r="58" spans="2:15" s="60" customFormat="1" x14ac:dyDescent="0.3">
      <c r="B58" s="44">
        <v>53</v>
      </c>
      <c r="C58" s="45" t="s">
        <v>404</v>
      </c>
      <c r="D58" s="45" t="s">
        <v>403</v>
      </c>
      <c r="E58" s="45" t="s">
        <v>53</v>
      </c>
      <c r="F58" s="45" t="s">
        <v>404</v>
      </c>
      <c r="G58" s="46" t="s">
        <v>15</v>
      </c>
      <c r="H58" s="46" t="s">
        <v>16</v>
      </c>
      <c r="I58" s="47">
        <v>1</v>
      </c>
      <c r="J58" s="122">
        <v>15000</v>
      </c>
      <c r="K58" s="76">
        <v>0</v>
      </c>
      <c r="L58" s="77">
        <v>0.33833333333333337</v>
      </c>
      <c r="M58" s="106">
        <f t="shared" si="0"/>
        <v>9925</v>
      </c>
      <c r="N58" s="77"/>
      <c r="O58" s="54" t="s">
        <v>22</v>
      </c>
    </row>
    <row r="59" spans="2:15" s="60" customFormat="1" x14ac:dyDescent="0.3">
      <c r="B59" s="44">
        <v>54</v>
      </c>
      <c r="C59" s="45" t="s">
        <v>406</v>
      </c>
      <c r="D59" s="45" t="s">
        <v>405</v>
      </c>
      <c r="E59" s="45" t="s">
        <v>53</v>
      </c>
      <c r="F59" s="45" t="s">
        <v>406</v>
      </c>
      <c r="G59" s="46" t="s">
        <v>15</v>
      </c>
      <c r="H59" s="46" t="s">
        <v>16</v>
      </c>
      <c r="I59" s="47">
        <v>1</v>
      </c>
      <c r="J59" s="122">
        <v>0</v>
      </c>
      <c r="K59" s="76">
        <v>0</v>
      </c>
      <c r="L59" s="77">
        <v>0</v>
      </c>
      <c r="M59" s="106">
        <f t="shared" si="0"/>
        <v>0</v>
      </c>
      <c r="N59" s="77"/>
      <c r="O59" s="54" t="s">
        <v>22</v>
      </c>
    </row>
    <row r="60" spans="2:15" s="60" customFormat="1" x14ac:dyDescent="0.3">
      <c r="B60" s="44">
        <v>55</v>
      </c>
      <c r="C60" s="45" t="s">
        <v>408</v>
      </c>
      <c r="D60" s="45" t="s">
        <v>407</v>
      </c>
      <c r="E60" s="45" t="s">
        <v>53</v>
      </c>
      <c r="F60" s="45" t="s">
        <v>408</v>
      </c>
      <c r="G60" s="46" t="s">
        <v>15</v>
      </c>
      <c r="H60" s="46" t="s">
        <v>16</v>
      </c>
      <c r="I60" s="47">
        <v>1</v>
      </c>
      <c r="J60" s="122">
        <v>10000</v>
      </c>
      <c r="K60" s="76">
        <v>0</v>
      </c>
      <c r="L60" s="77">
        <v>0.50380000000000003</v>
      </c>
      <c r="M60" s="106">
        <f t="shared" si="0"/>
        <v>4962</v>
      </c>
      <c r="N60" s="77"/>
      <c r="O60" s="54" t="s">
        <v>22</v>
      </c>
    </row>
    <row r="61" spans="2:15" s="60" customFormat="1" x14ac:dyDescent="0.3">
      <c r="B61" s="44">
        <v>56</v>
      </c>
      <c r="C61" s="45" t="s">
        <v>410</v>
      </c>
      <c r="D61" s="45" t="s">
        <v>409</v>
      </c>
      <c r="E61" s="45" t="s">
        <v>53</v>
      </c>
      <c r="F61" s="45" t="s">
        <v>410</v>
      </c>
      <c r="G61" s="46" t="s">
        <v>15</v>
      </c>
      <c r="H61" s="46" t="s">
        <v>16</v>
      </c>
      <c r="I61" s="47">
        <v>1</v>
      </c>
      <c r="J61" s="122">
        <v>2300</v>
      </c>
      <c r="K61" s="76">
        <v>0</v>
      </c>
      <c r="L61" s="77">
        <v>7.8260869565217606E-3</v>
      </c>
      <c r="M61" s="106">
        <f t="shared" si="0"/>
        <v>2282</v>
      </c>
      <c r="N61" s="77"/>
      <c r="O61" s="54" t="s">
        <v>22</v>
      </c>
    </row>
    <row r="62" spans="2:15" s="60" customFormat="1" x14ac:dyDescent="0.3">
      <c r="B62" s="44">
        <v>57</v>
      </c>
      <c r="C62" s="45" t="s">
        <v>412</v>
      </c>
      <c r="D62" s="45" t="s">
        <v>411</v>
      </c>
      <c r="E62" s="45" t="s">
        <v>53</v>
      </c>
      <c r="F62" s="45" t="s">
        <v>412</v>
      </c>
      <c r="G62" s="46" t="s">
        <v>15</v>
      </c>
      <c r="H62" s="46" t="s">
        <v>16</v>
      </c>
      <c r="I62" s="47">
        <v>1</v>
      </c>
      <c r="J62" s="122">
        <v>30340</v>
      </c>
      <c r="K62" s="76">
        <v>0</v>
      </c>
      <c r="L62" s="77">
        <v>0.28556361239288064</v>
      </c>
      <c r="M62" s="106">
        <f t="shared" si="0"/>
        <v>21676</v>
      </c>
      <c r="N62" s="77"/>
      <c r="O62" s="54" t="s">
        <v>22</v>
      </c>
    </row>
    <row r="63" spans="2:15" s="60" customFormat="1" x14ac:dyDescent="0.3">
      <c r="B63" s="44">
        <v>58</v>
      </c>
      <c r="C63" s="45" t="s">
        <v>414</v>
      </c>
      <c r="D63" s="45" t="s">
        <v>413</v>
      </c>
      <c r="E63" s="45" t="s">
        <v>53</v>
      </c>
      <c r="F63" s="45" t="s">
        <v>414</v>
      </c>
      <c r="G63" s="46" t="s">
        <v>15</v>
      </c>
      <c r="H63" s="46" t="s">
        <v>16</v>
      </c>
      <c r="I63" s="47">
        <v>1</v>
      </c>
      <c r="J63" s="122">
        <v>30340</v>
      </c>
      <c r="K63" s="76">
        <v>0</v>
      </c>
      <c r="L63" s="77">
        <v>0.28556361239288064</v>
      </c>
      <c r="M63" s="106">
        <f t="shared" si="0"/>
        <v>21676</v>
      </c>
      <c r="N63" s="77"/>
      <c r="O63" s="54" t="s">
        <v>22</v>
      </c>
    </row>
    <row r="64" spans="2:15" s="60" customFormat="1" x14ac:dyDescent="0.3">
      <c r="B64" s="44">
        <v>59</v>
      </c>
      <c r="C64" s="45" t="s">
        <v>416</v>
      </c>
      <c r="D64" s="45" t="s">
        <v>415</v>
      </c>
      <c r="E64" s="45" t="s">
        <v>53</v>
      </c>
      <c r="F64" s="45" t="s">
        <v>416</v>
      </c>
      <c r="G64" s="46" t="s">
        <v>15</v>
      </c>
      <c r="H64" s="46" t="s">
        <v>16</v>
      </c>
      <c r="I64" s="47">
        <v>1</v>
      </c>
      <c r="J64" s="122">
        <v>30340</v>
      </c>
      <c r="K64" s="76">
        <v>0</v>
      </c>
      <c r="L64" s="77">
        <v>0.28556361239288064</v>
      </c>
      <c r="M64" s="106">
        <f t="shared" si="0"/>
        <v>21676</v>
      </c>
      <c r="N64" s="77"/>
      <c r="O64" s="54" t="s">
        <v>22</v>
      </c>
    </row>
    <row r="65" spans="2:15" s="60" customFormat="1" x14ac:dyDescent="0.3">
      <c r="B65" s="44">
        <v>60</v>
      </c>
      <c r="C65" s="45" t="s">
        <v>418</v>
      </c>
      <c r="D65" s="45" t="s">
        <v>417</v>
      </c>
      <c r="E65" s="45" t="s">
        <v>53</v>
      </c>
      <c r="F65" s="45" t="s">
        <v>418</v>
      </c>
      <c r="G65" s="46" t="s">
        <v>15</v>
      </c>
      <c r="H65" s="46" t="s">
        <v>16</v>
      </c>
      <c r="I65" s="47">
        <v>1</v>
      </c>
      <c r="J65" s="122">
        <v>20400</v>
      </c>
      <c r="K65" s="76">
        <v>0</v>
      </c>
      <c r="L65" s="77">
        <v>0.30431372549019609</v>
      </c>
      <c r="M65" s="106">
        <f t="shared" si="0"/>
        <v>14192</v>
      </c>
      <c r="N65" s="77"/>
      <c r="O65" s="54" t="s">
        <v>22</v>
      </c>
    </row>
    <row r="66" spans="2:15" s="60" customFormat="1" x14ac:dyDescent="0.3">
      <c r="B66" s="44">
        <v>61</v>
      </c>
      <c r="C66" s="45" t="s">
        <v>420</v>
      </c>
      <c r="D66" s="45" t="s">
        <v>419</v>
      </c>
      <c r="E66" s="45" t="s">
        <v>53</v>
      </c>
      <c r="F66" s="45" t="s">
        <v>420</v>
      </c>
      <c r="G66" s="46" t="s">
        <v>15</v>
      </c>
      <c r="H66" s="46" t="s">
        <v>16</v>
      </c>
      <c r="I66" s="47">
        <v>1</v>
      </c>
      <c r="J66" s="122">
        <v>20400</v>
      </c>
      <c r="K66" s="76">
        <v>0</v>
      </c>
      <c r="L66" s="77">
        <v>0.30431372549019609</v>
      </c>
      <c r="M66" s="106">
        <f t="shared" si="0"/>
        <v>14192</v>
      </c>
      <c r="N66" s="77"/>
      <c r="O66" s="54" t="s">
        <v>22</v>
      </c>
    </row>
    <row r="67" spans="2:15" s="60" customFormat="1" x14ac:dyDescent="0.3">
      <c r="B67" s="44">
        <v>62</v>
      </c>
      <c r="C67" s="45" t="s">
        <v>422</v>
      </c>
      <c r="D67" s="45" t="s">
        <v>421</v>
      </c>
      <c r="E67" s="45" t="s">
        <v>53</v>
      </c>
      <c r="F67" s="45" t="s">
        <v>422</v>
      </c>
      <c r="G67" s="46" t="s">
        <v>15</v>
      </c>
      <c r="H67" s="46" t="s">
        <v>16</v>
      </c>
      <c r="I67" s="47">
        <v>1</v>
      </c>
      <c r="J67" s="122">
        <v>2000</v>
      </c>
      <c r="K67" s="76">
        <v>0</v>
      </c>
      <c r="L67" s="77">
        <v>7.4999999999999512E-3</v>
      </c>
      <c r="M67" s="106">
        <f t="shared" si="0"/>
        <v>1985</v>
      </c>
      <c r="N67" s="77"/>
      <c r="O67" s="54" t="s">
        <v>22</v>
      </c>
    </row>
    <row r="68" spans="2:15" s="60" customFormat="1" x14ac:dyDescent="0.3">
      <c r="B68" s="44">
        <v>63</v>
      </c>
      <c r="C68" s="45" t="s">
        <v>424</v>
      </c>
      <c r="D68" s="45" t="s">
        <v>423</v>
      </c>
      <c r="E68" s="45" t="s">
        <v>53</v>
      </c>
      <c r="F68" s="45" t="s">
        <v>424</v>
      </c>
      <c r="G68" s="46" t="s">
        <v>15</v>
      </c>
      <c r="H68" s="46" t="s">
        <v>16</v>
      </c>
      <c r="I68" s="47">
        <v>1</v>
      </c>
      <c r="J68" s="122">
        <v>0</v>
      </c>
      <c r="K68" s="76">
        <v>0</v>
      </c>
      <c r="L68" s="77">
        <v>0</v>
      </c>
      <c r="M68" s="106">
        <f t="shared" si="0"/>
        <v>0</v>
      </c>
      <c r="N68" s="77"/>
      <c r="O68" s="54" t="s">
        <v>22</v>
      </c>
    </row>
    <row r="69" spans="2:15" s="60" customFormat="1" x14ac:dyDescent="0.3">
      <c r="B69" s="44">
        <v>64</v>
      </c>
      <c r="C69" s="45" t="s">
        <v>426</v>
      </c>
      <c r="D69" s="45" t="s">
        <v>425</v>
      </c>
      <c r="E69" s="45" t="s">
        <v>53</v>
      </c>
      <c r="F69" s="45" t="s">
        <v>426</v>
      </c>
      <c r="G69" s="46" t="s">
        <v>15</v>
      </c>
      <c r="H69" s="46" t="s">
        <v>16</v>
      </c>
      <c r="I69" s="47">
        <v>1</v>
      </c>
      <c r="J69" s="122">
        <v>500</v>
      </c>
      <c r="K69" s="76">
        <v>0</v>
      </c>
      <c r="L69" s="77">
        <v>8.0000000000000071E-3</v>
      </c>
      <c r="M69" s="106">
        <f t="shared" si="0"/>
        <v>496</v>
      </c>
      <c r="N69" s="77"/>
      <c r="O69" s="54" t="s">
        <v>22</v>
      </c>
    </row>
    <row r="70" spans="2:15" s="60" customFormat="1" x14ac:dyDescent="0.3">
      <c r="B70" s="44">
        <v>65</v>
      </c>
      <c r="C70" s="45" t="s">
        <v>428</v>
      </c>
      <c r="D70" s="45" t="s">
        <v>427</v>
      </c>
      <c r="E70" s="45" t="s">
        <v>53</v>
      </c>
      <c r="F70" s="45" t="s">
        <v>428</v>
      </c>
      <c r="G70" s="46" t="s">
        <v>15</v>
      </c>
      <c r="H70" s="46" t="s">
        <v>16</v>
      </c>
      <c r="I70" s="47">
        <v>1</v>
      </c>
      <c r="J70" s="122">
        <v>280</v>
      </c>
      <c r="K70" s="76">
        <v>0</v>
      </c>
      <c r="L70" s="77">
        <v>1.0714285714285676E-2</v>
      </c>
      <c r="M70" s="106">
        <f t="shared" si="0"/>
        <v>277</v>
      </c>
      <c r="N70" s="77"/>
      <c r="O70" s="54" t="s">
        <v>22</v>
      </c>
    </row>
    <row r="71" spans="2:15" s="60" customFormat="1" x14ac:dyDescent="0.3">
      <c r="B71" s="44">
        <v>66</v>
      </c>
      <c r="C71" s="45" t="s">
        <v>430</v>
      </c>
      <c r="D71" s="45" t="s">
        <v>429</v>
      </c>
      <c r="E71" s="45" t="s">
        <v>53</v>
      </c>
      <c r="F71" s="45" t="s">
        <v>430</v>
      </c>
      <c r="G71" s="46" t="s">
        <v>15</v>
      </c>
      <c r="H71" s="46" t="s">
        <v>16</v>
      </c>
      <c r="I71" s="47">
        <v>1</v>
      </c>
      <c r="J71" s="122">
        <v>22300</v>
      </c>
      <c r="K71" s="76">
        <v>0</v>
      </c>
      <c r="L71" s="77">
        <v>9.654708520179367E-2</v>
      </c>
      <c r="M71" s="106">
        <f t="shared" ref="M71:M134" si="1">IF($J71="","",IF($L71="",$J71*(1-$K71),IF(L71&lt;K71,"Discount Error",J71*(1-$L71))))</f>
        <v>20147</v>
      </c>
      <c r="N71" s="77"/>
      <c r="O71" s="54" t="s">
        <v>22</v>
      </c>
    </row>
    <row r="72" spans="2:15" s="60" customFormat="1" x14ac:dyDescent="0.3">
      <c r="B72" s="44">
        <v>67</v>
      </c>
      <c r="C72" s="45" t="s">
        <v>432</v>
      </c>
      <c r="D72" s="45" t="s">
        <v>431</v>
      </c>
      <c r="E72" s="45" t="s">
        <v>53</v>
      </c>
      <c r="F72" s="45" t="s">
        <v>432</v>
      </c>
      <c r="G72" s="46" t="s">
        <v>15</v>
      </c>
      <c r="H72" s="46" t="s">
        <v>16</v>
      </c>
      <c r="I72" s="47">
        <v>1</v>
      </c>
      <c r="J72" s="122">
        <v>22300</v>
      </c>
      <c r="K72" s="76">
        <v>0</v>
      </c>
      <c r="L72" s="77">
        <v>9.654708520179367E-2</v>
      </c>
      <c r="M72" s="106">
        <f t="shared" si="1"/>
        <v>20147</v>
      </c>
      <c r="N72" s="77"/>
      <c r="O72" s="54" t="s">
        <v>22</v>
      </c>
    </row>
    <row r="73" spans="2:15" s="60" customFormat="1" x14ac:dyDescent="0.3">
      <c r="B73" s="44">
        <v>68</v>
      </c>
      <c r="C73" s="45" t="s">
        <v>434</v>
      </c>
      <c r="D73" s="45" t="s">
        <v>433</v>
      </c>
      <c r="E73" s="45" t="s">
        <v>53</v>
      </c>
      <c r="F73" s="45" t="s">
        <v>434</v>
      </c>
      <c r="G73" s="46" t="s">
        <v>15</v>
      </c>
      <c r="H73" s="46" t="s">
        <v>16</v>
      </c>
      <c r="I73" s="47">
        <v>1</v>
      </c>
      <c r="J73" s="122">
        <v>22300</v>
      </c>
      <c r="K73" s="76">
        <v>0</v>
      </c>
      <c r="L73" s="77">
        <v>9.654708520179367E-2</v>
      </c>
      <c r="M73" s="106">
        <f t="shared" si="1"/>
        <v>20147</v>
      </c>
      <c r="N73" s="77"/>
      <c r="O73" s="54" t="s">
        <v>22</v>
      </c>
    </row>
    <row r="74" spans="2:15" s="60" customFormat="1" x14ac:dyDescent="0.3">
      <c r="B74" s="44">
        <v>69</v>
      </c>
      <c r="C74" s="45" t="s">
        <v>436</v>
      </c>
      <c r="D74" s="45" t="s">
        <v>435</v>
      </c>
      <c r="E74" s="45" t="s">
        <v>53</v>
      </c>
      <c r="F74" s="45" t="s">
        <v>436</v>
      </c>
      <c r="G74" s="46" t="s">
        <v>15</v>
      </c>
      <c r="H74" s="46" t="s">
        <v>16</v>
      </c>
      <c r="I74" s="47">
        <v>1</v>
      </c>
      <c r="J74" s="122">
        <v>1580</v>
      </c>
      <c r="K74" s="76">
        <v>0</v>
      </c>
      <c r="L74" s="77">
        <v>7.5949367088608E-3</v>
      </c>
      <c r="M74" s="106">
        <f t="shared" si="1"/>
        <v>1568</v>
      </c>
      <c r="N74" s="77"/>
      <c r="O74" s="54" t="s">
        <v>22</v>
      </c>
    </row>
    <row r="75" spans="2:15" s="60" customFormat="1" x14ac:dyDescent="0.3">
      <c r="B75" s="44">
        <v>70</v>
      </c>
      <c r="C75" s="45" t="s">
        <v>438</v>
      </c>
      <c r="D75" s="45" t="s">
        <v>437</v>
      </c>
      <c r="E75" s="45" t="s">
        <v>53</v>
      </c>
      <c r="F75" s="45" t="s">
        <v>438</v>
      </c>
      <c r="G75" s="46" t="s">
        <v>15</v>
      </c>
      <c r="H75" s="46" t="s">
        <v>16</v>
      </c>
      <c r="I75" s="47">
        <v>1</v>
      </c>
      <c r="J75" s="122">
        <v>7500</v>
      </c>
      <c r="K75" s="76">
        <v>0</v>
      </c>
      <c r="L75" s="77">
        <v>7.6000000000000512E-3</v>
      </c>
      <c r="M75" s="106">
        <f t="shared" si="1"/>
        <v>7443</v>
      </c>
      <c r="N75" s="77"/>
      <c r="O75" s="54" t="s">
        <v>22</v>
      </c>
    </row>
    <row r="76" spans="2:15" s="60" customFormat="1" x14ac:dyDescent="0.3">
      <c r="B76" s="44">
        <v>71</v>
      </c>
      <c r="C76" s="45" t="s">
        <v>440</v>
      </c>
      <c r="D76" s="45" t="s">
        <v>439</v>
      </c>
      <c r="E76" s="45" t="s">
        <v>53</v>
      </c>
      <c r="F76" s="45" t="s">
        <v>440</v>
      </c>
      <c r="G76" s="46" t="s">
        <v>15</v>
      </c>
      <c r="H76" s="46" t="s">
        <v>16</v>
      </c>
      <c r="I76" s="47">
        <v>1</v>
      </c>
      <c r="J76" s="122">
        <v>2080</v>
      </c>
      <c r="K76" s="76">
        <v>0</v>
      </c>
      <c r="L76" s="77">
        <v>7.692307692307665E-3</v>
      </c>
      <c r="M76" s="106">
        <f t="shared" si="1"/>
        <v>2064</v>
      </c>
      <c r="N76" s="77"/>
      <c r="O76" s="54" t="s">
        <v>22</v>
      </c>
    </row>
    <row r="77" spans="2:15" s="60" customFormat="1" x14ac:dyDescent="0.3">
      <c r="B77" s="44">
        <v>72</v>
      </c>
      <c r="C77" s="45" t="s">
        <v>442</v>
      </c>
      <c r="D77" s="45" t="s">
        <v>441</v>
      </c>
      <c r="E77" s="45" t="s">
        <v>53</v>
      </c>
      <c r="F77" s="45" t="s">
        <v>442</v>
      </c>
      <c r="G77" s="46" t="s">
        <v>15</v>
      </c>
      <c r="H77" s="46" t="s">
        <v>16</v>
      </c>
      <c r="I77" s="47">
        <v>1</v>
      </c>
      <c r="J77" s="122">
        <v>2080</v>
      </c>
      <c r="K77" s="76">
        <v>0</v>
      </c>
      <c r="L77" s="77">
        <v>7.692307692307665E-3</v>
      </c>
      <c r="M77" s="106">
        <f t="shared" si="1"/>
        <v>2064</v>
      </c>
      <c r="N77" s="77"/>
      <c r="O77" s="54" t="s">
        <v>22</v>
      </c>
    </row>
    <row r="78" spans="2:15" s="60" customFormat="1" x14ac:dyDescent="0.3">
      <c r="B78" s="44">
        <v>73</v>
      </c>
      <c r="C78" s="45" t="s">
        <v>444</v>
      </c>
      <c r="D78" s="45" t="s">
        <v>443</v>
      </c>
      <c r="E78" s="45" t="s">
        <v>53</v>
      </c>
      <c r="F78" s="45" t="s">
        <v>444</v>
      </c>
      <c r="G78" s="46" t="s">
        <v>15</v>
      </c>
      <c r="H78" s="46" t="s">
        <v>16</v>
      </c>
      <c r="I78" s="47">
        <v>1</v>
      </c>
      <c r="J78" s="122">
        <v>3100</v>
      </c>
      <c r="K78" s="76">
        <v>0</v>
      </c>
      <c r="L78" s="77">
        <v>3.9677419354838706E-2</v>
      </c>
      <c r="M78" s="106">
        <f t="shared" si="1"/>
        <v>2977</v>
      </c>
      <c r="N78" s="77"/>
      <c r="O78" s="54" t="s">
        <v>22</v>
      </c>
    </row>
    <row r="79" spans="2:15" s="60" customFormat="1" x14ac:dyDescent="0.3">
      <c r="B79" s="44">
        <v>74</v>
      </c>
      <c r="C79" s="45" t="s">
        <v>445</v>
      </c>
      <c r="D79" s="45" t="s">
        <v>446</v>
      </c>
      <c r="E79" s="45" t="s">
        <v>53</v>
      </c>
      <c r="F79" s="45" t="s">
        <v>445</v>
      </c>
      <c r="G79" s="46" t="s">
        <v>15</v>
      </c>
      <c r="H79" s="46" t="s">
        <v>16</v>
      </c>
      <c r="I79" s="47">
        <v>1</v>
      </c>
      <c r="J79" s="122">
        <v>356000</v>
      </c>
      <c r="K79" s="76">
        <v>0</v>
      </c>
      <c r="L79" s="77">
        <v>0.70148595505617983</v>
      </c>
      <c r="M79" s="106">
        <f t="shared" si="1"/>
        <v>106270.99999999999</v>
      </c>
      <c r="N79" s="77"/>
      <c r="O79" s="54" t="s">
        <v>22</v>
      </c>
    </row>
    <row r="80" spans="2:15" s="60" customFormat="1" x14ac:dyDescent="0.3">
      <c r="B80" s="44">
        <v>75</v>
      </c>
      <c r="C80" s="45" t="s">
        <v>447</v>
      </c>
      <c r="D80" s="45" t="s">
        <v>448</v>
      </c>
      <c r="E80" s="45" t="s">
        <v>53</v>
      </c>
      <c r="F80" s="45" t="s">
        <v>447</v>
      </c>
      <c r="G80" s="46" t="s">
        <v>15</v>
      </c>
      <c r="H80" s="46" t="s">
        <v>16</v>
      </c>
      <c r="I80" s="47">
        <v>1</v>
      </c>
      <c r="J80" s="122">
        <v>386000</v>
      </c>
      <c r="K80" s="76">
        <v>0</v>
      </c>
      <c r="L80" s="77">
        <v>0.31604922279792746</v>
      </c>
      <c r="M80" s="106">
        <f t="shared" si="1"/>
        <v>264005</v>
      </c>
      <c r="N80" s="77"/>
      <c r="O80" s="54" t="s">
        <v>22</v>
      </c>
    </row>
    <row r="81" spans="2:15" s="60" customFormat="1" x14ac:dyDescent="0.3">
      <c r="B81" s="44">
        <v>76</v>
      </c>
      <c r="C81" s="45" t="s">
        <v>449</v>
      </c>
      <c r="D81" s="45" t="s">
        <v>346</v>
      </c>
      <c r="E81" s="45" t="s">
        <v>53</v>
      </c>
      <c r="F81" s="45" t="s">
        <v>449</v>
      </c>
      <c r="G81" s="46" t="s">
        <v>15</v>
      </c>
      <c r="H81" s="46" t="s">
        <v>16</v>
      </c>
      <c r="I81" s="47">
        <v>1</v>
      </c>
      <c r="J81" s="122">
        <v>0</v>
      </c>
      <c r="K81" s="76">
        <v>0</v>
      </c>
      <c r="L81" s="77">
        <v>0</v>
      </c>
      <c r="M81" s="106">
        <f t="shared" si="1"/>
        <v>0</v>
      </c>
      <c r="N81" s="77"/>
      <c r="O81" s="54" t="s">
        <v>22</v>
      </c>
    </row>
    <row r="82" spans="2:15" s="60" customFormat="1" x14ac:dyDescent="0.3">
      <c r="B82" s="44">
        <v>77</v>
      </c>
      <c r="C82" s="45" t="s">
        <v>451</v>
      </c>
      <c r="D82" s="45" t="s">
        <v>450</v>
      </c>
      <c r="E82" s="45" t="s">
        <v>53</v>
      </c>
      <c r="F82" s="45" t="s">
        <v>451</v>
      </c>
      <c r="G82" s="46" t="s">
        <v>15</v>
      </c>
      <c r="H82" s="46" t="s">
        <v>16</v>
      </c>
      <c r="I82" s="47">
        <v>1</v>
      </c>
      <c r="J82" s="122">
        <v>1900</v>
      </c>
      <c r="K82" s="76">
        <v>0</v>
      </c>
      <c r="L82" s="77">
        <v>7.8947368421052877E-3</v>
      </c>
      <c r="M82" s="106">
        <f t="shared" si="1"/>
        <v>1885</v>
      </c>
      <c r="N82" s="77"/>
      <c r="O82" s="54" t="s">
        <v>22</v>
      </c>
    </row>
    <row r="83" spans="2:15" s="60" customFormat="1" x14ac:dyDescent="0.3">
      <c r="B83" s="44">
        <v>78</v>
      </c>
      <c r="C83" s="45" t="s">
        <v>453</v>
      </c>
      <c r="D83" s="45" t="s">
        <v>452</v>
      </c>
      <c r="E83" s="45" t="s">
        <v>53</v>
      </c>
      <c r="F83" s="45" t="s">
        <v>453</v>
      </c>
      <c r="G83" s="46" t="s">
        <v>15</v>
      </c>
      <c r="H83" s="46" t="s">
        <v>16</v>
      </c>
      <c r="I83" s="47">
        <v>1</v>
      </c>
      <c r="J83" s="122">
        <v>30000</v>
      </c>
      <c r="K83" s="76">
        <v>0</v>
      </c>
      <c r="L83" s="77">
        <v>0.10680000000000001</v>
      </c>
      <c r="M83" s="106">
        <f t="shared" si="1"/>
        <v>26796</v>
      </c>
      <c r="N83" s="77"/>
      <c r="O83" s="54" t="s">
        <v>22</v>
      </c>
    </row>
    <row r="84" spans="2:15" s="60" customFormat="1" x14ac:dyDescent="0.3">
      <c r="B84" s="44">
        <v>79</v>
      </c>
      <c r="C84" s="45" t="s">
        <v>455</v>
      </c>
      <c r="D84" s="45" t="s">
        <v>454</v>
      </c>
      <c r="E84" s="45" t="s">
        <v>53</v>
      </c>
      <c r="F84" s="45" t="s">
        <v>455</v>
      </c>
      <c r="G84" s="46" t="s">
        <v>15</v>
      </c>
      <c r="H84" s="46" t="s">
        <v>16</v>
      </c>
      <c r="I84" s="47">
        <v>1</v>
      </c>
      <c r="J84" s="122">
        <v>20200</v>
      </c>
      <c r="K84" s="76">
        <v>0</v>
      </c>
      <c r="L84" s="77">
        <v>0.63643564356435645</v>
      </c>
      <c r="M84" s="106">
        <f t="shared" si="1"/>
        <v>7344</v>
      </c>
      <c r="N84" s="77"/>
      <c r="O84" s="54" t="s">
        <v>22</v>
      </c>
    </row>
    <row r="85" spans="2:15" s="60" customFormat="1" x14ac:dyDescent="0.3">
      <c r="B85" s="44">
        <v>80</v>
      </c>
      <c r="C85" s="45" t="s">
        <v>456</v>
      </c>
      <c r="D85" s="45" t="s">
        <v>391</v>
      </c>
      <c r="E85" s="45" t="s">
        <v>53</v>
      </c>
      <c r="F85" s="45" t="s">
        <v>456</v>
      </c>
      <c r="G85" s="46" t="s">
        <v>15</v>
      </c>
      <c r="H85" s="46" t="s">
        <v>16</v>
      </c>
      <c r="I85" s="47">
        <v>1</v>
      </c>
      <c r="J85" s="122">
        <v>20000</v>
      </c>
      <c r="K85" s="76">
        <v>0</v>
      </c>
      <c r="L85" s="77">
        <v>7.4999999999999512E-3</v>
      </c>
      <c r="M85" s="106">
        <f t="shared" si="1"/>
        <v>19850</v>
      </c>
      <c r="N85" s="77"/>
      <c r="O85" s="54" t="s">
        <v>22</v>
      </c>
    </row>
    <row r="86" spans="2:15" s="60" customFormat="1" x14ac:dyDescent="0.3">
      <c r="B86" s="44">
        <v>81</v>
      </c>
      <c r="C86" s="45" t="s">
        <v>457</v>
      </c>
      <c r="D86" s="45" t="s">
        <v>391</v>
      </c>
      <c r="E86" s="45" t="s">
        <v>53</v>
      </c>
      <c r="F86" s="45" t="s">
        <v>457</v>
      </c>
      <c r="G86" s="46" t="s">
        <v>15</v>
      </c>
      <c r="H86" s="46" t="s">
        <v>16</v>
      </c>
      <c r="I86" s="47">
        <v>1</v>
      </c>
      <c r="J86" s="122">
        <v>20000</v>
      </c>
      <c r="K86" s="76">
        <v>0</v>
      </c>
      <c r="L86" s="77">
        <v>7.4999999999999512E-3</v>
      </c>
      <c r="M86" s="106">
        <f t="shared" si="1"/>
        <v>19850</v>
      </c>
      <c r="N86" s="77"/>
      <c r="O86" s="54" t="s">
        <v>22</v>
      </c>
    </row>
    <row r="87" spans="2:15" s="60" customFormat="1" x14ac:dyDescent="0.3">
      <c r="B87" s="44">
        <v>82</v>
      </c>
      <c r="C87" s="45" t="s">
        <v>459</v>
      </c>
      <c r="D87" s="45" t="s">
        <v>458</v>
      </c>
      <c r="E87" s="45" t="s">
        <v>53</v>
      </c>
      <c r="F87" s="45" t="s">
        <v>459</v>
      </c>
      <c r="G87" s="46" t="s">
        <v>15</v>
      </c>
      <c r="H87" s="46" t="s">
        <v>16</v>
      </c>
      <c r="I87" s="47">
        <v>1</v>
      </c>
      <c r="J87" s="122">
        <v>20000</v>
      </c>
      <c r="K87" s="76">
        <v>0</v>
      </c>
      <c r="L87" s="77">
        <v>7.4999999999999512E-3</v>
      </c>
      <c r="M87" s="106">
        <f t="shared" si="1"/>
        <v>19850</v>
      </c>
      <c r="N87" s="77"/>
      <c r="O87" s="54" t="s">
        <v>22</v>
      </c>
    </row>
    <row r="88" spans="2:15" s="60" customFormat="1" x14ac:dyDescent="0.3">
      <c r="B88" s="44">
        <v>83</v>
      </c>
      <c r="C88" s="45" t="s">
        <v>461</v>
      </c>
      <c r="D88" s="45" t="s">
        <v>460</v>
      </c>
      <c r="E88" s="45" t="s">
        <v>53</v>
      </c>
      <c r="F88" s="45" t="s">
        <v>461</v>
      </c>
      <c r="G88" s="46" t="s">
        <v>15</v>
      </c>
      <c r="H88" s="46" t="s">
        <v>16</v>
      </c>
      <c r="I88" s="47">
        <v>1</v>
      </c>
      <c r="J88" s="122">
        <v>20200</v>
      </c>
      <c r="K88" s="76">
        <v>0</v>
      </c>
      <c r="L88" s="77">
        <v>0.49886138613861386</v>
      </c>
      <c r="M88" s="106">
        <f t="shared" si="1"/>
        <v>10123</v>
      </c>
      <c r="N88" s="77"/>
      <c r="O88" s="54" t="s">
        <v>22</v>
      </c>
    </row>
    <row r="89" spans="2:15" s="60" customFormat="1" x14ac:dyDescent="0.3">
      <c r="B89" s="44">
        <v>84</v>
      </c>
      <c r="C89" s="45" t="s">
        <v>463</v>
      </c>
      <c r="D89" s="45" t="s">
        <v>462</v>
      </c>
      <c r="E89" s="45" t="s">
        <v>53</v>
      </c>
      <c r="F89" s="45" t="s">
        <v>463</v>
      </c>
      <c r="G89" s="46" t="s">
        <v>15</v>
      </c>
      <c r="H89" s="46" t="s">
        <v>16</v>
      </c>
      <c r="I89" s="47">
        <v>1</v>
      </c>
      <c r="J89" s="122">
        <v>20200</v>
      </c>
      <c r="K89" s="76">
        <v>0</v>
      </c>
      <c r="L89" s="77">
        <v>0.49886138613861386</v>
      </c>
      <c r="M89" s="106">
        <f t="shared" si="1"/>
        <v>10123</v>
      </c>
      <c r="N89" s="77"/>
      <c r="O89" s="54" t="s">
        <v>22</v>
      </c>
    </row>
    <row r="90" spans="2:15" s="60" customFormat="1" x14ac:dyDescent="0.3">
      <c r="B90" s="44">
        <v>85</v>
      </c>
      <c r="C90" s="45" t="s">
        <v>465</v>
      </c>
      <c r="D90" s="45" t="s">
        <v>464</v>
      </c>
      <c r="E90" s="45" t="s">
        <v>53</v>
      </c>
      <c r="F90" s="45" t="s">
        <v>465</v>
      </c>
      <c r="G90" s="46" t="s">
        <v>15</v>
      </c>
      <c r="H90" s="46" t="s">
        <v>16</v>
      </c>
      <c r="I90" s="47">
        <v>1</v>
      </c>
      <c r="J90" s="122">
        <v>22200</v>
      </c>
      <c r="K90" s="76">
        <v>0</v>
      </c>
      <c r="L90" s="77">
        <v>0.54400900900900906</v>
      </c>
      <c r="M90" s="106">
        <f t="shared" si="1"/>
        <v>10122.999999999998</v>
      </c>
      <c r="N90" s="77"/>
      <c r="O90" s="54" t="s">
        <v>22</v>
      </c>
    </row>
    <row r="91" spans="2:15" s="60" customFormat="1" x14ac:dyDescent="0.3">
      <c r="B91" s="44">
        <v>86</v>
      </c>
      <c r="C91" s="45" t="s">
        <v>467</v>
      </c>
      <c r="D91" s="45" t="s">
        <v>466</v>
      </c>
      <c r="E91" s="45" t="s">
        <v>53</v>
      </c>
      <c r="F91" s="45" t="s">
        <v>467</v>
      </c>
      <c r="G91" s="46" t="s">
        <v>15</v>
      </c>
      <c r="H91" s="46" t="s">
        <v>16</v>
      </c>
      <c r="I91" s="47">
        <v>1</v>
      </c>
      <c r="J91" s="122">
        <v>10000</v>
      </c>
      <c r="K91" s="76">
        <v>0</v>
      </c>
      <c r="L91" s="77">
        <v>7.4999999999999512E-3</v>
      </c>
      <c r="M91" s="106">
        <f t="shared" si="1"/>
        <v>9925</v>
      </c>
      <c r="N91" s="77"/>
      <c r="O91" s="54" t="s">
        <v>22</v>
      </c>
    </row>
    <row r="92" spans="2:15" s="60" customFormat="1" x14ac:dyDescent="0.3">
      <c r="B92" s="44">
        <v>87</v>
      </c>
      <c r="C92" s="45" t="s">
        <v>468</v>
      </c>
      <c r="D92" s="45" t="s">
        <v>469</v>
      </c>
      <c r="E92" s="45" t="s">
        <v>53</v>
      </c>
      <c r="F92" s="45" t="s">
        <v>468</v>
      </c>
      <c r="G92" s="46" t="s">
        <v>15</v>
      </c>
      <c r="H92" s="46" t="s">
        <v>16</v>
      </c>
      <c r="I92" s="47">
        <v>1</v>
      </c>
      <c r="J92" s="122">
        <v>262000</v>
      </c>
      <c r="K92" s="76">
        <v>0</v>
      </c>
      <c r="L92" s="77">
        <v>0.67819847328244276</v>
      </c>
      <c r="M92" s="106">
        <f t="shared" si="1"/>
        <v>84312</v>
      </c>
      <c r="N92" s="77"/>
      <c r="O92" s="54" t="s">
        <v>22</v>
      </c>
    </row>
    <row r="93" spans="2:15" s="60" customFormat="1" x14ac:dyDescent="0.3">
      <c r="B93" s="44">
        <v>88</v>
      </c>
      <c r="C93" s="45" t="s">
        <v>470</v>
      </c>
      <c r="D93" s="45" t="s">
        <v>471</v>
      </c>
      <c r="E93" s="45" t="s">
        <v>53</v>
      </c>
      <c r="F93" s="45" t="s">
        <v>470</v>
      </c>
      <c r="G93" s="46" t="s">
        <v>15</v>
      </c>
      <c r="H93" s="46" t="s">
        <v>16</v>
      </c>
      <c r="I93" s="47">
        <v>1</v>
      </c>
      <c r="J93" s="122">
        <v>292000</v>
      </c>
      <c r="K93" s="76">
        <v>0</v>
      </c>
      <c r="L93" s="77">
        <v>0.27941780821917805</v>
      </c>
      <c r="M93" s="106">
        <f t="shared" si="1"/>
        <v>210410</v>
      </c>
      <c r="N93" s="77"/>
      <c r="O93" s="54" t="s">
        <v>22</v>
      </c>
    </row>
    <row r="94" spans="2:15" s="60" customFormat="1" x14ac:dyDescent="0.3">
      <c r="B94" s="44">
        <v>89</v>
      </c>
      <c r="C94" s="45" t="s">
        <v>473</v>
      </c>
      <c r="D94" s="45" t="s">
        <v>472</v>
      </c>
      <c r="E94" s="45" t="s">
        <v>53</v>
      </c>
      <c r="F94" s="45" t="s">
        <v>473</v>
      </c>
      <c r="G94" s="46" t="s">
        <v>15</v>
      </c>
      <c r="H94" s="46" t="s">
        <v>16</v>
      </c>
      <c r="I94" s="47">
        <v>1</v>
      </c>
      <c r="J94" s="122">
        <v>25350</v>
      </c>
      <c r="K94" s="76">
        <v>0</v>
      </c>
      <c r="L94" s="77">
        <v>0.49692307692307691</v>
      </c>
      <c r="M94" s="106">
        <f t="shared" si="1"/>
        <v>12753</v>
      </c>
      <c r="N94" s="77"/>
      <c r="O94" s="54" t="s">
        <v>22</v>
      </c>
    </row>
    <row r="95" spans="2:15" s="60" customFormat="1" x14ac:dyDescent="0.3">
      <c r="B95" s="44">
        <v>90</v>
      </c>
      <c r="C95" s="45" t="s">
        <v>474</v>
      </c>
      <c r="D95" s="45" t="s">
        <v>358</v>
      </c>
      <c r="E95" s="45" t="s">
        <v>53</v>
      </c>
      <c r="F95" s="45" t="s">
        <v>474</v>
      </c>
      <c r="G95" s="46" t="s">
        <v>15</v>
      </c>
      <c r="H95" s="46" t="s">
        <v>16</v>
      </c>
      <c r="I95" s="47">
        <v>1</v>
      </c>
      <c r="J95" s="122">
        <v>25350</v>
      </c>
      <c r="K95" s="76">
        <v>0</v>
      </c>
      <c r="L95" s="77">
        <v>0.4538461538461539</v>
      </c>
      <c r="M95" s="106">
        <f t="shared" si="1"/>
        <v>13844.999999999998</v>
      </c>
      <c r="N95" s="77"/>
      <c r="O95" s="54" t="s">
        <v>22</v>
      </c>
    </row>
    <row r="96" spans="2:15" s="60" customFormat="1" x14ac:dyDescent="0.3">
      <c r="B96" s="44">
        <v>91</v>
      </c>
      <c r="C96" s="45" t="s">
        <v>475</v>
      </c>
      <c r="D96" s="45" t="s">
        <v>476</v>
      </c>
      <c r="E96" s="45" t="s">
        <v>53</v>
      </c>
      <c r="F96" s="45" t="s">
        <v>475</v>
      </c>
      <c r="G96" s="46" t="s">
        <v>15</v>
      </c>
      <c r="H96" s="46" t="s">
        <v>16</v>
      </c>
      <c r="I96" s="47">
        <v>1</v>
      </c>
      <c r="J96" s="122">
        <v>386000</v>
      </c>
      <c r="K96" s="76">
        <v>0</v>
      </c>
      <c r="L96" s="77">
        <v>0.65661139896373055</v>
      </c>
      <c r="M96" s="106">
        <f t="shared" si="1"/>
        <v>132548</v>
      </c>
      <c r="N96" s="77"/>
      <c r="O96" s="54" t="s">
        <v>22</v>
      </c>
    </row>
    <row r="97" spans="2:15" s="60" customFormat="1" x14ac:dyDescent="0.3">
      <c r="B97" s="44">
        <v>92</v>
      </c>
      <c r="C97" s="45" t="s">
        <v>478</v>
      </c>
      <c r="D97" s="45" t="s">
        <v>477</v>
      </c>
      <c r="E97" s="45" t="s">
        <v>53</v>
      </c>
      <c r="F97" s="45" t="s">
        <v>478</v>
      </c>
      <c r="G97" s="46" t="s">
        <v>15</v>
      </c>
      <c r="H97" s="46" t="s">
        <v>16</v>
      </c>
      <c r="I97" s="47">
        <v>1</v>
      </c>
      <c r="J97" s="122">
        <v>20200</v>
      </c>
      <c r="K97" s="76">
        <v>0</v>
      </c>
      <c r="L97" s="77">
        <v>0.63643564356435645</v>
      </c>
      <c r="M97" s="106">
        <f t="shared" si="1"/>
        <v>7344</v>
      </c>
      <c r="N97" s="77"/>
      <c r="O97" s="54" t="s">
        <v>22</v>
      </c>
    </row>
    <row r="98" spans="2:15" s="60" customFormat="1" x14ac:dyDescent="0.3">
      <c r="B98" s="44">
        <v>93</v>
      </c>
      <c r="C98" s="45" t="s">
        <v>479</v>
      </c>
      <c r="D98" s="45" t="s">
        <v>480</v>
      </c>
      <c r="E98" s="45" t="s">
        <v>53</v>
      </c>
      <c r="F98" s="45" t="s">
        <v>479</v>
      </c>
      <c r="G98" s="46" t="s">
        <v>15</v>
      </c>
      <c r="H98" s="46" t="s">
        <v>16</v>
      </c>
      <c r="I98" s="47">
        <v>1</v>
      </c>
      <c r="J98" s="122">
        <v>6000</v>
      </c>
      <c r="K98" s="76">
        <v>0</v>
      </c>
      <c r="L98" s="77">
        <v>7.4999999999999512E-3</v>
      </c>
      <c r="M98" s="106">
        <f t="shared" si="1"/>
        <v>5955</v>
      </c>
      <c r="N98" s="77"/>
      <c r="O98" s="54" t="s">
        <v>22</v>
      </c>
    </row>
    <row r="99" spans="2:15" s="60" customFormat="1" x14ac:dyDescent="0.3">
      <c r="B99" s="44">
        <v>94</v>
      </c>
      <c r="C99" s="45" t="s">
        <v>481</v>
      </c>
      <c r="D99" s="45" t="s">
        <v>482</v>
      </c>
      <c r="E99" s="45" t="s">
        <v>53</v>
      </c>
      <c r="F99" s="45" t="s">
        <v>481</v>
      </c>
      <c r="G99" s="46" t="s">
        <v>15</v>
      </c>
      <c r="H99" s="46" t="s">
        <v>16</v>
      </c>
      <c r="I99" s="47">
        <v>1</v>
      </c>
      <c r="J99" s="122">
        <v>75000</v>
      </c>
      <c r="K99" s="76">
        <v>0</v>
      </c>
      <c r="L99" s="77">
        <v>0.32510666666666665</v>
      </c>
      <c r="M99" s="106">
        <f t="shared" si="1"/>
        <v>50617</v>
      </c>
      <c r="N99" s="77"/>
      <c r="O99" s="54" t="s">
        <v>22</v>
      </c>
    </row>
    <row r="100" spans="2:15" s="60" customFormat="1" x14ac:dyDescent="0.3">
      <c r="B100" s="44">
        <v>95</v>
      </c>
      <c r="C100" s="45" t="s">
        <v>483</v>
      </c>
      <c r="D100" s="45" t="s">
        <v>484</v>
      </c>
      <c r="E100" s="45" t="s">
        <v>53</v>
      </c>
      <c r="F100" s="45" t="s">
        <v>483</v>
      </c>
      <c r="G100" s="46" t="s">
        <v>15</v>
      </c>
      <c r="H100" s="46" t="s">
        <v>16</v>
      </c>
      <c r="I100" s="47">
        <v>1</v>
      </c>
      <c r="J100" s="122">
        <v>324400</v>
      </c>
      <c r="K100" s="76">
        <v>0</v>
      </c>
      <c r="L100" s="77">
        <v>0.62093094944512939</v>
      </c>
      <c r="M100" s="106">
        <f t="shared" si="1"/>
        <v>122970.00000000003</v>
      </c>
      <c r="N100" s="77"/>
      <c r="O100" s="54" t="s">
        <v>22</v>
      </c>
    </row>
    <row r="101" spans="2:15" s="60" customFormat="1" x14ac:dyDescent="0.3">
      <c r="B101" s="44">
        <v>96</v>
      </c>
      <c r="C101" s="45" t="s">
        <v>486</v>
      </c>
      <c r="D101" s="45" t="s">
        <v>485</v>
      </c>
      <c r="E101" s="45" t="s">
        <v>53</v>
      </c>
      <c r="F101" s="45" t="s">
        <v>486</v>
      </c>
      <c r="G101" s="46" t="s">
        <v>15</v>
      </c>
      <c r="H101" s="46" t="s">
        <v>16</v>
      </c>
      <c r="I101" s="47">
        <v>1</v>
      </c>
      <c r="J101" s="122">
        <v>10000</v>
      </c>
      <c r="K101" s="76">
        <v>0</v>
      </c>
      <c r="L101" s="77">
        <v>0.50380000000000003</v>
      </c>
      <c r="M101" s="106">
        <f t="shared" si="1"/>
        <v>4962</v>
      </c>
      <c r="N101" s="77"/>
      <c r="O101" s="54" t="s">
        <v>22</v>
      </c>
    </row>
    <row r="102" spans="2:15" s="60" customFormat="1" x14ac:dyDescent="0.3">
      <c r="B102" s="44">
        <v>97</v>
      </c>
      <c r="C102" s="45" t="s">
        <v>488</v>
      </c>
      <c r="D102" s="45" t="s">
        <v>487</v>
      </c>
      <c r="E102" s="45" t="s">
        <v>53</v>
      </c>
      <c r="F102" s="45" t="s">
        <v>488</v>
      </c>
      <c r="G102" s="46" t="s">
        <v>15</v>
      </c>
      <c r="H102" s="46" t="s">
        <v>16</v>
      </c>
      <c r="I102" s="47">
        <v>1</v>
      </c>
      <c r="J102" s="122">
        <v>19250</v>
      </c>
      <c r="K102" s="76">
        <v>0</v>
      </c>
      <c r="L102" s="77">
        <v>0.26529870129870126</v>
      </c>
      <c r="M102" s="106">
        <f t="shared" si="1"/>
        <v>14143</v>
      </c>
      <c r="N102" s="77"/>
      <c r="O102" s="54" t="s">
        <v>22</v>
      </c>
    </row>
    <row r="103" spans="2:15" s="60" customFormat="1" x14ac:dyDescent="0.3">
      <c r="B103" s="44">
        <v>98</v>
      </c>
      <c r="C103" s="45" t="s">
        <v>490</v>
      </c>
      <c r="D103" s="45" t="s">
        <v>489</v>
      </c>
      <c r="E103" s="45" t="s">
        <v>53</v>
      </c>
      <c r="F103" s="45" t="s">
        <v>490</v>
      </c>
      <c r="G103" s="46" t="s">
        <v>15</v>
      </c>
      <c r="H103" s="46" t="s">
        <v>16</v>
      </c>
      <c r="I103" s="47">
        <v>1</v>
      </c>
      <c r="J103" s="122">
        <v>14000</v>
      </c>
      <c r="K103" s="76">
        <v>0</v>
      </c>
      <c r="L103" s="77">
        <v>0.2202142857142857</v>
      </c>
      <c r="M103" s="106">
        <f t="shared" si="1"/>
        <v>10917</v>
      </c>
      <c r="N103" s="77"/>
      <c r="O103" s="54" t="s">
        <v>22</v>
      </c>
    </row>
    <row r="104" spans="2:15" s="60" customFormat="1" x14ac:dyDescent="0.3">
      <c r="B104" s="44">
        <v>99</v>
      </c>
      <c r="C104" s="45" t="s">
        <v>492</v>
      </c>
      <c r="D104" s="45" t="s">
        <v>491</v>
      </c>
      <c r="E104" s="45" t="s">
        <v>53</v>
      </c>
      <c r="F104" s="45" t="s">
        <v>492</v>
      </c>
      <c r="G104" s="46" t="s">
        <v>15</v>
      </c>
      <c r="H104" s="46" t="s">
        <v>16</v>
      </c>
      <c r="I104" s="47">
        <v>1</v>
      </c>
      <c r="J104" s="122">
        <v>10000</v>
      </c>
      <c r="K104" s="76">
        <v>0</v>
      </c>
      <c r="L104" s="77">
        <v>0.25570000000000004</v>
      </c>
      <c r="M104" s="106">
        <f t="shared" si="1"/>
        <v>7443</v>
      </c>
      <c r="N104" s="77"/>
      <c r="O104" s="54" t="s">
        <v>22</v>
      </c>
    </row>
    <row r="105" spans="2:15" s="60" customFormat="1" x14ac:dyDescent="0.3">
      <c r="B105" s="44">
        <v>100</v>
      </c>
      <c r="C105" s="45" t="s">
        <v>494</v>
      </c>
      <c r="D105" s="45" t="s">
        <v>493</v>
      </c>
      <c r="E105" s="45" t="s">
        <v>53</v>
      </c>
      <c r="F105" s="45" t="s">
        <v>494</v>
      </c>
      <c r="G105" s="46" t="s">
        <v>15</v>
      </c>
      <c r="H105" s="46" t="s">
        <v>16</v>
      </c>
      <c r="I105" s="47">
        <v>1</v>
      </c>
      <c r="J105" s="122">
        <v>3000</v>
      </c>
      <c r="K105" s="76">
        <v>0</v>
      </c>
      <c r="L105" s="77">
        <v>7.6666666666667105E-3</v>
      </c>
      <c r="M105" s="106">
        <f t="shared" si="1"/>
        <v>2977</v>
      </c>
      <c r="N105" s="77"/>
      <c r="O105" s="54" t="s">
        <v>22</v>
      </c>
    </row>
    <row r="106" spans="2:15" s="60" customFormat="1" x14ac:dyDescent="0.3">
      <c r="B106" s="44">
        <v>101</v>
      </c>
      <c r="C106" s="45" t="s">
        <v>496</v>
      </c>
      <c r="D106" s="45" t="s">
        <v>495</v>
      </c>
      <c r="E106" s="45" t="s">
        <v>53</v>
      </c>
      <c r="F106" s="45" t="s">
        <v>496</v>
      </c>
      <c r="G106" s="46" t="s">
        <v>15</v>
      </c>
      <c r="H106" s="46" t="s">
        <v>16</v>
      </c>
      <c r="I106" s="47">
        <v>1</v>
      </c>
      <c r="J106" s="122">
        <v>1500</v>
      </c>
      <c r="K106" s="76">
        <v>0</v>
      </c>
      <c r="L106" s="77">
        <v>8.0000000000000071E-3</v>
      </c>
      <c r="M106" s="106">
        <f t="shared" si="1"/>
        <v>1488</v>
      </c>
      <c r="N106" s="77"/>
      <c r="O106" s="54" t="s">
        <v>22</v>
      </c>
    </row>
    <row r="107" spans="2:15" s="60" customFormat="1" x14ac:dyDescent="0.3">
      <c r="B107" s="44">
        <v>102</v>
      </c>
      <c r="C107" s="45" t="s">
        <v>498</v>
      </c>
      <c r="D107" s="45" t="s">
        <v>497</v>
      </c>
      <c r="E107" s="45" t="s">
        <v>53</v>
      </c>
      <c r="F107" s="45" t="s">
        <v>498</v>
      </c>
      <c r="G107" s="46" t="s">
        <v>15</v>
      </c>
      <c r="H107" s="46" t="s">
        <v>16</v>
      </c>
      <c r="I107" s="47">
        <v>1</v>
      </c>
      <c r="J107" s="122">
        <v>2550</v>
      </c>
      <c r="K107" s="76">
        <v>0</v>
      </c>
      <c r="L107" s="77">
        <v>7.8431372549019329E-3</v>
      </c>
      <c r="M107" s="106">
        <f t="shared" si="1"/>
        <v>2530</v>
      </c>
      <c r="N107" s="77"/>
      <c r="O107" s="54" t="s">
        <v>22</v>
      </c>
    </row>
    <row r="108" spans="2:15" s="60" customFormat="1" x14ac:dyDescent="0.3">
      <c r="B108" s="44">
        <v>103</v>
      </c>
      <c r="C108" s="45" t="s">
        <v>500</v>
      </c>
      <c r="D108" s="45" t="s">
        <v>499</v>
      </c>
      <c r="E108" s="45" t="s">
        <v>53</v>
      </c>
      <c r="F108" s="45" t="s">
        <v>500</v>
      </c>
      <c r="G108" s="46" t="s">
        <v>15</v>
      </c>
      <c r="H108" s="46" t="s">
        <v>16</v>
      </c>
      <c r="I108" s="47">
        <v>1</v>
      </c>
      <c r="J108" s="122">
        <v>750</v>
      </c>
      <c r="K108" s="76">
        <v>0</v>
      </c>
      <c r="L108" s="77">
        <v>8.0000000000000071E-3</v>
      </c>
      <c r="M108" s="106">
        <f t="shared" si="1"/>
        <v>744</v>
      </c>
      <c r="N108" s="77"/>
      <c r="O108" s="54" t="s">
        <v>22</v>
      </c>
    </row>
    <row r="109" spans="2:15" s="60" customFormat="1" x14ac:dyDescent="0.3">
      <c r="B109" s="44">
        <v>104</v>
      </c>
      <c r="C109" s="45" t="s">
        <v>502</v>
      </c>
      <c r="D109" s="45" t="s">
        <v>501</v>
      </c>
      <c r="E109" s="45" t="s">
        <v>53</v>
      </c>
      <c r="F109" s="45" t="s">
        <v>502</v>
      </c>
      <c r="G109" s="46" t="s">
        <v>15</v>
      </c>
      <c r="H109" s="46" t="s">
        <v>16</v>
      </c>
      <c r="I109" s="47">
        <v>1</v>
      </c>
      <c r="J109" s="122">
        <v>750</v>
      </c>
      <c r="K109" s="76">
        <v>0</v>
      </c>
      <c r="L109" s="77">
        <v>8.0000000000000071E-3</v>
      </c>
      <c r="M109" s="106">
        <f t="shared" si="1"/>
        <v>744</v>
      </c>
      <c r="N109" s="77"/>
      <c r="O109" s="54" t="s">
        <v>22</v>
      </c>
    </row>
    <row r="110" spans="2:15" s="60" customFormat="1" x14ac:dyDescent="0.3">
      <c r="B110" s="44">
        <v>105</v>
      </c>
      <c r="C110" s="45" t="s">
        <v>504</v>
      </c>
      <c r="D110" s="45" t="s">
        <v>503</v>
      </c>
      <c r="E110" s="45" t="s">
        <v>53</v>
      </c>
      <c r="F110" s="45" t="s">
        <v>504</v>
      </c>
      <c r="G110" s="46" t="s">
        <v>15</v>
      </c>
      <c r="H110" s="46" t="s">
        <v>16</v>
      </c>
      <c r="I110" s="47">
        <v>1</v>
      </c>
      <c r="J110" s="122">
        <v>750</v>
      </c>
      <c r="K110" s="76">
        <v>0</v>
      </c>
      <c r="L110" s="77">
        <v>8.0000000000000071E-3</v>
      </c>
      <c r="M110" s="106">
        <f t="shared" si="1"/>
        <v>744</v>
      </c>
      <c r="N110" s="77"/>
      <c r="O110" s="54" t="s">
        <v>22</v>
      </c>
    </row>
    <row r="111" spans="2:15" s="60" customFormat="1" x14ac:dyDescent="0.3">
      <c r="B111" s="44">
        <v>106</v>
      </c>
      <c r="C111" s="45" t="s">
        <v>506</v>
      </c>
      <c r="D111" s="45" t="s">
        <v>505</v>
      </c>
      <c r="E111" s="45" t="s">
        <v>53</v>
      </c>
      <c r="F111" s="45" t="s">
        <v>506</v>
      </c>
      <c r="G111" s="46" t="s">
        <v>15</v>
      </c>
      <c r="H111" s="46" t="s">
        <v>16</v>
      </c>
      <c r="I111" s="47">
        <v>1</v>
      </c>
      <c r="J111" s="122">
        <v>11900</v>
      </c>
      <c r="K111" s="76">
        <v>0</v>
      </c>
      <c r="L111" s="77">
        <v>0.33277310924369752</v>
      </c>
      <c r="M111" s="106">
        <f t="shared" si="1"/>
        <v>7939.9999999999991</v>
      </c>
      <c r="N111" s="77"/>
      <c r="O111" s="54" t="s">
        <v>22</v>
      </c>
    </row>
    <row r="112" spans="2:15" s="60" customFormat="1" x14ac:dyDescent="0.3">
      <c r="B112" s="44">
        <v>107</v>
      </c>
      <c r="C112" s="45" t="s">
        <v>508</v>
      </c>
      <c r="D112" s="45" t="s">
        <v>507</v>
      </c>
      <c r="E112" s="45" t="s">
        <v>53</v>
      </c>
      <c r="F112" s="45" t="s">
        <v>508</v>
      </c>
      <c r="G112" s="46" t="s">
        <v>15</v>
      </c>
      <c r="H112" s="46" t="s">
        <v>16</v>
      </c>
      <c r="I112" s="47">
        <v>1</v>
      </c>
      <c r="J112" s="122">
        <v>6650</v>
      </c>
      <c r="K112" s="76">
        <v>0</v>
      </c>
      <c r="L112" s="77">
        <v>0.24631578947368427</v>
      </c>
      <c r="M112" s="106">
        <f t="shared" si="1"/>
        <v>5012</v>
      </c>
      <c r="N112" s="77"/>
      <c r="O112" s="54" t="s">
        <v>22</v>
      </c>
    </row>
    <row r="113" spans="2:15" s="60" customFormat="1" x14ac:dyDescent="0.3">
      <c r="B113" s="44">
        <v>108</v>
      </c>
      <c r="C113" s="45" t="s">
        <v>509</v>
      </c>
      <c r="D113" s="45" t="s">
        <v>507</v>
      </c>
      <c r="E113" s="45" t="s">
        <v>53</v>
      </c>
      <c r="F113" s="45" t="s">
        <v>509</v>
      </c>
      <c r="G113" s="46" t="s">
        <v>15</v>
      </c>
      <c r="H113" s="46" t="s">
        <v>16</v>
      </c>
      <c r="I113" s="47">
        <v>1</v>
      </c>
      <c r="J113" s="122">
        <v>6650</v>
      </c>
      <c r="K113" s="76">
        <v>0</v>
      </c>
      <c r="L113" s="77">
        <v>0.24631578947368427</v>
      </c>
      <c r="M113" s="106">
        <f t="shared" si="1"/>
        <v>5012</v>
      </c>
      <c r="N113" s="77"/>
      <c r="O113" s="54" t="s">
        <v>22</v>
      </c>
    </row>
    <row r="114" spans="2:15" s="60" customFormat="1" x14ac:dyDescent="0.3">
      <c r="B114" s="44">
        <v>109</v>
      </c>
      <c r="C114" s="45" t="s">
        <v>511</v>
      </c>
      <c r="D114" s="45" t="s">
        <v>510</v>
      </c>
      <c r="E114" s="45" t="s">
        <v>53</v>
      </c>
      <c r="F114" s="45" t="s">
        <v>511</v>
      </c>
      <c r="G114" s="46" t="s">
        <v>15</v>
      </c>
      <c r="H114" s="46" t="s">
        <v>16</v>
      </c>
      <c r="I114" s="47">
        <v>1</v>
      </c>
      <c r="J114" s="122">
        <v>12100</v>
      </c>
      <c r="K114" s="76">
        <v>0</v>
      </c>
      <c r="L114" s="77">
        <v>0.17975206611570249</v>
      </c>
      <c r="M114" s="106">
        <f t="shared" si="1"/>
        <v>9925</v>
      </c>
      <c r="N114" s="77"/>
      <c r="O114" s="54" t="s">
        <v>22</v>
      </c>
    </row>
    <row r="115" spans="2:15" s="60" customFormat="1" x14ac:dyDescent="0.3">
      <c r="B115" s="44">
        <v>110</v>
      </c>
      <c r="C115" s="45" t="s">
        <v>512</v>
      </c>
      <c r="D115" s="45" t="s">
        <v>510</v>
      </c>
      <c r="E115" s="45" t="s">
        <v>53</v>
      </c>
      <c r="F115" s="45" t="s">
        <v>512</v>
      </c>
      <c r="G115" s="46" t="s">
        <v>15</v>
      </c>
      <c r="H115" s="46" t="s">
        <v>16</v>
      </c>
      <c r="I115" s="47">
        <v>1</v>
      </c>
      <c r="J115" s="122">
        <v>12100</v>
      </c>
      <c r="K115" s="76">
        <v>0</v>
      </c>
      <c r="L115" s="77">
        <v>0.17975206611570249</v>
      </c>
      <c r="M115" s="106">
        <f t="shared" si="1"/>
        <v>9925</v>
      </c>
      <c r="N115" s="77"/>
      <c r="O115" s="54" t="s">
        <v>22</v>
      </c>
    </row>
    <row r="116" spans="2:15" s="60" customFormat="1" x14ac:dyDescent="0.3">
      <c r="B116" s="44">
        <v>111</v>
      </c>
      <c r="C116" s="45" t="s">
        <v>514</v>
      </c>
      <c r="D116" s="45" t="s">
        <v>513</v>
      </c>
      <c r="E116" s="45" t="s">
        <v>53</v>
      </c>
      <c r="F116" s="45" t="s">
        <v>514</v>
      </c>
      <c r="G116" s="46" t="s">
        <v>15</v>
      </c>
      <c r="H116" s="46" t="s">
        <v>16</v>
      </c>
      <c r="I116" s="47">
        <v>1</v>
      </c>
      <c r="J116" s="122">
        <v>12400</v>
      </c>
      <c r="K116" s="76">
        <v>0</v>
      </c>
      <c r="L116" s="77">
        <v>0.31967741935483873</v>
      </c>
      <c r="M116" s="106">
        <f t="shared" si="1"/>
        <v>8436</v>
      </c>
      <c r="N116" s="77"/>
      <c r="O116" s="54" t="s">
        <v>22</v>
      </c>
    </row>
    <row r="117" spans="2:15" s="60" customFormat="1" x14ac:dyDescent="0.3">
      <c r="B117" s="44">
        <v>112</v>
      </c>
      <c r="C117" s="45" t="s">
        <v>516</v>
      </c>
      <c r="D117" s="45" t="s">
        <v>515</v>
      </c>
      <c r="E117" s="45" t="s">
        <v>53</v>
      </c>
      <c r="F117" s="45" t="s">
        <v>516</v>
      </c>
      <c r="G117" s="46" t="s">
        <v>15</v>
      </c>
      <c r="H117" s="46" t="s">
        <v>16</v>
      </c>
      <c r="I117" s="47">
        <v>1</v>
      </c>
      <c r="J117" s="122">
        <v>13000</v>
      </c>
      <c r="K117" s="76">
        <v>0</v>
      </c>
      <c r="L117" s="77">
        <v>0.10299999999999998</v>
      </c>
      <c r="M117" s="106">
        <f t="shared" si="1"/>
        <v>11661</v>
      </c>
      <c r="N117" s="77"/>
      <c r="O117" s="54" t="s">
        <v>22</v>
      </c>
    </row>
    <row r="118" spans="2:15" s="60" customFormat="1" x14ac:dyDescent="0.3">
      <c r="B118" s="44">
        <v>113</v>
      </c>
      <c r="C118" s="45" t="s">
        <v>517</v>
      </c>
      <c r="D118" s="45" t="s">
        <v>515</v>
      </c>
      <c r="E118" s="45" t="s">
        <v>53</v>
      </c>
      <c r="F118" s="45" t="s">
        <v>517</v>
      </c>
      <c r="G118" s="46" t="s">
        <v>15</v>
      </c>
      <c r="H118" s="46" t="s">
        <v>16</v>
      </c>
      <c r="I118" s="47">
        <v>1</v>
      </c>
      <c r="J118" s="122">
        <v>13000</v>
      </c>
      <c r="K118" s="76">
        <v>0</v>
      </c>
      <c r="L118" s="77">
        <v>0.10299999999999998</v>
      </c>
      <c r="M118" s="106">
        <f t="shared" si="1"/>
        <v>11661</v>
      </c>
      <c r="N118" s="77"/>
      <c r="O118" s="54" t="s">
        <v>22</v>
      </c>
    </row>
    <row r="119" spans="2:15" s="60" customFormat="1" x14ac:dyDescent="0.3">
      <c r="B119" s="44">
        <v>114</v>
      </c>
      <c r="C119" s="45" t="s">
        <v>519</v>
      </c>
      <c r="D119" s="45" t="s">
        <v>518</v>
      </c>
      <c r="E119" s="45" t="s">
        <v>53</v>
      </c>
      <c r="F119" s="45" t="s">
        <v>519</v>
      </c>
      <c r="G119" s="46" t="s">
        <v>15</v>
      </c>
      <c r="H119" s="46" t="s">
        <v>16</v>
      </c>
      <c r="I119" s="47">
        <v>1</v>
      </c>
      <c r="J119" s="122">
        <v>2000</v>
      </c>
      <c r="K119" s="76">
        <v>0</v>
      </c>
      <c r="L119" s="77">
        <v>7.4999999999999512E-3</v>
      </c>
      <c r="M119" s="106">
        <f t="shared" si="1"/>
        <v>1985</v>
      </c>
      <c r="N119" s="77"/>
      <c r="O119" s="54" t="s">
        <v>22</v>
      </c>
    </row>
    <row r="120" spans="2:15" s="60" customFormat="1" x14ac:dyDescent="0.3">
      <c r="B120" s="44">
        <v>115</v>
      </c>
      <c r="C120" s="45" t="s">
        <v>521</v>
      </c>
      <c r="D120" s="45" t="s">
        <v>520</v>
      </c>
      <c r="E120" s="45" t="s">
        <v>53</v>
      </c>
      <c r="F120" s="45" t="s">
        <v>521</v>
      </c>
      <c r="G120" s="46" t="s">
        <v>15</v>
      </c>
      <c r="H120" s="46" t="s">
        <v>16</v>
      </c>
      <c r="I120" s="47">
        <v>1</v>
      </c>
      <c r="J120" s="122">
        <v>300</v>
      </c>
      <c r="K120" s="76">
        <v>0</v>
      </c>
      <c r="L120" s="77">
        <v>1.0000000000000009E-2</v>
      </c>
      <c r="M120" s="106">
        <f t="shared" si="1"/>
        <v>297</v>
      </c>
      <c r="N120" s="77"/>
      <c r="O120" s="54" t="s">
        <v>22</v>
      </c>
    </row>
    <row r="121" spans="2:15" s="60" customFormat="1" x14ac:dyDescent="0.3">
      <c r="B121" s="44">
        <v>116</v>
      </c>
      <c r="C121" s="45" t="s">
        <v>523</v>
      </c>
      <c r="D121" s="45" t="s">
        <v>522</v>
      </c>
      <c r="E121" s="45" t="s">
        <v>53</v>
      </c>
      <c r="F121" s="45" t="s">
        <v>523</v>
      </c>
      <c r="G121" s="46" t="s">
        <v>15</v>
      </c>
      <c r="H121" s="46" t="s">
        <v>16</v>
      </c>
      <c r="I121" s="47">
        <v>1</v>
      </c>
      <c r="J121" s="122">
        <v>9995</v>
      </c>
      <c r="K121" s="76">
        <v>0</v>
      </c>
      <c r="L121" s="77">
        <v>0.15647823911955983</v>
      </c>
      <c r="M121" s="106">
        <f t="shared" si="1"/>
        <v>8431</v>
      </c>
      <c r="N121" s="77"/>
      <c r="O121" s="54" t="s">
        <v>22</v>
      </c>
    </row>
    <row r="122" spans="2:15" s="60" customFormat="1" x14ac:dyDescent="0.3">
      <c r="B122" s="44">
        <v>117</v>
      </c>
      <c r="C122" s="45" t="s">
        <v>525</v>
      </c>
      <c r="D122" s="45" t="s">
        <v>524</v>
      </c>
      <c r="E122" s="45" t="s">
        <v>53</v>
      </c>
      <c r="F122" s="45" t="s">
        <v>525</v>
      </c>
      <c r="G122" s="46" t="s">
        <v>15</v>
      </c>
      <c r="H122" s="46" t="s">
        <v>16</v>
      </c>
      <c r="I122" s="47">
        <v>1</v>
      </c>
      <c r="J122" s="122">
        <v>5700</v>
      </c>
      <c r="K122" s="76">
        <v>0</v>
      </c>
      <c r="L122" s="77">
        <v>0.28614035087719303</v>
      </c>
      <c r="M122" s="106">
        <f t="shared" si="1"/>
        <v>4068.9999999999995</v>
      </c>
      <c r="N122" s="77"/>
      <c r="O122" s="54" t="s">
        <v>22</v>
      </c>
    </row>
    <row r="123" spans="2:15" s="60" customFormat="1" x14ac:dyDescent="0.3">
      <c r="B123" s="44">
        <v>118</v>
      </c>
      <c r="C123" s="45" t="s">
        <v>527</v>
      </c>
      <c r="D123" s="45" t="s">
        <v>526</v>
      </c>
      <c r="E123" s="45" t="s">
        <v>53</v>
      </c>
      <c r="F123" s="45" t="s">
        <v>527</v>
      </c>
      <c r="G123" s="46" t="s">
        <v>15</v>
      </c>
      <c r="H123" s="46" t="s">
        <v>16</v>
      </c>
      <c r="I123" s="47">
        <v>1</v>
      </c>
      <c r="J123" s="122">
        <v>15000</v>
      </c>
      <c r="K123" s="76">
        <v>0</v>
      </c>
      <c r="L123" s="77">
        <v>0.30533333333333335</v>
      </c>
      <c r="M123" s="106">
        <f t="shared" si="1"/>
        <v>10420</v>
      </c>
      <c r="N123" s="77"/>
      <c r="O123" s="54" t="s">
        <v>22</v>
      </c>
    </row>
    <row r="124" spans="2:15" s="60" customFormat="1" x14ac:dyDescent="0.3">
      <c r="B124" s="44">
        <v>119</v>
      </c>
      <c r="C124" s="45" t="s">
        <v>529</v>
      </c>
      <c r="D124" s="45" t="s">
        <v>528</v>
      </c>
      <c r="E124" s="45" t="s">
        <v>53</v>
      </c>
      <c r="F124" s="45" t="s">
        <v>529</v>
      </c>
      <c r="G124" s="46" t="s">
        <v>15</v>
      </c>
      <c r="H124" s="46" t="s">
        <v>16</v>
      </c>
      <c r="I124" s="47">
        <v>1</v>
      </c>
      <c r="J124" s="122">
        <v>0</v>
      </c>
      <c r="K124" s="76">
        <v>0</v>
      </c>
      <c r="L124" s="77">
        <v>0</v>
      </c>
      <c r="M124" s="106">
        <f t="shared" si="1"/>
        <v>0</v>
      </c>
      <c r="N124" s="77"/>
      <c r="O124" s="54" t="s">
        <v>22</v>
      </c>
    </row>
    <row r="125" spans="2:15" s="60" customFormat="1" x14ac:dyDescent="0.3">
      <c r="B125" s="44">
        <v>120</v>
      </c>
      <c r="C125" s="45" t="s">
        <v>530</v>
      </c>
      <c r="D125" s="45" t="s">
        <v>531</v>
      </c>
      <c r="E125" s="45" t="s">
        <v>53</v>
      </c>
      <c r="F125" s="45" t="s">
        <v>530</v>
      </c>
      <c r="G125" s="46" t="s">
        <v>15</v>
      </c>
      <c r="H125" s="46" t="s">
        <v>16</v>
      </c>
      <c r="I125" s="47">
        <v>1</v>
      </c>
      <c r="J125" s="122">
        <v>85000</v>
      </c>
      <c r="K125" s="76">
        <v>0</v>
      </c>
      <c r="L125" s="77">
        <v>7.50588235294114E-3</v>
      </c>
      <c r="M125" s="106">
        <f t="shared" si="1"/>
        <v>84362</v>
      </c>
      <c r="N125" s="77"/>
      <c r="O125" s="54" t="s">
        <v>22</v>
      </c>
    </row>
    <row r="126" spans="2:15" s="60" customFormat="1" x14ac:dyDescent="0.3">
      <c r="B126" s="44">
        <v>121</v>
      </c>
      <c r="C126" s="45" t="s">
        <v>532</v>
      </c>
      <c r="D126" s="45" t="s">
        <v>533</v>
      </c>
      <c r="E126" s="45" t="s">
        <v>53</v>
      </c>
      <c r="F126" s="45" t="s">
        <v>532</v>
      </c>
      <c r="G126" s="46" t="s">
        <v>15</v>
      </c>
      <c r="H126" s="46" t="s">
        <v>16</v>
      </c>
      <c r="I126" s="47">
        <v>1</v>
      </c>
      <c r="J126" s="122">
        <v>85000</v>
      </c>
      <c r="K126" s="76">
        <v>0</v>
      </c>
      <c r="L126" s="77">
        <v>0.12427058823529413</v>
      </c>
      <c r="M126" s="106">
        <f t="shared" si="1"/>
        <v>74437</v>
      </c>
      <c r="N126" s="77"/>
      <c r="O126" s="54" t="s">
        <v>22</v>
      </c>
    </row>
    <row r="127" spans="2:15" s="60" customFormat="1" x14ac:dyDescent="0.3">
      <c r="B127" s="44">
        <v>122</v>
      </c>
      <c r="C127" s="45" t="s">
        <v>534</v>
      </c>
      <c r="D127" s="45" t="s">
        <v>535</v>
      </c>
      <c r="E127" s="45" t="s">
        <v>53</v>
      </c>
      <c r="F127" s="45" t="s">
        <v>534</v>
      </c>
      <c r="G127" s="46" t="s">
        <v>15</v>
      </c>
      <c r="H127" s="46" t="s">
        <v>16</v>
      </c>
      <c r="I127" s="47">
        <v>1</v>
      </c>
      <c r="J127" s="122">
        <v>602600</v>
      </c>
      <c r="K127" s="76">
        <v>0</v>
      </c>
      <c r="L127" s="77">
        <v>5.1146697643544625E-2</v>
      </c>
      <c r="M127" s="106">
        <f t="shared" si="1"/>
        <v>571779</v>
      </c>
      <c r="N127" s="77"/>
      <c r="O127" s="54" t="s">
        <v>22</v>
      </c>
    </row>
    <row r="128" spans="2:15" s="60" customFormat="1" x14ac:dyDescent="0.3">
      <c r="B128" s="44">
        <v>123</v>
      </c>
      <c r="C128" s="45" t="s">
        <v>536</v>
      </c>
      <c r="D128" s="45" t="s">
        <v>537</v>
      </c>
      <c r="E128" s="45" t="s">
        <v>53</v>
      </c>
      <c r="F128" s="45" t="s">
        <v>536</v>
      </c>
      <c r="G128" s="46" t="s">
        <v>15</v>
      </c>
      <c r="H128" s="46" t="s">
        <v>16</v>
      </c>
      <c r="I128" s="47">
        <v>1</v>
      </c>
      <c r="J128" s="122">
        <v>682600</v>
      </c>
      <c r="K128" s="76">
        <v>0</v>
      </c>
      <c r="L128" s="77">
        <v>2.4948725461470866E-2</v>
      </c>
      <c r="M128" s="106">
        <f t="shared" si="1"/>
        <v>665570</v>
      </c>
      <c r="N128" s="77"/>
      <c r="O128" s="54" t="s">
        <v>22</v>
      </c>
    </row>
    <row r="129" spans="2:15" s="60" customFormat="1" x14ac:dyDescent="0.3">
      <c r="B129" s="44">
        <v>124</v>
      </c>
      <c r="C129" s="45" t="s">
        <v>538</v>
      </c>
      <c r="D129" s="45" t="s">
        <v>539</v>
      </c>
      <c r="E129" s="45" t="s">
        <v>53</v>
      </c>
      <c r="F129" s="45" t="s">
        <v>538</v>
      </c>
      <c r="G129" s="46" t="s">
        <v>15</v>
      </c>
      <c r="H129" s="46" t="s">
        <v>16</v>
      </c>
      <c r="I129" s="47">
        <v>1</v>
      </c>
      <c r="J129" s="122">
        <v>480600</v>
      </c>
      <c r="K129" s="76">
        <v>0</v>
      </c>
      <c r="L129" s="77">
        <v>0.18355389096962127</v>
      </c>
      <c r="M129" s="106">
        <f t="shared" si="1"/>
        <v>392384</v>
      </c>
      <c r="N129" s="77"/>
      <c r="O129" s="54" t="s">
        <v>22</v>
      </c>
    </row>
    <row r="130" spans="2:15" s="60" customFormat="1" x14ac:dyDescent="0.3">
      <c r="B130" s="44">
        <v>125</v>
      </c>
      <c r="C130" s="45" t="s">
        <v>541</v>
      </c>
      <c r="D130" s="45" t="s">
        <v>540</v>
      </c>
      <c r="E130" s="45" t="s">
        <v>53</v>
      </c>
      <c r="F130" s="45" t="s">
        <v>541</v>
      </c>
      <c r="G130" s="46" t="s">
        <v>15</v>
      </c>
      <c r="H130" s="46" t="s">
        <v>16</v>
      </c>
      <c r="I130" s="47">
        <v>1</v>
      </c>
      <c r="J130" s="122">
        <v>120000</v>
      </c>
      <c r="K130" s="76">
        <v>0</v>
      </c>
      <c r="L130" s="77">
        <v>0.25562499999999999</v>
      </c>
      <c r="M130" s="106">
        <f t="shared" si="1"/>
        <v>89325</v>
      </c>
      <c r="N130" s="77"/>
      <c r="O130" s="54" t="s">
        <v>22</v>
      </c>
    </row>
    <row r="131" spans="2:15" s="60" customFormat="1" x14ac:dyDescent="0.3">
      <c r="B131" s="44">
        <v>126</v>
      </c>
      <c r="C131" s="45" t="s">
        <v>543</v>
      </c>
      <c r="D131" s="45" t="s">
        <v>542</v>
      </c>
      <c r="E131" s="45" t="s">
        <v>53</v>
      </c>
      <c r="F131" s="45" t="s">
        <v>543</v>
      </c>
      <c r="G131" s="46" t="s">
        <v>15</v>
      </c>
      <c r="H131" s="46" t="s">
        <v>16</v>
      </c>
      <c r="I131" s="47">
        <v>1</v>
      </c>
      <c r="J131" s="122">
        <v>155000</v>
      </c>
      <c r="K131" s="76">
        <v>0</v>
      </c>
      <c r="L131" s="77">
        <v>0.32766451612903225</v>
      </c>
      <c r="M131" s="106">
        <f t="shared" si="1"/>
        <v>104212</v>
      </c>
      <c r="N131" s="77"/>
      <c r="O131" s="54" t="s">
        <v>22</v>
      </c>
    </row>
    <row r="132" spans="2:15" s="60" customFormat="1" x14ac:dyDescent="0.3">
      <c r="B132" s="44">
        <v>127</v>
      </c>
      <c r="C132" s="45" t="s">
        <v>545</v>
      </c>
      <c r="D132" s="45" t="s">
        <v>544</v>
      </c>
      <c r="E132" s="45" t="s">
        <v>53</v>
      </c>
      <c r="F132" s="45" t="s">
        <v>545</v>
      </c>
      <c r="G132" s="46" t="s">
        <v>15</v>
      </c>
      <c r="H132" s="46" t="s">
        <v>16</v>
      </c>
      <c r="I132" s="47">
        <v>1</v>
      </c>
      <c r="J132" s="122">
        <v>225000</v>
      </c>
      <c r="K132" s="76">
        <v>0</v>
      </c>
      <c r="L132" s="77">
        <v>0.2280577777777778</v>
      </c>
      <c r="M132" s="106">
        <f t="shared" si="1"/>
        <v>173687</v>
      </c>
      <c r="N132" s="77"/>
      <c r="O132" s="54" t="s">
        <v>22</v>
      </c>
    </row>
    <row r="133" spans="2:15" s="60" customFormat="1" x14ac:dyDescent="0.3">
      <c r="B133" s="44">
        <v>128</v>
      </c>
      <c r="C133" s="45" t="s">
        <v>547</v>
      </c>
      <c r="D133" s="45" t="s">
        <v>546</v>
      </c>
      <c r="E133" s="45" t="s">
        <v>53</v>
      </c>
      <c r="F133" s="45" t="s">
        <v>547</v>
      </c>
      <c r="G133" s="46" t="s">
        <v>15</v>
      </c>
      <c r="H133" s="46" t="s">
        <v>16</v>
      </c>
      <c r="I133" s="47">
        <v>1</v>
      </c>
      <c r="J133" s="122">
        <v>2000</v>
      </c>
      <c r="K133" s="76">
        <v>0</v>
      </c>
      <c r="L133" s="77">
        <v>2.0000000000000018E-2</v>
      </c>
      <c r="M133" s="106">
        <f t="shared" si="1"/>
        <v>1960</v>
      </c>
      <c r="N133" s="77"/>
      <c r="O133" s="54" t="s">
        <v>22</v>
      </c>
    </row>
    <row r="134" spans="2:15" s="60" customFormat="1" x14ac:dyDescent="0.3">
      <c r="B134" s="44">
        <v>129</v>
      </c>
      <c r="C134" s="45" t="s">
        <v>549</v>
      </c>
      <c r="D134" s="45" t="s">
        <v>548</v>
      </c>
      <c r="E134" s="45" t="s">
        <v>53</v>
      </c>
      <c r="F134" s="45" t="s">
        <v>549</v>
      </c>
      <c r="G134" s="46" t="s">
        <v>15</v>
      </c>
      <c r="H134" s="46" t="s">
        <v>16</v>
      </c>
      <c r="I134" s="47">
        <v>1</v>
      </c>
      <c r="J134" s="122">
        <v>7700</v>
      </c>
      <c r="K134" s="76">
        <v>0</v>
      </c>
      <c r="L134" s="77">
        <v>7.5324675324675017E-3</v>
      </c>
      <c r="M134" s="106">
        <f t="shared" si="1"/>
        <v>7642</v>
      </c>
      <c r="N134" s="77"/>
      <c r="O134" s="54" t="s">
        <v>22</v>
      </c>
    </row>
    <row r="135" spans="2:15" s="60" customFormat="1" x14ac:dyDescent="0.3">
      <c r="B135" s="44">
        <v>130</v>
      </c>
      <c r="C135" s="45" t="s">
        <v>551</v>
      </c>
      <c r="D135" s="45" t="s">
        <v>550</v>
      </c>
      <c r="E135" s="45" t="s">
        <v>53</v>
      </c>
      <c r="F135" s="45" t="s">
        <v>551</v>
      </c>
      <c r="G135" s="46" t="s">
        <v>15</v>
      </c>
      <c r="H135" s="46" t="s">
        <v>16</v>
      </c>
      <c r="I135" s="47">
        <v>1</v>
      </c>
      <c r="J135" s="122">
        <v>20000</v>
      </c>
      <c r="K135" s="76">
        <v>0</v>
      </c>
      <c r="L135" s="77">
        <v>0.50380000000000003</v>
      </c>
      <c r="M135" s="106">
        <f t="shared" ref="M135:M198" si="2">IF($J135="","",IF($L135="",$J135*(1-$K135),IF(L135&lt;K135,"Discount Error",J135*(1-$L135))))</f>
        <v>9924</v>
      </c>
      <c r="N135" s="77"/>
      <c r="O135" s="54" t="s">
        <v>22</v>
      </c>
    </row>
    <row r="136" spans="2:15" s="60" customFormat="1" x14ac:dyDescent="0.3">
      <c r="B136" s="44">
        <v>131</v>
      </c>
      <c r="C136" s="45" t="s">
        <v>553</v>
      </c>
      <c r="D136" s="45" t="s">
        <v>552</v>
      </c>
      <c r="E136" s="45" t="s">
        <v>53</v>
      </c>
      <c r="F136" s="45" t="s">
        <v>553</v>
      </c>
      <c r="G136" s="46" t="s">
        <v>15</v>
      </c>
      <c r="H136" s="46" t="s">
        <v>16</v>
      </c>
      <c r="I136" s="47">
        <v>1</v>
      </c>
      <c r="J136" s="122">
        <v>20000</v>
      </c>
      <c r="K136" s="76">
        <v>0</v>
      </c>
      <c r="L136" s="77">
        <v>0.50380000000000003</v>
      </c>
      <c r="M136" s="106">
        <f t="shared" si="2"/>
        <v>9924</v>
      </c>
      <c r="N136" s="77"/>
      <c r="O136" s="54" t="s">
        <v>22</v>
      </c>
    </row>
    <row r="137" spans="2:15" s="60" customFormat="1" x14ac:dyDescent="0.3">
      <c r="B137" s="44">
        <v>132</v>
      </c>
      <c r="C137" s="45" t="s">
        <v>555</v>
      </c>
      <c r="D137" s="45" t="s">
        <v>554</v>
      </c>
      <c r="E137" s="45" t="s">
        <v>53</v>
      </c>
      <c r="F137" s="45" t="s">
        <v>555</v>
      </c>
      <c r="G137" s="46" t="s">
        <v>15</v>
      </c>
      <c r="H137" s="46" t="s">
        <v>16</v>
      </c>
      <c r="I137" s="47">
        <v>1</v>
      </c>
      <c r="J137" s="122">
        <v>995</v>
      </c>
      <c r="K137" s="76">
        <v>0</v>
      </c>
      <c r="L137" s="77">
        <v>8.040201005025116E-3</v>
      </c>
      <c r="M137" s="106">
        <f t="shared" si="2"/>
        <v>987</v>
      </c>
      <c r="N137" s="77"/>
      <c r="O137" s="54" t="s">
        <v>22</v>
      </c>
    </row>
    <row r="138" spans="2:15" s="60" customFormat="1" x14ac:dyDescent="0.3">
      <c r="B138" s="44">
        <v>133</v>
      </c>
      <c r="C138" s="45" t="s">
        <v>557</v>
      </c>
      <c r="D138" s="45" t="s">
        <v>556</v>
      </c>
      <c r="E138" s="45" t="s">
        <v>53</v>
      </c>
      <c r="F138" s="45" t="s">
        <v>557</v>
      </c>
      <c r="G138" s="46" t="s">
        <v>15</v>
      </c>
      <c r="H138" s="46" t="s">
        <v>16</v>
      </c>
      <c r="I138" s="47">
        <v>1</v>
      </c>
      <c r="J138" s="122">
        <v>37200</v>
      </c>
      <c r="K138" s="76">
        <v>0</v>
      </c>
      <c r="L138" s="77">
        <v>7.4999999999999512E-3</v>
      </c>
      <c r="M138" s="106">
        <f t="shared" si="2"/>
        <v>36921</v>
      </c>
      <c r="N138" s="77"/>
      <c r="O138" s="54" t="s">
        <v>22</v>
      </c>
    </row>
    <row r="139" spans="2:15" s="60" customFormat="1" x14ac:dyDescent="0.3">
      <c r="B139" s="44">
        <v>134</v>
      </c>
      <c r="C139" s="45" t="s">
        <v>558</v>
      </c>
      <c r="D139" s="45" t="s">
        <v>556</v>
      </c>
      <c r="E139" s="45" t="s">
        <v>53</v>
      </c>
      <c r="F139" s="45" t="s">
        <v>558</v>
      </c>
      <c r="G139" s="46" t="s">
        <v>15</v>
      </c>
      <c r="H139" s="46" t="s">
        <v>16</v>
      </c>
      <c r="I139" s="47">
        <v>1</v>
      </c>
      <c r="J139" s="122">
        <v>37200</v>
      </c>
      <c r="K139" s="76">
        <v>0</v>
      </c>
      <c r="L139" s="77">
        <v>7.4999999999999512E-3</v>
      </c>
      <c r="M139" s="106">
        <f t="shared" si="2"/>
        <v>36921</v>
      </c>
      <c r="N139" s="77"/>
      <c r="O139" s="54" t="s">
        <v>22</v>
      </c>
    </row>
    <row r="140" spans="2:15" s="60" customFormat="1" x14ac:dyDescent="0.3">
      <c r="B140" s="44">
        <v>135</v>
      </c>
      <c r="C140" s="45" t="s">
        <v>559</v>
      </c>
      <c r="D140" s="45" t="s">
        <v>556</v>
      </c>
      <c r="E140" s="45" t="s">
        <v>53</v>
      </c>
      <c r="F140" s="45" t="s">
        <v>559</v>
      </c>
      <c r="G140" s="46" t="s">
        <v>15</v>
      </c>
      <c r="H140" s="46" t="s">
        <v>16</v>
      </c>
      <c r="I140" s="47">
        <v>1</v>
      </c>
      <c r="J140" s="122">
        <v>37200</v>
      </c>
      <c r="K140" s="76">
        <v>0</v>
      </c>
      <c r="L140" s="77">
        <v>7.4999999999999512E-3</v>
      </c>
      <c r="M140" s="106">
        <f t="shared" si="2"/>
        <v>36921</v>
      </c>
      <c r="N140" s="77"/>
      <c r="O140" s="54" t="s">
        <v>22</v>
      </c>
    </row>
    <row r="141" spans="2:15" s="60" customFormat="1" x14ac:dyDescent="0.3">
      <c r="B141" s="44">
        <v>136</v>
      </c>
      <c r="C141" s="45" t="s">
        <v>561</v>
      </c>
      <c r="D141" s="45" t="s">
        <v>560</v>
      </c>
      <c r="E141" s="45" t="s">
        <v>53</v>
      </c>
      <c r="F141" s="45" t="s">
        <v>561</v>
      </c>
      <c r="G141" s="46" t="s">
        <v>15</v>
      </c>
      <c r="H141" s="46" t="s">
        <v>16</v>
      </c>
      <c r="I141" s="47">
        <v>1</v>
      </c>
      <c r="J141" s="122">
        <v>10200</v>
      </c>
      <c r="K141" s="76">
        <v>0</v>
      </c>
      <c r="L141" s="77">
        <v>7.5490196078431548E-3</v>
      </c>
      <c r="M141" s="106">
        <f t="shared" si="2"/>
        <v>10123</v>
      </c>
      <c r="N141" s="77"/>
      <c r="O141" s="54" t="s">
        <v>22</v>
      </c>
    </row>
    <row r="142" spans="2:15" s="60" customFormat="1" x14ac:dyDescent="0.3">
      <c r="B142" s="44">
        <v>137</v>
      </c>
      <c r="C142" s="45" t="s">
        <v>563</v>
      </c>
      <c r="D142" s="45" t="s">
        <v>562</v>
      </c>
      <c r="E142" s="45" t="s">
        <v>53</v>
      </c>
      <c r="F142" s="45" t="s">
        <v>563</v>
      </c>
      <c r="G142" s="46" t="s">
        <v>15</v>
      </c>
      <c r="H142" s="46" t="s">
        <v>16</v>
      </c>
      <c r="I142" s="47">
        <v>1</v>
      </c>
      <c r="J142" s="122">
        <v>35000</v>
      </c>
      <c r="K142" s="76">
        <v>0</v>
      </c>
      <c r="L142" s="77">
        <v>0.14928571428571424</v>
      </c>
      <c r="M142" s="106">
        <f t="shared" si="2"/>
        <v>29775</v>
      </c>
      <c r="N142" s="77"/>
      <c r="O142" s="54" t="s">
        <v>22</v>
      </c>
    </row>
    <row r="143" spans="2:15" s="60" customFormat="1" x14ac:dyDescent="0.3">
      <c r="B143" s="44">
        <v>138</v>
      </c>
      <c r="C143" s="45" t="s">
        <v>565</v>
      </c>
      <c r="D143" s="45" t="s">
        <v>564</v>
      </c>
      <c r="E143" s="45" t="s">
        <v>53</v>
      </c>
      <c r="F143" s="45" t="s">
        <v>565</v>
      </c>
      <c r="G143" s="46" t="s">
        <v>15</v>
      </c>
      <c r="H143" s="46" t="s">
        <v>16</v>
      </c>
      <c r="I143" s="47">
        <v>1</v>
      </c>
      <c r="J143" s="122">
        <v>0</v>
      </c>
      <c r="K143" s="76">
        <v>0</v>
      </c>
      <c r="L143" s="77">
        <v>0</v>
      </c>
      <c r="M143" s="106">
        <f t="shared" si="2"/>
        <v>0</v>
      </c>
      <c r="N143" s="77"/>
      <c r="O143" s="54" t="s">
        <v>22</v>
      </c>
    </row>
    <row r="144" spans="2:15" s="60" customFormat="1" x14ac:dyDescent="0.3">
      <c r="B144" s="44">
        <v>139</v>
      </c>
      <c r="C144" s="45" t="s">
        <v>567</v>
      </c>
      <c r="D144" s="45" t="s">
        <v>566</v>
      </c>
      <c r="E144" s="45" t="s">
        <v>53</v>
      </c>
      <c r="F144" s="45" t="s">
        <v>567</v>
      </c>
      <c r="G144" s="46" t="s">
        <v>15</v>
      </c>
      <c r="H144" s="46" t="s">
        <v>16</v>
      </c>
      <c r="I144" s="47">
        <v>1</v>
      </c>
      <c r="J144" s="122">
        <v>2500</v>
      </c>
      <c r="K144" s="76">
        <v>0</v>
      </c>
      <c r="L144" s="77">
        <v>7.6000000000000512E-3</v>
      </c>
      <c r="M144" s="106">
        <f t="shared" si="2"/>
        <v>2481</v>
      </c>
      <c r="N144" s="77"/>
      <c r="O144" s="54" t="s">
        <v>22</v>
      </c>
    </row>
    <row r="145" spans="2:15" s="60" customFormat="1" x14ac:dyDescent="0.3">
      <c r="B145" s="44">
        <v>140</v>
      </c>
      <c r="C145" s="45" t="s">
        <v>569</v>
      </c>
      <c r="D145" s="45" t="s">
        <v>568</v>
      </c>
      <c r="E145" s="45" t="s">
        <v>53</v>
      </c>
      <c r="F145" s="45" t="s">
        <v>569</v>
      </c>
      <c r="G145" s="46" t="s">
        <v>15</v>
      </c>
      <c r="H145" s="46" t="s">
        <v>16</v>
      </c>
      <c r="I145" s="47">
        <v>1</v>
      </c>
      <c r="J145" s="122">
        <v>10000</v>
      </c>
      <c r="K145" s="76">
        <v>0</v>
      </c>
      <c r="L145" s="77">
        <v>0.50380000000000003</v>
      </c>
      <c r="M145" s="106">
        <f t="shared" si="2"/>
        <v>4962</v>
      </c>
      <c r="N145" s="77"/>
      <c r="O145" s="54" t="s">
        <v>22</v>
      </c>
    </row>
    <row r="146" spans="2:15" s="60" customFormat="1" x14ac:dyDescent="0.3">
      <c r="B146" s="44">
        <v>141</v>
      </c>
      <c r="C146" s="45" t="s">
        <v>571</v>
      </c>
      <c r="D146" s="45" t="s">
        <v>570</v>
      </c>
      <c r="E146" s="45" t="s">
        <v>53</v>
      </c>
      <c r="F146" s="45" t="s">
        <v>571</v>
      </c>
      <c r="G146" s="46" t="s">
        <v>15</v>
      </c>
      <c r="H146" s="46" t="s">
        <v>16</v>
      </c>
      <c r="I146" s="47">
        <v>1</v>
      </c>
      <c r="J146" s="122">
        <v>35000</v>
      </c>
      <c r="K146" s="76">
        <v>0</v>
      </c>
      <c r="L146" s="77">
        <v>0.17765714285714285</v>
      </c>
      <c r="M146" s="106">
        <f t="shared" si="2"/>
        <v>28782</v>
      </c>
      <c r="N146" s="77"/>
      <c r="O146" s="54" t="s">
        <v>22</v>
      </c>
    </row>
    <row r="147" spans="2:15" s="60" customFormat="1" x14ac:dyDescent="0.3">
      <c r="B147" s="44">
        <v>142</v>
      </c>
      <c r="C147" s="45" t="s">
        <v>573</v>
      </c>
      <c r="D147" s="45" t="s">
        <v>572</v>
      </c>
      <c r="E147" s="45" t="s">
        <v>53</v>
      </c>
      <c r="F147" s="45" t="s">
        <v>573</v>
      </c>
      <c r="G147" s="46" t="s">
        <v>15</v>
      </c>
      <c r="H147" s="46" t="s">
        <v>16</v>
      </c>
      <c r="I147" s="47">
        <v>1</v>
      </c>
      <c r="J147" s="122">
        <v>34200</v>
      </c>
      <c r="K147" s="76">
        <v>0</v>
      </c>
      <c r="L147" s="77">
        <v>7.5146198830409183E-3</v>
      </c>
      <c r="M147" s="106">
        <f t="shared" si="2"/>
        <v>33943</v>
      </c>
      <c r="N147" s="77"/>
      <c r="O147" s="54" t="s">
        <v>22</v>
      </c>
    </row>
    <row r="148" spans="2:15" s="60" customFormat="1" x14ac:dyDescent="0.3">
      <c r="B148" s="44">
        <v>143</v>
      </c>
      <c r="C148" s="45" t="s">
        <v>574</v>
      </c>
      <c r="D148" s="45" t="s">
        <v>572</v>
      </c>
      <c r="E148" s="45" t="s">
        <v>53</v>
      </c>
      <c r="F148" s="45" t="s">
        <v>574</v>
      </c>
      <c r="G148" s="46" t="s">
        <v>15</v>
      </c>
      <c r="H148" s="46" t="s">
        <v>16</v>
      </c>
      <c r="I148" s="47">
        <v>1</v>
      </c>
      <c r="J148" s="122">
        <v>34200</v>
      </c>
      <c r="K148" s="76">
        <v>0</v>
      </c>
      <c r="L148" s="77">
        <v>7.5146198830409183E-3</v>
      </c>
      <c r="M148" s="106">
        <f t="shared" si="2"/>
        <v>33943</v>
      </c>
      <c r="N148" s="77"/>
      <c r="O148" s="54" t="s">
        <v>22</v>
      </c>
    </row>
    <row r="149" spans="2:15" s="60" customFormat="1" x14ac:dyDescent="0.3">
      <c r="B149" s="44">
        <v>144</v>
      </c>
      <c r="C149" s="45" t="s">
        <v>575</v>
      </c>
      <c r="D149" s="45" t="s">
        <v>572</v>
      </c>
      <c r="E149" s="45" t="s">
        <v>53</v>
      </c>
      <c r="F149" s="45" t="s">
        <v>575</v>
      </c>
      <c r="G149" s="46" t="s">
        <v>15</v>
      </c>
      <c r="H149" s="46" t="s">
        <v>16</v>
      </c>
      <c r="I149" s="47">
        <v>1</v>
      </c>
      <c r="J149" s="122">
        <v>34000</v>
      </c>
      <c r="K149" s="76">
        <v>0</v>
      </c>
      <c r="L149" s="77">
        <v>7.4999999999999512E-3</v>
      </c>
      <c r="M149" s="106">
        <f t="shared" si="2"/>
        <v>33745</v>
      </c>
      <c r="N149" s="77"/>
      <c r="O149" s="54" t="s">
        <v>22</v>
      </c>
    </row>
    <row r="150" spans="2:15" s="60" customFormat="1" x14ac:dyDescent="0.3">
      <c r="B150" s="44">
        <v>145</v>
      </c>
      <c r="C150" s="45" t="s">
        <v>577</v>
      </c>
      <c r="D150" s="45" t="s">
        <v>576</v>
      </c>
      <c r="E150" s="45" t="s">
        <v>53</v>
      </c>
      <c r="F150" s="45" t="s">
        <v>577</v>
      </c>
      <c r="G150" s="46" t="s">
        <v>15</v>
      </c>
      <c r="H150" s="46" t="s">
        <v>16</v>
      </c>
      <c r="I150" s="47">
        <v>1</v>
      </c>
      <c r="J150" s="122">
        <v>0</v>
      </c>
      <c r="K150" s="76">
        <v>0</v>
      </c>
      <c r="L150" s="77">
        <v>0</v>
      </c>
      <c r="M150" s="106">
        <f t="shared" si="2"/>
        <v>0</v>
      </c>
      <c r="N150" s="77"/>
      <c r="O150" s="54" t="s">
        <v>22</v>
      </c>
    </row>
    <row r="151" spans="2:15" s="60" customFormat="1" x14ac:dyDescent="0.3">
      <c r="B151" s="44">
        <v>146</v>
      </c>
      <c r="C151" s="45" t="s">
        <v>579</v>
      </c>
      <c r="D151" s="45" t="s">
        <v>578</v>
      </c>
      <c r="E151" s="45" t="s">
        <v>53</v>
      </c>
      <c r="F151" s="45" t="s">
        <v>579</v>
      </c>
      <c r="G151" s="46" t="s">
        <v>15</v>
      </c>
      <c r="H151" s="46" t="s">
        <v>16</v>
      </c>
      <c r="I151" s="47">
        <v>1</v>
      </c>
      <c r="J151" s="122">
        <v>6600</v>
      </c>
      <c r="K151" s="76">
        <v>0</v>
      </c>
      <c r="L151" s="77">
        <v>7.575757575757569E-3</v>
      </c>
      <c r="M151" s="106">
        <f t="shared" si="2"/>
        <v>6550</v>
      </c>
      <c r="N151" s="77"/>
      <c r="O151" s="54" t="s">
        <v>22</v>
      </c>
    </row>
    <row r="152" spans="2:15" s="60" customFormat="1" x14ac:dyDescent="0.3">
      <c r="B152" s="44">
        <v>147</v>
      </c>
      <c r="C152" s="45" t="s">
        <v>580</v>
      </c>
      <c r="D152" s="45" t="s">
        <v>578</v>
      </c>
      <c r="E152" s="45" t="s">
        <v>53</v>
      </c>
      <c r="F152" s="45" t="s">
        <v>580</v>
      </c>
      <c r="G152" s="46" t="s">
        <v>15</v>
      </c>
      <c r="H152" s="46" t="s">
        <v>16</v>
      </c>
      <c r="I152" s="47">
        <v>1</v>
      </c>
      <c r="J152" s="122">
        <v>6600</v>
      </c>
      <c r="K152" s="76">
        <v>0</v>
      </c>
      <c r="L152" s="77">
        <v>7.575757575757569E-3</v>
      </c>
      <c r="M152" s="106">
        <f t="shared" si="2"/>
        <v>6550</v>
      </c>
      <c r="N152" s="77"/>
      <c r="O152" s="54" t="s">
        <v>22</v>
      </c>
    </row>
    <row r="153" spans="2:15" s="60" customFormat="1" x14ac:dyDescent="0.3">
      <c r="B153" s="44">
        <v>148</v>
      </c>
      <c r="C153" s="45" t="s">
        <v>582</v>
      </c>
      <c r="D153" s="45" t="s">
        <v>581</v>
      </c>
      <c r="E153" s="45" t="s">
        <v>53</v>
      </c>
      <c r="F153" s="45" t="s">
        <v>582</v>
      </c>
      <c r="G153" s="46" t="s">
        <v>15</v>
      </c>
      <c r="H153" s="46" t="s">
        <v>16</v>
      </c>
      <c r="I153" s="47">
        <v>1</v>
      </c>
      <c r="J153" s="122">
        <v>15000</v>
      </c>
      <c r="K153" s="76">
        <v>0</v>
      </c>
      <c r="L153" s="77">
        <v>0.33833333333333337</v>
      </c>
      <c r="M153" s="106">
        <f t="shared" si="2"/>
        <v>9925</v>
      </c>
      <c r="N153" s="77"/>
      <c r="O153" s="54" t="s">
        <v>22</v>
      </c>
    </row>
    <row r="154" spans="2:15" s="60" customFormat="1" x14ac:dyDescent="0.3">
      <c r="B154" s="44">
        <v>149</v>
      </c>
      <c r="C154" s="45" t="s">
        <v>584</v>
      </c>
      <c r="D154" s="45" t="s">
        <v>583</v>
      </c>
      <c r="E154" s="45" t="s">
        <v>53</v>
      </c>
      <c r="F154" s="45" t="s">
        <v>584</v>
      </c>
      <c r="G154" s="46" t="s">
        <v>15</v>
      </c>
      <c r="H154" s="46" t="s">
        <v>16</v>
      </c>
      <c r="I154" s="47">
        <v>1</v>
      </c>
      <c r="J154" s="122">
        <v>15000</v>
      </c>
      <c r="K154" s="76">
        <v>0</v>
      </c>
      <c r="L154" s="77">
        <v>0.33833333333333337</v>
      </c>
      <c r="M154" s="106">
        <f t="shared" si="2"/>
        <v>9925</v>
      </c>
      <c r="N154" s="77"/>
      <c r="O154" s="54" t="s">
        <v>22</v>
      </c>
    </row>
    <row r="155" spans="2:15" s="60" customFormat="1" x14ac:dyDescent="0.3">
      <c r="B155" s="44">
        <v>150</v>
      </c>
      <c r="C155" s="45" t="s">
        <v>586</v>
      </c>
      <c r="D155" s="45" t="s">
        <v>585</v>
      </c>
      <c r="E155" s="45" t="s">
        <v>53</v>
      </c>
      <c r="F155" s="45" t="s">
        <v>586</v>
      </c>
      <c r="G155" s="46" t="s">
        <v>15</v>
      </c>
      <c r="H155" s="46" t="s">
        <v>16</v>
      </c>
      <c r="I155" s="47">
        <v>1</v>
      </c>
      <c r="J155" s="122">
        <v>0</v>
      </c>
      <c r="K155" s="76">
        <v>0</v>
      </c>
      <c r="L155" s="77">
        <v>0</v>
      </c>
      <c r="M155" s="106">
        <f t="shared" si="2"/>
        <v>0</v>
      </c>
      <c r="N155" s="77"/>
      <c r="O155" s="54" t="s">
        <v>22</v>
      </c>
    </row>
    <row r="156" spans="2:15" s="60" customFormat="1" x14ac:dyDescent="0.3">
      <c r="B156" s="44">
        <v>151</v>
      </c>
      <c r="C156" s="45" t="s">
        <v>588</v>
      </c>
      <c r="D156" s="45" t="s">
        <v>587</v>
      </c>
      <c r="E156" s="45" t="s">
        <v>53</v>
      </c>
      <c r="F156" s="45" t="s">
        <v>588</v>
      </c>
      <c r="G156" s="46" t="s">
        <v>15</v>
      </c>
      <c r="H156" s="46" t="s">
        <v>16</v>
      </c>
      <c r="I156" s="47">
        <v>1</v>
      </c>
      <c r="J156" s="122">
        <v>7000</v>
      </c>
      <c r="K156" s="76">
        <v>0</v>
      </c>
      <c r="L156" s="77">
        <v>0.29114285714285715</v>
      </c>
      <c r="M156" s="106">
        <f t="shared" si="2"/>
        <v>4962</v>
      </c>
      <c r="N156" s="77"/>
      <c r="O156" s="54" t="s">
        <v>22</v>
      </c>
    </row>
    <row r="157" spans="2:15" s="60" customFormat="1" x14ac:dyDescent="0.3">
      <c r="B157" s="44">
        <v>152</v>
      </c>
      <c r="C157" s="45" t="s">
        <v>590</v>
      </c>
      <c r="D157" s="45" t="s">
        <v>589</v>
      </c>
      <c r="E157" s="45" t="s">
        <v>53</v>
      </c>
      <c r="F157" s="45" t="s">
        <v>590</v>
      </c>
      <c r="G157" s="46" t="s">
        <v>15</v>
      </c>
      <c r="H157" s="46" t="s">
        <v>16</v>
      </c>
      <c r="I157" s="47">
        <v>1</v>
      </c>
      <c r="J157" s="122">
        <v>2080</v>
      </c>
      <c r="K157" s="76">
        <v>0</v>
      </c>
      <c r="L157" s="77">
        <v>7.692307692307665E-3</v>
      </c>
      <c r="M157" s="106">
        <f t="shared" si="2"/>
        <v>2064</v>
      </c>
      <c r="N157" s="77"/>
      <c r="O157" s="54" t="s">
        <v>22</v>
      </c>
    </row>
    <row r="158" spans="2:15" s="60" customFormat="1" x14ac:dyDescent="0.3">
      <c r="B158" s="44">
        <v>153</v>
      </c>
      <c r="C158" s="45" t="s">
        <v>592</v>
      </c>
      <c r="D158" s="45" t="s">
        <v>591</v>
      </c>
      <c r="E158" s="45" t="s">
        <v>53</v>
      </c>
      <c r="F158" s="45" t="s">
        <v>592</v>
      </c>
      <c r="G158" s="46" t="s">
        <v>15</v>
      </c>
      <c r="H158" s="46" t="s">
        <v>16</v>
      </c>
      <c r="I158" s="47">
        <v>1</v>
      </c>
      <c r="J158" s="122">
        <v>4000</v>
      </c>
      <c r="K158" s="76">
        <v>0</v>
      </c>
      <c r="L158" s="77">
        <v>7.4999999999999512E-3</v>
      </c>
      <c r="M158" s="106">
        <f t="shared" si="2"/>
        <v>3970</v>
      </c>
      <c r="N158" s="77"/>
      <c r="O158" s="54" t="s">
        <v>22</v>
      </c>
    </row>
    <row r="159" spans="2:15" s="60" customFormat="1" x14ac:dyDescent="0.3">
      <c r="B159" s="44">
        <v>154</v>
      </c>
      <c r="C159" s="45" t="s">
        <v>593</v>
      </c>
      <c r="D159" s="45" t="s">
        <v>594</v>
      </c>
      <c r="E159" s="45" t="s">
        <v>53</v>
      </c>
      <c r="F159" s="45" t="s">
        <v>593</v>
      </c>
      <c r="G159" s="46" t="s">
        <v>15</v>
      </c>
      <c r="H159" s="46" t="s">
        <v>16</v>
      </c>
      <c r="I159" s="47">
        <v>1</v>
      </c>
      <c r="J159" s="122">
        <v>50000</v>
      </c>
      <c r="K159" s="76">
        <v>0</v>
      </c>
      <c r="L159" s="77">
        <v>2.0000000000000018E-2</v>
      </c>
      <c r="M159" s="106">
        <f t="shared" si="2"/>
        <v>49000</v>
      </c>
      <c r="N159" s="77"/>
      <c r="O159" s="54" t="s">
        <v>22</v>
      </c>
    </row>
    <row r="160" spans="2:15" s="60" customFormat="1" x14ac:dyDescent="0.3">
      <c r="B160" s="44">
        <v>155</v>
      </c>
      <c r="C160" s="45" t="s">
        <v>595</v>
      </c>
      <c r="D160" s="45" t="s">
        <v>572</v>
      </c>
      <c r="E160" s="45" t="s">
        <v>53</v>
      </c>
      <c r="F160" s="45" t="s">
        <v>595</v>
      </c>
      <c r="G160" s="46" t="s">
        <v>15</v>
      </c>
      <c r="H160" s="46" t="s">
        <v>16</v>
      </c>
      <c r="I160" s="47">
        <v>1</v>
      </c>
      <c r="J160" s="122">
        <v>34200</v>
      </c>
      <c r="K160" s="76">
        <v>0</v>
      </c>
      <c r="L160" s="77">
        <v>2.0000000000000018E-2</v>
      </c>
      <c r="M160" s="106">
        <f t="shared" si="2"/>
        <v>33516</v>
      </c>
      <c r="N160" s="77"/>
      <c r="O160" s="54" t="s">
        <v>22</v>
      </c>
    </row>
    <row r="161" spans="2:15" s="60" customFormat="1" x14ac:dyDescent="0.3">
      <c r="B161" s="44">
        <v>156</v>
      </c>
      <c r="C161" s="45" t="s">
        <v>596</v>
      </c>
      <c r="D161" s="45" t="s">
        <v>572</v>
      </c>
      <c r="E161" s="45" t="s">
        <v>53</v>
      </c>
      <c r="F161" s="45" t="s">
        <v>596</v>
      </c>
      <c r="G161" s="46" t="s">
        <v>15</v>
      </c>
      <c r="H161" s="46" t="s">
        <v>16</v>
      </c>
      <c r="I161" s="47">
        <v>1</v>
      </c>
      <c r="J161" s="122">
        <v>34200</v>
      </c>
      <c r="K161" s="76">
        <v>0</v>
      </c>
      <c r="L161" s="77">
        <v>2.0000000000000018E-2</v>
      </c>
      <c r="M161" s="106">
        <f t="shared" si="2"/>
        <v>33516</v>
      </c>
      <c r="N161" s="77"/>
      <c r="O161" s="54" t="s">
        <v>22</v>
      </c>
    </row>
    <row r="162" spans="2:15" s="60" customFormat="1" x14ac:dyDescent="0.3">
      <c r="B162" s="44">
        <v>157</v>
      </c>
      <c r="C162" s="45" t="s">
        <v>597</v>
      </c>
      <c r="D162" s="45" t="s">
        <v>572</v>
      </c>
      <c r="E162" s="45" t="s">
        <v>53</v>
      </c>
      <c r="F162" s="45" t="s">
        <v>597</v>
      </c>
      <c r="G162" s="46" t="s">
        <v>15</v>
      </c>
      <c r="H162" s="46" t="s">
        <v>16</v>
      </c>
      <c r="I162" s="47">
        <v>1</v>
      </c>
      <c r="J162" s="122">
        <v>34200</v>
      </c>
      <c r="K162" s="76">
        <v>0</v>
      </c>
      <c r="L162" s="77">
        <v>2.0000000000000018E-2</v>
      </c>
      <c r="M162" s="106">
        <f t="shared" si="2"/>
        <v>33516</v>
      </c>
      <c r="N162" s="77"/>
      <c r="O162" s="54" t="s">
        <v>22</v>
      </c>
    </row>
    <row r="163" spans="2:15" s="60" customFormat="1" x14ac:dyDescent="0.3">
      <c r="B163" s="44">
        <v>158</v>
      </c>
      <c r="C163" s="45" t="s">
        <v>599</v>
      </c>
      <c r="D163" s="45" t="s">
        <v>598</v>
      </c>
      <c r="E163" s="45" t="s">
        <v>53</v>
      </c>
      <c r="F163" s="45" t="s">
        <v>599</v>
      </c>
      <c r="G163" s="46" t="s">
        <v>15</v>
      </c>
      <c r="H163" s="46" t="s">
        <v>16</v>
      </c>
      <c r="I163" s="47">
        <v>1</v>
      </c>
      <c r="J163" s="122">
        <v>1250</v>
      </c>
      <c r="K163" s="76">
        <v>0</v>
      </c>
      <c r="L163" s="77">
        <v>2.0000000000000018E-2</v>
      </c>
      <c r="M163" s="106">
        <f t="shared" si="2"/>
        <v>1225</v>
      </c>
      <c r="N163" s="77"/>
      <c r="O163" s="54" t="s">
        <v>22</v>
      </c>
    </row>
    <row r="164" spans="2:15" s="60" customFormat="1" x14ac:dyDescent="0.3">
      <c r="B164" s="44">
        <v>159</v>
      </c>
      <c r="C164" s="45" t="s">
        <v>601</v>
      </c>
      <c r="D164" s="45" t="s">
        <v>600</v>
      </c>
      <c r="E164" s="45" t="s">
        <v>53</v>
      </c>
      <c r="F164" s="45" t="s">
        <v>601</v>
      </c>
      <c r="G164" s="46" t="s">
        <v>15</v>
      </c>
      <c r="H164" s="46" t="s">
        <v>16</v>
      </c>
      <c r="I164" s="47">
        <v>1</v>
      </c>
      <c r="J164" s="122">
        <v>6600</v>
      </c>
      <c r="K164" s="76">
        <v>0</v>
      </c>
      <c r="L164" s="77">
        <v>2.0000000000000018E-2</v>
      </c>
      <c r="M164" s="106">
        <f t="shared" si="2"/>
        <v>6468</v>
      </c>
      <c r="N164" s="77"/>
      <c r="O164" s="54" t="s">
        <v>22</v>
      </c>
    </row>
    <row r="165" spans="2:15" s="60" customFormat="1" x14ac:dyDescent="0.3">
      <c r="B165" s="44">
        <v>160</v>
      </c>
      <c r="C165" s="45" t="s">
        <v>602</v>
      </c>
      <c r="D165" s="45" t="s">
        <v>1322</v>
      </c>
      <c r="E165" s="45" t="s">
        <v>53</v>
      </c>
      <c r="F165" s="45" t="s">
        <v>602</v>
      </c>
      <c r="G165" s="46" t="s">
        <v>15</v>
      </c>
      <c r="H165" s="46" t="s">
        <v>16</v>
      </c>
      <c r="I165" s="47">
        <v>1</v>
      </c>
      <c r="J165" s="122">
        <v>1000</v>
      </c>
      <c r="K165" s="76">
        <v>0</v>
      </c>
      <c r="L165" s="77">
        <v>2.0000000000000018E-2</v>
      </c>
      <c r="M165" s="106">
        <f t="shared" si="2"/>
        <v>980</v>
      </c>
      <c r="N165" s="77"/>
      <c r="O165" s="54" t="s">
        <v>22</v>
      </c>
    </row>
    <row r="166" spans="2:15" s="60" customFormat="1" x14ac:dyDescent="0.3">
      <c r="B166" s="44">
        <v>161</v>
      </c>
      <c r="C166" s="45" t="s">
        <v>603</v>
      </c>
      <c r="D166" s="45" t="s">
        <v>1323</v>
      </c>
      <c r="E166" s="45" t="s">
        <v>53</v>
      </c>
      <c r="F166" s="45" t="s">
        <v>603</v>
      </c>
      <c r="G166" s="46" t="s">
        <v>15</v>
      </c>
      <c r="H166" s="46" t="s">
        <v>16</v>
      </c>
      <c r="I166" s="47">
        <v>1</v>
      </c>
      <c r="J166" s="122">
        <v>1420000</v>
      </c>
      <c r="K166" s="76">
        <v>0</v>
      </c>
      <c r="L166" s="77">
        <v>0.27126830985915495</v>
      </c>
      <c r="M166" s="106">
        <f t="shared" si="2"/>
        <v>1034799</v>
      </c>
      <c r="N166" s="77"/>
      <c r="O166" s="54" t="s">
        <v>22</v>
      </c>
    </row>
    <row r="167" spans="2:15" s="60" customFormat="1" x14ac:dyDescent="0.3">
      <c r="B167" s="44">
        <v>162</v>
      </c>
      <c r="C167" s="45" t="s">
        <v>604</v>
      </c>
      <c r="D167" s="45" t="s">
        <v>1324</v>
      </c>
      <c r="E167" s="45" t="s">
        <v>53</v>
      </c>
      <c r="F167" s="45" t="s">
        <v>604</v>
      </c>
      <c r="G167" s="46" t="s">
        <v>15</v>
      </c>
      <c r="H167" s="46" t="s">
        <v>16</v>
      </c>
      <c r="I167" s="47">
        <v>1</v>
      </c>
      <c r="J167" s="122">
        <v>1470000</v>
      </c>
      <c r="K167" s="76">
        <v>0</v>
      </c>
      <c r="L167" s="77">
        <v>0.26221156462585038</v>
      </c>
      <c r="M167" s="106">
        <f t="shared" si="2"/>
        <v>1084549</v>
      </c>
      <c r="N167" s="77"/>
      <c r="O167" s="54" t="s">
        <v>22</v>
      </c>
    </row>
    <row r="168" spans="2:15" s="60" customFormat="1" x14ac:dyDescent="0.3">
      <c r="B168" s="44">
        <v>163</v>
      </c>
      <c r="C168" s="45" t="s">
        <v>605</v>
      </c>
      <c r="D168" s="45" t="s">
        <v>606</v>
      </c>
      <c r="E168" s="45" t="s">
        <v>53</v>
      </c>
      <c r="F168" s="45" t="s">
        <v>605</v>
      </c>
      <c r="G168" s="46" t="s">
        <v>15</v>
      </c>
      <c r="H168" s="46" t="s">
        <v>16</v>
      </c>
      <c r="I168" s="47">
        <v>1</v>
      </c>
      <c r="J168" s="122">
        <v>240000</v>
      </c>
      <c r="K168" s="76">
        <v>0</v>
      </c>
      <c r="L168" s="77">
        <v>0.17291666666666672</v>
      </c>
      <c r="M168" s="106">
        <f t="shared" si="2"/>
        <v>198500</v>
      </c>
      <c r="N168" s="77"/>
      <c r="O168" s="54" t="s">
        <v>22</v>
      </c>
    </row>
    <row r="169" spans="2:15" s="60" customFormat="1" x14ac:dyDescent="0.3">
      <c r="B169" s="44">
        <v>164</v>
      </c>
      <c r="C169" s="45" t="s">
        <v>608</v>
      </c>
      <c r="D169" s="45" t="s">
        <v>607</v>
      </c>
      <c r="E169" s="45" t="s">
        <v>53</v>
      </c>
      <c r="F169" s="45" t="s">
        <v>608</v>
      </c>
      <c r="G169" s="46" t="s">
        <v>15</v>
      </c>
      <c r="H169" s="46" t="s">
        <v>16</v>
      </c>
      <c r="I169" s="47">
        <v>1</v>
      </c>
      <c r="J169" s="122">
        <v>250000</v>
      </c>
      <c r="K169" s="76">
        <v>0</v>
      </c>
      <c r="L169" s="77">
        <v>0.50380000000000003</v>
      </c>
      <c r="M169" s="106">
        <f t="shared" si="2"/>
        <v>124050</v>
      </c>
      <c r="N169" s="77"/>
      <c r="O169" s="54" t="s">
        <v>22</v>
      </c>
    </row>
    <row r="170" spans="2:15" s="60" customFormat="1" x14ac:dyDescent="0.3">
      <c r="B170" s="44">
        <v>165</v>
      </c>
      <c r="C170" s="45" t="s">
        <v>610</v>
      </c>
      <c r="D170" s="45" t="s">
        <v>609</v>
      </c>
      <c r="E170" s="45" t="s">
        <v>53</v>
      </c>
      <c r="F170" s="45" t="s">
        <v>610</v>
      </c>
      <c r="G170" s="46" t="s">
        <v>15</v>
      </c>
      <c r="H170" s="46" t="s">
        <v>16</v>
      </c>
      <c r="I170" s="47">
        <v>1</v>
      </c>
      <c r="J170" s="122">
        <v>10000</v>
      </c>
      <c r="K170" s="76">
        <v>0</v>
      </c>
      <c r="L170" s="77">
        <v>7.4999999999999512E-3</v>
      </c>
      <c r="M170" s="106">
        <f t="shared" si="2"/>
        <v>9925</v>
      </c>
      <c r="N170" s="77"/>
      <c r="O170" s="54" t="s">
        <v>22</v>
      </c>
    </row>
    <row r="171" spans="2:15" s="60" customFormat="1" x14ac:dyDescent="0.3">
      <c r="B171" s="44">
        <v>166</v>
      </c>
      <c r="C171" s="45" t="s">
        <v>612</v>
      </c>
      <c r="D171" s="45" t="s">
        <v>611</v>
      </c>
      <c r="E171" s="45" t="s">
        <v>53</v>
      </c>
      <c r="F171" s="45" t="s">
        <v>612</v>
      </c>
      <c r="G171" s="46" t="s">
        <v>15</v>
      </c>
      <c r="H171" s="46" t="s">
        <v>16</v>
      </c>
      <c r="I171" s="47">
        <v>1</v>
      </c>
      <c r="J171" s="122">
        <v>490</v>
      </c>
      <c r="K171" s="76">
        <v>0</v>
      </c>
      <c r="L171" s="77">
        <v>8.1632653061224358E-3</v>
      </c>
      <c r="M171" s="106">
        <f t="shared" si="2"/>
        <v>486</v>
      </c>
      <c r="N171" s="77"/>
      <c r="O171" s="54" t="s">
        <v>22</v>
      </c>
    </row>
    <row r="172" spans="2:15" s="60" customFormat="1" x14ac:dyDescent="0.3">
      <c r="B172" s="44">
        <v>167</v>
      </c>
      <c r="C172" s="45" t="s">
        <v>613</v>
      </c>
      <c r="D172" s="45" t="s">
        <v>391</v>
      </c>
      <c r="E172" s="45" t="s">
        <v>53</v>
      </c>
      <c r="F172" s="45" t="s">
        <v>613</v>
      </c>
      <c r="G172" s="46" t="s">
        <v>15</v>
      </c>
      <c r="H172" s="46" t="s">
        <v>16</v>
      </c>
      <c r="I172" s="47">
        <v>1</v>
      </c>
      <c r="J172" s="122">
        <v>20000</v>
      </c>
      <c r="K172" s="76">
        <v>0</v>
      </c>
      <c r="L172" s="77">
        <v>7.4999999999999512E-3</v>
      </c>
      <c r="M172" s="106">
        <f t="shared" si="2"/>
        <v>19850</v>
      </c>
      <c r="N172" s="77"/>
      <c r="O172" s="54" t="s">
        <v>22</v>
      </c>
    </row>
    <row r="173" spans="2:15" s="60" customFormat="1" x14ac:dyDescent="0.3">
      <c r="B173" s="44">
        <v>168</v>
      </c>
      <c r="C173" s="45" t="s">
        <v>615</v>
      </c>
      <c r="D173" s="45" t="s">
        <v>614</v>
      </c>
      <c r="E173" s="45" t="s">
        <v>53</v>
      </c>
      <c r="F173" s="45" t="s">
        <v>615</v>
      </c>
      <c r="G173" s="46" t="s">
        <v>15</v>
      </c>
      <c r="H173" s="46" t="s">
        <v>16</v>
      </c>
      <c r="I173" s="47">
        <v>1</v>
      </c>
      <c r="J173" s="122">
        <v>20000</v>
      </c>
      <c r="K173" s="76">
        <v>0</v>
      </c>
      <c r="L173" s="77">
        <v>0.37970000000000004</v>
      </c>
      <c r="M173" s="106">
        <f t="shared" si="2"/>
        <v>12406</v>
      </c>
      <c r="N173" s="77"/>
      <c r="O173" s="54" t="s">
        <v>22</v>
      </c>
    </row>
    <row r="174" spans="2:15" s="60" customFormat="1" x14ac:dyDescent="0.3">
      <c r="B174" s="44">
        <v>169</v>
      </c>
      <c r="C174" s="45" t="s">
        <v>617</v>
      </c>
      <c r="D174" s="45" t="s">
        <v>616</v>
      </c>
      <c r="E174" s="45" t="s">
        <v>53</v>
      </c>
      <c r="F174" s="45" t="s">
        <v>617</v>
      </c>
      <c r="G174" s="46" t="s">
        <v>15</v>
      </c>
      <c r="H174" s="46" t="s">
        <v>16</v>
      </c>
      <c r="I174" s="47">
        <v>1</v>
      </c>
      <c r="J174" s="122">
        <v>25000</v>
      </c>
      <c r="K174" s="76">
        <v>0</v>
      </c>
      <c r="L174" s="77">
        <v>7.5199999999999712E-3</v>
      </c>
      <c r="M174" s="106">
        <f t="shared" si="2"/>
        <v>24812</v>
      </c>
      <c r="N174" s="77"/>
      <c r="O174" s="54" t="s">
        <v>22</v>
      </c>
    </row>
    <row r="175" spans="2:15" s="60" customFormat="1" x14ac:dyDescent="0.3">
      <c r="B175" s="44">
        <v>170</v>
      </c>
      <c r="C175" s="45" t="s">
        <v>619</v>
      </c>
      <c r="D175" s="45" t="s">
        <v>618</v>
      </c>
      <c r="E175" s="45" t="s">
        <v>53</v>
      </c>
      <c r="F175" s="45" t="s">
        <v>619</v>
      </c>
      <c r="G175" s="46" t="s">
        <v>15</v>
      </c>
      <c r="H175" s="46" t="s">
        <v>16</v>
      </c>
      <c r="I175" s="47">
        <v>1</v>
      </c>
      <c r="J175" s="122">
        <v>900</v>
      </c>
      <c r="K175" s="76">
        <v>0</v>
      </c>
      <c r="L175" s="77">
        <v>7.7777777777777724E-3</v>
      </c>
      <c r="M175" s="106">
        <f t="shared" si="2"/>
        <v>893</v>
      </c>
      <c r="N175" s="77"/>
      <c r="O175" s="54" t="s">
        <v>22</v>
      </c>
    </row>
    <row r="176" spans="2:15" s="60" customFormat="1" x14ac:dyDescent="0.3">
      <c r="B176" s="44">
        <v>171</v>
      </c>
      <c r="C176" s="45" t="s">
        <v>620</v>
      </c>
      <c r="D176" s="45" t="s">
        <v>1325</v>
      </c>
      <c r="E176" s="45" t="s">
        <v>53</v>
      </c>
      <c r="F176" s="45" t="s">
        <v>620</v>
      </c>
      <c r="G176" s="46" t="s">
        <v>15</v>
      </c>
      <c r="H176" s="46" t="s">
        <v>16</v>
      </c>
      <c r="I176" s="47">
        <v>1</v>
      </c>
      <c r="J176" s="122">
        <v>25000</v>
      </c>
      <c r="K176" s="76">
        <v>0</v>
      </c>
      <c r="L176" s="77">
        <v>0.24572000000000005</v>
      </c>
      <c r="M176" s="106">
        <f t="shared" si="2"/>
        <v>18857</v>
      </c>
      <c r="N176" s="77"/>
      <c r="O176" s="54" t="s">
        <v>22</v>
      </c>
    </row>
    <row r="177" spans="2:15" s="60" customFormat="1" x14ac:dyDescent="0.3">
      <c r="B177" s="44">
        <v>172</v>
      </c>
      <c r="C177" s="45" t="s">
        <v>622</v>
      </c>
      <c r="D177" s="45" t="s">
        <v>621</v>
      </c>
      <c r="E177" s="45" t="s">
        <v>53</v>
      </c>
      <c r="F177" s="45" t="s">
        <v>622</v>
      </c>
      <c r="G177" s="46" t="s">
        <v>15</v>
      </c>
      <c r="H177" s="46" t="s">
        <v>16</v>
      </c>
      <c r="I177" s="47">
        <v>1</v>
      </c>
      <c r="J177" s="122">
        <v>70000</v>
      </c>
      <c r="K177" s="76">
        <v>0</v>
      </c>
      <c r="L177" s="77">
        <v>0.14929999999999999</v>
      </c>
      <c r="M177" s="106">
        <f t="shared" si="2"/>
        <v>59549</v>
      </c>
      <c r="N177" s="77"/>
      <c r="O177" s="54" t="s">
        <v>22</v>
      </c>
    </row>
    <row r="178" spans="2:15" s="60" customFormat="1" x14ac:dyDescent="0.3">
      <c r="B178" s="44">
        <v>173</v>
      </c>
      <c r="C178" s="45" t="s">
        <v>623</v>
      </c>
      <c r="D178" s="45" t="s">
        <v>1326</v>
      </c>
      <c r="E178" s="45" t="s">
        <v>53</v>
      </c>
      <c r="F178" s="45" t="s">
        <v>623</v>
      </c>
      <c r="G178" s="46" t="s">
        <v>15</v>
      </c>
      <c r="H178" s="46" t="s">
        <v>16</v>
      </c>
      <c r="I178" s="47">
        <v>1</v>
      </c>
      <c r="J178" s="122">
        <v>1620000</v>
      </c>
      <c r="K178" s="76">
        <v>0</v>
      </c>
      <c r="L178" s="77">
        <v>9.6335185185185135E-2</v>
      </c>
      <c r="M178" s="106">
        <f t="shared" si="2"/>
        <v>1463937</v>
      </c>
      <c r="N178" s="77"/>
      <c r="O178" s="54" t="s">
        <v>22</v>
      </c>
    </row>
    <row r="179" spans="2:15" s="60" customFormat="1" x14ac:dyDescent="0.3">
      <c r="B179" s="44">
        <v>174</v>
      </c>
      <c r="C179" s="45" t="s">
        <v>624</v>
      </c>
      <c r="D179" s="45" t="s">
        <v>1327</v>
      </c>
      <c r="E179" s="45" t="s">
        <v>53</v>
      </c>
      <c r="F179" s="45" t="s">
        <v>624</v>
      </c>
      <c r="G179" s="46" t="s">
        <v>15</v>
      </c>
      <c r="H179" s="46" t="s">
        <v>16</v>
      </c>
      <c r="I179" s="47">
        <v>1</v>
      </c>
      <c r="J179" s="122">
        <v>1670000</v>
      </c>
      <c r="K179" s="76">
        <v>0</v>
      </c>
      <c r="L179" s="77">
        <v>9.3675449101796371E-2</v>
      </c>
      <c r="M179" s="106">
        <f t="shared" si="2"/>
        <v>1513562</v>
      </c>
      <c r="N179" s="77"/>
      <c r="O179" s="54" t="s">
        <v>22</v>
      </c>
    </row>
    <row r="180" spans="2:15" s="60" customFormat="1" x14ac:dyDescent="0.3">
      <c r="B180" s="44">
        <v>175</v>
      </c>
      <c r="C180" s="45" t="s">
        <v>625</v>
      </c>
      <c r="D180" s="45" t="s">
        <v>626</v>
      </c>
      <c r="E180" s="45" t="s">
        <v>53</v>
      </c>
      <c r="F180" s="45" t="s">
        <v>625</v>
      </c>
      <c r="G180" s="46" t="s">
        <v>15</v>
      </c>
      <c r="H180" s="46" t="s">
        <v>16</v>
      </c>
      <c r="I180" s="47">
        <v>1</v>
      </c>
      <c r="J180" s="122">
        <v>150000</v>
      </c>
      <c r="K180" s="76">
        <v>0</v>
      </c>
      <c r="L180" s="77">
        <v>0.17291999999999996</v>
      </c>
      <c r="M180" s="106">
        <f t="shared" si="2"/>
        <v>124062</v>
      </c>
      <c r="N180" s="77"/>
      <c r="O180" s="54" t="s">
        <v>22</v>
      </c>
    </row>
    <row r="181" spans="2:15" s="60" customFormat="1" x14ac:dyDescent="0.3">
      <c r="B181" s="44">
        <v>176</v>
      </c>
      <c r="C181" s="45" t="s">
        <v>628</v>
      </c>
      <c r="D181" s="45" t="s">
        <v>627</v>
      </c>
      <c r="E181" s="45" t="s">
        <v>53</v>
      </c>
      <c r="F181" s="45" t="s">
        <v>628</v>
      </c>
      <c r="G181" s="46" t="s">
        <v>15</v>
      </c>
      <c r="H181" s="46" t="s">
        <v>16</v>
      </c>
      <c r="I181" s="47">
        <v>1</v>
      </c>
      <c r="J181" s="122">
        <v>17000</v>
      </c>
      <c r="K181" s="76">
        <v>0</v>
      </c>
      <c r="L181" s="77">
        <v>0.29941176470588238</v>
      </c>
      <c r="M181" s="106">
        <f t="shared" si="2"/>
        <v>11910</v>
      </c>
      <c r="N181" s="77"/>
      <c r="O181" s="54" t="s">
        <v>22</v>
      </c>
    </row>
    <row r="182" spans="2:15" s="60" customFormat="1" x14ac:dyDescent="0.3">
      <c r="B182" s="44">
        <v>177</v>
      </c>
      <c r="C182" s="45" t="s">
        <v>630</v>
      </c>
      <c r="D182" s="45" t="s">
        <v>629</v>
      </c>
      <c r="E182" s="45" t="s">
        <v>53</v>
      </c>
      <c r="F182" s="45" t="s">
        <v>630</v>
      </c>
      <c r="G182" s="46" t="s">
        <v>15</v>
      </c>
      <c r="H182" s="46" t="s">
        <v>16</v>
      </c>
      <c r="I182" s="47">
        <v>1</v>
      </c>
      <c r="J182" s="122">
        <v>20000</v>
      </c>
      <c r="K182" s="76">
        <v>0</v>
      </c>
      <c r="L182" s="77">
        <v>0.25565000000000004</v>
      </c>
      <c r="M182" s="106">
        <f t="shared" si="2"/>
        <v>14887</v>
      </c>
      <c r="N182" s="77"/>
      <c r="O182" s="54" t="s">
        <v>22</v>
      </c>
    </row>
    <row r="183" spans="2:15" s="60" customFormat="1" x14ac:dyDescent="0.3">
      <c r="B183" s="44">
        <v>178</v>
      </c>
      <c r="C183" s="45" t="s">
        <v>632</v>
      </c>
      <c r="D183" s="45" t="s">
        <v>631</v>
      </c>
      <c r="E183" s="45" t="s">
        <v>53</v>
      </c>
      <c r="F183" s="45" t="s">
        <v>632</v>
      </c>
      <c r="G183" s="46" t="s">
        <v>15</v>
      </c>
      <c r="H183" s="46" t="s">
        <v>16</v>
      </c>
      <c r="I183" s="47">
        <v>1</v>
      </c>
      <c r="J183" s="122">
        <v>377000</v>
      </c>
      <c r="K183" s="76">
        <v>0</v>
      </c>
      <c r="L183" s="77">
        <v>9.9641909814323637E-2</v>
      </c>
      <c r="M183" s="106">
        <f t="shared" si="2"/>
        <v>339435</v>
      </c>
      <c r="N183" s="77"/>
      <c r="O183" s="54" t="s">
        <v>22</v>
      </c>
    </row>
    <row r="184" spans="2:15" s="60" customFormat="1" x14ac:dyDescent="0.3">
      <c r="B184" s="44">
        <v>179</v>
      </c>
      <c r="C184" s="45" t="s">
        <v>634</v>
      </c>
      <c r="D184" s="45" t="s">
        <v>633</v>
      </c>
      <c r="E184" s="45" t="s">
        <v>53</v>
      </c>
      <c r="F184" s="45" t="s">
        <v>634</v>
      </c>
      <c r="G184" s="46" t="s">
        <v>15</v>
      </c>
      <c r="H184" s="46" t="s">
        <v>16</v>
      </c>
      <c r="I184" s="47">
        <v>1</v>
      </c>
      <c r="J184" s="122">
        <v>25000</v>
      </c>
      <c r="K184" s="76">
        <v>0</v>
      </c>
      <c r="L184" s="77">
        <v>7.5199999999999712E-3</v>
      </c>
      <c r="M184" s="106">
        <f t="shared" si="2"/>
        <v>24812</v>
      </c>
      <c r="N184" s="77"/>
      <c r="O184" s="54" t="s">
        <v>22</v>
      </c>
    </row>
    <row r="185" spans="2:15" s="60" customFormat="1" x14ac:dyDescent="0.3">
      <c r="B185" s="44">
        <v>180</v>
      </c>
      <c r="C185" s="45" t="s">
        <v>636</v>
      </c>
      <c r="D185" s="45" t="s">
        <v>635</v>
      </c>
      <c r="E185" s="45" t="s">
        <v>53</v>
      </c>
      <c r="F185" s="45" t="s">
        <v>636</v>
      </c>
      <c r="G185" s="46" t="s">
        <v>15</v>
      </c>
      <c r="H185" s="46" t="s">
        <v>16</v>
      </c>
      <c r="I185" s="47">
        <v>1</v>
      </c>
      <c r="J185" s="122">
        <v>125000</v>
      </c>
      <c r="K185" s="76">
        <v>0</v>
      </c>
      <c r="L185" s="77">
        <v>0.16630400000000001</v>
      </c>
      <c r="M185" s="106">
        <f t="shared" si="2"/>
        <v>104212</v>
      </c>
      <c r="N185" s="77"/>
      <c r="O185" s="54" t="s">
        <v>22</v>
      </c>
    </row>
    <row r="186" spans="2:15" s="60" customFormat="1" x14ac:dyDescent="0.3">
      <c r="B186" s="44">
        <v>181</v>
      </c>
      <c r="C186" s="45" t="s">
        <v>638</v>
      </c>
      <c r="D186" s="45" t="s">
        <v>637</v>
      </c>
      <c r="E186" s="45" t="s">
        <v>53</v>
      </c>
      <c r="F186" s="45" t="s">
        <v>638</v>
      </c>
      <c r="G186" s="46" t="s">
        <v>15</v>
      </c>
      <c r="H186" s="46" t="s">
        <v>16</v>
      </c>
      <c r="I186" s="47">
        <v>1</v>
      </c>
      <c r="J186" s="122">
        <v>0</v>
      </c>
      <c r="K186" s="76">
        <v>0</v>
      </c>
      <c r="L186" s="77">
        <v>0</v>
      </c>
      <c r="M186" s="106">
        <f t="shared" si="2"/>
        <v>0</v>
      </c>
      <c r="N186" s="77"/>
      <c r="O186" s="54" t="s">
        <v>22</v>
      </c>
    </row>
    <row r="187" spans="2:15" s="60" customFormat="1" x14ac:dyDescent="0.3">
      <c r="B187" s="44">
        <v>182</v>
      </c>
      <c r="C187" s="45" t="s">
        <v>640</v>
      </c>
      <c r="D187" s="45" t="s">
        <v>639</v>
      </c>
      <c r="E187" s="45" t="s">
        <v>53</v>
      </c>
      <c r="F187" s="45" t="s">
        <v>640</v>
      </c>
      <c r="G187" s="46" t="s">
        <v>15</v>
      </c>
      <c r="H187" s="46" t="s">
        <v>16</v>
      </c>
      <c r="I187" s="47">
        <v>1</v>
      </c>
      <c r="J187" s="122">
        <v>0</v>
      </c>
      <c r="K187" s="76">
        <v>0</v>
      </c>
      <c r="L187" s="77">
        <v>0</v>
      </c>
      <c r="M187" s="106">
        <f t="shared" si="2"/>
        <v>0</v>
      </c>
      <c r="N187" s="77"/>
      <c r="O187" s="54" t="s">
        <v>22</v>
      </c>
    </row>
    <row r="188" spans="2:15" s="60" customFormat="1" x14ac:dyDescent="0.3">
      <c r="B188" s="44">
        <v>183</v>
      </c>
      <c r="C188" s="45" t="s">
        <v>642</v>
      </c>
      <c r="D188" s="45" t="s">
        <v>641</v>
      </c>
      <c r="E188" s="45" t="s">
        <v>53</v>
      </c>
      <c r="F188" s="45" t="s">
        <v>642</v>
      </c>
      <c r="G188" s="46" t="s">
        <v>15</v>
      </c>
      <c r="H188" s="46" t="s">
        <v>16</v>
      </c>
      <c r="I188" s="47">
        <v>1</v>
      </c>
      <c r="J188" s="122">
        <v>0</v>
      </c>
      <c r="K188" s="76">
        <v>0</v>
      </c>
      <c r="L188" s="77">
        <v>0</v>
      </c>
      <c r="M188" s="106">
        <f t="shared" si="2"/>
        <v>0</v>
      </c>
      <c r="N188" s="77"/>
      <c r="O188" s="54" t="s">
        <v>22</v>
      </c>
    </row>
    <row r="189" spans="2:15" s="60" customFormat="1" x14ac:dyDescent="0.3">
      <c r="B189" s="44">
        <v>184</v>
      </c>
      <c r="C189" s="45" t="s">
        <v>644</v>
      </c>
      <c r="D189" s="45" t="s">
        <v>643</v>
      </c>
      <c r="E189" s="45" t="s">
        <v>53</v>
      </c>
      <c r="F189" s="45" t="s">
        <v>644</v>
      </c>
      <c r="G189" s="46" t="s">
        <v>15</v>
      </c>
      <c r="H189" s="46" t="s">
        <v>16</v>
      </c>
      <c r="I189" s="47">
        <v>1</v>
      </c>
      <c r="J189" s="122">
        <v>0</v>
      </c>
      <c r="K189" s="76">
        <v>0</v>
      </c>
      <c r="L189" s="77">
        <v>0</v>
      </c>
      <c r="M189" s="106">
        <f t="shared" si="2"/>
        <v>0</v>
      </c>
      <c r="N189" s="77"/>
      <c r="O189" s="54" t="s">
        <v>22</v>
      </c>
    </row>
    <row r="190" spans="2:15" s="60" customFormat="1" x14ac:dyDescent="0.3">
      <c r="B190" s="44">
        <v>185</v>
      </c>
      <c r="C190" s="45" t="s">
        <v>646</v>
      </c>
      <c r="D190" s="45" t="s">
        <v>645</v>
      </c>
      <c r="E190" s="45" t="s">
        <v>53</v>
      </c>
      <c r="F190" s="45" t="s">
        <v>646</v>
      </c>
      <c r="G190" s="46" t="s">
        <v>15</v>
      </c>
      <c r="H190" s="46" t="s">
        <v>16</v>
      </c>
      <c r="I190" s="47">
        <v>1</v>
      </c>
      <c r="J190" s="122">
        <v>3600</v>
      </c>
      <c r="K190" s="76">
        <v>0</v>
      </c>
      <c r="L190" s="77">
        <v>0.99972222222222218</v>
      </c>
      <c r="M190" s="106">
        <f t="shared" si="2"/>
        <v>1.0000000000001563</v>
      </c>
      <c r="N190" s="77"/>
      <c r="O190" s="54" t="s">
        <v>22</v>
      </c>
    </row>
    <row r="191" spans="2:15" s="60" customFormat="1" x14ac:dyDescent="0.3">
      <c r="B191" s="44">
        <v>186</v>
      </c>
      <c r="C191" s="45" t="s">
        <v>647</v>
      </c>
      <c r="D191" s="45" t="s">
        <v>1328</v>
      </c>
      <c r="E191" s="45" t="s">
        <v>53</v>
      </c>
      <c r="F191" s="45" t="s">
        <v>647</v>
      </c>
      <c r="G191" s="46" t="s">
        <v>15</v>
      </c>
      <c r="H191" s="46" t="s">
        <v>16</v>
      </c>
      <c r="I191" s="47">
        <v>1</v>
      </c>
      <c r="J191" s="122">
        <v>1290000</v>
      </c>
      <c r="K191" s="76">
        <v>0</v>
      </c>
      <c r="L191" s="77">
        <v>0.29009379844961236</v>
      </c>
      <c r="M191" s="106">
        <f t="shared" si="2"/>
        <v>915779</v>
      </c>
      <c r="N191" s="77"/>
      <c r="O191" s="54" t="s">
        <v>22</v>
      </c>
    </row>
    <row r="192" spans="2:15" s="60" customFormat="1" x14ac:dyDescent="0.3">
      <c r="B192" s="44">
        <v>187</v>
      </c>
      <c r="C192" s="45" t="s">
        <v>648</v>
      </c>
      <c r="D192" s="45" t="s">
        <v>1329</v>
      </c>
      <c r="E192" s="45" t="s">
        <v>53</v>
      </c>
      <c r="F192" s="45" t="s">
        <v>648</v>
      </c>
      <c r="G192" s="46" t="s">
        <v>15</v>
      </c>
      <c r="H192" s="46" t="s">
        <v>16</v>
      </c>
      <c r="I192" s="47">
        <v>1</v>
      </c>
      <c r="J192" s="122">
        <v>1290000</v>
      </c>
      <c r="K192" s="76">
        <v>0</v>
      </c>
      <c r="L192" s="77">
        <v>0.29009379844961236</v>
      </c>
      <c r="M192" s="106">
        <f t="shared" si="2"/>
        <v>915779</v>
      </c>
      <c r="N192" s="77"/>
      <c r="O192" s="54" t="s">
        <v>22</v>
      </c>
    </row>
    <row r="193" spans="2:15" s="60" customFormat="1" x14ac:dyDescent="0.3">
      <c r="B193" s="44">
        <v>188</v>
      </c>
      <c r="C193" s="45" t="s">
        <v>649</v>
      </c>
      <c r="D193" s="45" t="s">
        <v>1330</v>
      </c>
      <c r="E193" s="45" t="s">
        <v>53</v>
      </c>
      <c r="F193" s="45" t="s">
        <v>649</v>
      </c>
      <c r="G193" s="46" t="s">
        <v>15</v>
      </c>
      <c r="H193" s="46" t="s">
        <v>16</v>
      </c>
      <c r="I193" s="47">
        <v>1</v>
      </c>
      <c r="J193" s="122">
        <v>1290000</v>
      </c>
      <c r="K193" s="76">
        <v>0</v>
      </c>
      <c r="L193" s="77">
        <v>0.29009379844961236</v>
      </c>
      <c r="M193" s="106">
        <f t="shared" si="2"/>
        <v>915779</v>
      </c>
      <c r="N193" s="77"/>
      <c r="O193" s="54" t="s">
        <v>22</v>
      </c>
    </row>
    <row r="194" spans="2:15" s="60" customFormat="1" ht="22.8" x14ac:dyDescent="0.3">
      <c r="B194" s="44">
        <v>189</v>
      </c>
      <c r="C194" s="45" t="s">
        <v>650</v>
      </c>
      <c r="D194" s="45" t="s">
        <v>1331</v>
      </c>
      <c r="E194" s="45" t="s">
        <v>53</v>
      </c>
      <c r="F194" s="45" t="s">
        <v>650</v>
      </c>
      <c r="G194" s="46" t="s">
        <v>15</v>
      </c>
      <c r="H194" s="46" t="s">
        <v>16</v>
      </c>
      <c r="I194" s="47">
        <v>1</v>
      </c>
      <c r="J194" s="122">
        <v>1540000</v>
      </c>
      <c r="K194" s="76">
        <v>0</v>
      </c>
      <c r="L194" s="77">
        <v>0.28946038961038956</v>
      </c>
      <c r="M194" s="106">
        <f t="shared" si="2"/>
        <v>1094231</v>
      </c>
      <c r="N194" s="77"/>
      <c r="O194" s="54" t="s">
        <v>22</v>
      </c>
    </row>
    <row r="195" spans="2:15" s="60" customFormat="1" x14ac:dyDescent="0.3">
      <c r="B195" s="44">
        <v>190</v>
      </c>
      <c r="C195" s="45" t="s">
        <v>651</v>
      </c>
      <c r="D195" s="45" t="s">
        <v>652</v>
      </c>
      <c r="E195" s="45" t="s">
        <v>53</v>
      </c>
      <c r="F195" s="45" t="s">
        <v>651</v>
      </c>
      <c r="G195" s="46" t="s">
        <v>15</v>
      </c>
      <c r="H195" s="46" t="s">
        <v>16</v>
      </c>
      <c r="I195" s="47">
        <v>1</v>
      </c>
      <c r="J195" s="122">
        <v>1790000</v>
      </c>
      <c r="K195" s="76">
        <v>0</v>
      </c>
      <c r="L195" s="77">
        <v>0.2972659217877095</v>
      </c>
      <c r="M195" s="106">
        <f t="shared" si="2"/>
        <v>1257894</v>
      </c>
      <c r="N195" s="77"/>
      <c r="O195" s="54" t="s">
        <v>22</v>
      </c>
    </row>
    <row r="196" spans="2:15" s="60" customFormat="1" x14ac:dyDescent="0.3">
      <c r="B196" s="44">
        <v>191</v>
      </c>
      <c r="C196" s="45" t="s">
        <v>654</v>
      </c>
      <c r="D196" s="45" t="s">
        <v>653</v>
      </c>
      <c r="E196" s="45" t="s">
        <v>53</v>
      </c>
      <c r="F196" s="45" t="s">
        <v>654</v>
      </c>
      <c r="G196" s="46" t="s">
        <v>15</v>
      </c>
      <c r="H196" s="46" t="s">
        <v>16</v>
      </c>
      <c r="I196" s="47">
        <v>1</v>
      </c>
      <c r="J196" s="122">
        <v>39000</v>
      </c>
      <c r="K196" s="76">
        <v>0</v>
      </c>
      <c r="L196" s="77">
        <v>7.5128205128205394E-3</v>
      </c>
      <c r="M196" s="106">
        <f t="shared" si="2"/>
        <v>38707</v>
      </c>
      <c r="N196" s="77"/>
      <c r="O196" s="54" t="s">
        <v>22</v>
      </c>
    </row>
    <row r="197" spans="2:15" s="60" customFormat="1" x14ac:dyDescent="0.3">
      <c r="B197" s="44">
        <v>192</v>
      </c>
      <c r="C197" s="45" t="s">
        <v>656</v>
      </c>
      <c r="D197" s="45" t="s">
        <v>655</v>
      </c>
      <c r="E197" s="45" t="s">
        <v>53</v>
      </c>
      <c r="F197" s="45" t="s">
        <v>656</v>
      </c>
      <c r="G197" s="46" t="s">
        <v>15</v>
      </c>
      <c r="H197" s="46" t="s">
        <v>16</v>
      </c>
      <c r="I197" s="47">
        <v>1</v>
      </c>
      <c r="J197" s="122">
        <v>120000</v>
      </c>
      <c r="K197" s="76">
        <v>0</v>
      </c>
      <c r="L197" s="77">
        <v>0.29946666666666666</v>
      </c>
      <c r="M197" s="106">
        <f t="shared" si="2"/>
        <v>84064</v>
      </c>
      <c r="N197" s="77"/>
      <c r="O197" s="54" t="s">
        <v>22</v>
      </c>
    </row>
    <row r="198" spans="2:15" s="60" customFormat="1" x14ac:dyDescent="0.3">
      <c r="B198" s="44">
        <v>193</v>
      </c>
      <c r="C198" s="45" t="s">
        <v>658</v>
      </c>
      <c r="D198" s="45" t="s">
        <v>657</v>
      </c>
      <c r="E198" s="45" t="s">
        <v>53</v>
      </c>
      <c r="F198" s="45" t="s">
        <v>658</v>
      </c>
      <c r="G198" s="46" t="s">
        <v>15</v>
      </c>
      <c r="H198" s="46" t="s">
        <v>16</v>
      </c>
      <c r="I198" s="47">
        <v>1</v>
      </c>
      <c r="J198" s="122">
        <v>120000</v>
      </c>
      <c r="K198" s="76">
        <v>0</v>
      </c>
      <c r="L198" s="77">
        <v>0.29946666666666666</v>
      </c>
      <c r="M198" s="106">
        <f t="shared" si="2"/>
        <v>84064</v>
      </c>
      <c r="N198" s="77"/>
      <c r="O198" s="54" t="s">
        <v>22</v>
      </c>
    </row>
    <row r="199" spans="2:15" s="60" customFormat="1" x14ac:dyDescent="0.3">
      <c r="B199" s="44">
        <v>194</v>
      </c>
      <c r="C199" s="45" t="s">
        <v>660</v>
      </c>
      <c r="D199" s="45" t="s">
        <v>659</v>
      </c>
      <c r="E199" s="45" t="s">
        <v>53</v>
      </c>
      <c r="F199" s="45" t="s">
        <v>660</v>
      </c>
      <c r="G199" s="46" t="s">
        <v>15</v>
      </c>
      <c r="H199" s="46" t="s">
        <v>16</v>
      </c>
      <c r="I199" s="47">
        <v>1</v>
      </c>
      <c r="J199" s="122">
        <v>3820</v>
      </c>
      <c r="K199" s="76">
        <v>0</v>
      </c>
      <c r="L199" s="77">
        <v>7.5916230366491755E-3</v>
      </c>
      <c r="M199" s="106">
        <f t="shared" ref="M199:M262" si="3">IF($J199="","",IF($L199="",$J199*(1-$K199),IF(L199&lt;K199,"Discount Error",J199*(1-$L199))))</f>
        <v>3791</v>
      </c>
      <c r="N199" s="77"/>
      <c r="O199" s="54" t="s">
        <v>22</v>
      </c>
    </row>
    <row r="200" spans="2:15" s="60" customFormat="1" x14ac:dyDescent="0.3">
      <c r="B200" s="44">
        <v>195</v>
      </c>
      <c r="C200" s="45" t="s">
        <v>662</v>
      </c>
      <c r="D200" s="45" t="s">
        <v>661</v>
      </c>
      <c r="E200" s="45" t="s">
        <v>53</v>
      </c>
      <c r="F200" s="45" t="s">
        <v>662</v>
      </c>
      <c r="G200" s="46" t="s">
        <v>15</v>
      </c>
      <c r="H200" s="46" t="s">
        <v>16</v>
      </c>
      <c r="I200" s="47">
        <v>1</v>
      </c>
      <c r="J200" s="122">
        <v>6000</v>
      </c>
      <c r="K200" s="76">
        <v>0</v>
      </c>
      <c r="L200" s="77">
        <v>0.20599999999999996</v>
      </c>
      <c r="M200" s="106">
        <f t="shared" si="3"/>
        <v>4764</v>
      </c>
      <c r="N200" s="77"/>
      <c r="O200" s="54" t="s">
        <v>22</v>
      </c>
    </row>
    <row r="201" spans="2:15" s="60" customFormat="1" x14ac:dyDescent="0.3">
      <c r="B201" s="44">
        <v>196</v>
      </c>
      <c r="C201" s="45" t="s">
        <v>664</v>
      </c>
      <c r="D201" s="45" t="s">
        <v>663</v>
      </c>
      <c r="E201" s="45" t="s">
        <v>53</v>
      </c>
      <c r="F201" s="45" t="s">
        <v>664</v>
      </c>
      <c r="G201" s="46" t="s">
        <v>15</v>
      </c>
      <c r="H201" s="46" t="s">
        <v>16</v>
      </c>
      <c r="I201" s="47">
        <v>1</v>
      </c>
      <c r="J201" s="122">
        <v>0</v>
      </c>
      <c r="K201" s="76">
        <v>0</v>
      </c>
      <c r="L201" s="77">
        <v>0</v>
      </c>
      <c r="M201" s="106">
        <f t="shared" si="3"/>
        <v>0</v>
      </c>
      <c r="N201" s="77"/>
      <c r="O201" s="54" t="s">
        <v>22</v>
      </c>
    </row>
    <row r="202" spans="2:15" s="60" customFormat="1" x14ac:dyDescent="0.3">
      <c r="B202" s="44">
        <v>197</v>
      </c>
      <c r="C202" s="45" t="s">
        <v>666</v>
      </c>
      <c r="D202" s="45" t="s">
        <v>665</v>
      </c>
      <c r="E202" s="45" t="s">
        <v>53</v>
      </c>
      <c r="F202" s="45" t="s">
        <v>666</v>
      </c>
      <c r="G202" s="46" t="s">
        <v>15</v>
      </c>
      <c r="H202" s="46" t="s">
        <v>16</v>
      </c>
      <c r="I202" s="47">
        <v>1</v>
      </c>
      <c r="J202" s="122">
        <v>0</v>
      </c>
      <c r="K202" s="76">
        <v>0</v>
      </c>
      <c r="L202" s="77">
        <v>0</v>
      </c>
      <c r="M202" s="106">
        <f t="shared" si="3"/>
        <v>0</v>
      </c>
      <c r="N202" s="77"/>
      <c r="O202" s="54" t="s">
        <v>22</v>
      </c>
    </row>
    <row r="203" spans="2:15" s="60" customFormat="1" x14ac:dyDescent="0.3">
      <c r="B203" s="44">
        <v>198</v>
      </c>
      <c r="C203" s="45" t="s">
        <v>668</v>
      </c>
      <c r="D203" s="45" t="s">
        <v>667</v>
      </c>
      <c r="E203" s="45" t="s">
        <v>53</v>
      </c>
      <c r="F203" s="45" t="s">
        <v>668</v>
      </c>
      <c r="G203" s="46" t="s">
        <v>15</v>
      </c>
      <c r="H203" s="46" t="s">
        <v>16</v>
      </c>
      <c r="I203" s="47">
        <v>1</v>
      </c>
      <c r="J203" s="122">
        <v>0</v>
      </c>
      <c r="K203" s="76">
        <v>0</v>
      </c>
      <c r="L203" s="77">
        <v>0</v>
      </c>
      <c r="M203" s="106">
        <f t="shared" si="3"/>
        <v>0</v>
      </c>
      <c r="N203" s="77"/>
      <c r="O203" s="54" t="s">
        <v>22</v>
      </c>
    </row>
    <row r="204" spans="2:15" s="60" customFormat="1" x14ac:dyDescent="0.3">
      <c r="B204" s="44">
        <v>199</v>
      </c>
      <c r="C204" s="45" t="s">
        <v>670</v>
      </c>
      <c r="D204" s="45" t="s">
        <v>669</v>
      </c>
      <c r="E204" s="45" t="s">
        <v>53</v>
      </c>
      <c r="F204" s="45" t="s">
        <v>670</v>
      </c>
      <c r="G204" s="46" t="s">
        <v>15</v>
      </c>
      <c r="H204" s="46" t="s">
        <v>16</v>
      </c>
      <c r="I204" s="47">
        <v>1</v>
      </c>
      <c r="J204" s="122">
        <v>0</v>
      </c>
      <c r="K204" s="76">
        <v>0</v>
      </c>
      <c r="L204" s="77">
        <v>0</v>
      </c>
      <c r="M204" s="106">
        <f t="shared" si="3"/>
        <v>0</v>
      </c>
      <c r="N204" s="77"/>
      <c r="O204" s="54" t="s">
        <v>22</v>
      </c>
    </row>
    <row r="205" spans="2:15" s="60" customFormat="1" x14ac:dyDescent="0.3">
      <c r="B205" s="44">
        <v>200</v>
      </c>
      <c r="C205" s="45" t="s">
        <v>672</v>
      </c>
      <c r="D205" s="45" t="s">
        <v>671</v>
      </c>
      <c r="E205" s="45" t="s">
        <v>53</v>
      </c>
      <c r="F205" s="45" t="s">
        <v>672</v>
      </c>
      <c r="G205" s="46" t="s">
        <v>15</v>
      </c>
      <c r="H205" s="46" t="s">
        <v>16</v>
      </c>
      <c r="I205" s="47">
        <v>1</v>
      </c>
      <c r="J205" s="122">
        <v>0</v>
      </c>
      <c r="K205" s="76">
        <v>0</v>
      </c>
      <c r="L205" s="77">
        <v>0</v>
      </c>
      <c r="M205" s="106">
        <f t="shared" si="3"/>
        <v>0</v>
      </c>
      <c r="N205" s="77"/>
      <c r="O205" s="54" t="s">
        <v>22</v>
      </c>
    </row>
    <row r="206" spans="2:15" s="60" customFormat="1" x14ac:dyDescent="0.3">
      <c r="B206" s="44">
        <v>201</v>
      </c>
      <c r="C206" s="45" t="s">
        <v>674</v>
      </c>
      <c r="D206" s="45" t="s">
        <v>673</v>
      </c>
      <c r="E206" s="45" t="s">
        <v>53</v>
      </c>
      <c r="F206" s="45" t="s">
        <v>674</v>
      </c>
      <c r="G206" s="46" t="s">
        <v>15</v>
      </c>
      <c r="H206" s="46" t="s">
        <v>16</v>
      </c>
      <c r="I206" s="47">
        <v>1</v>
      </c>
      <c r="J206" s="122">
        <v>120000</v>
      </c>
      <c r="K206" s="76">
        <v>0</v>
      </c>
      <c r="L206" s="77">
        <v>0.29946666666666666</v>
      </c>
      <c r="M206" s="106">
        <f t="shared" si="3"/>
        <v>84064</v>
      </c>
      <c r="N206" s="77"/>
      <c r="O206" s="54" t="s">
        <v>22</v>
      </c>
    </row>
    <row r="207" spans="2:15" s="60" customFormat="1" x14ac:dyDescent="0.3">
      <c r="B207" s="44">
        <v>202</v>
      </c>
      <c r="C207" s="45" t="s">
        <v>676</v>
      </c>
      <c r="D207" s="45" t="s">
        <v>675</v>
      </c>
      <c r="E207" s="45" t="s">
        <v>53</v>
      </c>
      <c r="F207" s="45" t="s">
        <v>676</v>
      </c>
      <c r="G207" s="46" t="s">
        <v>15</v>
      </c>
      <c r="H207" s="46" t="s">
        <v>16</v>
      </c>
      <c r="I207" s="47">
        <v>1</v>
      </c>
      <c r="J207" s="122">
        <v>120000</v>
      </c>
      <c r="K207" s="76">
        <v>0</v>
      </c>
      <c r="L207" s="77">
        <v>0.29946666666666666</v>
      </c>
      <c r="M207" s="106">
        <f t="shared" si="3"/>
        <v>84064</v>
      </c>
      <c r="N207" s="77"/>
      <c r="O207" s="54" t="s">
        <v>22</v>
      </c>
    </row>
    <row r="208" spans="2:15" s="60" customFormat="1" x14ac:dyDescent="0.3">
      <c r="B208" s="44">
        <v>203</v>
      </c>
      <c r="C208" s="45" t="s">
        <v>678</v>
      </c>
      <c r="D208" s="45" t="s">
        <v>677</v>
      </c>
      <c r="E208" s="45" t="s">
        <v>53</v>
      </c>
      <c r="F208" s="45" t="s">
        <v>678</v>
      </c>
      <c r="G208" s="46" t="s">
        <v>15</v>
      </c>
      <c r="H208" s="46" t="s">
        <v>16</v>
      </c>
      <c r="I208" s="47">
        <v>1</v>
      </c>
      <c r="J208" s="122">
        <v>120000</v>
      </c>
      <c r="K208" s="76">
        <v>0</v>
      </c>
      <c r="L208" s="77">
        <v>0.29946666666666666</v>
      </c>
      <c r="M208" s="106">
        <f t="shared" si="3"/>
        <v>84064</v>
      </c>
      <c r="N208" s="77"/>
      <c r="O208" s="54" t="s">
        <v>22</v>
      </c>
    </row>
    <row r="209" spans="2:15" s="60" customFormat="1" x14ac:dyDescent="0.3">
      <c r="B209" s="44">
        <v>204</v>
      </c>
      <c r="C209" s="45" t="s">
        <v>680</v>
      </c>
      <c r="D209" s="45" t="s">
        <v>679</v>
      </c>
      <c r="E209" s="45" t="s">
        <v>53</v>
      </c>
      <c r="F209" s="45" t="s">
        <v>680</v>
      </c>
      <c r="G209" s="46" t="s">
        <v>15</v>
      </c>
      <c r="H209" s="46" t="s">
        <v>16</v>
      </c>
      <c r="I209" s="47">
        <v>1</v>
      </c>
      <c r="J209" s="122">
        <v>120000</v>
      </c>
      <c r="K209" s="76">
        <v>0</v>
      </c>
      <c r="L209" s="77">
        <v>0.29946666666666666</v>
      </c>
      <c r="M209" s="106">
        <f t="shared" si="3"/>
        <v>84064</v>
      </c>
      <c r="N209" s="77"/>
      <c r="O209" s="54" t="s">
        <v>22</v>
      </c>
    </row>
    <row r="210" spans="2:15" s="60" customFormat="1" x14ac:dyDescent="0.3">
      <c r="B210" s="44">
        <v>205</v>
      </c>
      <c r="C210" s="45" t="s">
        <v>682</v>
      </c>
      <c r="D210" s="45" t="s">
        <v>681</v>
      </c>
      <c r="E210" s="45" t="s">
        <v>53</v>
      </c>
      <c r="F210" s="45" t="s">
        <v>682</v>
      </c>
      <c r="G210" s="46" t="s">
        <v>15</v>
      </c>
      <c r="H210" s="46" t="s">
        <v>16</v>
      </c>
      <c r="I210" s="47">
        <v>1</v>
      </c>
      <c r="J210" s="122">
        <v>0</v>
      </c>
      <c r="K210" s="76">
        <v>0</v>
      </c>
      <c r="L210" s="77">
        <v>0</v>
      </c>
      <c r="M210" s="106">
        <f t="shared" si="3"/>
        <v>0</v>
      </c>
      <c r="N210" s="77"/>
      <c r="O210" s="54" t="s">
        <v>22</v>
      </c>
    </row>
    <row r="211" spans="2:15" s="60" customFormat="1" x14ac:dyDescent="0.3">
      <c r="B211" s="44">
        <v>206</v>
      </c>
      <c r="C211" s="45" t="s">
        <v>684</v>
      </c>
      <c r="D211" s="45" t="s">
        <v>683</v>
      </c>
      <c r="E211" s="45" t="s">
        <v>53</v>
      </c>
      <c r="F211" s="45" t="s">
        <v>684</v>
      </c>
      <c r="G211" s="46" t="s">
        <v>15</v>
      </c>
      <c r="H211" s="46" t="s">
        <v>16</v>
      </c>
      <c r="I211" s="47">
        <v>1</v>
      </c>
      <c r="J211" s="122">
        <v>0</v>
      </c>
      <c r="K211" s="76">
        <v>0</v>
      </c>
      <c r="L211" s="77">
        <v>0</v>
      </c>
      <c r="M211" s="106">
        <f t="shared" si="3"/>
        <v>0</v>
      </c>
      <c r="N211" s="77"/>
      <c r="O211" s="54" t="s">
        <v>22</v>
      </c>
    </row>
    <row r="212" spans="2:15" s="60" customFormat="1" x14ac:dyDescent="0.3">
      <c r="B212" s="44">
        <v>207</v>
      </c>
      <c r="C212" s="45" t="s">
        <v>686</v>
      </c>
      <c r="D212" s="45" t="s">
        <v>685</v>
      </c>
      <c r="E212" s="45" t="s">
        <v>53</v>
      </c>
      <c r="F212" s="45" t="s">
        <v>686</v>
      </c>
      <c r="G212" s="46" t="s">
        <v>15</v>
      </c>
      <c r="H212" s="46" t="s">
        <v>16</v>
      </c>
      <c r="I212" s="47">
        <v>1</v>
      </c>
      <c r="J212" s="122">
        <v>0</v>
      </c>
      <c r="K212" s="76">
        <v>0</v>
      </c>
      <c r="L212" s="77">
        <v>0</v>
      </c>
      <c r="M212" s="106">
        <f t="shared" si="3"/>
        <v>0</v>
      </c>
      <c r="N212" s="77"/>
      <c r="O212" s="54" t="s">
        <v>22</v>
      </c>
    </row>
    <row r="213" spans="2:15" s="60" customFormat="1" x14ac:dyDescent="0.3">
      <c r="B213" s="44">
        <v>208</v>
      </c>
      <c r="C213" s="45" t="s">
        <v>688</v>
      </c>
      <c r="D213" s="45" t="s">
        <v>687</v>
      </c>
      <c r="E213" s="45" t="s">
        <v>53</v>
      </c>
      <c r="F213" s="45" t="s">
        <v>688</v>
      </c>
      <c r="G213" s="46" t="s">
        <v>15</v>
      </c>
      <c r="H213" s="46" t="s">
        <v>16</v>
      </c>
      <c r="I213" s="47">
        <v>1</v>
      </c>
      <c r="J213" s="122">
        <v>0</v>
      </c>
      <c r="K213" s="76">
        <v>0</v>
      </c>
      <c r="L213" s="77">
        <v>0</v>
      </c>
      <c r="M213" s="106">
        <f t="shared" si="3"/>
        <v>0</v>
      </c>
      <c r="N213" s="77"/>
      <c r="O213" s="54" t="s">
        <v>22</v>
      </c>
    </row>
    <row r="214" spans="2:15" s="60" customFormat="1" x14ac:dyDescent="0.3">
      <c r="B214" s="44">
        <v>209</v>
      </c>
      <c r="C214" s="45" t="s">
        <v>690</v>
      </c>
      <c r="D214" s="45" t="s">
        <v>689</v>
      </c>
      <c r="E214" s="45" t="s">
        <v>53</v>
      </c>
      <c r="F214" s="45" t="s">
        <v>690</v>
      </c>
      <c r="G214" s="46" t="s">
        <v>15</v>
      </c>
      <c r="H214" s="46" t="s">
        <v>16</v>
      </c>
      <c r="I214" s="47">
        <v>1</v>
      </c>
      <c r="J214" s="122">
        <v>0</v>
      </c>
      <c r="K214" s="76">
        <v>0</v>
      </c>
      <c r="L214" s="77">
        <v>0</v>
      </c>
      <c r="M214" s="106">
        <f t="shared" si="3"/>
        <v>0</v>
      </c>
      <c r="N214" s="77"/>
      <c r="O214" s="54" t="s">
        <v>22</v>
      </c>
    </row>
    <row r="215" spans="2:15" s="60" customFormat="1" x14ac:dyDescent="0.3">
      <c r="B215" s="44">
        <v>210</v>
      </c>
      <c r="C215" s="45" t="s">
        <v>692</v>
      </c>
      <c r="D215" s="45" t="s">
        <v>691</v>
      </c>
      <c r="E215" s="45" t="s">
        <v>53</v>
      </c>
      <c r="F215" s="45" t="s">
        <v>692</v>
      </c>
      <c r="G215" s="46" t="s">
        <v>15</v>
      </c>
      <c r="H215" s="46" t="s">
        <v>16</v>
      </c>
      <c r="I215" s="47">
        <v>1</v>
      </c>
      <c r="J215" s="122">
        <v>0</v>
      </c>
      <c r="K215" s="76">
        <v>0</v>
      </c>
      <c r="L215" s="77">
        <v>0</v>
      </c>
      <c r="M215" s="106">
        <f t="shared" si="3"/>
        <v>0</v>
      </c>
      <c r="N215" s="77"/>
      <c r="O215" s="54" t="s">
        <v>22</v>
      </c>
    </row>
    <row r="216" spans="2:15" s="60" customFormat="1" x14ac:dyDescent="0.3">
      <c r="B216" s="44">
        <v>211</v>
      </c>
      <c r="C216" s="45" t="s">
        <v>694</v>
      </c>
      <c r="D216" s="45" t="s">
        <v>693</v>
      </c>
      <c r="E216" s="45" t="s">
        <v>53</v>
      </c>
      <c r="F216" s="45" t="s">
        <v>694</v>
      </c>
      <c r="G216" s="46" t="s">
        <v>15</v>
      </c>
      <c r="H216" s="46" t="s">
        <v>16</v>
      </c>
      <c r="I216" s="47">
        <v>1</v>
      </c>
      <c r="J216" s="122">
        <v>3500</v>
      </c>
      <c r="K216" s="76">
        <v>0</v>
      </c>
      <c r="L216" s="77">
        <v>0.29114285714285715</v>
      </c>
      <c r="M216" s="106">
        <f t="shared" si="3"/>
        <v>2481</v>
      </c>
      <c r="N216" s="77"/>
      <c r="O216" s="54" t="s">
        <v>22</v>
      </c>
    </row>
    <row r="217" spans="2:15" s="60" customFormat="1" x14ac:dyDescent="0.3">
      <c r="B217" s="44">
        <v>212</v>
      </c>
      <c r="C217" s="45" t="s">
        <v>696</v>
      </c>
      <c r="D217" s="45" t="s">
        <v>695</v>
      </c>
      <c r="E217" s="45" t="s">
        <v>53</v>
      </c>
      <c r="F217" s="45" t="s">
        <v>696</v>
      </c>
      <c r="G217" s="46" t="s">
        <v>15</v>
      </c>
      <c r="H217" s="46" t="s">
        <v>16</v>
      </c>
      <c r="I217" s="47">
        <v>1</v>
      </c>
      <c r="J217" s="122">
        <v>120000</v>
      </c>
      <c r="K217" s="76">
        <v>0</v>
      </c>
      <c r="L217" s="77">
        <v>0.29946666666666666</v>
      </c>
      <c r="M217" s="106">
        <f t="shared" si="3"/>
        <v>84064</v>
      </c>
      <c r="N217" s="77"/>
      <c r="O217" s="54" t="s">
        <v>22</v>
      </c>
    </row>
    <row r="218" spans="2:15" s="60" customFormat="1" x14ac:dyDescent="0.3">
      <c r="B218" s="44">
        <v>213</v>
      </c>
      <c r="C218" s="45" t="s">
        <v>698</v>
      </c>
      <c r="D218" s="45" t="s">
        <v>697</v>
      </c>
      <c r="E218" s="45" t="s">
        <v>53</v>
      </c>
      <c r="F218" s="45" t="s">
        <v>698</v>
      </c>
      <c r="G218" s="46" t="s">
        <v>15</v>
      </c>
      <c r="H218" s="46" t="s">
        <v>16</v>
      </c>
      <c r="I218" s="47">
        <v>1</v>
      </c>
      <c r="J218" s="122">
        <v>120000</v>
      </c>
      <c r="K218" s="76">
        <v>0</v>
      </c>
      <c r="L218" s="77">
        <v>0.29946666666666666</v>
      </c>
      <c r="M218" s="106">
        <f t="shared" si="3"/>
        <v>84064</v>
      </c>
      <c r="N218" s="77"/>
      <c r="O218" s="54" t="s">
        <v>22</v>
      </c>
    </row>
    <row r="219" spans="2:15" s="60" customFormat="1" x14ac:dyDescent="0.3">
      <c r="B219" s="44">
        <v>214</v>
      </c>
      <c r="C219" s="45" t="s">
        <v>699</v>
      </c>
      <c r="D219" s="45" t="s">
        <v>700</v>
      </c>
      <c r="E219" s="45" t="s">
        <v>53</v>
      </c>
      <c r="F219" s="45" t="s">
        <v>699</v>
      </c>
      <c r="G219" s="46" t="s">
        <v>15</v>
      </c>
      <c r="H219" s="46" t="s">
        <v>16</v>
      </c>
      <c r="I219" s="47">
        <v>1</v>
      </c>
      <c r="J219" s="122">
        <v>1315000</v>
      </c>
      <c r="K219" s="76">
        <v>0</v>
      </c>
      <c r="L219" s="77">
        <v>0.32449657794676801</v>
      </c>
      <c r="M219" s="106">
        <f t="shared" si="3"/>
        <v>888287.00000000012</v>
      </c>
      <c r="N219" s="77"/>
      <c r="O219" s="54" t="s">
        <v>22</v>
      </c>
    </row>
    <row r="220" spans="2:15" s="60" customFormat="1" x14ac:dyDescent="0.3">
      <c r="B220" s="44">
        <v>215</v>
      </c>
      <c r="C220" s="45" t="s">
        <v>701</v>
      </c>
      <c r="D220" s="45" t="s">
        <v>702</v>
      </c>
      <c r="E220" s="45" t="s">
        <v>53</v>
      </c>
      <c r="F220" s="45" t="s">
        <v>701</v>
      </c>
      <c r="G220" s="46" t="s">
        <v>15</v>
      </c>
      <c r="H220" s="46" t="s">
        <v>16</v>
      </c>
      <c r="I220" s="47">
        <v>1</v>
      </c>
      <c r="J220" s="122">
        <v>1315000</v>
      </c>
      <c r="K220" s="76">
        <v>0</v>
      </c>
      <c r="L220" s="77">
        <v>0.32449657794676801</v>
      </c>
      <c r="M220" s="106">
        <f t="shared" si="3"/>
        <v>888287.00000000012</v>
      </c>
      <c r="N220" s="77"/>
      <c r="O220" s="54" t="s">
        <v>22</v>
      </c>
    </row>
    <row r="221" spans="2:15" s="60" customFormat="1" x14ac:dyDescent="0.3">
      <c r="B221" s="44">
        <v>216</v>
      </c>
      <c r="C221" s="45" t="s">
        <v>703</v>
      </c>
      <c r="D221" s="45" t="s">
        <v>700</v>
      </c>
      <c r="E221" s="45" t="s">
        <v>53</v>
      </c>
      <c r="F221" s="45" t="s">
        <v>703</v>
      </c>
      <c r="G221" s="46" t="s">
        <v>15</v>
      </c>
      <c r="H221" s="46" t="s">
        <v>16</v>
      </c>
      <c r="I221" s="47">
        <v>1</v>
      </c>
      <c r="J221" s="122">
        <v>1240000</v>
      </c>
      <c r="K221" s="76">
        <v>0</v>
      </c>
      <c r="L221" s="77">
        <v>0.3556758064516129</v>
      </c>
      <c r="M221" s="106">
        <f t="shared" si="3"/>
        <v>798962</v>
      </c>
      <c r="N221" s="77"/>
      <c r="O221" s="54" t="s">
        <v>22</v>
      </c>
    </row>
    <row r="222" spans="2:15" s="60" customFormat="1" x14ac:dyDescent="0.3">
      <c r="B222" s="44">
        <v>217</v>
      </c>
      <c r="C222" s="45" t="s">
        <v>704</v>
      </c>
      <c r="D222" s="45" t="s">
        <v>702</v>
      </c>
      <c r="E222" s="45" t="s">
        <v>53</v>
      </c>
      <c r="F222" s="45" t="s">
        <v>704</v>
      </c>
      <c r="G222" s="46" t="s">
        <v>15</v>
      </c>
      <c r="H222" s="46" t="s">
        <v>16</v>
      </c>
      <c r="I222" s="47">
        <v>1</v>
      </c>
      <c r="J222" s="122">
        <v>1240000</v>
      </c>
      <c r="K222" s="76">
        <v>0</v>
      </c>
      <c r="L222" s="77">
        <v>0.3556758064516129</v>
      </c>
      <c r="M222" s="106">
        <f t="shared" si="3"/>
        <v>798962</v>
      </c>
      <c r="N222" s="77"/>
      <c r="O222" s="54" t="s">
        <v>22</v>
      </c>
    </row>
    <row r="223" spans="2:15" s="60" customFormat="1" x14ac:dyDescent="0.3">
      <c r="B223" s="44">
        <v>218</v>
      </c>
      <c r="C223" s="45" t="s">
        <v>705</v>
      </c>
      <c r="D223" s="45" t="s">
        <v>706</v>
      </c>
      <c r="E223" s="45" t="s">
        <v>53</v>
      </c>
      <c r="F223" s="45" t="s">
        <v>705</v>
      </c>
      <c r="G223" s="46" t="s">
        <v>15</v>
      </c>
      <c r="H223" s="46" t="s">
        <v>16</v>
      </c>
      <c r="I223" s="47">
        <v>1</v>
      </c>
      <c r="J223" s="122">
        <v>1200000</v>
      </c>
      <c r="K223" s="76">
        <v>0</v>
      </c>
      <c r="L223" s="77">
        <v>0.29284416666666668</v>
      </c>
      <c r="M223" s="106">
        <f t="shared" si="3"/>
        <v>848587</v>
      </c>
      <c r="N223" s="77"/>
      <c r="O223" s="54" t="s">
        <v>22</v>
      </c>
    </row>
    <row r="224" spans="2:15" s="60" customFormat="1" x14ac:dyDescent="0.3">
      <c r="B224" s="44">
        <v>219</v>
      </c>
      <c r="C224" s="45" t="s">
        <v>707</v>
      </c>
      <c r="D224" s="45" t="s">
        <v>708</v>
      </c>
      <c r="E224" s="45" t="s">
        <v>53</v>
      </c>
      <c r="F224" s="45" t="s">
        <v>707</v>
      </c>
      <c r="G224" s="46" t="s">
        <v>15</v>
      </c>
      <c r="H224" s="46" t="s">
        <v>16</v>
      </c>
      <c r="I224" s="47">
        <v>1</v>
      </c>
      <c r="J224" s="122">
        <v>1265000</v>
      </c>
      <c r="K224" s="76">
        <v>0</v>
      </c>
      <c r="L224" s="77">
        <v>0.32918023715415023</v>
      </c>
      <c r="M224" s="106">
        <f t="shared" si="3"/>
        <v>848587</v>
      </c>
      <c r="N224" s="77"/>
      <c r="O224" s="54" t="s">
        <v>22</v>
      </c>
    </row>
    <row r="225" spans="2:15" s="60" customFormat="1" x14ac:dyDescent="0.3">
      <c r="B225" s="44">
        <v>220</v>
      </c>
      <c r="C225" s="45" t="s">
        <v>709</v>
      </c>
      <c r="D225" s="45" t="s">
        <v>710</v>
      </c>
      <c r="E225" s="45" t="s">
        <v>53</v>
      </c>
      <c r="F225" s="45" t="s">
        <v>709</v>
      </c>
      <c r="G225" s="46" t="s">
        <v>15</v>
      </c>
      <c r="H225" s="46" t="s">
        <v>16</v>
      </c>
      <c r="I225" s="47">
        <v>1</v>
      </c>
      <c r="J225" s="122">
        <v>1200000</v>
      </c>
      <c r="K225" s="76">
        <v>0</v>
      </c>
      <c r="L225" s="77">
        <v>0.33419833333333337</v>
      </c>
      <c r="M225" s="106">
        <f t="shared" si="3"/>
        <v>798962</v>
      </c>
      <c r="N225" s="77"/>
      <c r="O225" s="54" t="s">
        <v>22</v>
      </c>
    </row>
    <row r="226" spans="2:15" s="60" customFormat="1" x14ac:dyDescent="0.3">
      <c r="B226" s="44">
        <v>221</v>
      </c>
      <c r="C226" s="45" t="s">
        <v>711</v>
      </c>
      <c r="D226" s="45" t="s">
        <v>712</v>
      </c>
      <c r="E226" s="45" t="s">
        <v>53</v>
      </c>
      <c r="F226" s="45" t="s">
        <v>711</v>
      </c>
      <c r="G226" s="46" t="s">
        <v>15</v>
      </c>
      <c r="H226" s="46" t="s">
        <v>16</v>
      </c>
      <c r="I226" s="47">
        <v>1</v>
      </c>
      <c r="J226" s="122">
        <v>1190000</v>
      </c>
      <c r="K226" s="76">
        <v>0</v>
      </c>
      <c r="L226" s="77">
        <v>0.32860336134453783</v>
      </c>
      <c r="M226" s="106">
        <f t="shared" si="3"/>
        <v>798962</v>
      </c>
      <c r="N226" s="77"/>
      <c r="O226" s="54" t="s">
        <v>22</v>
      </c>
    </row>
    <row r="227" spans="2:15" s="60" customFormat="1" x14ac:dyDescent="0.3">
      <c r="B227" s="44">
        <v>222</v>
      </c>
      <c r="C227" s="45" t="s">
        <v>714</v>
      </c>
      <c r="D227" s="45" t="s">
        <v>713</v>
      </c>
      <c r="E227" s="45" t="s">
        <v>53</v>
      </c>
      <c r="F227" s="45" t="s">
        <v>714</v>
      </c>
      <c r="G227" s="46" t="s">
        <v>15</v>
      </c>
      <c r="H227" s="46" t="s">
        <v>16</v>
      </c>
      <c r="I227" s="47">
        <v>1</v>
      </c>
      <c r="J227" s="122">
        <v>77500</v>
      </c>
      <c r="K227" s="76">
        <v>0</v>
      </c>
      <c r="L227" s="77">
        <v>0.28476129032258068</v>
      </c>
      <c r="M227" s="106">
        <f t="shared" si="3"/>
        <v>55431</v>
      </c>
      <c r="N227" s="77"/>
      <c r="O227" s="54" t="s">
        <v>22</v>
      </c>
    </row>
    <row r="228" spans="2:15" s="60" customFormat="1" x14ac:dyDescent="0.3">
      <c r="B228" s="44">
        <v>223</v>
      </c>
      <c r="C228" s="45" t="s">
        <v>716</v>
      </c>
      <c r="D228" s="45" t="s">
        <v>715</v>
      </c>
      <c r="E228" s="45" t="s">
        <v>53</v>
      </c>
      <c r="F228" s="45" t="s">
        <v>716</v>
      </c>
      <c r="G228" s="46" t="s">
        <v>15</v>
      </c>
      <c r="H228" s="46" t="s">
        <v>16</v>
      </c>
      <c r="I228" s="47">
        <v>1</v>
      </c>
      <c r="J228" s="122">
        <v>17500</v>
      </c>
      <c r="K228" s="76">
        <v>0</v>
      </c>
      <c r="L228" s="77">
        <v>0.27068571428571431</v>
      </c>
      <c r="M228" s="106">
        <f t="shared" si="3"/>
        <v>12763</v>
      </c>
      <c r="N228" s="77"/>
      <c r="O228" s="54" t="s">
        <v>22</v>
      </c>
    </row>
    <row r="229" spans="2:15" s="60" customFormat="1" x14ac:dyDescent="0.3">
      <c r="B229" s="44">
        <v>224</v>
      </c>
      <c r="C229" s="45" t="s">
        <v>718</v>
      </c>
      <c r="D229" s="45" t="s">
        <v>717</v>
      </c>
      <c r="E229" s="45" t="s">
        <v>53</v>
      </c>
      <c r="F229" s="45" t="s">
        <v>718</v>
      </c>
      <c r="G229" s="46" t="s">
        <v>15</v>
      </c>
      <c r="H229" s="46" t="s">
        <v>16</v>
      </c>
      <c r="I229" s="47">
        <v>1</v>
      </c>
      <c r="J229" s="122">
        <v>265</v>
      </c>
      <c r="K229" s="76">
        <v>0</v>
      </c>
      <c r="L229" s="77">
        <v>7.547169811320753E-3</v>
      </c>
      <c r="M229" s="106">
        <f t="shared" si="3"/>
        <v>263</v>
      </c>
      <c r="N229" s="77"/>
      <c r="O229" s="54" t="s">
        <v>22</v>
      </c>
    </row>
    <row r="230" spans="2:15" s="60" customFormat="1" x14ac:dyDescent="0.3">
      <c r="B230" s="44">
        <v>225</v>
      </c>
      <c r="C230" s="45" t="s">
        <v>720</v>
      </c>
      <c r="D230" s="45" t="s">
        <v>719</v>
      </c>
      <c r="E230" s="45" t="s">
        <v>53</v>
      </c>
      <c r="F230" s="45" t="s">
        <v>720</v>
      </c>
      <c r="G230" s="46" t="s">
        <v>15</v>
      </c>
      <c r="H230" s="46" t="s">
        <v>16</v>
      </c>
      <c r="I230" s="47">
        <v>1</v>
      </c>
      <c r="J230" s="122">
        <v>15000</v>
      </c>
      <c r="K230" s="76">
        <v>0</v>
      </c>
      <c r="L230" s="77">
        <v>0.26953333333333329</v>
      </c>
      <c r="M230" s="106">
        <f t="shared" si="3"/>
        <v>10957</v>
      </c>
      <c r="N230" s="77"/>
      <c r="O230" s="54" t="s">
        <v>22</v>
      </c>
    </row>
    <row r="231" spans="2:15" s="60" customFormat="1" x14ac:dyDescent="0.3">
      <c r="B231" s="44">
        <v>226</v>
      </c>
      <c r="C231" s="45" t="s">
        <v>721</v>
      </c>
      <c r="D231" s="45" t="s">
        <v>661</v>
      </c>
      <c r="E231" s="45" t="s">
        <v>53</v>
      </c>
      <c r="F231" s="45" t="s">
        <v>721</v>
      </c>
      <c r="G231" s="46" t="s">
        <v>15</v>
      </c>
      <c r="H231" s="46" t="s">
        <v>16</v>
      </c>
      <c r="I231" s="47">
        <v>1</v>
      </c>
      <c r="J231" s="122">
        <v>15000</v>
      </c>
      <c r="K231" s="76">
        <v>0</v>
      </c>
      <c r="L231" s="77">
        <v>0.31186666666666663</v>
      </c>
      <c r="M231" s="106">
        <f t="shared" si="3"/>
        <v>10322</v>
      </c>
      <c r="N231" s="77"/>
      <c r="O231" s="54" t="s">
        <v>22</v>
      </c>
    </row>
    <row r="232" spans="2:15" s="60" customFormat="1" x14ac:dyDescent="0.3">
      <c r="B232" s="44">
        <v>227</v>
      </c>
      <c r="C232" s="45" t="s">
        <v>723</v>
      </c>
      <c r="D232" s="45" t="s">
        <v>722</v>
      </c>
      <c r="E232" s="45" t="s">
        <v>53</v>
      </c>
      <c r="F232" s="45" t="s">
        <v>723</v>
      </c>
      <c r="G232" s="46" t="s">
        <v>15</v>
      </c>
      <c r="H232" s="46" t="s">
        <v>16</v>
      </c>
      <c r="I232" s="47">
        <v>1</v>
      </c>
      <c r="J232" s="122">
        <v>50000</v>
      </c>
      <c r="K232" s="76">
        <v>0</v>
      </c>
      <c r="L232" s="77">
        <v>0.28073999999999999</v>
      </c>
      <c r="M232" s="106">
        <f t="shared" si="3"/>
        <v>35963</v>
      </c>
      <c r="N232" s="77"/>
      <c r="O232" s="54" t="s">
        <v>22</v>
      </c>
    </row>
    <row r="233" spans="2:15" s="60" customFormat="1" x14ac:dyDescent="0.3">
      <c r="B233" s="44">
        <v>228</v>
      </c>
      <c r="C233" s="45" t="s">
        <v>725</v>
      </c>
      <c r="D233" s="45" t="s">
        <v>724</v>
      </c>
      <c r="E233" s="45" t="s">
        <v>53</v>
      </c>
      <c r="F233" s="45" t="s">
        <v>725</v>
      </c>
      <c r="G233" s="46" t="s">
        <v>15</v>
      </c>
      <c r="H233" s="46" t="s">
        <v>16</v>
      </c>
      <c r="I233" s="47">
        <v>1</v>
      </c>
      <c r="J233" s="122">
        <v>29500</v>
      </c>
      <c r="K233" s="76">
        <v>0</v>
      </c>
      <c r="L233" s="77">
        <v>0.27464406779661021</v>
      </c>
      <c r="M233" s="106">
        <f t="shared" si="3"/>
        <v>21398</v>
      </c>
      <c r="N233" s="77"/>
      <c r="O233" s="54" t="s">
        <v>22</v>
      </c>
    </row>
    <row r="234" spans="2:15" s="60" customFormat="1" x14ac:dyDescent="0.3">
      <c r="B234" s="44">
        <v>229</v>
      </c>
      <c r="C234" s="45" t="s">
        <v>726</v>
      </c>
      <c r="D234" s="45" t="s">
        <v>727</v>
      </c>
      <c r="E234" s="45" t="s">
        <v>53</v>
      </c>
      <c r="F234" s="45" t="s">
        <v>726</v>
      </c>
      <c r="G234" s="46" t="s">
        <v>15</v>
      </c>
      <c r="H234" s="46" t="s">
        <v>16</v>
      </c>
      <c r="I234" s="47">
        <v>1</v>
      </c>
      <c r="J234" s="122">
        <v>1215000</v>
      </c>
      <c r="K234" s="76">
        <v>0</v>
      </c>
      <c r="L234" s="77">
        <v>0.24847736625514405</v>
      </c>
      <c r="M234" s="106">
        <f t="shared" si="3"/>
        <v>913100</v>
      </c>
      <c r="N234" s="77"/>
      <c r="O234" s="54" t="s">
        <v>22</v>
      </c>
    </row>
    <row r="235" spans="2:15" s="60" customFormat="1" x14ac:dyDescent="0.3">
      <c r="B235" s="44">
        <v>230</v>
      </c>
      <c r="C235" s="45" t="s">
        <v>728</v>
      </c>
      <c r="D235" s="45" t="s">
        <v>729</v>
      </c>
      <c r="E235" s="45" t="s">
        <v>53</v>
      </c>
      <c r="F235" s="45" t="s">
        <v>728</v>
      </c>
      <c r="G235" s="46" t="s">
        <v>15</v>
      </c>
      <c r="H235" s="46" t="s">
        <v>16</v>
      </c>
      <c r="I235" s="47">
        <v>1</v>
      </c>
      <c r="J235" s="122">
        <v>1665000</v>
      </c>
      <c r="K235" s="76">
        <v>0</v>
      </c>
      <c r="L235" s="77">
        <v>0.24891891891891893</v>
      </c>
      <c r="M235" s="106">
        <f t="shared" si="3"/>
        <v>1250550</v>
      </c>
      <c r="N235" s="77"/>
      <c r="O235" s="54" t="s">
        <v>22</v>
      </c>
    </row>
    <row r="236" spans="2:15" s="60" customFormat="1" x14ac:dyDescent="0.3">
      <c r="B236" s="44">
        <v>231</v>
      </c>
      <c r="C236" s="45" t="s">
        <v>730</v>
      </c>
      <c r="D236" s="45" t="s">
        <v>731</v>
      </c>
      <c r="E236" s="45" t="s">
        <v>53</v>
      </c>
      <c r="F236" s="45" t="s">
        <v>730</v>
      </c>
      <c r="G236" s="46" t="s">
        <v>15</v>
      </c>
      <c r="H236" s="46" t="s">
        <v>16</v>
      </c>
      <c r="I236" s="47">
        <v>1</v>
      </c>
      <c r="J236" s="122">
        <v>1665000</v>
      </c>
      <c r="K236" s="76">
        <v>0</v>
      </c>
      <c r="L236" s="77">
        <v>0.24891891891891893</v>
      </c>
      <c r="M236" s="106">
        <f t="shared" si="3"/>
        <v>1250550</v>
      </c>
      <c r="N236" s="77"/>
      <c r="O236" s="54" t="s">
        <v>22</v>
      </c>
    </row>
    <row r="237" spans="2:15" s="60" customFormat="1" x14ac:dyDescent="0.3">
      <c r="B237" s="44">
        <v>232</v>
      </c>
      <c r="C237" s="45" t="s">
        <v>732</v>
      </c>
      <c r="D237" s="45" t="s">
        <v>733</v>
      </c>
      <c r="E237" s="45" t="s">
        <v>53</v>
      </c>
      <c r="F237" s="45" t="s">
        <v>732</v>
      </c>
      <c r="G237" s="46" t="s">
        <v>15</v>
      </c>
      <c r="H237" s="46" t="s">
        <v>16</v>
      </c>
      <c r="I237" s="47">
        <v>1</v>
      </c>
      <c r="J237" s="122">
        <v>1665000</v>
      </c>
      <c r="K237" s="76">
        <v>0</v>
      </c>
      <c r="L237" s="77">
        <v>0.24891891891891893</v>
      </c>
      <c r="M237" s="106">
        <f t="shared" si="3"/>
        <v>1250550</v>
      </c>
      <c r="N237" s="77"/>
      <c r="O237" s="54" t="s">
        <v>22</v>
      </c>
    </row>
    <row r="238" spans="2:15" s="60" customFormat="1" x14ac:dyDescent="0.3">
      <c r="B238" s="44">
        <v>233</v>
      </c>
      <c r="C238" s="45" t="s">
        <v>734</v>
      </c>
      <c r="D238" s="45" t="s">
        <v>735</v>
      </c>
      <c r="E238" s="45" t="s">
        <v>53</v>
      </c>
      <c r="F238" s="45" t="s">
        <v>734</v>
      </c>
      <c r="G238" s="46" t="s">
        <v>15</v>
      </c>
      <c r="H238" s="46" t="s">
        <v>16</v>
      </c>
      <c r="I238" s="47">
        <v>1</v>
      </c>
      <c r="J238" s="122">
        <v>1215000</v>
      </c>
      <c r="K238" s="76">
        <v>0</v>
      </c>
      <c r="L238" s="77">
        <v>0.24847736625514405</v>
      </c>
      <c r="M238" s="106">
        <f t="shared" si="3"/>
        <v>913100</v>
      </c>
      <c r="N238" s="77"/>
      <c r="O238" s="54" t="s">
        <v>22</v>
      </c>
    </row>
    <row r="239" spans="2:15" s="60" customFormat="1" x14ac:dyDescent="0.3">
      <c r="B239" s="44">
        <v>234</v>
      </c>
      <c r="C239" s="45" t="s">
        <v>736</v>
      </c>
      <c r="D239" s="45" t="s">
        <v>737</v>
      </c>
      <c r="E239" s="45" t="s">
        <v>53</v>
      </c>
      <c r="F239" s="45" t="s">
        <v>736</v>
      </c>
      <c r="G239" s="46" t="s">
        <v>15</v>
      </c>
      <c r="H239" s="46" t="s">
        <v>16</v>
      </c>
      <c r="I239" s="47">
        <v>1</v>
      </c>
      <c r="J239" s="122">
        <v>1140000</v>
      </c>
      <c r="K239" s="76">
        <v>0</v>
      </c>
      <c r="L239" s="77">
        <v>0.25997807017543861</v>
      </c>
      <c r="M239" s="106">
        <f t="shared" si="3"/>
        <v>843625</v>
      </c>
      <c r="N239" s="77"/>
      <c r="O239" s="54" t="s">
        <v>22</v>
      </c>
    </row>
    <row r="240" spans="2:15" s="60" customFormat="1" x14ac:dyDescent="0.3">
      <c r="B240" s="44">
        <v>235</v>
      </c>
      <c r="C240" s="45" t="s">
        <v>738</v>
      </c>
      <c r="D240" s="45" t="s">
        <v>739</v>
      </c>
      <c r="E240" s="45" t="s">
        <v>53</v>
      </c>
      <c r="F240" s="45" t="s">
        <v>738</v>
      </c>
      <c r="G240" s="46" t="s">
        <v>15</v>
      </c>
      <c r="H240" s="46" t="s">
        <v>16</v>
      </c>
      <c r="I240" s="47">
        <v>1</v>
      </c>
      <c r="J240" s="122">
        <v>1590000</v>
      </c>
      <c r="K240" s="76">
        <v>0</v>
      </c>
      <c r="L240" s="77">
        <v>0.26030691823899366</v>
      </c>
      <c r="M240" s="106">
        <f t="shared" si="3"/>
        <v>1176112</v>
      </c>
      <c r="N240" s="77"/>
      <c r="O240" s="54" t="s">
        <v>22</v>
      </c>
    </row>
    <row r="241" spans="2:15" s="60" customFormat="1" x14ac:dyDescent="0.3">
      <c r="B241" s="44">
        <v>236</v>
      </c>
      <c r="C241" s="45" t="s">
        <v>740</v>
      </c>
      <c r="D241" s="45" t="s">
        <v>741</v>
      </c>
      <c r="E241" s="45" t="s">
        <v>53</v>
      </c>
      <c r="F241" s="45" t="s">
        <v>740</v>
      </c>
      <c r="G241" s="46" t="s">
        <v>15</v>
      </c>
      <c r="H241" s="46" t="s">
        <v>16</v>
      </c>
      <c r="I241" s="47">
        <v>1</v>
      </c>
      <c r="J241" s="122">
        <v>1590000</v>
      </c>
      <c r="K241" s="76">
        <v>0</v>
      </c>
      <c r="L241" s="77">
        <v>0.26030691823899366</v>
      </c>
      <c r="M241" s="106">
        <f t="shared" si="3"/>
        <v>1176112</v>
      </c>
      <c r="N241" s="77"/>
      <c r="O241" s="54" t="s">
        <v>22</v>
      </c>
    </row>
    <row r="242" spans="2:15" s="60" customFormat="1" x14ac:dyDescent="0.3">
      <c r="B242" s="44">
        <v>237</v>
      </c>
      <c r="C242" s="45" t="s">
        <v>742</v>
      </c>
      <c r="D242" s="45" t="s">
        <v>743</v>
      </c>
      <c r="E242" s="45" t="s">
        <v>53</v>
      </c>
      <c r="F242" s="45" t="s">
        <v>742</v>
      </c>
      <c r="G242" s="46" t="s">
        <v>15</v>
      </c>
      <c r="H242" s="46" t="s">
        <v>16</v>
      </c>
      <c r="I242" s="47">
        <v>1</v>
      </c>
      <c r="J242" s="122">
        <v>1140000</v>
      </c>
      <c r="K242" s="76">
        <v>0</v>
      </c>
      <c r="L242" s="77">
        <v>0.25997807017543861</v>
      </c>
      <c r="M242" s="106">
        <f t="shared" si="3"/>
        <v>843625</v>
      </c>
      <c r="N242" s="77"/>
      <c r="O242" s="54" t="s">
        <v>22</v>
      </c>
    </row>
    <row r="243" spans="2:15" s="60" customFormat="1" x14ac:dyDescent="0.3">
      <c r="B243" s="44">
        <v>238</v>
      </c>
      <c r="C243" s="45" t="s">
        <v>745</v>
      </c>
      <c r="D243" s="45" t="s">
        <v>744</v>
      </c>
      <c r="E243" s="45" t="s">
        <v>53</v>
      </c>
      <c r="F243" s="45" t="s">
        <v>745</v>
      </c>
      <c r="G243" s="46" t="s">
        <v>15</v>
      </c>
      <c r="H243" s="46" t="s">
        <v>16</v>
      </c>
      <c r="I243" s="47">
        <v>1</v>
      </c>
      <c r="J243" s="122">
        <v>0</v>
      </c>
      <c r="K243" s="76">
        <v>0</v>
      </c>
      <c r="L243" s="77">
        <v>0</v>
      </c>
      <c r="M243" s="106">
        <f t="shared" si="3"/>
        <v>0</v>
      </c>
      <c r="N243" s="77"/>
      <c r="O243" s="54" t="s">
        <v>22</v>
      </c>
    </row>
    <row r="244" spans="2:15" s="60" customFormat="1" x14ac:dyDescent="0.3">
      <c r="B244" s="44">
        <v>239</v>
      </c>
      <c r="C244" s="45" t="s">
        <v>747</v>
      </c>
      <c r="D244" s="45" t="s">
        <v>746</v>
      </c>
      <c r="E244" s="45" t="s">
        <v>53</v>
      </c>
      <c r="F244" s="45" t="s">
        <v>747</v>
      </c>
      <c r="G244" s="46" t="s">
        <v>15</v>
      </c>
      <c r="H244" s="46" t="s">
        <v>16</v>
      </c>
      <c r="I244" s="47">
        <v>1</v>
      </c>
      <c r="J244" s="122">
        <v>0</v>
      </c>
      <c r="K244" s="76">
        <v>0</v>
      </c>
      <c r="L244" s="77">
        <v>0</v>
      </c>
      <c r="M244" s="106">
        <f t="shared" si="3"/>
        <v>0</v>
      </c>
      <c r="N244" s="77"/>
      <c r="O244" s="54" t="s">
        <v>22</v>
      </c>
    </row>
    <row r="245" spans="2:15" s="60" customFormat="1" x14ac:dyDescent="0.3">
      <c r="B245" s="44">
        <v>240</v>
      </c>
      <c r="C245" s="45" t="s">
        <v>749</v>
      </c>
      <c r="D245" s="45" t="s">
        <v>748</v>
      </c>
      <c r="E245" s="45" t="s">
        <v>53</v>
      </c>
      <c r="F245" s="45" t="s">
        <v>749</v>
      </c>
      <c r="G245" s="46" t="s">
        <v>15</v>
      </c>
      <c r="H245" s="46" t="s">
        <v>16</v>
      </c>
      <c r="I245" s="47">
        <v>1</v>
      </c>
      <c r="J245" s="122">
        <v>135000</v>
      </c>
      <c r="K245" s="76">
        <v>0</v>
      </c>
      <c r="L245" s="77">
        <v>0.28389629629629631</v>
      </c>
      <c r="M245" s="106">
        <f t="shared" si="3"/>
        <v>96674</v>
      </c>
      <c r="N245" s="77"/>
      <c r="O245" s="54" t="s">
        <v>22</v>
      </c>
    </row>
    <row r="246" spans="2:15" s="60" customFormat="1" x14ac:dyDescent="0.3">
      <c r="B246" s="44">
        <v>241</v>
      </c>
      <c r="C246" s="45" t="s">
        <v>750</v>
      </c>
      <c r="D246" s="45" t="s">
        <v>724</v>
      </c>
      <c r="E246" s="45" t="s">
        <v>53</v>
      </c>
      <c r="F246" s="45" t="s">
        <v>750</v>
      </c>
      <c r="G246" s="46" t="s">
        <v>15</v>
      </c>
      <c r="H246" s="46" t="s">
        <v>16</v>
      </c>
      <c r="I246" s="47">
        <v>1</v>
      </c>
      <c r="J246" s="122">
        <v>29500</v>
      </c>
      <c r="K246" s="76">
        <v>0</v>
      </c>
      <c r="L246" s="77">
        <v>0.27464406779661021</v>
      </c>
      <c r="M246" s="106">
        <f t="shared" si="3"/>
        <v>21398</v>
      </c>
      <c r="N246" s="77"/>
      <c r="O246" s="54" t="s">
        <v>22</v>
      </c>
    </row>
    <row r="247" spans="2:15" s="60" customFormat="1" x14ac:dyDescent="0.3">
      <c r="B247" s="44">
        <v>242</v>
      </c>
      <c r="C247" s="45" t="s">
        <v>751</v>
      </c>
      <c r="D247" s="45" t="s">
        <v>752</v>
      </c>
      <c r="E247" s="45" t="s">
        <v>53</v>
      </c>
      <c r="F247" s="45" t="s">
        <v>751</v>
      </c>
      <c r="G247" s="46" t="s">
        <v>15</v>
      </c>
      <c r="H247" s="46" t="s">
        <v>16</v>
      </c>
      <c r="I247" s="47">
        <v>1</v>
      </c>
      <c r="J247" s="122">
        <v>70300</v>
      </c>
      <c r="K247" s="76">
        <v>0</v>
      </c>
      <c r="L247" s="77">
        <v>0.41650071123755339</v>
      </c>
      <c r="M247" s="106">
        <f t="shared" si="3"/>
        <v>41020</v>
      </c>
      <c r="N247" s="77"/>
      <c r="O247" s="54" t="s">
        <v>22</v>
      </c>
    </row>
    <row r="248" spans="2:15" s="60" customFormat="1" x14ac:dyDescent="0.3">
      <c r="B248" s="44">
        <v>243</v>
      </c>
      <c r="C248" s="45" t="s">
        <v>753</v>
      </c>
      <c r="D248" s="45" t="s">
        <v>754</v>
      </c>
      <c r="E248" s="45" t="s">
        <v>53</v>
      </c>
      <c r="F248" s="45" t="s">
        <v>753</v>
      </c>
      <c r="G248" s="46" t="s">
        <v>15</v>
      </c>
      <c r="H248" s="46" t="s">
        <v>16</v>
      </c>
      <c r="I248" s="47">
        <v>1</v>
      </c>
      <c r="J248" s="122">
        <v>157000</v>
      </c>
      <c r="K248" s="76">
        <v>0</v>
      </c>
      <c r="L248" s="77">
        <v>0.33155414012738849</v>
      </c>
      <c r="M248" s="106">
        <f t="shared" si="3"/>
        <v>104946.00000000001</v>
      </c>
      <c r="N248" s="77"/>
      <c r="O248" s="54" t="s">
        <v>22</v>
      </c>
    </row>
    <row r="249" spans="2:15" s="60" customFormat="1" x14ac:dyDescent="0.3">
      <c r="B249" s="44">
        <v>244</v>
      </c>
      <c r="C249" s="45" t="s">
        <v>755</v>
      </c>
      <c r="D249" s="45" t="s">
        <v>756</v>
      </c>
      <c r="E249" s="45" t="s">
        <v>53</v>
      </c>
      <c r="F249" s="45" t="s">
        <v>755</v>
      </c>
      <c r="G249" s="46" t="s">
        <v>15</v>
      </c>
      <c r="H249" s="46" t="s">
        <v>16</v>
      </c>
      <c r="I249" s="47">
        <v>1</v>
      </c>
      <c r="J249" s="122">
        <v>248500</v>
      </c>
      <c r="K249" s="76">
        <v>0</v>
      </c>
      <c r="L249" s="77">
        <v>0.30804828973843057</v>
      </c>
      <c r="M249" s="106">
        <f t="shared" si="3"/>
        <v>171950</v>
      </c>
      <c r="N249" s="77"/>
      <c r="O249" s="54" t="s">
        <v>22</v>
      </c>
    </row>
    <row r="250" spans="2:15" s="60" customFormat="1" x14ac:dyDescent="0.3">
      <c r="B250" s="44">
        <v>245</v>
      </c>
      <c r="C250" s="45" t="s">
        <v>758</v>
      </c>
      <c r="D250" s="45" t="s">
        <v>757</v>
      </c>
      <c r="E250" s="45" t="s">
        <v>53</v>
      </c>
      <c r="F250" s="45" t="s">
        <v>758</v>
      </c>
      <c r="G250" s="46" t="s">
        <v>15</v>
      </c>
      <c r="H250" s="46" t="s">
        <v>16</v>
      </c>
      <c r="I250" s="47">
        <v>1</v>
      </c>
      <c r="J250" s="122">
        <v>1935</v>
      </c>
      <c r="K250" s="76">
        <v>0</v>
      </c>
      <c r="L250" s="77">
        <v>7.7519379844961378E-3</v>
      </c>
      <c r="M250" s="106">
        <f t="shared" si="3"/>
        <v>1920</v>
      </c>
      <c r="N250" s="77"/>
      <c r="O250" s="54" t="s">
        <v>22</v>
      </c>
    </row>
    <row r="251" spans="2:15" s="60" customFormat="1" x14ac:dyDescent="0.3">
      <c r="B251" s="44">
        <v>246</v>
      </c>
      <c r="C251" s="45" t="s">
        <v>760</v>
      </c>
      <c r="D251" s="45" t="s">
        <v>759</v>
      </c>
      <c r="E251" s="45" t="s">
        <v>53</v>
      </c>
      <c r="F251" s="45" t="s">
        <v>760</v>
      </c>
      <c r="G251" s="46" t="s">
        <v>15</v>
      </c>
      <c r="H251" s="46" t="s">
        <v>16</v>
      </c>
      <c r="I251" s="47">
        <v>1</v>
      </c>
      <c r="J251" s="122">
        <v>2710</v>
      </c>
      <c r="K251" s="76">
        <v>0</v>
      </c>
      <c r="L251" s="77">
        <v>7.7490774907749138E-3</v>
      </c>
      <c r="M251" s="106">
        <f t="shared" si="3"/>
        <v>2689</v>
      </c>
      <c r="N251" s="77"/>
      <c r="O251" s="54" t="s">
        <v>22</v>
      </c>
    </row>
    <row r="252" spans="2:15" s="60" customFormat="1" x14ac:dyDescent="0.3">
      <c r="B252" s="44">
        <v>247</v>
      </c>
      <c r="C252" s="45" t="s">
        <v>762</v>
      </c>
      <c r="D252" s="45" t="s">
        <v>761</v>
      </c>
      <c r="E252" s="45" t="s">
        <v>53</v>
      </c>
      <c r="F252" s="45" t="s">
        <v>762</v>
      </c>
      <c r="G252" s="46" t="s">
        <v>15</v>
      </c>
      <c r="H252" s="46" t="s">
        <v>16</v>
      </c>
      <c r="I252" s="47">
        <v>1</v>
      </c>
      <c r="J252" s="122">
        <v>3485</v>
      </c>
      <c r="K252" s="76">
        <v>0</v>
      </c>
      <c r="L252" s="77">
        <v>7.7474892395982264E-3</v>
      </c>
      <c r="M252" s="106">
        <f t="shared" si="3"/>
        <v>3458</v>
      </c>
      <c r="N252" s="77"/>
      <c r="O252" s="54" t="s">
        <v>22</v>
      </c>
    </row>
    <row r="253" spans="2:15" s="60" customFormat="1" x14ac:dyDescent="0.3">
      <c r="B253" s="44">
        <v>248</v>
      </c>
      <c r="C253" s="45" t="s">
        <v>764</v>
      </c>
      <c r="D253" s="45" t="s">
        <v>763</v>
      </c>
      <c r="E253" s="45" t="s">
        <v>53</v>
      </c>
      <c r="F253" s="45" t="s">
        <v>764</v>
      </c>
      <c r="G253" s="46" t="s">
        <v>15</v>
      </c>
      <c r="H253" s="46" t="s">
        <v>16</v>
      </c>
      <c r="I253" s="47">
        <v>1</v>
      </c>
      <c r="J253" s="122">
        <v>40000</v>
      </c>
      <c r="K253" s="76">
        <v>0</v>
      </c>
      <c r="L253" s="77">
        <v>0.25562499999999999</v>
      </c>
      <c r="M253" s="106">
        <f t="shared" si="3"/>
        <v>29775</v>
      </c>
      <c r="N253" s="77"/>
      <c r="O253" s="54" t="s">
        <v>22</v>
      </c>
    </row>
    <row r="254" spans="2:15" s="60" customFormat="1" x14ac:dyDescent="0.3">
      <c r="B254" s="44">
        <v>249</v>
      </c>
      <c r="C254" s="45" t="s">
        <v>766</v>
      </c>
      <c r="D254" s="45" t="s">
        <v>765</v>
      </c>
      <c r="E254" s="45" t="s">
        <v>53</v>
      </c>
      <c r="F254" s="45" t="s">
        <v>766</v>
      </c>
      <c r="G254" s="46" t="s">
        <v>15</v>
      </c>
      <c r="H254" s="46" t="s">
        <v>16</v>
      </c>
      <c r="I254" s="47">
        <v>1</v>
      </c>
      <c r="J254" s="122">
        <v>77000</v>
      </c>
      <c r="K254" s="76">
        <v>0</v>
      </c>
      <c r="L254" s="77">
        <v>7.5064935064934613E-3</v>
      </c>
      <c r="M254" s="106">
        <f t="shared" si="3"/>
        <v>76422</v>
      </c>
      <c r="N254" s="77"/>
      <c r="O254" s="54" t="s">
        <v>22</v>
      </c>
    </row>
    <row r="255" spans="2:15" s="60" customFormat="1" x14ac:dyDescent="0.3">
      <c r="B255" s="44">
        <v>250</v>
      </c>
      <c r="C255" s="45" t="s">
        <v>767</v>
      </c>
      <c r="D255" s="45" t="s">
        <v>765</v>
      </c>
      <c r="E255" s="45" t="s">
        <v>53</v>
      </c>
      <c r="F255" s="45" t="s">
        <v>767</v>
      </c>
      <c r="G255" s="46" t="s">
        <v>15</v>
      </c>
      <c r="H255" s="46" t="s">
        <v>16</v>
      </c>
      <c r="I255" s="47">
        <v>1</v>
      </c>
      <c r="J255" s="122">
        <v>77000</v>
      </c>
      <c r="K255" s="76">
        <v>0</v>
      </c>
      <c r="L255" s="77">
        <v>7.5064935064934613E-3</v>
      </c>
      <c r="M255" s="106">
        <f t="shared" si="3"/>
        <v>76422</v>
      </c>
      <c r="N255" s="77"/>
      <c r="O255" s="54" t="s">
        <v>22</v>
      </c>
    </row>
    <row r="256" spans="2:15" s="60" customFormat="1" x14ac:dyDescent="0.3">
      <c r="B256" s="44">
        <v>251</v>
      </c>
      <c r="C256" s="45" t="s">
        <v>768</v>
      </c>
      <c r="D256" s="45" t="s">
        <v>765</v>
      </c>
      <c r="E256" s="45" t="s">
        <v>53</v>
      </c>
      <c r="F256" s="45" t="s">
        <v>768</v>
      </c>
      <c r="G256" s="46" t="s">
        <v>15</v>
      </c>
      <c r="H256" s="46" t="s">
        <v>16</v>
      </c>
      <c r="I256" s="47">
        <v>1</v>
      </c>
      <c r="J256" s="122">
        <v>38500</v>
      </c>
      <c r="K256" s="76">
        <v>0</v>
      </c>
      <c r="L256" s="77">
        <v>7.5064935064934613E-3</v>
      </c>
      <c r="M256" s="106">
        <f t="shared" si="3"/>
        <v>38211</v>
      </c>
      <c r="N256" s="77"/>
      <c r="O256" s="54" t="s">
        <v>22</v>
      </c>
    </row>
    <row r="257" spans="2:15" s="60" customFormat="1" x14ac:dyDescent="0.3">
      <c r="B257" s="44">
        <v>252</v>
      </c>
      <c r="C257" s="45" t="s">
        <v>770</v>
      </c>
      <c r="D257" s="45" t="s">
        <v>769</v>
      </c>
      <c r="E257" s="45" t="s">
        <v>53</v>
      </c>
      <c r="F257" s="45" t="s">
        <v>770</v>
      </c>
      <c r="G257" s="46" t="s">
        <v>15</v>
      </c>
      <c r="H257" s="46" t="s">
        <v>16</v>
      </c>
      <c r="I257" s="47">
        <v>1</v>
      </c>
      <c r="J257" s="122">
        <v>18500</v>
      </c>
      <c r="K257" s="76">
        <v>0</v>
      </c>
      <c r="L257" s="77">
        <v>7.5135135135134812E-3</v>
      </c>
      <c r="M257" s="106">
        <f t="shared" si="3"/>
        <v>18361</v>
      </c>
      <c r="N257" s="77"/>
      <c r="O257" s="54" t="s">
        <v>22</v>
      </c>
    </row>
    <row r="258" spans="2:15" s="60" customFormat="1" x14ac:dyDescent="0.3">
      <c r="B258" s="44">
        <v>253</v>
      </c>
      <c r="C258" s="45" t="s">
        <v>772</v>
      </c>
      <c r="D258" s="45" t="s">
        <v>771</v>
      </c>
      <c r="E258" s="45" t="s">
        <v>53</v>
      </c>
      <c r="F258" s="45" t="s">
        <v>772</v>
      </c>
      <c r="G258" s="46" t="s">
        <v>15</v>
      </c>
      <c r="H258" s="46" t="s">
        <v>16</v>
      </c>
      <c r="I258" s="47">
        <v>1</v>
      </c>
      <c r="J258" s="122">
        <v>14300</v>
      </c>
      <c r="K258" s="76">
        <v>0</v>
      </c>
      <c r="L258" s="77">
        <v>7.5524475524475498E-3</v>
      </c>
      <c r="M258" s="106">
        <f t="shared" si="3"/>
        <v>14192</v>
      </c>
      <c r="N258" s="77"/>
      <c r="O258" s="54" t="s">
        <v>22</v>
      </c>
    </row>
    <row r="259" spans="2:15" s="60" customFormat="1" x14ac:dyDescent="0.3">
      <c r="B259" s="44">
        <v>254</v>
      </c>
      <c r="C259" s="45" t="s">
        <v>774</v>
      </c>
      <c r="D259" s="45" t="s">
        <v>773</v>
      </c>
      <c r="E259" s="45" t="s">
        <v>53</v>
      </c>
      <c r="F259" s="45" t="s">
        <v>774</v>
      </c>
      <c r="G259" s="46" t="s">
        <v>15</v>
      </c>
      <c r="H259" s="46" t="s">
        <v>16</v>
      </c>
      <c r="I259" s="47">
        <v>1</v>
      </c>
      <c r="J259" s="122">
        <v>4700</v>
      </c>
      <c r="K259" s="76">
        <v>0</v>
      </c>
      <c r="L259" s="77">
        <v>0.21872340425531911</v>
      </c>
      <c r="M259" s="106">
        <f t="shared" si="3"/>
        <v>3672</v>
      </c>
      <c r="N259" s="77"/>
      <c r="O259" s="54" t="s">
        <v>22</v>
      </c>
    </row>
    <row r="260" spans="2:15" s="60" customFormat="1" x14ac:dyDescent="0.3">
      <c r="B260" s="44">
        <v>255</v>
      </c>
      <c r="C260" s="45" t="s">
        <v>776</v>
      </c>
      <c r="D260" s="45" t="s">
        <v>775</v>
      </c>
      <c r="E260" s="45" t="s">
        <v>53</v>
      </c>
      <c r="F260" s="45" t="s">
        <v>776</v>
      </c>
      <c r="G260" s="46" t="s">
        <v>15</v>
      </c>
      <c r="H260" s="46" t="s">
        <v>16</v>
      </c>
      <c r="I260" s="47">
        <v>1</v>
      </c>
      <c r="J260" s="122">
        <v>30000</v>
      </c>
      <c r="K260" s="76">
        <v>0</v>
      </c>
      <c r="L260" s="77">
        <v>0.27549999999999997</v>
      </c>
      <c r="M260" s="106">
        <f t="shared" si="3"/>
        <v>21735</v>
      </c>
      <c r="N260" s="77"/>
      <c r="O260" s="54" t="s">
        <v>22</v>
      </c>
    </row>
    <row r="261" spans="2:15" s="60" customFormat="1" x14ac:dyDescent="0.3">
      <c r="B261" s="44">
        <v>256</v>
      </c>
      <c r="C261" s="45" t="s">
        <v>778</v>
      </c>
      <c r="D261" s="45" t="s">
        <v>777</v>
      </c>
      <c r="E261" s="45" t="s">
        <v>53</v>
      </c>
      <c r="F261" s="45" t="s">
        <v>778</v>
      </c>
      <c r="G261" s="46" t="s">
        <v>15</v>
      </c>
      <c r="H261" s="46" t="s">
        <v>16</v>
      </c>
      <c r="I261" s="47">
        <v>1</v>
      </c>
      <c r="J261" s="122">
        <v>30000</v>
      </c>
      <c r="K261" s="76">
        <v>0</v>
      </c>
      <c r="L261" s="77">
        <v>0.27549999999999997</v>
      </c>
      <c r="M261" s="106">
        <f t="shared" si="3"/>
        <v>21735</v>
      </c>
      <c r="N261" s="77"/>
      <c r="O261" s="54" t="s">
        <v>22</v>
      </c>
    </row>
    <row r="262" spans="2:15" s="60" customFormat="1" x14ac:dyDescent="0.3">
      <c r="B262" s="44">
        <v>257</v>
      </c>
      <c r="C262" s="45" t="s">
        <v>780</v>
      </c>
      <c r="D262" s="45" t="s">
        <v>779</v>
      </c>
      <c r="E262" s="45" t="s">
        <v>53</v>
      </c>
      <c r="F262" s="45" t="s">
        <v>780</v>
      </c>
      <c r="G262" s="46" t="s">
        <v>15</v>
      </c>
      <c r="H262" s="46" t="s">
        <v>16</v>
      </c>
      <c r="I262" s="47">
        <v>1</v>
      </c>
      <c r="J262" s="122">
        <v>24000</v>
      </c>
      <c r="K262" s="76">
        <v>0</v>
      </c>
      <c r="L262" s="77">
        <v>0.27216666666666667</v>
      </c>
      <c r="M262" s="106">
        <f t="shared" si="3"/>
        <v>17468</v>
      </c>
      <c r="N262" s="77"/>
      <c r="O262" s="54" t="s">
        <v>22</v>
      </c>
    </row>
    <row r="263" spans="2:15" s="60" customFormat="1" x14ac:dyDescent="0.3">
      <c r="B263" s="44">
        <v>258</v>
      </c>
      <c r="C263" s="45" t="s">
        <v>782</v>
      </c>
      <c r="D263" s="45" t="s">
        <v>781</v>
      </c>
      <c r="E263" s="45" t="s">
        <v>53</v>
      </c>
      <c r="F263" s="45" t="s">
        <v>782</v>
      </c>
      <c r="G263" s="46" t="s">
        <v>15</v>
      </c>
      <c r="H263" s="46" t="s">
        <v>16</v>
      </c>
      <c r="I263" s="47">
        <v>1</v>
      </c>
      <c r="J263" s="122">
        <v>15000</v>
      </c>
      <c r="K263" s="76">
        <v>0</v>
      </c>
      <c r="L263" s="77">
        <v>0.2722</v>
      </c>
      <c r="M263" s="106">
        <f t="shared" ref="M263:M326" si="4">IF($J263="","",IF($L263="",$J263*(1-$K263),IF(L263&lt;K263,"Discount Error",J263*(1-$L263))))</f>
        <v>10917</v>
      </c>
      <c r="N263" s="77"/>
      <c r="O263" s="54" t="s">
        <v>22</v>
      </c>
    </row>
    <row r="264" spans="2:15" s="60" customFormat="1" ht="45.6" x14ac:dyDescent="0.3">
      <c r="B264" s="44">
        <v>259</v>
      </c>
      <c r="C264" s="45" t="s">
        <v>783</v>
      </c>
      <c r="D264" s="45" t="s">
        <v>784</v>
      </c>
      <c r="E264" s="45" t="s">
        <v>54</v>
      </c>
      <c r="F264" s="45" t="s">
        <v>783</v>
      </c>
      <c r="G264" s="46" t="s">
        <v>15</v>
      </c>
      <c r="H264" s="46" t="s">
        <v>16</v>
      </c>
      <c r="I264" s="47">
        <v>1</v>
      </c>
      <c r="J264" s="122">
        <v>229</v>
      </c>
      <c r="K264" s="76">
        <v>0</v>
      </c>
      <c r="L264" s="77">
        <v>0</v>
      </c>
      <c r="M264" s="106">
        <f t="shared" si="4"/>
        <v>229</v>
      </c>
      <c r="N264" s="77"/>
      <c r="O264" s="54" t="s">
        <v>22</v>
      </c>
    </row>
    <row r="265" spans="2:15" s="60" customFormat="1" ht="45.6" x14ac:dyDescent="0.3">
      <c r="B265" s="44">
        <v>260</v>
      </c>
      <c r="C265" s="45" t="s">
        <v>785</v>
      </c>
      <c r="D265" s="45" t="s">
        <v>786</v>
      </c>
      <c r="E265" s="45" t="s">
        <v>54</v>
      </c>
      <c r="F265" s="45" t="s">
        <v>785</v>
      </c>
      <c r="G265" s="46" t="s">
        <v>15</v>
      </c>
      <c r="H265" s="46" t="s">
        <v>16</v>
      </c>
      <c r="I265" s="47">
        <v>1</v>
      </c>
      <c r="J265" s="122">
        <v>349</v>
      </c>
      <c r="K265" s="76">
        <v>0</v>
      </c>
      <c r="L265" s="77">
        <v>0</v>
      </c>
      <c r="M265" s="106">
        <f t="shared" si="4"/>
        <v>349</v>
      </c>
      <c r="N265" s="77"/>
      <c r="O265" s="54" t="s">
        <v>22</v>
      </c>
    </row>
    <row r="266" spans="2:15" s="60" customFormat="1" ht="45.6" x14ac:dyDescent="0.3">
      <c r="B266" s="44">
        <v>261</v>
      </c>
      <c r="C266" s="45" t="s">
        <v>787</v>
      </c>
      <c r="D266" s="45" t="s">
        <v>788</v>
      </c>
      <c r="E266" s="45" t="s">
        <v>54</v>
      </c>
      <c r="F266" s="45" t="s">
        <v>787</v>
      </c>
      <c r="G266" s="46" t="s">
        <v>15</v>
      </c>
      <c r="H266" s="46" t="s">
        <v>16</v>
      </c>
      <c r="I266" s="47">
        <v>1</v>
      </c>
      <c r="J266" s="122">
        <v>469</v>
      </c>
      <c r="K266" s="76">
        <v>0</v>
      </c>
      <c r="L266" s="77">
        <v>0</v>
      </c>
      <c r="M266" s="106">
        <f t="shared" si="4"/>
        <v>469</v>
      </c>
      <c r="N266" s="77"/>
      <c r="O266" s="54" t="s">
        <v>22</v>
      </c>
    </row>
    <row r="267" spans="2:15" s="60" customFormat="1" ht="22.8" x14ac:dyDescent="0.3">
      <c r="B267" s="44">
        <v>262</v>
      </c>
      <c r="C267" s="45" t="s">
        <v>789</v>
      </c>
      <c r="D267" s="45" t="s">
        <v>790</v>
      </c>
      <c r="E267" s="45" t="s">
        <v>54</v>
      </c>
      <c r="F267" s="45" t="s">
        <v>789</v>
      </c>
      <c r="G267" s="46" t="s">
        <v>15</v>
      </c>
      <c r="H267" s="46" t="s">
        <v>16</v>
      </c>
      <c r="I267" s="47">
        <v>1</v>
      </c>
      <c r="J267" s="122">
        <v>199</v>
      </c>
      <c r="K267" s="76">
        <v>0</v>
      </c>
      <c r="L267" s="77">
        <v>0</v>
      </c>
      <c r="M267" s="106">
        <f t="shared" si="4"/>
        <v>199</v>
      </c>
      <c r="N267" s="77"/>
      <c r="O267" s="54" t="s">
        <v>22</v>
      </c>
    </row>
    <row r="268" spans="2:15" s="60" customFormat="1" ht="45.6" x14ac:dyDescent="0.3">
      <c r="B268" s="44">
        <v>263</v>
      </c>
      <c r="C268" s="45" t="s">
        <v>791</v>
      </c>
      <c r="D268" s="45" t="s">
        <v>792</v>
      </c>
      <c r="E268" s="45" t="s">
        <v>54</v>
      </c>
      <c r="F268" s="45" t="s">
        <v>791</v>
      </c>
      <c r="G268" s="46" t="s">
        <v>15</v>
      </c>
      <c r="H268" s="46" t="s">
        <v>16</v>
      </c>
      <c r="I268" s="47">
        <v>1</v>
      </c>
      <c r="J268" s="122">
        <v>359</v>
      </c>
      <c r="K268" s="76">
        <v>0</v>
      </c>
      <c r="L268" s="77">
        <v>0</v>
      </c>
      <c r="M268" s="106">
        <f t="shared" si="4"/>
        <v>359</v>
      </c>
      <c r="N268" s="77"/>
      <c r="O268" s="54" t="s">
        <v>22</v>
      </c>
    </row>
    <row r="269" spans="2:15" s="60" customFormat="1" ht="45.6" x14ac:dyDescent="0.3">
      <c r="B269" s="44">
        <v>264</v>
      </c>
      <c r="C269" s="45" t="s">
        <v>793</v>
      </c>
      <c r="D269" s="45" t="s">
        <v>794</v>
      </c>
      <c r="E269" s="45" t="s">
        <v>54</v>
      </c>
      <c r="F269" s="45" t="s">
        <v>793</v>
      </c>
      <c r="G269" s="46" t="s">
        <v>15</v>
      </c>
      <c r="H269" s="46" t="s">
        <v>16</v>
      </c>
      <c r="I269" s="47">
        <v>1</v>
      </c>
      <c r="J269" s="122">
        <v>509</v>
      </c>
      <c r="K269" s="76">
        <v>0</v>
      </c>
      <c r="L269" s="77">
        <v>0</v>
      </c>
      <c r="M269" s="106">
        <f t="shared" si="4"/>
        <v>509</v>
      </c>
      <c r="N269" s="77"/>
      <c r="O269" s="54" t="s">
        <v>22</v>
      </c>
    </row>
    <row r="270" spans="2:15" s="60" customFormat="1" ht="45.6" x14ac:dyDescent="0.3">
      <c r="B270" s="44">
        <v>265</v>
      </c>
      <c r="C270" s="45" t="s">
        <v>795</v>
      </c>
      <c r="D270" s="45" t="s">
        <v>796</v>
      </c>
      <c r="E270" s="45" t="s">
        <v>54</v>
      </c>
      <c r="F270" s="45" t="s">
        <v>795</v>
      </c>
      <c r="G270" s="46" t="s">
        <v>15</v>
      </c>
      <c r="H270" s="46" t="s">
        <v>16</v>
      </c>
      <c r="I270" s="47">
        <v>1</v>
      </c>
      <c r="J270" s="122">
        <v>659</v>
      </c>
      <c r="K270" s="76">
        <v>0</v>
      </c>
      <c r="L270" s="77">
        <v>0</v>
      </c>
      <c r="M270" s="106">
        <f t="shared" si="4"/>
        <v>659</v>
      </c>
      <c r="N270" s="77"/>
      <c r="O270" s="54" t="s">
        <v>22</v>
      </c>
    </row>
    <row r="271" spans="2:15" s="60" customFormat="1" ht="22.8" x14ac:dyDescent="0.3">
      <c r="B271" s="44">
        <v>266</v>
      </c>
      <c r="C271" s="45" t="s">
        <v>797</v>
      </c>
      <c r="D271" s="45" t="s">
        <v>798</v>
      </c>
      <c r="E271" s="45" t="s">
        <v>54</v>
      </c>
      <c r="F271" s="45" t="s">
        <v>797</v>
      </c>
      <c r="G271" s="46" t="s">
        <v>15</v>
      </c>
      <c r="H271" s="46" t="s">
        <v>16</v>
      </c>
      <c r="I271" s="47">
        <v>1</v>
      </c>
      <c r="J271" s="122">
        <v>199</v>
      </c>
      <c r="K271" s="76">
        <v>0</v>
      </c>
      <c r="L271" s="77">
        <v>0</v>
      </c>
      <c r="M271" s="106">
        <f t="shared" si="4"/>
        <v>199</v>
      </c>
      <c r="N271" s="77"/>
      <c r="O271" s="54" t="s">
        <v>22</v>
      </c>
    </row>
    <row r="272" spans="2:15" s="60" customFormat="1" ht="45.6" x14ac:dyDescent="0.3">
      <c r="B272" s="44">
        <v>267</v>
      </c>
      <c r="C272" s="45" t="s">
        <v>799</v>
      </c>
      <c r="D272" s="45" t="s">
        <v>800</v>
      </c>
      <c r="E272" s="45" t="s">
        <v>54</v>
      </c>
      <c r="F272" s="45" t="s">
        <v>799</v>
      </c>
      <c r="G272" s="46" t="s">
        <v>15</v>
      </c>
      <c r="H272" s="46" t="s">
        <v>16</v>
      </c>
      <c r="I272" s="47">
        <v>1</v>
      </c>
      <c r="J272" s="122">
        <v>89</v>
      </c>
      <c r="K272" s="76">
        <v>0</v>
      </c>
      <c r="L272" s="77">
        <v>0</v>
      </c>
      <c r="M272" s="106">
        <f t="shared" si="4"/>
        <v>89</v>
      </c>
      <c r="N272" s="77"/>
      <c r="O272" s="54" t="s">
        <v>22</v>
      </c>
    </row>
    <row r="273" spans="2:15" s="60" customFormat="1" ht="45.6" x14ac:dyDescent="0.3">
      <c r="B273" s="44">
        <v>268</v>
      </c>
      <c r="C273" s="45" t="s">
        <v>801</v>
      </c>
      <c r="D273" s="45" t="s">
        <v>802</v>
      </c>
      <c r="E273" s="45" t="s">
        <v>54</v>
      </c>
      <c r="F273" s="45" t="s">
        <v>801</v>
      </c>
      <c r="G273" s="46" t="s">
        <v>15</v>
      </c>
      <c r="H273" s="46" t="s">
        <v>16</v>
      </c>
      <c r="I273" s="47">
        <v>1</v>
      </c>
      <c r="J273" s="122">
        <v>129</v>
      </c>
      <c r="K273" s="76">
        <v>0</v>
      </c>
      <c r="L273" s="77">
        <v>0</v>
      </c>
      <c r="M273" s="106">
        <f t="shared" si="4"/>
        <v>129</v>
      </c>
      <c r="N273" s="77"/>
      <c r="O273" s="54" t="s">
        <v>22</v>
      </c>
    </row>
    <row r="274" spans="2:15" s="60" customFormat="1" ht="22.8" x14ac:dyDescent="0.3">
      <c r="B274" s="44">
        <v>269</v>
      </c>
      <c r="C274" s="45" t="s">
        <v>803</v>
      </c>
      <c r="D274" s="45" t="s">
        <v>804</v>
      </c>
      <c r="E274" s="45" t="s">
        <v>54</v>
      </c>
      <c r="F274" s="45" t="s">
        <v>803</v>
      </c>
      <c r="G274" s="46" t="s">
        <v>15</v>
      </c>
      <c r="H274" s="46" t="s">
        <v>16</v>
      </c>
      <c r="I274" s="47">
        <v>1</v>
      </c>
      <c r="J274" s="122">
        <v>49</v>
      </c>
      <c r="K274" s="76">
        <v>0</v>
      </c>
      <c r="L274" s="77">
        <v>0</v>
      </c>
      <c r="M274" s="106">
        <f t="shared" si="4"/>
        <v>49</v>
      </c>
      <c r="N274" s="77"/>
      <c r="O274" s="54" t="s">
        <v>22</v>
      </c>
    </row>
    <row r="275" spans="2:15" s="60" customFormat="1" ht="34.200000000000003" x14ac:dyDescent="0.3">
      <c r="B275" s="44">
        <v>270</v>
      </c>
      <c r="C275" s="45" t="s">
        <v>805</v>
      </c>
      <c r="D275" s="45" t="s">
        <v>806</v>
      </c>
      <c r="E275" s="45" t="s">
        <v>54</v>
      </c>
      <c r="F275" s="45" t="s">
        <v>805</v>
      </c>
      <c r="G275" s="46" t="s">
        <v>15</v>
      </c>
      <c r="H275" s="46" t="s">
        <v>16</v>
      </c>
      <c r="I275" s="47">
        <v>1</v>
      </c>
      <c r="J275" s="122">
        <v>60</v>
      </c>
      <c r="K275" s="76">
        <v>0</v>
      </c>
      <c r="L275" s="77">
        <v>0</v>
      </c>
      <c r="M275" s="106">
        <f t="shared" si="4"/>
        <v>60</v>
      </c>
      <c r="N275" s="77"/>
      <c r="O275" s="54" t="s">
        <v>22</v>
      </c>
    </row>
    <row r="276" spans="2:15" s="60" customFormat="1" ht="34.200000000000003" x14ac:dyDescent="0.3">
      <c r="B276" s="44">
        <v>271</v>
      </c>
      <c r="C276" s="45" t="s">
        <v>807</v>
      </c>
      <c r="D276" s="45" t="s">
        <v>808</v>
      </c>
      <c r="E276" s="45" t="s">
        <v>54</v>
      </c>
      <c r="F276" s="45" t="s">
        <v>807</v>
      </c>
      <c r="G276" s="46" t="s">
        <v>15</v>
      </c>
      <c r="H276" s="46" t="s">
        <v>16</v>
      </c>
      <c r="I276" s="47">
        <v>1</v>
      </c>
      <c r="J276" s="122">
        <v>99</v>
      </c>
      <c r="K276" s="76">
        <v>0</v>
      </c>
      <c r="L276" s="77">
        <v>0</v>
      </c>
      <c r="M276" s="106">
        <f t="shared" si="4"/>
        <v>99</v>
      </c>
      <c r="N276" s="77"/>
      <c r="O276" s="54" t="s">
        <v>22</v>
      </c>
    </row>
    <row r="277" spans="2:15" s="60" customFormat="1" ht="34.200000000000003" x14ac:dyDescent="0.3">
      <c r="B277" s="44">
        <v>272</v>
      </c>
      <c r="C277" s="45" t="s">
        <v>809</v>
      </c>
      <c r="D277" s="45" t="s">
        <v>810</v>
      </c>
      <c r="E277" s="45" t="s">
        <v>54</v>
      </c>
      <c r="F277" s="45" t="s">
        <v>809</v>
      </c>
      <c r="G277" s="46" t="s">
        <v>15</v>
      </c>
      <c r="H277" s="46" t="s">
        <v>16</v>
      </c>
      <c r="I277" s="47">
        <v>1</v>
      </c>
      <c r="J277" s="122">
        <v>149</v>
      </c>
      <c r="K277" s="76">
        <v>0</v>
      </c>
      <c r="L277" s="77">
        <v>0</v>
      </c>
      <c r="M277" s="106">
        <f t="shared" si="4"/>
        <v>149</v>
      </c>
      <c r="N277" s="77"/>
      <c r="O277" s="54" t="s">
        <v>22</v>
      </c>
    </row>
    <row r="278" spans="2:15" s="60" customFormat="1" ht="34.200000000000003" x14ac:dyDescent="0.3">
      <c r="B278" s="44">
        <v>273</v>
      </c>
      <c r="C278" s="45" t="s">
        <v>811</v>
      </c>
      <c r="D278" s="45" t="s">
        <v>812</v>
      </c>
      <c r="E278" s="45" t="s">
        <v>54</v>
      </c>
      <c r="F278" s="45" t="s">
        <v>811</v>
      </c>
      <c r="G278" s="46" t="s">
        <v>15</v>
      </c>
      <c r="H278" s="46" t="s">
        <v>16</v>
      </c>
      <c r="I278" s="47">
        <v>1</v>
      </c>
      <c r="J278" s="122">
        <v>199</v>
      </c>
      <c r="K278" s="76">
        <v>0</v>
      </c>
      <c r="L278" s="77">
        <v>0</v>
      </c>
      <c r="M278" s="106">
        <f t="shared" si="4"/>
        <v>199</v>
      </c>
      <c r="N278" s="77"/>
      <c r="O278" s="54" t="s">
        <v>22</v>
      </c>
    </row>
    <row r="279" spans="2:15" s="60" customFormat="1" x14ac:dyDescent="0.3">
      <c r="B279" s="44">
        <v>274</v>
      </c>
      <c r="C279" s="45" t="s">
        <v>813</v>
      </c>
      <c r="D279" s="45" t="s">
        <v>814</v>
      </c>
      <c r="E279" s="45" t="s">
        <v>54</v>
      </c>
      <c r="F279" s="45" t="s">
        <v>813</v>
      </c>
      <c r="G279" s="46" t="s">
        <v>15</v>
      </c>
      <c r="H279" s="46" t="s">
        <v>16</v>
      </c>
      <c r="I279" s="47">
        <v>1</v>
      </c>
      <c r="J279" s="122">
        <v>59</v>
      </c>
      <c r="K279" s="76">
        <v>0</v>
      </c>
      <c r="L279" s="77">
        <v>0</v>
      </c>
      <c r="M279" s="106">
        <f t="shared" si="4"/>
        <v>59</v>
      </c>
      <c r="N279" s="77"/>
      <c r="O279" s="54" t="s">
        <v>22</v>
      </c>
    </row>
    <row r="280" spans="2:15" s="60" customFormat="1" ht="34.200000000000003" x14ac:dyDescent="0.3">
      <c r="B280" s="44">
        <v>275</v>
      </c>
      <c r="C280" s="45" t="s">
        <v>815</v>
      </c>
      <c r="D280" s="45" t="s">
        <v>816</v>
      </c>
      <c r="E280" s="45" t="s">
        <v>54</v>
      </c>
      <c r="F280" s="45" t="s">
        <v>815</v>
      </c>
      <c r="G280" s="46" t="s">
        <v>15</v>
      </c>
      <c r="H280" s="46" t="s">
        <v>16</v>
      </c>
      <c r="I280" s="47">
        <v>1</v>
      </c>
      <c r="J280" s="122">
        <v>269</v>
      </c>
      <c r="K280" s="76">
        <v>0</v>
      </c>
      <c r="L280" s="77">
        <v>0</v>
      </c>
      <c r="M280" s="106">
        <f t="shared" si="4"/>
        <v>269</v>
      </c>
      <c r="N280" s="77"/>
      <c r="O280" s="54" t="s">
        <v>22</v>
      </c>
    </row>
    <row r="281" spans="2:15" s="60" customFormat="1" ht="34.200000000000003" x14ac:dyDescent="0.3">
      <c r="B281" s="44">
        <v>276</v>
      </c>
      <c r="C281" s="45" t="s">
        <v>817</v>
      </c>
      <c r="D281" s="45" t="s">
        <v>818</v>
      </c>
      <c r="E281" s="45" t="s">
        <v>54</v>
      </c>
      <c r="F281" s="45" t="s">
        <v>817</v>
      </c>
      <c r="G281" s="46" t="s">
        <v>15</v>
      </c>
      <c r="H281" s="46" t="s">
        <v>16</v>
      </c>
      <c r="I281" s="47">
        <v>1</v>
      </c>
      <c r="J281" s="122">
        <v>349</v>
      </c>
      <c r="K281" s="76">
        <v>0</v>
      </c>
      <c r="L281" s="77">
        <v>0</v>
      </c>
      <c r="M281" s="106">
        <f t="shared" si="4"/>
        <v>349</v>
      </c>
      <c r="N281" s="77"/>
      <c r="O281" s="54" t="s">
        <v>22</v>
      </c>
    </row>
    <row r="282" spans="2:15" s="60" customFormat="1" x14ac:dyDescent="0.3">
      <c r="B282" s="44">
        <v>277</v>
      </c>
      <c r="C282" s="45" t="s">
        <v>819</v>
      </c>
      <c r="D282" s="45" t="s">
        <v>820</v>
      </c>
      <c r="E282" s="45" t="s">
        <v>54</v>
      </c>
      <c r="F282" s="45" t="s">
        <v>819</v>
      </c>
      <c r="G282" s="46" t="s">
        <v>15</v>
      </c>
      <c r="H282" s="46" t="s">
        <v>16</v>
      </c>
      <c r="I282" s="47">
        <v>1</v>
      </c>
      <c r="J282" s="122">
        <v>129</v>
      </c>
      <c r="K282" s="76">
        <v>0</v>
      </c>
      <c r="L282" s="77">
        <v>0</v>
      </c>
      <c r="M282" s="106">
        <f t="shared" si="4"/>
        <v>129</v>
      </c>
      <c r="N282" s="77"/>
      <c r="O282" s="54" t="s">
        <v>22</v>
      </c>
    </row>
    <row r="283" spans="2:15" s="60" customFormat="1" ht="45.6" x14ac:dyDescent="0.3">
      <c r="B283" s="44">
        <v>278</v>
      </c>
      <c r="C283" s="45" t="s">
        <v>821</v>
      </c>
      <c r="D283" s="45" t="s">
        <v>822</v>
      </c>
      <c r="E283" s="45" t="s">
        <v>54</v>
      </c>
      <c r="F283" s="45" t="s">
        <v>821</v>
      </c>
      <c r="G283" s="46" t="s">
        <v>15</v>
      </c>
      <c r="H283" s="46" t="s">
        <v>16</v>
      </c>
      <c r="I283" s="47">
        <v>1</v>
      </c>
      <c r="J283" s="122">
        <v>349</v>
      </c>
      <c r="K283" s="76">
        <v>0</v>
      </c>
      <c r="L283" s="77">
        <v>0</v>
      </c>
      <c r="M283" s="106">
        <f t="shared" si="4"/>
        <v>349</v>
      </c>
      <c r="N283" s="77"/>
      <c r="O283" s="54" t="s">
        <v>22</v>
      </c>
    </row>
    <row r="284" spans="2:15" s="60" customFormat="1" ht="45.6" x14ac:dyDescent="0.3">
      <c r="B284" s="44">
        <v>279</v>
      </c>
      <c r="C284" s="45" t="s">
        <v>823</v>
      </c>
      <c r="D284" s="45" t="s">
        <v>824</v>
      </c>
      <c r="E284" s="45" t="s">
        <v>54</v>
      </c>
      <c r="F284" s="45" t="s">
        <v>823</v>
      </c>
      <c r="G284" s="46" t="s">
        <v>15</v>
      </c>
      <c r="H284" s="46" t="s">
        <v>16</v>
      </c>
      <c r="I284" s="47">
        <v>1</v>
      </c>
      <c r="J284" s="122">
        <v>499</v>
      </c>
      <c r="K284" s="76">
        <v>0</v>
      </c>
      <c r="L284" s="77">
        <v>0</v>
      </c>
      <c r="M284" s="106">
        <f t="shared" si="4"/>
        <v>499</v>
      </c>
      <c r="N284" s="77"/>
      <c r="O284" s="54" t="s">
        <v>22</v>
      </c>
    </row>
    <row r="285" spans="2:15" s="60" customFormat="1" ht="45.6" x14ac:dyDescent="0.3">
      <c r="B285" s="44">
        <v>280</v>
      </c>
      <c r="C285" s="45" t="s">
        <v>825</v>
      </c>
      <c r="D285" s="45" t="s">
        <v>826</v>
      </c>
      <c r="E285" s="45" t="s">
        <v>54</v>
      </c>
      <c r="F285" s="45" t="s">
        <v>825</v>
      </c>
      <c r="G285" s="46" t="s">
        <v>15</v>
      </c>
      <c r="H285" s="46" t="s">
        <v>16</v>
      </c>
      <c r="I285" s="47">
        <v>1</v>
      </c>
      <c r="J285" s="122">
        <v>698</v>
      </c>
      <c r="K285" s="76">
        <v>0</v>
      </c>
      <c r="L285" s="77">
        <v>0</v>
      </c>
      <c r="M285" s="106">
        <f t="shared" si="4"/>
        <v>698</v>
      </c>
      <c r="N285" s="77"/>
      <c r="O285" s="54" t="s">
        <v>22</v>
      </c>
    </row>
    <row r="286" spans="2:15" s="60" customFormat="1" ht="22.8" x14ac:dyDescent="0.3">
      <c r="B286" s="44">
        <v>281</v>
      </c>
      <c r="C286" s="45" t="s">
        <v>827</v>
      </c>
      <c r="D286" s="45" t="s">
        <v>828</v>
      </c>
      <c r="E286" s="45" t="s">
        <v>54</v>
      </c>
      <c r="F286" s="45" t="s">
        <v>827</v>
      </c>
      <c r="G286" s="46" t="s">
        <v>15</v>
      </c>
      <c r="H286" s="46" t="s">
        <v>16</v>
      </c>
      <c r="I286" s="47">
        <v>1</v>
      </c>
      <c r="J286" s="122">
        <v>189</v>
      </c>
      <c r="K286" s="76">
        <v>0</v>
      </c>
      <c r="L286" s="77">
        <v>0</v>
      </c>
      <c r="M286" s="106">
        <f t="shared" si="4"/>
        <v>189</v>
      </c>
      <c r="N286" s="77"/>
      <c r="O286" s="54" t="s">
        <v>22</v>
      </c>
    </row>
    <row r="287" spans="2:15" s="60" customFormat="1" ht="45.6" x14ac:dyDescent="0.3">
      <c r="B287" s="44">
        <v>282</v>
      </c>
      <c r="C287" s="45" t="s">
        <v>829</v>
      </c>
      <c r="D287" s="45" t="s">
        <v>830</v>
      </c>
      <c r="E287" s="45" t="s">
        <v>54</v>
      </c>
      <c r="F287" s="45" t="s">
        <v>829</v>
      </c>
      <c r="G287" s="46" t="s">
        <v>15</v>
      </c>
      <c r="H287" s="46" t="s">
        <v>16</v>
      </c>
      <c r="I287" s="47">
        <v>1</v>
      </c>
      <c r="J287" s="122">
        <v>349</v>
      </c>
      <c r="K287" s="76">
        <v>0</v>
      </c>
      <c r="L287" s="77">
        <v>0</v>
      </c>
      <c r="M287" s="106">
        <f t="shared" si="4"/>
        <v>349</v>
      </c>
      <c r="N287" s="77"/>
      <c r="O287" s="54" t="s">
        <v>22</v>
      </c>
    </row>
    <row r="288" spans="2:15" s="60" customFormat="1" ht="45.6" x14ac:dyDescent="0.3">
      <c r="B288" s="44">
        <v>283</v>
      </c>
      <c r="C288" s="45" t="s">
        <v>831</v>
      </c>
      <c r="D288" s="45" t="s">
        <v>832</v>
      </c>
      <c r="E288" s="45" t="s">
        <v>54</v>
      </c>
      <c r="F288" s="45" t="s">
        <v>831</v>
      </c>
      <c r="G288" s="46" t="s">
        <v>15</v>
      </c>
      <c r="H288" s="46" t="s">
        <v>16</v>
      </c>
      <c r="I288" s="47">
        <v>1</v>
      </c>
      <c r="J288" s="122">
        <v>499</v>
      </c>
      <c r="K288" s="76">
        <v>0</v>
      </c>
      <c r="L288" s="77">
        <v>0</v>
      </c>
      <c r="M288" s="106">
        <f t="shared" si="4"/>
        <v>499</v>
      </c>
      <c r="N288" s="77"/>
      <c r="O288" s="54" t="s">
        <v>22</v>
      </c>
    </row>
    <row r="289" spans="2:15" s="60" customFormat="1" ht="45.6" x14ac:dyDescent="0.3">
      <c r="B289" s="44">
        <v>284</v>
      </c>
      <c r="C289" s="45" t="s">
        <v>833</v>
      </c>
      <c r="D289" s="45" t="s">
        <v>834</v>
      </c>
      <c r="E289" s="45" t="s">
        <v>54</v>
      </c>
      <c r="F289" s="45" t="s">
        <v>833</v>
      </c>
      <c r="G289" s="46" t="s">
        <v>15</v>
      </c>
      <c r="H289" s="46" t="s">
        <v>16</v>
      </c>
      <c r="I289" s="47">
        <v>1</v>
      </c>
      <c r="J289" s="122">
        <v>698</v>
      </c>
      <c r="K289" s="76">
        <v>0</v>
      </c>
      <c r="L289" s="77">
        <v>0</v>
      </c>
      <c r="M289" s="106">
        <f t="shared" si="4"/>
        <v>698</v>
      </c>
      <c r="N289" s="77"/>
      <c r="O289" s="54" t="s">
        <v>22</v>
      </c>
    </row>
    <row r="290" spans="2:15" s="60" customFormat="1" ht="22.8" x14ac:dyDescent="0.3">
      <c r="B290" s="44">
        <v>285</v>
      </c>
      <c r="C290" s="45" t="s">
        <v>835</v>
      </c>
      <c r="D290" s="45" t="s">
        <v>836</v>
      </c>
      <c r="E290" s="45" t="s">
        <v>54</v>
      </c>
      <c r="F290" s="45" t="s">
        <v>835</v>
      </c>
      <c r="G290" s="46" t="s">
        <v>15</v>
      </c>
      <c r="H290" s="46" t="s">
        <v>16</v>
      </c>
      <c r="I290" s="47">
        <v>1</v>
      </c>
      <c r="J290" s="122">
        <v>189</v>
      </c>
      <c r="K290" s="76">
        <v>0</v>
      </c>
      <c r="L290" s="77">
        <v>0</v>
      </c>
      <c r="M290" s="106">
        <f t="shared" si="4"/>
        <v>189</v>
      </c>
      <c r="N290" s="77"/>
      <c r="O290" s="54" t="s">
        <v>22</v>
      </c>
    </row>
    <row r="291" spans="2:15" s="60" customFormat="1" ht="34.200000000000003" x14ac:dyDescent="0.3">
      <c r="B291" s="44">
        <v>286</v>
      </c>
      <c r="C291" s="45" t="s">
        <v>837</v>
      </c>
      <c r="D291" s="45" t="s">
        <v>838</v>
      </c>
      <c r="E291" s="45" t="s">
        <v>54</v>
      </c>
      <c r="F291" s="45" t="s">
        <v>837</v>
      </c>
      <c r="G291" s="46" t="s">
        <v>15</v>
      </c>
      <c r="H291" s="46" t="s">
        <v>16</v>
      </c>
      <c r="I291" s="47">
        <v>1</v>
      </c>
      <c r="J291" s="122">
        <v>799</v>
      </c>
      <c r="K291" s="76">
        <v>0</v>
      </c>
      <c r="L291" s="77">
        <v>0</v>
      </c>
      <c r="M291" s="106">
        <f t="shared" si="4"/>
        <v>799</v>
      </c>
      <c r="N291" s="77"/>
      <c r="O291" s="54" t="s">
        <v>22</v>
      </c>
    </row>
    <row r="292" spans="2:15" s="60" customFormat="1" ht="34.200000000000003" x14ac:dyDescent="0.3">
      <c r="B292" s="44">
        <v>287</v>
      </c>
      <c r="C292" s="45" t="s">
        <v>839</v>
      </c>
      <c r="D292" s="45" t="s">
        <v>840</v>
      </c>
      <c r="E292" s="45" t="s">
        <v>54</v>
      </c>
      <c r="F292" s="45" t="s">
        <v>839</v>
      </c>
      <c r="G292" s="46" t="s">
        <v>15</v>
      </c>
      <c r="H292" s="46" t="s">
        <v>16</v>
      </c>
      <c r="I292" s="47">
        <v>1</v>
      </c>
      <c r="J292" s="122">
        <v>1199</v>
      </c>
      <c r="K292" s="76">
        <v>0</v>
      </c>
      <c r="L292" s="77">
        <v>0</v>
      </c>
      <c r="M292" s="106">
        <f t="shared" si="4"/>
        <v>1199</v>
      </c>
      <c r="N292" s="77"/>
      <c r="O292" s="54" t="s">
        <v>22</v>
      </c>
    </row>
    <row r="293" spans="2:15" s="60" customFormat="1" ht="57" x14ac:dyDescent="0.3">
      <c r="B293" s="44">
        <v>288</v>
      </c>
      <c r="C293" s="45" t="s">
        <v>841</v>
      </c>
      <c r="D293" s="45" t="s">
        <v>842</v>
      </c>
      <c r="E293" s="45" t="s">
        <v>54</v>
      </c>
      <c r="F293" s="45" t="s">
        <v>841</v>
      </c>
      <c r="G293" s="46" t="s">
        <v>15</v>
      </c>
      <c r="H293" s="46" t="s">
        <v>16</v>
      </c>
      <c r="I293" s="47">
        <v>1</v>
      </c>
      <c r="J293" s="122">
        <v>1649</v>
      </c>
      <c r="K293" s="76">
        <v>0</v>
      </c>
      <c r="L293" s="77">
        <v>0</v>
      </c>
      <c r="M293" s="106">
        <f t="shared" si="4"/>
        <v>1649</v>
      </c>
      <c r="N293" s="77"/>
      <c r="O293" s="54" t="s">
        <v>22</v>
      </c>
    </row>
    <row r="294" spans="2:15" s="60" customFormat="1" ht="22.8" x14ac:dyDescent="0.3">
      <c r="B294" s="44">
        <v>289</v>
      </c>
      <c r="C294" s="45" t="s">
        <v>843</v>
      </c>
      <c r="D294" s="45" t="s">
        <v>844</v>
      </c>
      <c r="E294" s="45" t="s">
        <v>54</v>
      </c>
      <c r="F294" s="45" t="s">
        <v>843</v>
      </c>
      <c r="G294" s="46" t="s">
        <v>15</v>
      </c>
      <c r="H294" s="46" t="s">
        <v>16</v>
      </c>
      <c r="I294" s="47">
        <v>1</v>
      </c>
      <c r="J294" s="122">
        <v>499</v>
      </c>
      <c r="K294" s="76">
        <v>0</v>
      </c>
      <c r="L294" s="77">
        <v>0</v>
      </c>
      <c r="M294" s="106">
        <f t="shared" si="4"/>
        <v>499</v>
      </c>
      <c r="N294" s="77"/>
      <c r="O294" s="54" t="s">
        <v>22</v>
      </c>
    </row>
    <row r="295" spans="2:15" s="60" customFormat="1" ht="45.6" x14ac:dyDescent="0.3">
      <c r="B295" s="44">
        <v>290</v>
      </c>
      <c r="C295" s="45" t="s">
        <v>845</v>
      </c>
      <c r="D295" s="45" t="s">
        <v>846</v>
      </c>
      <c r="E295" s="45" t="s">
        <v>54</v>
      </c>
      <c r="F295" s="45" t="s">
        <v>845</v>
      </c>
      <c r="G295" s="46" t="s">
        <v>15</v>
      </c>
      <c r="H295" s="46" t="s">
        <v>16</v>
      </c>
      <c r="I295" s="47">
        <v>1</v>
      </c>
      <c r="J295" s="122">
        <v>65</v>
      </c>
      <c r="K295" s="76">
        <v>0</v>
      </c>
      <c r="L295" s="77">
        <v>0</v>
      </c>
      <c r="M295" s="106">
        <f t="shared" si="4"/>
        <v>65</v>
      </c>
      <c r="N295" s="77"/>
      <c r="O295" s="54" t="s">
        <v>22</v>
      </c>
    </row>
    <row r="296" spans="2:15" s="60" customFormat="1" ht="45.6" x14ac:dyDescent="0.3">
      <c r="B296" s="44">
        <v>291</v>
      </c>
      <c r="C296" s="45" t="s">
        <v>847</v>
      </c>
      <c r="D296" s="45" t="s">
        <v>848</v>
      </c>
      <c r="E296" s="45" t="s">
        <v>54</v>
      </c>
      <c r="F296" s="45" t="s">
        <v>847</v>
      </c>
      <c r="G296" s="46" t="s">
        <v>15</v>
      </c>
      <c r="H296" s="46" t="s">
        <v>16</v>
      </c>
      <c r="I296" s="47">
        <v>1</v>
      </c>
      <c r="J296" s="122">
        <v>75</v>
      </c>
      <c r="K296" s="76">
        <v>0</v>
      </c>
      <c r="L296" s="77">
        <v>0</v>
      </c>
      <c r="M296" s="106">
        <f t="shared" si="4"/>
        <v>75</v>
      </c>
      <c r="N296" s="77"/>
      <c r="O296" s="54" t="s">
        <v>22</v>
      </c>
    </row>
    <row r="297" spans="2:15" s="60" customFormat="1" ht="22.8" x14ac:dyDescent="0.3">
      <c r="B297" s="44">
        <v>292</v>
      </c>
      <c r="C297" s="45" t="s">
        <v>849</v>
      </c>
      <c r="D297" s="45" t="s">
        <v>850</v>
      </c>
      <c r="E297" s="45" t="s">
        <v>54</v>
      </c>
      <c r="F297" s="45" t="s">
        <v>849</v>
      </c>
      <c r="G297" s="46" t="s">
        <v>15</v>
      </c>
      <c r="H297" s="46" t="s">
        <v>16</v>
      </c>
      <c r="I297" s="47">
        <v>1</v>
      </c>
      <c r="J297" s="122">
        <v>55</v>
      </c>
      <c r="K297" s="76">
        <v>0</v>
      </c>
      <c r="L297" s="77">
        <v>0</v>
      </c>
      <c r="M297" s="106">
        <f t="shared" si="4"/>
        <v>55</v>
      </c>
      <c r="N297" s="77"/>
      <c r="O297" s="54" t="s">
        <v>22</v>
      </c>
    </row>
    <row r="298" spans="2:15" s="60" customFormat="1" ht="34.200000000000003" x14ac:dyDescent="0.3">
      <c r="B298" s="44">
        <v>293</v>
      </c>
      <c r="C298" s="45" t="s">
        <v>851</v>
      </c>
      <c r="D298" s="45" t="s">
        <v>852</v>
      </c>
      <c r="E298" s="45" t="s">
        <v>54</v>
      </c>
      <c r="F298" s="45" t="s">
        <v>851</v>
      </c>
      <c r="G298" s="46" t="s">
        <v>15</v>
      </c>
      <c r="H298" s="46" t="s">
        <v>16</v>
      </c>
      <c r="I298" s="47">
        <v>1</v>
      </c>
      <c r="J298" s="122">
        <v>149</v>
      </c>
      <c r="K298" s="76">
        <v>0</v>
      </c>
      <c r="L298" s="77">
        <v>0</v>
      </c>
      <c r="M298" s="106">
        <f t="shared" si="4"/>
        <v>149</v>
      </c>
      <c r="N298" s="77"/>
      <c r="O298" s="54" t="s">
        <v>22</v>
      </c>
    </row>
    <row r="299" spans="2:15" s="60" customFormat="1" ht="34.200000000000003" x14ac:dyDescent="0.3">
      <c r="B299" s="44">
        <v>294</v>
      </c>
      <c r="C299" s="45" t="s">
        <v>853</v>
      </c>
      <c r="D299" s="45" t="s">
        <v>854</v>
      </c>
      <c r="E299" s="45" t="s">
        <v>54</v>
      </c>
      <c r="F299" s="45" t="s">
        <v>853</v>
      </c>
      <c r="G299" s="46" t="s">
        <v>15</v>
      </c>
      <c r="H299" s="46" t="s">
        <v>16</v>
      </c>
      <c r="I299" s="47">
        <v>1</v>
      </c>
      <c r="J299" s="122">
        <v>229</v>
      </c>
      <c r="K299" s="76">
        <v>0</v>
      </c>
      <c r="L299" s="77">
        <v>0</v>
      </c>
      <c r="M299" s="106">
        <f t="shared" si="4"/>
        <v>229</v>
      </c>
      <c r="N299" s="77"/>
      <c r="O299" s="54" t="s">
        <v>22</v>
      </c>
    </row>
    <row r="300" spans="2:15" s="60" customFormat="1" ht="45.6" x14ac:dyDescent="0.3">
      <c r="B300" s="44">
        <v>295</v>
      </c>
      <c r="C300" s="45" t="s">
        <v>855</v>
      </c>
      <c r="D300" s="45" t="s">
        <v>856</v>
      </c>
      <c r="E300" s="45" t="s">
        <v>54</v>
      </c>
      <c r="F300" s="45" t="s">
        <v>855</v>
      </c>
      <c r="G300" s="46" t="s">
        <v>15</v>
      </c>
      <c r="H300" s="46" t="s">
        <v>16</v>
      </c>
      <c r="I300" s="47">
        <v>1</v>
      </c>
      <c r="J300" s="122">
        <v>305</v>
      </c>
      <c r="K300" s="76">
        <v>0</v>
      </c>
      <c r="L300" s="77">
        <v>0</v>
      </c>
      <c r="M300" s="106">
        <f t="shared" si="4"/>
        <v>305</v>
      </c>
      <c r="N300" s="77"/>
      <c r="O300" s="54" t="s">
        <v>22</v>
      </c>
    </row>
    <row r="301" spans="2:15" s="60" customFormat="1" ht="22.8" x14ac:dyDescent="0.3">
      <c r="B301" s="44">
        <v>296</v>
      </c>
      <c r="C301" s="45" t="s">
        <v>857</v>
      </c>
      <c r="D301" s="45" t="s">
        <v>858</v>
      </c>
      <c r="E301" s="45" t="s">
        <v>54</v>
      </c>
      <c r="F301" s="45" t="s">
        <v>857</v>
      </c>
      <c r="G301" s="46" t="s">
        <v>15</v>
      </c>
      <c r="H301" s="46" t="s">
        <v>16</v>
      </c>
      <c r="I301" s="47">
        <v>1</v>
      </c>
      <c r="J301" s="122">
        <v>89</v>
      </c>
      <c r="K301" s="76">
        <v>0</v>
      </c>
      <c r="L301" s="77">
        <v>0</v>
      </c>
      <c r="M301" s="106">
        <f t="shared" si="4"/>
        <v>89</v>
      </c>
      <c r="N301" s="77"/>
      <c r="O301" s="54" t="s">
        <v>22</v>
      </c>
    </row>
    <row r="302" spans="2:15" s="60" customFormat="1" ht="34.200000000000003" x14ac:dyDescent="0.3">
      <c r="B302" s="44">
        <v>297</v>
      </c>
      <c r="C302" s="45" t="s">
        <v>859</v>
      </c>
      <c r="D302" s="45" t="s">
        <v>860</v>
      </c>
      <c r="E302" s="45" t="s">
        <v>54</v>
      </c>
      <c r="F302" s="45" t="s">
        <v>859</v>
      </c>
      <c r="G302" s="46" t="s">
        <v>15</v>
      </c>
      <c r="H302" s="46" t="s">
        <v>16</v>
      </c>
      <c r="I302" s="47">
        <v>1</v>
      </c>
      <c r="J302" s="122">
        <v>229</v>
      </c>
      <c r="K302" s="76">
        <v>0</v>
      </c>
      <c r="L302" s="77">
        <v>0</v>
      </c>
      <c r="M302" s="106">
        <f t="shared" si="4"/>
        <v>229</v>
      </c>
      <c r="N302" s="77"/>
      <c r="O302" s="54" t="s">
        <v>22</v>
      </c>
    </row>
    <row r="303" spans="2:15" s="60" customFormat="1" ht="34.200000000000003" x14ac:dyDescent="0.3">
      <c r="B303" s="44">
        <v>298</v>
      </c>
      <c r="C303" s="45" t="s">
        <v>861</v>
      </c>
      <c r="D303" s="45" t="s">
        <v>862</v>
      </c>
      <c r="E303" s="45" t="s">
        <v>54</v>
      </c>
      <c r="F303" s="45" t="s">
        <v>861</v>
      </c>
      <c r="G303" s="46" t="s">
        <v>15</v>
      </c>
      <c r="H303" s="46" t="s">
        <v>16</v>
      </c>
      <c r="I303" s="47">
        <v>1</v>
      </c>
      <c r="J303" s="122">
        <v>349</v>
      </c>
      <c r="K303" s="76">
        <v>0</v>
      </c>
      <c r="L303" s="77">
        <v>0</v>
      </c>
      <c r="M303" s="106">
        <f t="shared" si="4"/>
        <v>349</v>
      </c>
      <c r="N303" s="77"/>
      <c r="O303" s="54" t="s">
        <v>22</v>
      </c>
    </row>
    <row r="304" spans="2:15" s="60" customFormat="1" ht="34.200000000000003" x14ac:dyDescent="0.3">
      <c r="B304" s="44">
        <v>299</v>
      </c>
      <c r="C304" s="45" t="s">
        <v>863</v>
      </c>
      <c r="D304" s="45" t="s">
        <v>864</v>
      </c>
      <c r="E304" s="45" t="s">
        <v>54</v>
      </c>
      <c r="F304" s="45" t="s">
        <v>863</v>
      </c>
      <c r="G304" s="46" t="s">
        <v>15</v>
      </c>
      <c r="H304" s="46" t="s">
        <v>16</v>
      </c>
      <c r="I304" s="47">
        <v>1</v>
      </c>
      <c r="J304" s="122">
        <v>479</v>
      </c>
      <c r="K304" s="76">
        <v>0</v>
      </c>
      <c r="L304" s="77">
        <v>0</v>
      </c>
      <c r="M304" s="106">
        <f t="shared" si="4"/>
        <v>479</v>
      </c>
      <c r="N304" s="77"/>
      <c r="O304" s="54" t="s">
        <v>22</v>
      </c>
    </row>
    <row r="305" spans="2:15" s="60" customFormat="1" x14ac:dyDescent="0.3">
      <c r="B305" s="44">
        <v>300</v>
      </c>
      <c r="C305" s="45" t="s">
        <v>865</v>
      </c>
      <c r="D305" s="45" t="s">
        <v>866</v>
      </c>
      <c r="E305" s="45" t="s">
        <v>54</v>
      </c>
      <c r="F305" s="45" t="s">
        <v>865</v>
      </c>
      <c r="G305" s="46" t="s">
        <v>15</v>
      </c>
      <c r="H305" s="46" t="s">
        <v>16</v>
      </c>
      <c r="I305" s="47">
        <v>1</v>
      </c>
      <c r="J305" s="122">
        <v>149</v>
      </c>
      <c r="K305" s="76">
        <v>0</v>
      </c>
      <c r="L305" s="77">
        <v>0</v>
      </c>
      <c r="M305" s="106">
        <f t="shared" si="4"/>
        <v>149</v>
      </c>
      <c r="N305" s="77"/>
      <c r="O305" s="54" t="s">
        <v>22</v>
      </c>
    </row>
    <row r="306" spans="2:15" s="60" customFormat="1" ht="45.6" x14ac:dyDescent="0.3">
      <c r="B306" s="44">
        <v>301</v>
      </c>
      <c r="C306" s="45" t="s">
        <v>867</v>
      </c>
      <c r="D306" s="45" t="s">
        <v>868</v>
      </c>
      <c r="E306" s="45" t="s">
        <v>54</v>
      </c>
      <c r="F306" s="45" t="s">
        <v>867</v>
      </c>
      <c r="G306" s="46" t="s">
        <v>15</v>
      </c>
      <c r="H306" s="46" t="s">
        <v>16</v>
      </c>
      <c r="I306" s="47">
        <v>1</v>
      </c>
      <c r="J306" s="122">
        <v>599</v>
      </c>
      <c r="K306" s="76">
        <v>0</v>
      </c>
      <c r="L306" s="77">
        <v>0</v>
      </c>
      <c r="M306" s="106">
        <f t="shared" si="4"/>
        <v>599</v>
      </c>
      <c r="N306" s="77"/>
      <c r="O306" s="54" t="s">
        <v>22</v>
      </c>
    </row>
    <row r="307" spans="2:15" s="60" customFormat="1" ht="34.200000000000003" x14ac:dyDescent="0.3">
      <c r="B307" s="44">
        <v>302</v>
      </c>
      <c r="C307" s="45" t="s">
        <v>869</v>
      </c>
      <c r="D307" s="45" t="s">
        <v>870</v>
      </c>
      <c r="E307" s="45" t="s">
        <v>54</v>
      </c>
      <c r="F307" s="45" t="s">
        <v>869</v>
      </c>
      <c r="G307" s="46" t="s">
        <v>15</v>
      </c>
      <c r="H307" s="46" t="s">
        <v>16</v>
      </c>
      <c r="I307" s="47">
        <v>1</v>
      </c>
      <c r="J307" s="122">
        <v>879</v>
      </c>
      <c r="K307" s="76">
        <v>0</v>
      </c>
      <c r="L307" s="77">
        <v>0</v>
      </c>
      <c r="M307" s="106">
        <f t="shared" si="4"/>
        <v>879</v>
      </c>
      <c r="N307" s="77"/>
      <c r="O307" s="54" t="s">
        <v>22</v>
      </c>
    </row>
    <row r="308" spans="2:15" s="60" customFormat="1" ht="45.6" x14ac:dyDescent="0.3">
      <c r="B308" s="44">
        <v>303</v>
      </c>
      <c r="C308" s="45" t="s">
        <v>871</v>
      </c>
      <c r="D308" s="45" t="s">
        <v>872</v>
      </c>
      <c r="E308" s="45" t="s">
        <v>54</v>
      </c>
      <c r="F308" s="45" t="s">
        <v>871</v>
      </c>
      <c r="G308" s="46" t="s">
        <v>15</v>
      </c>
      <c r="H308" s="46" t="s">
        <v>16</v>
      </c>
      <c r="I308" s="47">
        <v>1</v>
      </c>
      <c r="J308" s="122">
        <v>1139</v>
      </c>
      <c r="K308" s="76">
        <v>0</v>
      </c>
      <c r="L308" s="77">
        <v>0</v>
      </c>
      <c r="M308" s="106">
        <f t="shared" si="4"/>
        <v>1139</v>
      </c>
      <c r="N308" s="77"/>
      <c r="O308" s="54" t="s">
        <v>22</v>
      </c>
    </row>
    <row r="309" spans="2:15" s="60" customFormat="1" ht="22.8" x14ac:dyDescent="0.3">
      <c r="B309" s="44">
        <v>304</v>
      </c>
      <c r="C309" s="45" t="s">
        <v>873</v>
      </c>
      <c r="D309" s="45" t="s">
        <v>874</v>
      </c>
      <c r="E309" s="45" t="s">
        <v>54</v>
      </c>
      <c r="F309" s="45" t="s">
        <v>873</v>
      </c>
      <c r="G309" s="46" t="s">
        <v>15</v>
      </c>
      <c r="H309" s="46" t="s">
        <v>16</v>
      </c>
      <c r="I309" s="47">
        <v>1</v>
      </c>
      <c r="J309" s="122">
        <v>329</v>
      </c>
      <c r="K309" s="76">
        <v>0</v>
      </c>
      <c r="L309" s="77">
        <v>0</v>
      </c>
      <c r="M309" s="106">
        <f t="shared" si="4"/>
        <v>329</v>
      </c>
      <c r="N309" s="77"/>
      <c r="O309" s="54" t="s">
        <v>22</v>
      </c>
    </row>
    <row r="310" spans="2:15" s="60" customFormat="1" ht="34.200000000000003" x14ac:dyDescent="0.3">
      <c r="B310" s="44">
        <v>305</v>
      </c>
      <c r="C310" s="45" t="s">
        <v>875</v>
      </c>
      <c r="D310" s="45" t="s">
        <v>876</v>
      </c>
      <c r="E310" s="45" t="s">
        <v>54</v>
      </c>
      <c r="F310" s="45" t="s">
        <v>875</v>
      </c>
      <c r="G310" s="46" t="s">
        <v>15</v>
      </c>
      <c r="H310" s="46" t="s">
        <v>16</v>
      </c>
      <c r="I310" s="47">
        <v>1</v>
      </c>
      <c r="J310" s="122">
        <v>559</v>
      </c>
      <c r="K310" s="76">
        <v>0</v>
      </c>
      <c r="L310" s="77">
        <v>0</v>
      </c>
      <c r="M310" s="106">
        <f t="shared" si="4"/>
        <v>559</v>
      </c>
      <c r="N310" s="77"/>
      <c r="O310" s="54" t="s">
        <v>22</v>
      </c>
    </row>
    <row r="311" spans="2:15" s="60" customFormat="1" ht="34.200000000000003" x14ac:dyDescent="0.3">
      <c r="B311" s="44">
        <v>306</v>
      </c>
      <c r="C311" s="45" t="s">
        <v>877</v>
      </c>
      <c r="D311" s="45" t="s">
        <v>878</v>
      </c>
      <c r="E311" s="45" t="s">
        <v>54</v>
      </c>
      <c r="F311" s="45" t="s">
        <v>877</v>
      </c>
      <c r="G311" s="46" t="s">
        <v>15</v>
      </c>
      <c r="H311" s="46" t="s">
        <v>16</v>
      </c>
      <c r="I311" s="47">
        <v>1</v>
      </c>
      <c r="J311" s="122">
        <v>809</v>
      </c>
      <c r="K311" s="76">
        <v>0</v>
      </c>
      <c r="L311" s="77">
        <v>0</v>
      </c>
      <c r="M311" s="106">
        <f t="shared" si="4"/>
        <v>809</v>
      </c>
      <c r="N311" s="77"/>
      <c r="O311" s="54" t="s">
        <v>22</v>
      </c>
    </row>
    <row r="312" spans="2:15" s="60" customFormat="1" ht="34.200000000000003" x14ac:dyDescent="0.3">
      <c r="B312" s="44">
        <v>307</v>
      </c>
      <c r="C312" s="45" t="s">
        <v>879</v>
      </c>
      <c r="D312" s="45" t="s">
        <v>880</v>
      </c>
      <c r="E312" s="45" t="s">
        <v>54</v>
      </c>
      <c r="F312" s="45" t="s">
        <v>879</v>
      </c>
      <c r="G312" s="46" t="s">
        <v>15</v>
      </c>
      <c r="H312" s="46" t="s">
        <v>16</v>
      </c>
      <c r="I312" s="47">
        <v>1</v>
      </c>
      <c r="J312" s="122">
        <v>1039</v>
      </c>
      <c r="K312" s="76">
        <v>0</v>
      </c>
      <c r="L312" s="77">
        <v>0</v>
      </c>
      <c r="M312" s="106">
        <f t="shared" si="4"/>
        <v>1039</v>
      </c>
      <c r="N312" s="77"/>
      <c r="O312" s="54" t="s">
        <v>22</v>
      </c>
    </row>
    <row r="313" spans="2:15" s="60" customFormat="1" x14ac:dyDescent="0.3">
      <c r="B313" s="44">
        <v>308</v>
      </c>
      <c r="C313" s="45" t="s">
        <v>881</v>
      </c>
      <c r="D313" s="45" t="s">
        <v>882</v>
      </c>
      <c r="E313" s="45" t="s">
        <v>54</v>
      </c>
      <c r="F313" s="45" t="s">
        <v>881</v>
      </c>
      <c r="G313" s="46" t="s">
        <v>15</v>
      </c>
      <c r="H313" s="46" t="s">
        <v>16</v>
      </c>
      <c r="I313" s="47">
        <v>1</v>
      </c>
      <c r="J313" s="122">
        <v>299</v>
      </c>
      <c r="K313" s="76">
        <v>0</v>
      </c>
      <c r="L313" s="77">
        <v>0</v>
      </c>
      <c r="M313" s="106">
        <f t="shared" si="4"/>
        <v>299</v>
      </c>
      <c r="N313" s="77"/>
      <c r="O313" s="54" t="s">
        <v>22</v>
      </c>
    </row>
    <row r="314" spans="2:15" s="60" customFormat="1" ht="45.6" x14ac:dyDescent="0.3">
      <c r="B314" s="44">
        <v>309</v>
      </c>
      <c r="C314" s="45" t="s">
        <v>883</v>
      </c>
      <c r="D314" s="45" t="s">
        <v>884</v>
      </c>
      <c r="E314" s="45" t="s">
        <v>54</v>
      </c>
      <c r="F314" s="45" t="s">
        <v>883</v>
      </c>
      <c r="G314" s="46" t="s">
        <v>15</v>
      </c>
      <c r="H314" s="46" t="s">
        <v>16</v>
      </c>
      <c r="I314" s="47">
        <v>1</v>
      </c>
      <c r="J314" s="122">
        <v>1499</v>
      </c>
      <c r="K314" s="76">
        <v>0</v>
      </c>
      <c r="L314" s="77">
        <v>0</v>
      </c>
      <c r="M314" s="106">
        <f t="shared" si="4"/>
        <v>1499</v>
      </c>
      <c r="N314" s="77"/>
      <c r="O314" s="54" t="s">
        <v>22</v>
      </c>
    </row>
    <row r="315" spans="2:15" s="60" customFormat="1" ht="45.6" x14ac:dyDescent="0.3">
      <c r="B315" s="44">
        <v>310</v>
      </c>
      <c r="C315" s="45" t="s">
        <v>885</v>
      </c>
      <c r="D315" s="45" t="s">
        <v>886</v>
      </c>
      <c r="E315" s="45" t="s">
        <v>54</v>
      </c>
      <c r="F315" s="45" t="s">
        <v>885</v>
      </c>
      <c r="G315" s="46" t="s">
        <v>15</v>
      </c>
      <c r="H315" s="46" t="s">
        <v>16</v>
      </c>
      <c r="I315" s="47">
        <v>1</v>
      </c>
      <c r="J315" s="122">
        <v>2099</v>
      </c>
      <c r="K315" s="76">
        <v>0</v>
      </c>
      <c r="L315" s="77">
        <v>0</v>
      </c>
      <c r="M315" s="106">
        <f t="shared" si="4"/>
        <v>2099</v>
      </c>
      <c r="N315" s="77"/>
      <c r="O315" s="54" t="s">
        <v>22</v>
      </c>
    </row>
    <row r="316" spans="2:15" s="60" customFormat="1" ht="45.6" x14ac:dyDescent="0.3">
      <c r="B316" s="44">
        <v>311</v>
      </c>
      <c r="C316" s="45" t="s">
        <v>887</v>
      </c>
      <c r="D316" s="45" t="s">
        <v>888</v>
      </c>
      <c r="E316" s="45" t="s">
        <v>54</v>
      </c>
      <c r="F316" s="45" t="s">
        <v>887</v>
      </c>
      <c r="G316" s="46" t="s">
        <v>15</v>
      </c>
      <c r="H316" s="46" t="s">
        <v>16</v>
      </c>
      <c r="I316" s="47">
        <v>1</v>
      </c>
      <c r="J316" s="122">
        <v>2799</v>
      </c>
      <c r="K316" s="76">
        <v>0</v>
      </c>
      <c r="L316" s="77">
        <v>0</v>
      </c>
      <c r="M316" s="106">
        <f t="shared" si="4"/>
        <v>2799</v>
      </c>
      <c r="N316" s="77"/>
      <c r="O316" s="54" t="s">
        <v>22</v>
      </c>
    </row>
    <row r="317" spans="2:15" s="60" customFormat="1" ht="34.200000000000003" x14ac:dyDescent="0.3">
      <c r="B317" s="44">
        <v>312</v>
      </c>
      <c r="C317" s="45" t="s">
        <v>889</v>
      </c>
      <c r="D317" s="45" t="s">
        <v>890</v>
      </c>
      <c r="E317" s="45" t="s">
        <v>54</v>
      </c>
      <c r="F317" s="45" t="s">
        <v>889</v>
      </c>
      <c r="G317" s="46" t="s">
        <v>15</v>
      </c>
      <c r="H317" s="46" t="s">
        <v>16</v>
      </c>
      <c r="I317" s="47">
        <v>1</v>
      </c>
      <c r="J317" s="122">
        <v>899</v>
      </c>
      <c r="K317" s="76">
        <v>0</v>
      </c>
      <c r="L317" s="77">
        <v>0</v>
      </c>
      <c r="M317" s="106">
        <f t="shared" si="4"/>
        <v>899</v>
      </c>
      <c r="N317" s="77"/>
      <c r="O317" s="54" t="s">
        <v>22</v>
      </c>
    </row>
    <row r="318" spans="2:15" s="60" customFormat="1" ht="34.200000000000003" x14ac:dyDescent="0.3">
      <c r="B318" s="44">
        <v>313</v>
      </c>
      <c r="C318" s="45" t="s">
        <v>891</v>
      </c>
      <c r="D318" s="45" t="s">
        <v>892</v>
      </c>
      <c r="E318" s="45" t="s">
        <v>54</v>
      </c>
      <c r="F318" s="45" t="s">
        <v>891</v>
      </c>
      <c r="G318" s="46" t="s">
        <v>15</v>
      </c>
      <c r="H318" s="46" t="s">
        <v>16</v>
      </c>
      <c r="I318" s="47">
        <v>1</v>
      </c>
      <c r="J318" s="122">
        <v>1399</v>
      </c>
      <c r="K318" s="76">
        <v>0</v>
      </c>
      <c r="L318" s="77">
        <v>0</v>
      </c>
      <c r="M318" s="106">
        <f t="shared" si="4"/>
        <v>1399</v>
      </c>
      <c r="N318" s="77"/>
      <c r="O318" s="54" t="s">
        <v>22</v>
      </c>
    </row>
    <row r="319" spans="2:15" s="60" customFormat="1" ht="34.200000000000003" x14ac:dyDescent="0.3">
      <c r="B319" s="44">
        <v>314</v>
      </c>
      <c r="C319" s="45" t="s">
        <v>893</v>
      </c>
      <c r="D319" s="45" t="s">
        <v>894</v>
      </c>
      <c r="E319" s="45" t="s">
        <v>54</v>
      </c>
      <c r="F319" s="45" t="s">
        <v>893</v>
      </c>
      <c r="G319" s="46" t="s">
        <v>15</v>
      </c>
      <c r="H319" s="46" t="s">
        <v>16</v>
      </c>
      <c r="I319" s="47">
        <v>1</v>
      </c>
      <c r="J319" s="122">
        <v>1999</v>
      </c>
      <c r="K319" s="76">
        <v>0</v>
      </c>
      <c r="L319" s="77">
        <v>0</v>
      </c>
      <c r="M319" s="106">
        <f t="shared" si="4"/>
        <v>1999</v>
      </c>
      <c r="N319" s="77"/>
      <c r="O319" s="54" t="s">
        <v>22</v>
      </c>
    </row>
    <row r="320" spans="2:15" s="60" customFormat="1" ht="45.6" x14ac:dyDescent="0.3">
      <c r="B320" s="44">
        <v>315</v>
      </c>
      <c r="C320" s="45" t="s">
        <v>895</v>
      </c>
      <c r="D320" s="45" t="s">
        <v>896</v>
      </c>
      <c r="E320" s="45" t="s">
        <v>54</v>
      </c>
      <c r="F320" s="45" t="s">
        <v>895</v>
      </c>
      <c r="G320" s="46" t="s">
        <v>15</v>
      </c>
      <c r="H320" s="46" t="s">
        <v>16</v>
      </c>
      <c r="I320" s="47">
        <v>1</v>
      </c>
      <c r="J320" s="122">
        <v>2798</v>
      </c>
      <c r="K320" s="76">
        <v>0</v>
      </c>
      <c r="L320" s="77">
        <v>0</v>
      </c>
      <c r="M320" s="106">
        <f t="shared" si="4"/>
        <v>2798</v>
      </c>
      <c r="N320" s="77"/>
      <c r="O320" s="54" t="s">
        <v>22</v>
      </c>
    </row>
    <row r="321" spans="2:15" s="60" customFormat="1" ht="22.8" x14ac:dyDescent="0.3">
      <c r="B321" s="44">
        <v>316</v>
      </c>
      <c r="C321" s="45" t="s">
        <v>897</v>
      </c>
      <c r="D321" s="45" t="s">
        <v>898</v>
      </c>
      <c r="E321" s="45" t="s">
        <v>54</v>
      </c>
      <c r="F321" s="45" t="s">
        <v>897</v>
      </c>
      <c r="G321" s="46" t="s">
        <v>15</v>
      </c>
      <c r="H321" s="46" t="s">
        <v>16</v>
      </c>
      <c r="I321" s="47">
        <v>1</v>
      </c>
      <c r="J321" s="122">
        <v>879</v>
      </c>
      <c r="K321" s="76">
        <v>0</v>
      </c>
      <c r="L321" s="77">
        <v>0</v>
      </c>
      <c r="M321" s="106">
        <f t="shared" si="4"/>
        <v>879</v>
      </c>
      <c r="N321" s="77"/>
      <c r="O321" s="54" t="s">
        <v>22</v>
      </c>
    </row>
    <row r="322" spans="2:15" s="60" customFormat="1" x14ac:dyDescent="0.3">
      <c r="B322" s="44">
        <v>317</v>
      </c>
      <c r="C322" s="45" t="s">
        <v>899</v>
      </c>
      <c r="D322" s="45" t="s">
        <v>900</v>
      </c>
      <c r="E322" s="45" t="s">
        <v>54</v>
      </c>
      <c r="F322" s="45" t="s">
        <v>899</v>
      </c>
      <c r="G322" s="46" t="s">
        <v>15</v>
      </c>
      <c r="H322" s="46" t="s">
        <v>16</v>
      </c>
      <c r="I322" s="47">
        <v>1</v>
      </c>
      <c r="J322" s="122">
        <v>799</v>
      </c>
      <c r="K322" s="76">
        <v>0</v>
      </c>
      <c r="L322" s="77">
        <v>0</v>
      </c>
      <c r="M322" s="106">
        <f t="shared" si="4"/>
        <v>799</v>
      </c>
      <c r="N322" s="77"/>
      <c r="O322" s="54" t="s">
        <v>22</v>
      </c>
    </row>
    <row r="323" spans="2:15" s="60" customFormat="1" x14ac:dyDescent="0.3">
      <c r="B323" s="44">
        <v>318</v>
      </c>
      <c r="C323" s="45" t="s">
        <v>901</v>
      </c>
      <c r="D323" s="45" t="s">
        <v>902</v>
      </c>
      <c r="E323" s="45" t="s">
        <v>54</v>
      </c>
      <c r="F323" s="45" t="s">
        <v>901</v>
      </c>
      <c r="G323" s="46" t="s">
        <v>15</v>
      </c>
      <c r="H323" s="46" t="s">
        <v>16</v>
      </c>
      <c r="I323" s="47">
        <v>1</v>
      </c>
      <c r="J323" s="122">
        <v>1199</v>
      </c>
      <c r="K323" s="76">
        <v>0</v>
      </c>
      <c r="L323" s="77">
        <v>0</v>
      </c>
      <c r="M323" s="106">
        <f t="shared" si="4"/>
        <v>1199</v>
      </c>
      <c r="N323" s="77"/>
      <c r="O323" s="54" t="s">
        <v>22</v>
      </c>
    </row>
    <row r="324" spans="2:15" s="60" customFormat="1" x14ac:dyDescent="0.3">
      <c r="B324" s="44">
        <v>319</v>
      </c>
      <c r="C324" s="45" t="s">
        <v>903</v>
      </c>
      <c r="D324" s="45" t="s">
        <v>904</v>
      </c>
      <c r="E324" s="45" t="s">
        <v>54</v>
      </c>
      <c r="F324" s="45" t="s">
        <v>903</v>
      </c>
      <c r="G324" s="46" t="s">
        <v>15</v>
      </c>
      <c r="H324" s="46" t="s">
        <v>16</v>
      </c>
      <c r="I324" s="47">
        <v>1</v>
      </c>
      <c r="J324" s="122">
        <v>1799</v>
      </c>
      <c r="K324" s="76">
        <v>0</v>
      </c>
      <c r="L324" s="77">
        <v>0</v>
      </c>
      <c r="M324" s="106">
        <f t="shared" si="4"/>
        <v>1799</v>
      </c>
      <c r="N324" s="77"/>
      <c r="O324" s="54" t="s">
        <v>22</v>
      </c>
    </row>
    <row r="325" spans="2:15" s="60" customFormat="1" x14ac:dyDescent="0.3">
      <c r="B325" s="44">
        <v>320</v>
      </c>
      <c r="C325" s="45" t="s">
        <v>905</v>
      </c>
      <c r="D325" s="45" t="s">
        <v>906</v>
      </c>
      <c r="E325" s="45" t="s">
        <v>54</v>
      </c>
      <c r="F325" s="45" t="s">
        <v>905</v>
      </c>
      <c r="G325" s="46" t="s">
        <v>15</v>
      </c>
      <c r="H325" s="46" t="s">
        <v>16</v>
      </c>
      <c r="I325" s="47">
        <v>1</v>
      </c>
      <c r="J325" s="122">
        <v>399</v>
      </c>
      <c r="K325" s="76">
        <v>0</v>
      </c>
      <c r="L325" s="77">
        <v>0</v>
      </c>
      <c r="M325" s="106">
        <f t="shared" si="4"/>
        <v>399</v>
      </c>
      <c r="N325" s="77"/>
      <c r="O325" s="54" t="s">
        <v>22</v>
      </c>
    </row>
    <row r="326" spans="2:15" s="60" customFormat="1" x14ac:dyDescent="0.3">
      <c r="B326" s="44">
        <v>321</v>
      </c>
      <c r="C326" s="45" t="s">
        <v>907</v>
      </c>
      <c r="D326" s="45" t="s">
        <v>908</v>
      </c>
      <c r="E326" s="45" t="s">
        <v>54</v>
      </c>
      <c r="F326" s="45" t="s">
        <v>907</v>
      </c>
      <c r="G326" s="46" t="s">
        <v>15</v>
      </c>
      <c r="H326" s="46" t="s">
        <v>16</v>
      </c>
      <c r="I326" s="47">
        <v>1</v>
      </c>
      <c r="J326" s="122">
        <v>349</v>
      </c>
      <c r="K326" s="76">
        <v>0</v>
      </c>
      <c r="L326" s="77">
        <v>0</v>
      </c>
      <c r="M326" s="106">
        <f t="shared" si="4"/>
        <v>349</v>
      </c>
      <c r="N326" s="77"/>
      <c r="O326" s="54" t="s">
        <v>22</v>
      </c>
    </row>
    <row r="327" spans="2:15" s="60" customFormat="1" x14ac:dyDescent="0.3">
      <c r="B327" s="44">
        <v>322</v>
      </c>
      <c r="C327" s="45" t="s">
        <v>909</v>
      </c>
      <c r="D327" s="45" t="s">
        <v>910</v>
      </c>
      <c r="E327" s="45" t="s">
        <v>54</v>
      </c>
      <c r="F327" s="45" t="s">
        <v>909</v>
      </c>
      <c r="G327" s="46" t="s">
        <v>15</v>
      </c>
      <c r="H327" s="46" t="s">
        <v>16</v>
      </c>
      <c r="I327" s="47">
        <v>1</v>
      </c>
      <c r="J327" s="122">
        <v>549</v>
      </c>
      <c r="K327" s="76">
        <v>0</v>
      </c>
      <c r="L327" s="77">
        <v>0</v>
      </c>
      <c r="M327" s="106">
        <f t="shared" ref="M327:M390" si="5">IF($J327="","",IF($L327="",$J327*(1-$K327),IF(L327&lt;K327,"Discount Error",J327*(1-$L327))))</f>
        <v>549</v>
      </c>
      <c r="N327" s="77"/>
      <c r="O327" s="54" t="s">
        <v>22</v>
      </c>
    </row>
    <row r="328" spans="2:15" s="60" customFormat="1" x14ac:dyDescent="0.3">
      <c r="B328" s="44">
        <v>323</v>
      </c>
      <c r="C328" s="45" t="s">
        <v>911</v>
      </c>
      <c r="D328" s="45" t="s">
        <v>912</v>
      </c>
      <c r="E328" s="45" t="s">
        <v>54</v>
      </c>
      <c r="F328" s="45" t="s">
        <v>911</v>
      </c>
      <c r="G328" s="46" t="s">
        <v>15</v>
      </c>
      <c r="H328" s="46" t="s">
        <v>16</v>
      </c>
      <c r="I328" s="47">
        <v>1</v>
      </c>
      <c r="J328" s="122">
        <v>749</v>
      </c>
      <c r="K328" s="76">
        <v>0</v>
      </c>
      <c r="L328" s="77">
        <v>0</v>
      </c>
      <c r="M328" s="106">
        <f t="shared" si="5"/>
        <v>749</v>
      </c>
      <c r="N328" s="77"/>
      <c r="O328" s="54" t="s">
        <v>22</v>
      </c>
    </row>
    <row r="329" spans="2:15" s="60" customFormat="1" x14ac:dyDescent="0.3">
      <c r="B329" s="44">
        <v>324</v>
      </c>
      <c r="C329" s="45" t="s">
        <v>913</v>
      </c>
      <c r="D329" s="45" t="s">
        <v>914</v>
      </c>
      <c r="E329" s="45" t="s">
        <v>54</v>
      </c>
      <c r="F329" s="45" t="s">
        <v>913</v>
      </c>
      <c r="G329" s="46" t="s">
        <v>15</v>
      </c>
      <c r="H329" s="46" t="s">
        <v>16</v>
      </c>
      <c r="I329" s="47">
        <v>1</v>
      </c>
      <c r="J329" s="122">
        <v>199</v>
      </c>
      <c r="K329" s="76">
        <v>0</v>
      </c>
      <c r="L329" s="77">
        <v>0</v>
      </c>
      <c r="M329" s="106">
        <f t="shared" si="5"/>
        <v>199</v>
      </c>
      <c r="N329" s="77"/>
      <c r="O329" s="54" t="s">
        <v>22</v>
      </c>
    </row>
    <row r="330" spans="2:15" s="60" customFormat="1" x14ac:dyDescent="0.3">
      <c r="B330" s="44">
        <v>325</v>
      </c>
      <c r="C330" s="45" t="s">
        <v>915</v>
      </c>
      <c r="D330" s="45" t="s">
        <v>916</v>
      </c>
      <c r="E330" s="45" t="s">
        <v>54</v>
      </c>
      <c r="F330" s="45" t="s">
        <v>915</v>
      </c>
      <c r="G330" s="46" t="s">
        <v>15</v>
      </c>
      <c r="H330" s="46" t="s">
        <v>16</v>
      </c>
      <c r="I330" s="47">
        <v>1</v>
      </c>
      <c r="J330" s="122">
        <v>349</v>
      </c>
      <c r="K330" s="76">
        <v>0</v>
      </c>
      <c r="L330" s="77">
        <v>0</v>
      </c>
      <c r="M330" s="106">
        <f t="shared" si="5"/>
        <v>349</v>
      </c>
      <c r="N330" s="77"/>
      <c r="O330" s="54" t="s">
        <v>22</v>
      </c>
    </row>
    <row r="331" spans="2:15" s="60" customFormat="1" x14ac:dyDescent="0.3">
      <c r="B331" s="44">
        <v>326</v>
      </c>
      <c r="C331" s="45" t="s">
        <v>917</v>
      </c>
      <c r="D331" s="45" t="s">
        <v>918</v>
      </c>
      <c r="E331" s="45" t="s">
        <v>54</v>
      </c>
      <c r="F331" s="45" t="s">
        <v>917</v>
      </c>
      <c r="G331" s="46" t="s">
        <v>15</v>
      </c>
      <c r="H331" s="46" t="s">
        <v>16</v>
      </c>
      <c r="I331" s="47">
        <v>1</v>
      </c>
      <c r="J331" s="122">
        <v>499</v>
      </c>
      <c r="K331" s="76">
        <v>0</v>
      </c>
      <c r="L331" s="77">
        <v>0</v>
      </c>
      <c r="M331" s="106">
        <f t="shared" si="5"/>
        <v>499</v>
      </c>
      <c r="N331" s="77"/>
      <c r="O331" s="54" t="s">
        <v>22</v>
      </c>
    </row>
    <row r="332" spans="2:15" s="60" customFormat="1" x14ac:dyDescent="0.3">
      <c r="B332" s="44">
        <v>327</v>
      </c>
      <c r="C332" s="45" t="s">
        <v>919</v>
      </c>
      <c r="D332" s="45" t="s">
        <v>920</v>
      </c>
      <c r="E332" s="45" t="s">
        <v>54</v>
      </c>
      <c r="F332" s="45" t="s">
        <v>919</v>
      </c>
      <c r="G332" s="46" t="s">
        <v>15</v>
      </c>
      <c r="H332" s="46" t="s">
        <v>16</v>
      </c>
      <c r="I332" s="47">
        <v>1</v>
      </c>
      <c r="J332" s="122">
        <v>698</v>
      </c>
      <c r="K332" s="76">
        <v>0</v>
      </c>
      <c r="L332" s="77">
        <v>0</v>
      </c>
      <c r="M332" s="106">
        <f t="shared" si="5"/>
        <v>698</v>
      </c>
      <c r="N332" s="77"/>
      <c r="O332" s="54" t="s">
        <v>22</v>
      </c>
    </row>
    <row r="333" spans="2:15" s="60" customFormat="1" x14ac:dyDescent="0.3">
      <c r="B333" s="44">
        <v>328</v>
      </c>
      <c r="C333" s="45" t="s">
        <v>921</v>
      </c>
      <c r="D333" s="45" t="s">
        <v>922</v>
      </c>
      <c r="E333" s="45" t="s">
        <v>54</v>
      </c>
      <c r="F333" s="45" t="s">
        <v>921</v>
      </c>
      <c r="G333" s="46" t="s">
        <v>15</v>
      </c>
      <c r="H333" s="46" t="s">
        <v>16</v>
      </c>
      <c r="I333" s="47">
        <v>1</v>
      </c>
      <c r="J333" s="122">
        <v>189</v>
      </c>
      <c r="K333" s="76">
        <v>0</v>
      </c>
      <c r="L333" s="77">
        <v>0</v>
      </c>
      <c r="M333" s="106">
        <f t="shared" si="5"/>
        <v>189</v>
      </c>
      <c r="N333" s="77"/>
      <c r="O333" s="54" t="s">
        <v>22</v>
      </c>
    </row>
    <row r="334" spans="2:15" s="60" customFormat="1" x14ac:dyDescent="0.3">
      <c r="B334" s="44">
        <v>329</v>
      </c>
      <c r="C334" s="45" t="s">
        <v>923</v>
      </c>
      <c r="D334" s="45" t="s">
        <v>924</v>
      </c>
      <c r="E334" s="45" t="s">
        <v>54</v>
      </c>
      <c r="F334" s="45" t="s">
        <v>923</v>
      </c>
      <c r="G334" s="46" t="s">
        <v>15</v>
      </c>
      <c r="H334" s="46" t="s">
        <v>16</v>
      </c>
      <c r="I334" s="47">
        <v>1</v>
      </c>
      <c r="J334" s="122">
        <v>50</v>
      </c>
      <c r="K334" s="76">
        <v>0</v>
      </c>
      <c r="L334" s="77">
        <v>0</v>
      </c>
      <c r="M334" s="106">
        <f t="shared" si="5"/>
        <v>50</v>
      </c>
      <c r="N334" s="77"/>
      <c r="O334" s="54" t="s">
        <v>22</v>
      </c>
    </row>
    <row r="335" spans="2:15" s="60" customFormat="1" x14ac:dyDescent="0.3">
      <c r="B335" s="44">
        <v>330</v>
      </c>
      <c r="C335" s="45" t="s">
        <v>925</v>
      </c>
      <c r="D335" s="45" t="s">
        <v>926</v>
      </c>
      <c r="E335" s="45" t="s">
        <v>54</v>
      </c>
      <c r="F335" s="45" t="s">
        <v>925</v>
      </c>
      <c r="G335" s="46" t="s">
        <v>15</v>
      </c>
      <c r="H335" s="46" t="s">
        <v>16</v>
      </c>
      <c r="I335" s="47">
        <v>1</v>
      </c>
      <c r="J335" s="122">
        <v>75</v>
      </c>
      <c r="K335" s="76">
        <v>0</v>
      </c>
      <c r="L335" s="77">
        <v>0</v>
      </c>
      <c r="M335" s="106">
        <f t="shared" si="5"/>
        <v>75</v>
      </c>
      <c r="N335" s="77"/>
      <c r="O335" s="54" t="s">
        <v>22</v>
      </c>
    </row>
    <row r="336" spans="2:15" s="60" customFormat="1" x14ac:dyDescent="0.3">
      <c r="B336" s="44">
        <v>331</v>
      </c>
      <c r="C336" s="45" t="s">
        <v>927</v>
      </c>
      <c r="D336" s="45" t="s">
        <v>928</v>
      </c>
      <c r="E336" s="45" t="s">
        <v>54</v>
      </c>
      <c r="F336" s="45" t="s">
        <v>927</v>
      </c>
      <c r="G336" s="46" t="s">
        <v>15</v>
      </c>
      <c r="H336" s="46" t="s">
        <v>16</v>
      </c>
      <c r="I336" s="47">
        <v>1</v>
      </c>
      <c r="J336" s="122">
        <v>100</v>
      </c>
      <c r="K336" s="76">
        <v>0</v>
      </c>
      <c r="L336" s="77">
        <v>0</v>
      </c>
      <c r="M336" s="106">
        <f t="shared" si="5"/>
        <v>100</v>
      </c>
      <c r="N336" s="77"/>
      <c r="O336" s="54" t="s">
        <v>22</v>
      </c>
    </row>
    <row r="337" spans="2:15" s="60" customFormat="1" ht="45.6" x14ac:dyDescent="0.3">
      <c r="B337" s="44">
        <v>332</v>
      </c>
      <c r="C337" s="45" t="s">
        <v>929</v>
      </c>
      <c r="D337" s="45" t="s">
        <v>930</v>
      </c>
      <c r="E337" s="45" t="s">
        <v>54</v>
      </c>
      <c r="F337" s="45" t="s">
        <v>929</v>
      </c>
      <c r="G337" s="46" t="s">
        <v>15</v>
      </c>
      <c r="H337" s="46" t="s">
        <v>16</v>
      </c>
      <c r="I337" s="47">
        <v>1</v>
      </c>
      <c r="J337" s="122">
        <v>169</v>
      </c>
      <c r="K337" s="76">
        <v>0</v>
      </c>
      <c r="L337" s="77">
        <v>0</v>
      </c>
      <c r="M337" s="106">
        <f t="shared" si="5"/>
        <v>169</v>
      </c>
      <c r="N337" s="77"/>
      <c r="O337" s="54" t="s">
        <v>22</v>
      </c>
    </row>
    <row r="338" spans="2:15" s="60" customFormat="1" ht="34.200000000000003" x14ac:dyDescent="0.3">
      <c r="B338" s="44">
        <v>333</v>
      </c>
      <c r="C338" s="45" t="s">
        <v>931</v>
      </c>
      <c r="D338" s="45" t="s">
        <v>932</v>
      </c>
      <c r="E338" s="45" t="s">
        <v>54</v>
      </c>
      <c r="F338" s="45" t="s">
        <v>931</v>
      </c>
      <c r="G338" s="46" t="s">
        <v>15</v>
      </c>
      <c r="H338" s="46" t="s">
        <v>16</v>
      </c>
      <c r="I338" s="47">
        <v>1</v>
      </c>
      <c r="J338" s="122">
        <v>59</v>
      </c>
      <c r="K338" s="76">
        <v>0</v>
      </c>
      <c r="L338" s="77">
        <v>0</v>
      </c>
      <c r="M338" s="106">
        <f t="shared" si="5"/>
        <v>59</v>
      </c>
      <c r="N338" s="77"/>
      <c r="O338" s="54" t="s">
        <v>22</v>
      </c>
    </row>
    <row r="339" spans="2:15" s="60" customFormat="1" ht="45.6" x14ac:dyDescent="0.3">
      <c r="B339" s="44">
        <v>334</v>
      </c>
      <c r="C339" s="45" t="s">
        <v>933</v>
      </c>
      <c r="D339" s="45" t="s">
        <v>934</v>
      </c>
      <c r="E339" s="45" t="s">
        <v>54</v>
      </c>
      <c r="F339" s="45" t="s">
        <v>933</v>
      </c>
      <c r="G339" s="46" t="s">
        <v>15</v>
      </c>
      <c r="H339" s="46" t="s">
        <v>16</v>
      </c>
      <c r="I339" s="47">
        <v>1</v>
      </c>
      <c r="J339" s="122">
        <v>289</v>
      </c>
      <c r="K339" s="76">
        <v>0</v>
      </c>
      <c r="L339" s="77">
        <v>0</v>
      </c>
      <c r="M339" s="106">
        <f t="shared" si="5"/>
        <v>289</v>
      </c>
      <c r="N339" s="77"/>
      <c r="O339" s="54" t="s">
        <v>22</v>
      </c>
    </row>
    <row r="340" spans="2:15" s="60" customFormat="1" ht="45.6" x14ac:dyDescent="0.3">
      <c r="B340" s="44">
        <v>335</v>
      </c>
      <c r="C340" s="45" t="s">
        <v>935</v>
      </c>
      <c r="D340" s="45" t="s">
        <v>936</v>
      </c>
      <c r="E340" s="45" t="s">
        <v>54</v>
      </c>
      <c r="F340" s="45" t="s">
        <v>935</v>
      </c>
      <c r="G340" s="46" t="s">
        <v>15</v>
      </c>
      <c r="H340" s="46" t="s">
        <v>16</v>
      </c>
      <c r="I340" s="47">
        <v>1</v>
      </c>
      <c r="J340" s="122">
        <v>399</v>
      </c>
      <c r="K340" s="76">
        <v>0</v>
      </c>
      <c r="L340" s="77">
        <v>0</v>
      </c>
      <c r="M340" s="106">
        <f t="shared" si="5"/>
        <v>399</v>
      </c>
      <c r="N340" s="77"/>
      <c r="O340" s="54" t="s">
        <v>22</v>
      </c>
    </row>
    <row r="341" spans="2:15" s="60" customFormat="1" ht="34.200000000000003" x14ac:dyDescent="0.3">
      <c r="B341" s="44">
        <v>336</v>
      </c>
      <c r="C341" s="45" t="s">
        <v>937</v>
      </c>
      <c r="D341" s="45" t="s">
        <v>938</v>
      </c>
      <c r="E341" s="45" t="s">
        <v>54</v>
      </c>
      <c r="F341" s="45" t="s">
        <v>937</v>
      </c>
      <c r="G341" s="46" t="s">
        <v>15</v>
      </c>
      <c r="H341" s="46" t="s">
        <v>16</v>
      </c>
      <c r="I341" s="47">
        <v>1</v>
      </c>
      <c r="J341" s="122">
        <v>149</v>
      </c>
      <c r="K341" s="76">
        <v>0</v>
      </c>
      <c r="L341" s="77">
        <v>0</v>
      </c>
      <c r="M341" s="106">
        <f t="shared" si="5"/>
        <v>149</v>
      </c>
      <c r="N341" s="77"/>
      <c r="O341" s="54" t="s">
        <v>22</v>
      </c>
    </row>
    <row r="342" spans="2:15" s="60" customFormat="1" ht="45.6" x14ac:dyDescent="0.3">
      <c r="B342" s="44">
        <v>337</v>
      </c>
      <c r="C342" s="45" t="s">
        <v>939</v>
      </c>
      <c r="D342" s="45" t="s">
        <v>940</v>
      </c>
      <c r="E342" s="45" t="s">
        <v>54</v>
      </c>
      <c r="F342" s="45" t="s">
        <v>939</v>
      </c>
      <c r="G342" s="46" t="s">
        <v>15</v>
      </c>
      <c r="H342" s="46" t="s">
        <v>16</v>
      </c>
      <c r="I342" s="47">
        <v>1</v>
      </c>
      <c r="J342" s="122">
        <v>169</v>
      </c>
      <c r="K342" s="76">
        <v>0</v>
      </c>
      <c r="L342" s="77">
        <v>0</v>
      </c>
      <c r="M342" s="106">
        <f t="shared" si="5"/>
        <v>169</v>
      </c>
      <c r="N342" s="77"/>
      <c r="O342" s="54" t="s">
        <v>22</v>
      </c>
    </row>
    <row r="343" spans="2:15" s="60" customFormat="1" ht="34.200000000000003" x14ac:dyDescent="0.3">
      <c r="B343" s="44">
        <v>338</v>
      </c>
      <c r="C343" s="45" t="s">
        <v>941</v>
      </c>
      <c r="D343" s="45" t="s">
        <v>942</v>
      </c>
      <c r="E343" s="45" t="s">
        <v>54</v>
      </c>
      <c r="F343" s="45" t="s">
        <v>941</v>
      </c>
      <c r="G343" s="46" t="s">
        <v>15</v>
      </c>
      <c r="H343" s="46" t="s">
        <v>16</v>
      </c>
      <c r="I343" s="47">
        <v>1</v>
      </c>
      <c r="J343" s="122">
        <v>59</v>
      </c>
      <c r="K343" s="76">
        <v>0</v>
      </c>
      <c r="L343" s="77">
        <v>0</v>
      </c>
      <c r="M343" s="106">
        <f t="shared" si="5"/>
        <v>59</v>
      </c>
      <c r="N343" s="77"/>
      <c r="O343" s="54" t="s">
        <v>22</v>
      </c>
    </row>
    <row r="344" spans="2:15" s="60" customFormat="1" ht="45.6" x14ac:dyDescent="0.3">
      <c r="B344" s="44">
        <v>339</v>
      </c>
      <c r="C344" s="45" t="s">
        <v>943</v>
      </c>
      <c r="D344" s="45" t="s">
        <v>944</v>
      </c>
      <c r="E344" s="45" t="s">
        <v>54</v>
      </c>
      <c r="F344" s="45" t="s">
        <v>943</v>
      </c>
      <c r="G344" s="46" t="s">
        <v>15</v>
      </c>
      <c r="H344" s="46" t="s">
        <v>16</v>
      </c>
      <c r="I344" s="47">
        <v>1</v>
      </c>
      <c r="J344" s="122">
        <v>289</v>
      </c>
      <c r="K344" s="76">
        <v>0</v>
      </c>
      <c r="L344" s="77">
        <v>0</v>
      </c>
      <c r="M344" s="106">
        <f t="shared" si="5"/>
        <v>289</v>
      </c>
      <c r="N344" s="77"/>
      <c r="O344" s="54" t="s">
        <v>22</v>
      </c>
    </row>
    <row r="345" spans="2:15" s="60" customFormat="1" ht="45.6" x14ac:dyDescent="0.3">
      <c r="B345" s="44">
        <v>340</v>
      </c>
      <c r="C345" s="45" t="s">
        <v>945</v>
      </c>
      <c r="D345" s="45" t="s">
        <v>946</v>
      </c>
      <c r="E345" s="45" t="s">
        <v>54</v>
      </c>
      <c r="F345" s="45" t="s">
        <v>945</v>
      </c>
      <c r="G345" s="46" t="s">
        <v>15</v>
      </c>
      <c r="H345" s="46" t="s">
        <v>16</v>
      </c>
      <c r="I345" s="47">
        <v>1</v>
      </c>
      <c r="J345" s="122">
        <v>399</v>
      </c>
      <c r="K345" s="76">
        <v>0</v>
      </c>
      <c r="L345" s="77">
        <v>0</v>
      </c>
      <c r="M345" s="106">
        <f t="shared" si="5"/>
        <v>399</v>
      </c>
      <c r="N345" s="77"/>
      <c r="O345" s="54" t="s">
        <v>22</v>
      </c>
    </row>
    <row r="346" spans="2:15" s="60" customFormat="1" ht="34.200000000000003" x14ac:dyDescent="0.3">
      <c r="B346" s="44">
        <v>341</v>
      </c>
      <c r="C346" s="45" t="s">
        <v>947</v>
      </c>
      <c r="D346" s="45" t="s">
        <v>948</v>
      </c>
      <c r="E346" s="45" t="s">
        <v>54</v>
      </c>
      <c r="F346" s="45" t="s">
        <v>947</v>
      </c>
      <c r="G346" s="46" t="s">
        <v>15</v>
      </c>
      <c r="H346" s="46" t="s">
        <v>16</v>
      </c>
      <c r="I346" s="47">
        <v>1</v>
      </c>
      <c r="J346" s="122">
        <v>149</v>
      </c>
      <c r="K346" s="76">
        <v>0</v>
      </c>
      <c r="L346" s="77">
        <v>0</v>
      </c>
      <c r="M346" s="106">
        <f t="shared" si="5"/>
        <v>149</v>
      </c>
      <c r="N346" s="77"/>
      <c r="O346" s="54" t="s">
        <v>22</v>
      </c>
    </row>
    <row r="347" spans="2:15" s="60" customFormat="1" ht="34.200000000000003" x14ac:dyDescent="0.3">
      <c r="B347" s="44">
        <v>342</v>
      </c>
      <c r="C347" s="45" t="s">
        <v>949</v>
      </c>
      <c r="D347" s="45" t="s">
        <v>950</v>
      </c>
      <c r="E347" s="45" t="s">
        <v>54</v>
      </c>
      <c r="F347" s="45" t="s">
        <v>949</v>
      </c>
      <c r="G347" s="46" t="s">
        <v>15</v>
      </c>
      <c r="H347" s="46" t="s">
        <v>16</v>
      </c>
      <c r="I347" s="47">
        <v>1</v>
      </c>
      <c r="J347" s="122">
        <v>59.99</v>
      </c>
      <c r="K347" s="76">
        <v>0</v>
      </c>
      <c r="L347" s="77">
        <v>0</v>
      </c>
      <c r="M347" s="106">
        <f t="shared" si="5"/>
        <v>59.99</v>
      </c>
      <c r="N347" s="77"/>
      <c r="O347" s="54" t="s">
        <v>22</v>
      </c>
    </row>
    <row r="348" spans="2:15" s="60" customFormat="1" ht="34.200000000000003" x14ac:dyDescent="0.3">
      <c r="B348" s="44">
        <v>343</v>
      </c>
      <c r="C348" s="45" t="s">
        <v>951</v>
      </c>
      <c r="D348" s="45" t="s">
        <v>952</v>
      </c>
      <c r="E348" s="45" t="s">
        <v>54</v>
      </c>
      <c r="F348" s="45" t="s">
        <v>951</v>
      </c>
      <c r="G348" s="46" t="s">
        <v>15</v>
      </c>
      <c r="H348" s="46" t="s">
        <v>16</v>
      </c>
      <c r="I348" s="47">
        <v>1</v>
      </c>
      <c r="J348" s="122">
        <v>159.99</v>
      </c>
      <c r="K348" s="76">
        <v>0</v>
      </c>
      <c r="L348" s="77">
        <v>0</v>
      </c>
      <c r="M348" s="106">
        <f t="shared" si="5"/>
        <v>159.99</v>
      </c>
      <c r="N348" s="77"/>
      <c r="O348" s="54" t="s">
        <v>22</v>
      </c>
    </row>
    <row r="349" spans="2:15" s="60" customFormat="1" ht="34.200000000000003" x14ac:dyDescent="0.3">
      <c r="B349" s="44">
        <v>344</v>
      </c>
      <c r="C349" s="45" t="s">
        <v>953</v>
      </c>
      <c r="D349" s="45" t="s">
        <v>954</v>
      </c>
      <c r="E349" s="45" t="s">
        <v>54</v>
      </c>
      <c r="F349" s="45" t="s">
        <v>953</v>
      </c>
      <c r="G349" s="46" t="s">
        <v>15</v>
      </c>
      <c r="H349" s="46" t="s">
        <v>16</v>
      </c>
      <c r="I349" s="47">
        <v>1</v>
      </c>
      <c r="J349" s="122">
        <v>229.99</v>
      </c>
      <c r="K349" s="76">
        <v>0</v>
      </c>
      <c r="L349" s="77">
        <v>0</v>
      </c>
      <c r="M349" s="106">
        <f t="shared" si="5"/>
        <v>229.99</v>
      </c>
      <c r="N349" s="77"/>
      <c r="O349" s="54" t="s">
        <v>22</v>
      </c>
    </row>
    <row r="350" spans="2:15" s="60" customFormat="1" ht="34.200000000000003" x14ac:dyDescent="0.3">
      <c r="B350" s="44">
        <v>345</v>
      </c>
      <c r="C350" s="45" t="s">
        <v>955</v>
      </c>
      <c r="D350" s="45" t="s">
        <v>956</v>
      </c>
      <c r="E350" s="45" t="s">
        <v>54</v>
      </c>
      <c r="F350" s="45" t="s">
        <v>955</v>
      </c>
      <c r="G350" s="46" t="s">
        <v>15</v>
      </c>
      <c r="H350" s="46" t="s">
        <v>16</v>
      </c>
      <c r="I350" s="47">
        <v>1</v>
      </c>
      <c r="J350" s="122">
        <v>289.99</v>
      </c>
      <c r="K350" s="76">
        <v>0</v>
      </c>
      <c r="L350" s="77">
        <v>0</v>
      </c>
      <c r="M350" s="106">
        <f t="shared" si="5"/>
        <v>289.99</v>
      </c>
      <c r="N350" s="77"/>
      <c r="O350" s="54" t="s">
        <v>22</v>
      </c>
    </row>
    <row r="351" spans="2:15" s="60" customFormat="1" x14ac:dyDescent="0.3">
      <c r="B351" s="44">
        <v>346</v>
      </c>
      <c r="C351" s="45" t="s">
        <v>957</v>
      </c>
      <c r="D351" s="45" t="s">
        <v>958</v>
      </c>
      <c r="E351" s="45" t="s">
        <v>54</v>
      </c>
      <c r="F351" s="45" t="s">
        <v>957</v>
      </c>
      <c r="G351" s="46" t="s">
        <v>15</v>
      </c>
      <c r="H351" s="46" t="s">
        <v>16</v>
      </c>
      <c r="I351" s="47">
        <v>1</v>
      </c>
      <c r="J351" s="122">
        <v>119.99</v>
      </c>
      <c r="K351" s="76">
        <v>0</v>
      </c>
      <c r="L351" s="77">
        <v>0</v>
      </c>
      <c r="M351" s="106">
        <f t="shared" si="5"/>
        <v>119.99</v>
      </c>
      <c r="N351" s="77"/>
      <c r="O351" s="54" t="s">
        <v>22</v>
      </c>
    </row>
    <row r="352" spans="2:15" s="60" customFormat="1" ht="34.200000000000003" x14ac:dyDescent="0.3">
      <c r="B352" s="44">
        <v>347</v>
      </c>
      <c r="C352" s="45" t="s">
        <v>959</v>
      </c>
      <c r="D352" s="45" t="s">
        <v>960</v>
      </c>
      <c r="E352" s="45" t="s">
        <v>54</v>
      </c>
      <c r="F352" s="45" t="s">
        <v>959</v>
      </c>
      <c r="G352" s="46" t="s">
        <v>15</v>
      </c>
      <c r="H352" s="46" t="s">
        <v>16</v>
      </c>
      <c r="I352" s="47">
        <v>1</v>
      </c>
      <c r="J352" s="122">
        <v>59.99</v>
      </c>
      <c r="K352" s="76">
        <v>0</v>
      </c>
      <c r="L352" s="77">
        <v>0</v>
      </c>
      <c r="M352" s="106">
        <f t="shared" si="5"/>
        <v>59.99</v>
      </c>
      <c r="N352" s="77"/>
      <c r="O352" s="54" t="s">
        <v>22</v>
      </c>
    </row>
    <row r="353" spans="2:15" s="60" customFormat="1" ht="34.200000000000003" x14ac:dyDescent="0.3">
      <c r="B353" s="44">
        <v>348</v>
      </c>
      <c r="C353" s="45" t="s">
        <v>961</v>
      </c>
      <c r="D353" s="45" t="s">
        <v>962</v>
      </c>
      <c r="E353" s="45" t="s">
        <v>54</v>
      </c>
      <c r="F353" s="45" t="s">
        <v>961</v>
      </c>
      <c r="G353" s="46" t="s">
        <v>15</v>
      </c>
      <c r="H353" s="46" t="s">
        <v>16</v>
      </c>
      <c r="I353" s="47">
        <v>1</v>
      </c>
      <c r="J353" s="122">
        <v>219.99</v>
      </c>
      <c r="K353" s="76">
        <v>0</v>
      </c>
      <c r="L353" s="77">
        <v>0</v>
      </c>
      <c r="M353" s="106">
        <f t="shared" si="5"/>
        <v>219.99</v>
      </c>
      <c r="N353" s="77"/>
      <c r="O353" s="54" t="s">
        <v>22</v>
      </c>
    </row>
    <row r="354" spans="2:15" s="60" customFormat="1" ht="34.200000000000003" x14ac:dyDescent="0.3">
      <c r="B354" s="44">
        <v>349</v>
      </c>
      <c r="C354" s="45" t="s">
        <v>963</v>
      </c>
      <c r="D354" s="45" t="s">
        <v>964</v>
      </c>
      <c r="E354" s="45" t="s">
        <v>54</v>
      </c>
      <c r="F354" s="45" t="s">
        <v>963</v>
      </c>
      <c r="G354" s="46" t="s">
        <v>15</v>
      </c>
      <c r="H354" s="46" t="s">
        <v>16</v>
      </c>
      <c r="I354" s="47">
        <v>1</v>
      </c>
      <c r="J354" s="122">
        <v>299.99</v>
      </c>
      <c r="K354" s="76">
        <v>0</v>
      </c>
      <c r="L354" s="77">
        <v>0</v>
      </c>
      <c r="M354" s="106">
        <f t="shared" si="5"/>
        <v>299.99</v>
      </c>
      <c r="N354" s="77"/>
      <c r="O354" s="54" t="s">
        <v>22</v>
      </c>
    </row>
    <row r="355" spans="2:15" s="60" customFormat="1" ht="34.200000000000003" x14ac:dyDescent="0.3">
      <c r="B355" s="44">
        <v>350</v>
      </c>
      <c r="C355" s="45" t="s">
        <v>965</v>
      </c>
      <c r="D355" s="45" t="s">
        <v>966</v>
      </c>
      <c r="E355" s="45" t="s">
        <v>54</v>
      </c>
      <c r="F355" s="45" t="s">
        <v>965</v>
      </c>
      <c r="G355" s="46" t="s">
        <v>15</v>
      </c>
      <c r="H355" s="46" t="s">
        <v>16</v>
      </c>
      <c r="I355" s="47">
        <v>1</v>
      </c>
      <c r="J355" s="122">
        <v>389.99</v>
      </c>
      <c r="K355" s="76">
        <v>0</v>
      </c>
      <c r="L355" s="77">
        <v>0</v>
      </c>
      <c r="M355" s="106">
        <f t="shared" si="5"/>
        <v>389.99</v>
      </c>
      <c r="N355" s="77"/>
      <c r="O355" s="54" t="s">
        <v>22</v>
      </c>
    </row>
    <row r="356" spans="2:15" s="60" customFormat="1" x14ac:dyDescent="0.3">
      <c r="B356" s="44">
        <v>351</v>
      </c>
      <c r="C356" s="45" t="s">
        <v>967</v>
      </c>
      <c r="D356" s="45" t="s">
        <v>968</v>
      </c>
      <c r="E356" s="45" t="s">
        <v>54</v>
      </c>
      <c r="F356" s="45" t="s">
        <v>967</v>
      </c>
      <c r="G356" s="46" t="s">
        <v>15</v>
      </c>
      <c r="H356" s="46" t="s">
        <v>16</v>
      </c>
      <c r="I356" s="47">
        <v>1</v>
      </c>
      <c r="J356" s="122">
        <v>219.99</v>
      </c>
      <c r="K356" s="76">
        <v>0</v>
      </c>
      <c r="L356" s="77">
        <v>0</v>
      </c>
      <c r="M356" s="106">
        <f t="shared" si="5"/>
        <v>219.99</v>
      </c>
      <c r="N356" s="77"/>
      <c r="O356" s="54" t="s">
        <v>22</v>
      </c>
    </row>
    <row r="357" spans="2:15" s="60" customFormat="1" ht="34.200000000000003" x14ac:dyDescent="0.3">
      <c r="B357" s="44">
        <v>352</v>
      </c>
      <c r="C357" s="45" t="s">
        <v>969</v>
      </c>
      <c r="D357" s="45" t="s">
        <v>970</v>
      </c>
      <c r="E357" s="45" t="s">
        <v>54</v>
      </c>
      <c r="F357" s="45" t="s">
        <v>969</v>
      </c>
      <c r="G357" s="46" t="s">
        <v>15</v>
      </c>
      <c r="H357" s="46" t="s">
        <v>16</v>
      </c>
      <c r="I357" s="47">
        <v>1</v>
      </c>
      <c r="J357" s="122">
        <v>399</v>
      </c>
      <c r="K357" s="76">
        <v>0</v>
      </c>
      <c r="L357" s="77">
        <v>0</v>
      </c>
      <c r="M357" s="106">
        <f t="shared" si="5"/>
        <v>399</v>
      </c>
      <c r="N357" s="77"/>
      <c r="O357" s="54" t="s">
        <v>22</v>
      </c>
    </row>
    <row r="358" spans="2:15" s="60" customFormat="1" ht="34.200000000000003" x14ac:dyDescent="0.3">
      <c r="B358" s="44">
        <v>353</v>
      </c>
      <c r="C358" s="45" t="s">
        <v>971</v>
      </c>
      <c r="D358" s="45" t="s">
        <v>972</v>
      </c>
      <c r="E358" s="45" t="s">
        <v>54</v>
      </c>
      <c r="F358" s="45" t="s">
        <v>971</v>
      </c>
      <c r="G358" s="46" t="s">
        <v>15</v>
      </c>
      <c r="H358" s="46" t="s">
        <v>16</v>
      </c>
      <c r="I358" s="47">
        <v>1</v>
      </c>
      <c r="J358" s="122">
        <v>599</v>
      </c>
      <c r="K358" s="76">
        <v>0</v>
      </c>
      <c r="L358" s="77">
        <v>0</v>
      </c>
      <c r="M358" s="106">
        <f t="shared" si="5"/>
        <v>599</v>
      </c>
      <c r="N358" s="77"/>
      <c r="O358" s="54" t="s">
        <v>22</v>
      </c>
    </row>
    <row r="359" spans="2:15" s="60" customFormat="1" ht="34.200000000000003" x14ac:dyDescent="0.3">
      <c r="B359" s="44">
        <v>354</v>
      </c>
      <c r="C359" s="45" t="s">
        <v>973</v>
      </c>
      <c r="D359" s="45" t="s">
        <v>974</v>
      </c>
      <c r="E359" s="45" t="s">
        <v>54</v>
      </c>
      <c r="F359" s="45" t="s">
        <v>973</v>
      </c>
      <c r="G359" s="46" t="s">
        <v>15</v>
      </c>
      <c r="H359" s="46" t="s">
        <v>16</v>
      </c>
      <c r="I359" s="47">
        <v>1</v>
      </c>
      <c r="J359" s="122">
        <v>799</v>
      </c>
      <c r="K359" s="76">
        <v>0</v>
      </c>
      <c r="L359" s="77">
        <v>0</v>
      </c>
      <c r="M359" s="106">
        <f t="shared" si="5"/>
        <v>799</v>
      </c>
      <c r="N359" s="77"/>
      <c r="O359" s="54" t="s">
        <v>22</v>
      </c>
    </row>
    <row r="360" spans="2:15" s="60" customFormat="1" x14ac:dyDescent="0.3">
      <c r="B360" s="44">
        <v>355</v>
      </c>
      <c r="C360" s="45" t="s">
        <v>975</v>
      </c>
      <c r="D360" s="45" t="s">
        <v>976</v>
      </c>
      <c r="E360" s="45" t="s">
        <v>54</v>
      </c>
      <c r="F360" s="45" t="s">
        <v>975</v>
      </c>
      <c r="G360" s="46" t="s">
        <v>15</v>
      </c>
      <c r="H360" s="46" t="s">
        <v>16</v>
      </c>
      <c r="I360" s="47">
        <v>1</v>
      </c>
      <c r="J360" s="122">
        <v>249</v>
      </c>
      <c r="K360" s="76">
        <v>0</v>
      </c>
      <c r="L360" s="77">
        <v>0</v>
      </c>
      <c r="M360" s="106">
        <f t="shared" si="5"/>
        <v>249</v>
      </c>
      <c r="N360" s="77"/>
      <c r="O360" s="54" t="s">
        <v>22</v>
      </c>
    </row>
    <row r="361" spans="2:15" s="60" customFormat="1" ht="45.6" x14ac:dyDescent="0.3">
      <c r="B361" s="44">
        <v>356</v>
      </c>
      <c r="C361" s="45" t="s">
        <v>977</v>
      </c>
      <c r="D361" s="45" t="s">
        <v>978</v>
      </c>
      <c r="E361" s="45" t="s">
        <v>54</v>
      </c>
      <c r="F361" s="45" t="s">
        <v>977</v>
      </c>
      <c r="G361" s="46" t="s">
        <v>15</v>
      </c>
      <c r="H361" s="46" t="s">
        <v>16</v>
      </c>
      <c r="I361" s="47">
        <v>1</v>
      </c>
      <c r="J361" s="122">
        <v>649</v>
      </c>
      <c r="K361" s="76">
        <v>0</v>
      </c>
      <c r="L361" s="77">
        <v>0</v>
      </c>
      <c r="M361" s="106">
        <f t="shared" si="5"/>
        <v>649</v>
      </c>
      <c r="N361" s="77"/>
      <c r="O361" s="54" t="s">
        <v>22</v>
      </c>
    </row>
    <row r="362" spans="2:15" s="60" customFormat="1" ht="45.6" x14ac:dyDescent="0.3">
      <c r="B362" s="44">
        <v>357</v>
      </c>
      <c r="C362" s="45" t="s">
        <v>979</v>
      </c>
      <c r="D362" s="45" t="s">
        <v>980</v>
      </c>
      <c r="E362" s="45" t="s">
        <v>54</v>
      </c>
      <c r="F362" s="45" t="s">
        <v>979</v>
      </c>
      <c r="G362" s="46" t="s">
        <v>15</v>
      </c>
      <c r="H362" s="46" t="s">
        <v>16</v>
      </c>
      <c r="I362" s="47">
        <v>1</v>
      </c>
      <c r="J362" s="122">
        <v>889</v>
      </c>
      <c r="K362" s="76">
        <v>0</v>
      </c>
      <c r="L362" s="77">
        <v>0</v>
      </c>
      <c r="M362" s="106">
        <f t="shared" si="5"/>
        <v>889</v>
      </c>
      <c r="N362" s="77"/>
      <c r="O362" s="54" t="s">
        <v>22</v>
      </c>
    </row>
    <row r="363" spans="2:15" s="60" customFormat="1" ht="45.6" x14ac:dyDescent="0.3">
      <c r="B363" s="44">
        <v>358</v>
      </c>
      <c r="C363" s="45" t="s">
        <v>981</v>
      </c>
      <c r="D363" s="45" t="s">
        <v>982</v>
      </c>
      <c r="E363" s="45" t="s">
        <v>54</v>
      </c>
      <c r="F363" s="45" t="s">
        <v>981</v>
      </c>
      <c r="G363" s="46" t="s">
        <v>15</v>
      </c>
      <c r="H363" s="46" t="s">
        <v>16</v>
      </c>
      <c r="I363" s="47">
        <v>1</v>
      </c>
      <c r="J363" s="122">
        <v>1199</v>
      </c>
      <c r="K363" s="76">
        <v>0</v>
      </c>
      <c r="L363" s="77">
        <v>0</v>
      </c>
      <c r="M363" s="106">
        <f t="shared" si="5"/>
        <v>1199</v>
      </c>
      <c r="N363" s="77"/>
      <c r="O363" s="54" t="s">
        <v>22</v>
      </c>
    </row>
    <row r="364" spans="2:15" s="60" customFormat="1" ht="34.200000000000003" x14ac:dyDescent="0.3">
      <c r="B364" s="44">
        <v>359</v>
      </c>
      <c r="C364" s="45" t="s">
        <v>983</v>
      </c>
      <c r="D364" s="45" t="s">
        <v>984</v>
      </c>
      <c r="E364" s="45" t="s">
        <v>54</v>
      </c>
      <c r="F364" s="45" t="s">
        <v>983</v>
      </c>
      <c r="G364" s="46" t="s">
        <v>15</v>
      </c>
      <c r="H364" s="46" t="s">
        <v>16</v>
      </c>
      <c r="I364" s="47">
        <v>1</v>
      </c>
      <c r="J364" s="122">
        <v>399</v>
      </c>
      <c r="K364" s="76">
        <v>0</v>
      </c>
      <c r="L364" s="77">
        <v>0</v>
      </c>
      <c r="M364" s="106">
        <f t="shared" si="5"/>
        <v>399</v>
      </c>
      <c r="N364" s="77"/>
      <c r="O364" s="54" t="s">
        <v>22</v>
      </c>
    </row>
    <row r="365" spans="2:15" s="60" customFormat="1" x14ac:dyDescent="0.3">
      <c r="B365" s="44">
        <v>360</v>
      </c>
      <c r="C365" s="45" t="s">
        <v>985</v>
      </c>
      <c r="D365" s="45" t="s">
        <v>986</v>
      </c>
      <c r="E365" s="45" t="s">
        <v>54</v>
      </c>
      <c r="F365" s="45" t="s">
        <v>985</v>
      </c>
      <c r="G365" s="46" t="s">
        <v>15</v>
      </c>
      <c r="H365" s="46" t="s">
        <v>16</v>
      </c>
      <c r="I365" s="47">
        <v>1</v>
      </c>
      <c r="J365" s="122">
        <v>599</v>
      </c>
      <c r="K365" s="76">
        <v>0</v>
      </c>
      <c r="L365" s="77">
        <v>0</v>
      </c>
      <c r="M365" s="106">
        <f t="shared" si="5"/>
        <v>599</v>
      </c>
      <c r="N365" s="77"/>
      <c r="O365" s="54" t="s">
        <v>22</v>
      </c>
    </row>
    <row r="366" spans="2:15" s="60" customFormat="1" x14ac:dyDescent="0.3">
      <c r="B366" s="44">
        <v>361</v>
      </c>
      <c r="C366" s="45" t="s">
        <v>987</v>
      </c>
      <c r="D366" s="45" t="s">
        <v>988</v>
      </c>
      <c r="E366" s="45" t="s">
        <v>54</v>
      </c>
      <c r="F366" s="45" t="s">
        <v>987</v>
      </c>
      <c r="G366" s="46" t="s">
        <v>15</v>
      </c>
      <c r="H366" s="46" t="s">
        <v>16</v>
      </c>
      <c r="I366" s="47">
        <v>1</v>
      </c>
      <c r="J366" s="122">
        <v>899</v>
      </c>
      <c r="K366" s="76">
        <v>0</v>
      </c>
      <c r="L366" s="77">
        <v>0</v>
      </c>
      <c r="M366" s="106">
        <f t="shared" si="5"/>
        <v>899</v>
      </c>
      <c r="N366" s="77"/>
      <c r="O366" s="54" t="s">
        <v>22</v>
      </c>
    </row>
    <row r="367" spans="2:15" s="60" customFormat="1" x14ac:dyDescent="0.3">
      <c r="B367" s="44">
        <v>362</v>
      </c>
      <c r="C367" s="45" t="s">
        <v>989</v>
      </c>
      <c r="D367" s="45" t="s">
        <v>990</v>
      </c>
      <c r="E367" s="45" t="s">
        <v>54</v>
      </c>
      <c r="F367" s="45" t="s">
        <v>989</v>
      </c>
      <c r="G367" s="46" t="s">
        <v>15</v>
      </c>
      <c r="H367" s="46" t="s">
        <v>16</v>
      </c>
      <c r="I367" s="47">
        <v>1</v>
      </c>
      <c r="J367" s="122">
        <v>1199</v>
      </c>
      <c r="K367" s="76">
        <v>0</v>
      </c>
      <c r="L367" s="77">
        <v>0</v>
      </c>
      <c r="M367" s="106">
        <f t="shared" si="5"/>
        <v>1199</v>
      </c>
      <c r="N367" s="77"/>
      <c r="O367" s="54" t="s">
        <v>22</v>
      </c>
    </row>
    <row r="368" spans="2:15" s="60" customFormat="1" x14ac:dyDescent="0.3">
      <c r="B368" s="44">
        <v>363</v>
      </c>
      <c r="C368" s="45" t="s">
        <v>991</v>
      </c>
      <c r="D368" s="45" t="s">
        <v>992</v>
      </c>
      <c r="E368" s="45" t="s">
        <v>54</v>
      </c>
      <c r="F368" s="45" t="s">
        <v>991</v>
      </c>
      <c r="G368" s="46" t="s">
        <v>15</v>
      </c>
      <c r="H368" s="46" t="s">
        <v>16</v>
      </c>
      <c r="I368" s="47">
        <v>1</v>
      </c>
      <c r="J368" s="122">
        <v>349</v>
      </c>
      <c r="K368" s="76">
        <v>0</v>
      </c>
      <c r="L368" s="77">
        <v>0</v>
      </c>
      <c r="M368" s="106">
        <f t="shared" si="5"/>
        <v>349</v>
      </c>
      <c r="N368" s="77"/>
      <c r="O368" s="54" t="s">
        <v>22</v>
      </c>
    </row>
    <row r="369" spans="2:15" s="60" customFormat="1" ht="34.200000000000003" x14ac:dyDescent="0.3">
      <c r="B369" s="44">
        <v>364</v>
      </c>
      <c r="C369" s="45" t="s">
        <v>993</v>
      </c>
      <c r="D369" s="45" t="s">
        <v>994</v>
      </c>
      <c r="E369" s="45" t="s">
        <v>54</v>
      </c>
      <c r="F369" s="45" t="s">
        <v>993</v>
      </c>
      <c r="G369" s="46" t="s">
        <v>15</v>
      </c>
      <c r="H369" s="46" t="s">
        <v>16</v>
      </c>
      <c r="I369" s="47">
        <v>1</v>
      </c>
      <c r="J369" s="122">
        <v>999</v>
      </c>
      <c r="K369" s="76">
        <v>0</v>
      </c>
      <c r="L369" s="77">
        <v>0</v>
      </c>
      <c r="M369" s="106">
        <f t="shared" si="5"/>
        <v>999</v>
      </c>
      <c r="N369" s="77"/>
      <c r="O369" s="54" t="s">
        <v>22</v>
      </c>
    </row>
    <row r="370" spans="2:15" s="60" customFormat="1" ht="34.200000000000003" x14ac:dyDescent="0.3">
      <c r="B370" s="44">
        <v>365</v>
      </c>
      <c r="C370" s="45" t="s">
        <v>995</v>
      </c>
      <c r="D370" s="45" t="s">
        <v>996</v>
      </c>
      <c r="E370" s="45" t="s">
        <v>54</v>
      </c>
      <c r="F370" s="45" t="s">
        <v>995</v>
      </c>
      <c r="G370" s="46" t="s">
        <v>15</v>
      </c>
      <c r="H370" s="46" t="s">
        <v>16</v>
      </c>
      <c r="I370" s="47">
        <v>1</v>
      </c>
      <c r="J370" s="122">
        <v>1449</v>
      </c>
      <c r="K370" s="76">
        <v>0</v>
      </c>
      <c r="L370" s="77">
        <v>0</v>
      </c>
      <c r="M370" s="106">
        <f t="shared" si="5"/>
        <v>1449</v>
      </c>
      <c r="N370" s="77"/>
      <c r="O370" s="54" t="s">
        <v>22</v>
      </c>
    </row>
    <row r="371" spans="2:15" s="60" customFormat="1" ht="45.6" x14ac:dyDescent="0.3">
      <c r="B371" s="44">
        <v>366</v>
      </c>
      <c r="C371" s="45" t="s">
        <v>997</v>
      </c>
      <c r="D371" s="45" t="s">
        <v>998</v>
      </c>
      <c r="E371" s="45" t="s">
        <v>54</v>
      </c>
      <c r="F371" s="45" t="s">
        <v>997</v>
      </c>
      <c r="G371" s="46" t="s">
        <v>15</v>
      </c>
      <c r="H371" s="46" t="s">
        <v>16</v>
      </c>
      <c r="I371" s="47">
        <v>1</v>
      </c>
      <c r="J371" s="122">
        <v>1949</v>
      </c>
      <c r="K371" s="76">
        <v>0</v>
      </c>
      <c r="L371" s="77">
        <v>0</v>
      </c>
      <c r="M371" s="106">
        <f t="shared" si="5"/>
        <v>1949</v>
      </c>
      <c r="N371" s="77"/>
      <c r="O371" s="54" t="s">
        <v>22</v>
      </c>
    </row>
    <row r="372" spans="2:15" s="60" customFormat="1" ht="22.8" x14ac:dyDescent="0.3">
      <c r="B372" s="44">
        <v>367</v>
      </c>
      <c r="C372" s="45" t="s">
        <v>999</v>
      </c>
      <c r="D372" s="45" t="s">
        <v>1000</v>
      </c>
      <c r="E372" s="45" t="s">
        <v>54</v>
      </c>
      <c r="F372" s="45" t="s">
        <v>999</v>
      </c>
      <c r="G372" s="46" t="s">
        <v>15</v>
      </c>
      <c r="H372" s="46" t="s">
        <v>16</v>
      </c>
      <c r="I372" s="47">
        <v>1</v>
      </c>
      <c r="J372" s="122">
        <v>599</v>
      </c>
      <c r="K372" s="76">
        <v>0</v>
      </c>
      <c r="L372" s="77">
        <v>0</v>
      </c>
      <c r="M372" s="106">
        <f t="shared" si="5"/>
        <v>599</v>
      </c>
      <c r="N372" s="77"/>
      <c r="O372" s="54" t="s">
        <v>22</v>
      </c>
    </row>
    <row r="373" spans="2:15" s="60" customFormat="1" x14ac:dyDescent="0.3">
      <c r="B373" s="44">
        <v>368</v>
      </c>
      <c r="C373" s="45" t="s">
        <v>1001</v>
      </c>
      <c r="D373" s="45" t="s">
        <v>1002</v>
      </c>
      <c r="E373" s="45" t="s">
        <v>54</v>
      </c>
      <c r="F373" s="45" t="s">
        <v>1001</v>
      </c>
      <c r="G373" s="46" t="s">
        <v>15</v>
      </c>
      <c r="H373" s="46" t="s">
        <v>16</v>
      </c>
      <c r="I373" s="47">
        <v>1</v>
      </c>
      <c r="J373" s="122">
        <v>999</v>
      </c>
      <c r="K373" s="76">
        <v>0</v>
      </c>
      <c r="L373" s="77">
        <v>0</v>
      </c>
      <c r="M373" s="106">
        <f t="shared" si="5"/>
        <v>999</v>
      </c>
      <c r="N373" s="77"/>
      <c r="O373" s="54" t="s">
        <v>22</v>
      </c>
    </row>
    <row r="374" spans="2:15" s="60" customFormat="1" x14ac:dyDescent="0.3">
      <c r="B374" s="44">
        <v>369</v>
      </c>
      <c r="C374" s="45" t="s">
        <v>1003</v>
      </c>
      <c r="D374" s="45" t="s">
        <v>1004</v>
      </c>
      <c r="E374" s="45" t="s">
        <v>54</v>
      </c>
      <c r="F374" s="45" t="s">
        <v>1003</v>
      </c>
      <c r="G374" s="46" t="s">
        <v>15</v>
      </c>
      <c r="H374" s="46" t="s">
        <v>16</v>
      </c>
      <c r="I374" s="47">
        <v>1</v>
      </c>
      <c r="J374" s="122">
        <v>1469</v>
      </c>
      <c r="K374" s="76">
        <v>0</v>
      </c>
      <c r="L374" s="77">
        <v>0</v>
      </c>
      <c r="M374" s="106">
        <f t="shared" si="5"/>
        <v>1469</v>
      </c>
      <c r="N374" s="77"/>
      <c r="O374" s="54" t="s">
        <v>22</v>
      </c>
    </row>
    <row r="375" spans="2:15" s="60" customFormat="1" x14ac:dyDescent="0.3">
      <c r="B375" s="44">
        <v>370</v>
      </c>
      <c r="C375" s="45" t="s">
        <v>1005</v>
      </c>
      <c r="D375" s="45" t="s">
        <v>1006</v>
      </c>
      <c r="E375" s="45" t="s">
        <v>54</v>
      </c>
      <c r="F375" s="45" t="s">
        <v>1005</v>
      </c>
      <c r="G375" s="46" t="s">
        <v>15</v>
      </c>
      <c r="H375" s="46" t="s">
        <v>16</v>
      </c>
      <c r="I375" s="47">
        <v>1</v>
      </c>
      <c r="J375" s="122">
        <v>1879</v>
      </c>
      <c r="K375" s="76">
        <v>0</v>
      </c>
      <c r="L375" s="77">
        <v>0</v>
      </c>
      <c r="M375" s="106">
        <f t="shared" si="5"/>
        <v>1879</v>
      </c>
      <c r="N375" s="77"/>
      <c r="O375" s="54" t="s">
        <v>22</v>
      </c>
    </row>
    <row r="376" spans="2:15" s="60" customFormat="1" x14ac:dyDescent="0.3">
      <c r="B376" s="44">
        <v>371</v>
      </c>
      <c r="C376" s="45" t="s">
        <v>1007</v>
      </c>
      <c r="D376" s="45" t="s">
        <v>1008</v>
      </c>
      <c r="E376" s="45" t="s">
        <v>54</v>
      </c>
      <c r="F376" s="45" t="s">
        <v>1007</v>
      </c>
      <c r="G376" s="46" t="s">
        <v>15</v>
      </c>
      <c r="H376" s="46" t="s">
        <v>16</v>
      </c>
      <c r="I376" s="47">
        <v>1</v>
      </c>
      <c r="J376" s="122">
        <v>549</v>
      </c>
      <c r="K376" s="76">
        <v>0</v>
      </c>
      <c r="L376" s="77">
        <v>0</v>
      </c>
      <c r="M376" s="106">
        <f t="shared" si="5"/>
        <v>549</v>
      </c>
      <c r="N376" s="77"/>
      <c r="O376" s="54" t="s">
        <v>22</v>
      </c>
    </row>
    <row r="377" spans="2:15" s="60" customFormat="1" ht="45.6" x14ac:dyDescent="0.3">
      <c r="B377" s="44">
        <v>372</v>
      </c>
      <c r="C377" s="45" t="s">
        <v>1009</v>
      </c>
      <c r="D377" s="45" t="s">
        <v>1010</v>
      </c>
      <c r="E377" s="45" t="s">
        <v>54</v>
      </c>
      <c r="F377" s="45" t="s">
        <v>1009</v>
      </c>
      <c r="G377" s="46" t="s">
        <v>15</v>
      </c>
      <c r="H377" s="46" t="s">
        <v>16</v>
      </c>
      <c r="I377" s="47">
        <v>1</v>
      </c>
      <c r="J377" s="122">
        <v>1399</v>
      </c>
      <c r="K377" s="76">
        <v>0</v>
      </c>
      <c r="L377" s="77">
        <v>0</v>
      </c>
      <c r="M377" s="106">
        <f t="shared" si="5"/>
        <v>1399</v>
      </c>
      <c r="N377" s="77"/>
      <c r="O377" s="54" t="s">
        <v>22</v>
      </c>
    </row>
    <row r="378" spans="2:15" s="60" customFormat="1" ht="45.6" x14ac:dyDescent="0.3">
      <c r="B378" s="44">
        <v>373</v>
      </c>
      <c r="C378" s="45" t="s">
        <v>1011</v>
      </c>
      <c r="D378" s="45" t="s">
        <v>1012</v>
      </c>
      <c r="E378" s="45" t="s">
        <v>54</v>
      </c>
      <c r="F378" s="45" t="s">
        <v>1011</v>
      </c>
      <c r="G378" s="46" t="s">
        <v>15</v>
      </c>
      <c r="H378" s="46" t="s">
        <v>16</v>
      </c>
      <c r="I378" s="47">
        <v>1</v>
      </c>
      <c r="J378" s="122">
        <v>1999</v>
      </c>
      <c r="K378" s="76">
        <v>0</v>
      </c>
      <c r="L378" s="77">
        <v>0</v>
      </c>
      <c r="M378" s="106">
        <f t="shared" si="5"/>
        <v>1999</v>
      </c>
      <c r="N378" s="77"/>
      <c r="O378" s="54" t="s">
        <v>22</v>
      </c>
    </row>
    <row r="379" spans="2:15" s="60" customFormat="1" ht="45.6" x14ac:dyDescent="0.3">
      <c r="B379" s="44">
        <v>374</v>
      </c>
      <c r="C379" s="45" t="s">
        <v>1013</v>
      </c>
      <c r="D379" s="45" t="s">
        <v>1014</v>
      </c>
      <c r="E379" s="45" t="s">
        <v>54</v>
      </c>
      <c r="F379" s="45" t="s">
        <v>1013</v>
      </c>
      <c r="G379" s="46" t="s">
        <v>15</v>
      </c>
      <c r="H379" s="46" t="s">
        <v>16</v>
      </c>
      <c r="I379" s="47">
        <v>1</v>
      </c>
      <c r="J379" s="122">
        <v>3199</v>
      </c>
      <c r="K379" s="76">
        <v>0</v>
      </c>
      <c r="L379" s="77">
        <v>0</v>
      </c>
      <c r="M379" s="106">
        <f t="shared" si="5"/>
        <v>3199</v>
      </c>
      <c r="N379" s="77"/>
      <c r="O379" s="54" t="s">
        <v>22</v>
      </c>
    </row>
    <row r="380" spans="2:15" s="60" customFormat="1" ht="22.8" x14ac:dyDescent="0.3">
      <c r="B380" s="44">
        <v>375</v>
      </c>
      <c r="C380" s="45" t="s">
        <v>1015</v>
      </c>
      <c r="D380" s="45" t="s">
        <v>1016</v>
      </c>
      <c r="E380" s="45" t="s">
        <v>54</v>
      </c>
      <c r="F380" s="45" t="s">
        <v>1015</v>
      </c>
      <c r="G380" s="46" t="s">
        <v>15</v>
      </c>
      <c r="H380" s="46" t="s">
        <v>16</v>
      </c>
      <c r="I380" s="47">
        <v>1</v>
      </c>
      <c r="J380" s="122">
        <v>699</v>
      </c>
      <c r="K380" s="76">
        <v>0</v>
      </c>
      <c r="L380" s="77">
        <v>0</v>
      </c>
      <c r="M380" s="106">
        <f t="shared" si="5"/>
        <v>699</v>
      </c>
      <c r="N380" s="77"/>
      <c r="O380" s="54" t="s">
        <v>22</v>
      </c>
    </row>
    <row r="381" spans="2:15" s="60" customFormat="1" ht="34.200000000000003" x14ac:dyDescent="0.3">
      <c r="B381" s="44">
        <v>376</v>
      </c>
      <c r="C381" s="45" t="s">
        <v>1017</v>
      </c>
      <c r="D381" s="45" t="s">
        <v>1018</v>
      </c>
      <c r="E381" s="45" t="s">
        <v>54</v>
      </c>
      <c r="F381" s="45" t="s">
        <v>1017</v>
      </c>
      <c r="G381" s="46" t="s">
        <v>15</v>
      </c>
      <c r="H381" s="46" t="s">
        <v>16</v>
      </c>
      <c r="I381" s="47">
        <v>1</v>
      </c>
      <c r="J381" s="122">
        <v>2999</v>
      </c>
      <c r="K381" s="76">
        <v>0</v>
      </c>
      <c r="L381" s="77">
        <v>0</v>
      </c>
      <c r="M381" s="106">
        <f t="shared" si="5"/>
        <v>2999</v>
      </c>
      <c r="N381" s="77"/>
      <c r="O381" s="54" t="s">
        <v>22</v>
      </c>
    </row>
    <row r="382" spans="2:15" s="60" customFormat="1" ht="34.200000000000003" x14ac:dyDescent="0.3">
      <c r="B382" s="44">
        <v>377</v>
      </c>
      <c r="C382" s="45" t="s">
        <v>1019</v>
      </c>
      <c r="D382" s="45" t="s">
        <v>1020</v>
      </c>
      <c r="E382" s="45" t="s">
        <v>54</v>
      </c>
      <c r="F382" s="45" t="s">
        <v>1019</v>
      </c>
      <c r="G382" s="46" t="s">
        <v>15</v>
      </c>
      <c r="H382" s="46" t="s">
        <v>16</v>
      </c>
      <c r="I382" s="47">
        <v>1</v>
      </c>
      <c r="J382" s="122">
        <v>4499</v>
      </c>
      <c r="K382" s="76">
        <v>0</v>
      </c>
      <c r="L382" s="77">
        <v>0</v>
      </c>
      <c r="M382" s="106">
        <f t="shared" si="5"/>
        <v>4499</v>
      </c>
      <c r="N382" s="77"/>
      <c r="O382" s="54" t="s">
        <v>22</v>
      </c>
    </row>
    <row r="383" spans="2:15" s="60" customFormat="1" ht="34.200000000000003" x14ac:dyDescent="0.3">
      <c r="B383" s="44">
        <v>378</v>
      </c>
      <c r="C383" s="45" t="s">
        <v>1021</v>
      </c>
      <c r="D383" s="45" t="s">
        <v>1022</v>
      </c>
      <c r="E383" s="45" t="s">
        <v>54</v>
      </c>
      <c r="F383" s="45" t="s">
        <v>1021</v>
      </c>
      <c r="G383" s="46" t="s">
        <v>15</v>
      </c>
      <c r="H383" s="46" t="s">
        <v>16</v>
      </c>
      <c r="I383" s="47">
        <v>1</v>
      </c>
      <c r="J383" s="122">
        <v>7499</v>
      </c>
      <c r="K383" s="76">
        <v>0</v>
      </c>
      <c r="L383" s="77">
        <v>0</v>
      </c>
      <c r="M383" s="106">
        <f t="shared" si="5"/>
        <v>7499</v>
      </c>
      <c r="N383" s="77"/>
      <c r="O383" s="54" t="s">
        <v>22</v>
      </c>
    </row>
    <row r="384" spans="2:15" s="60" customFormat="1" ht="22.8" x14ac:dyDescent="0.3">
      <c r="B384" s="44">
        <v>379</v>
      </c>
      <c r="C384" s="45" t="s">
        <v>1023</v>
      </c>
      <c r="D384" s="45" t="s">
        <v>1024</v>
      </c>
      <c r="E384" s="45" t="s">
        <v>54</v>
      </c>
      <c r="F384" s="45" t="s">
        <v>1023</v>
      </c>
      <c r="G384" s="46" t="s">
        <v>15</v>
      </c>
      <c r="H384" s="46" t="s">
        <v>16</v>
      </c>
      <c r="I384" s="47">
        <v>1</v>
      </c>
      <c r="J384" s="122">
        <v>1499</v>
      </c>
      <c r="K384" s="76">
        <v>0</v>
      </c>
      <c r="L384" s="77">
        <v>0</v>
      </c>
      <c r="M384" s="106">
        <f t="shared" si="5"/>
        <v>1499</v>
      </c>
      <c r="N384" s="77"/>
      <c r="O384" s="54" t="s">
        <v>22</v>
      </c>
    </row>
    <row r="385" spans="2:15" s="60" customFormat="1" ht="34.200000000000003" x14ac:dyDescent="0.3">
      <c r="B385" s="44">
        <v>380</v>
      </c>
      <c r="C385" s="45" t="s">
        <v>1025</v>
      </c>
      <c r="D385" s="45" t="s">
        <v>1026</v>
      </c>
      <c r="E385" s="45" t="s">
        <v>54</v>
      </c>
      <c r="F385" s="45" t="s">
        <v>1025</v>
      </c>
      <c r="G385" s="46" t="s">
        <v>15</v>
      </c>
      <c r="H385" s="46" t="s">
        <v>16</v>
      </c>
      <c r="I385" s="47">
        <v>1</v>
      </c>
      <c r="J385" s="122">
        <v>999</v>
      </c>
      <c r="K385" s="76">
        <v>0</v>
      </c>
      <c r="L385" s="77">
        <v>0</v>
      </c>
      <c r="M385" s="106">
        <f t="shared" si="5"/>
        <v>999</v>
      </c>
      <c r="N385" s="77"/>
      <c r="O385" s="54" t="s">
        <v>22</v>
      </c>
    </row>
    <row r="386" spans="2:15" s="60" customFormat="1" ht="34.200000000000003" x14ac:dyDescent="0.3">
      <c r="B386" s="44">
        <v>381</v>
      </c>
      <c r="C386" s="45" t="s">
        <v>1027</v>
      </c>
      <c r="D386" s="45" t="s">
        <v>1028</v>
      </c>
      <c r="E386" s="45" t="s">
        <v>54</v>
      </c>
      <c r="F386" s="45" t="s">
        <v>1027</v>
      </c>
      <c r="G386" s="46" t="s">
        <v>15</v>
      </c>
      <c r="H386" s="46" t="s">
        <v>16</v>
      </c>
      <c r="I386" s="47">
        <v>1</v>
      </c>
      <c r="J386" s="122">
        <v>1499</v>
      </c>
      <c r="K386" s="76">
        <v>0</v>
      </c>
      <c r="L386" s="77">
        <v>0</v>
      </c>
      <c r="M386" s="106">
        <f t="shared" si="5"/>
        <v>1499</v>
      </c>
      <c r="N386" s="77"/>
      <c r="O386" s="54" t="s">
        <v>22</v>
      </c>
    </row>
    <row r="387" spans="2:15" s="60" customFormat="1" ht="34.200000000000003" x14ac:dyDescent="0.3">
      <c r="B387" s="44">
        <v>382</v>
      </c>
      <c r="C387" s="45" t="s">
        <v>1029</v>
      </c>
      <c r="D387" s="45" t="s">
        <v>1030</v>
      </c>
      <c r="E387" s="45" t="s">
        <v>54</v>
      </c>
      <c r="F387" s="45" t="s">
        <v>1029</v>
      </c>
      <c r="G387" s="46" t="s">
        <v>15</v>
      </c>
      <c r="H387" s="46" t="s">
        <v>16</v>
      </c>
      <c r="I387" s="47">
        <v>1</v>
      </c>
      <c r="J387" s="122">
        <v>1999</v>
      </c>
      <c r="K387" s="76">
        <v>0</v>
      </c>
      <c r="L387" s="77">
        <v>0</v>
      </c>
      <c r="M387" s="106">
        <f t="shared" si="5"/>
        <v>1999</v>
      </c>
      <c r="N387" s="77"/>
      <c r="O387" s="54" t="s">
        <v>22</v>
      </c>
    </row>
    <row r="388" spans="2:15" s="60" customFormat="1" ht="22.8" x14ac:dyDescent="0.3">
      <c r="B388" s="44">
        <v>383</v>
      </c>
      <c r="C388" s="45" t="s">
        <v>1031</v>
      </c>
      <c r="D388" s="45" t="s">
        <v>1032</v>
      </c>
      <c r="E388" s="45" t="s">
        <v>54</v>
      </c>
      <c r="F388" s="45" t="s">
        <v>1031</v>
      </c>
      <c r="G388" s="46" t="s">
        <v>15</v>
      </c>
      <c r="H388" s="46" t="s">
        <v>16</v>
      </c>
      <c r="I388" s="47">
        <v>1</v>
      </c>
      <c r="J388" s="122">
        <v>499</v>
      </c>
      <c r="K388" s="76">
        <v>0</v>
      </c>
      <c r="L388" s="77">
        <v>0</v>
      </c>
      <c r="M388" s="106">
        <f t="shared" si="5"/>
        <v>499</v>
      </c>
      <c r="N388" s="77"/>
      <c r="O388" s="54" t="s">
        <v>22</v>
      </c>
    </row>
    <row r="389" spans="2:15" s="60" customFormat="1" ht="34.200000000000003" x14ac:dyDescent="0.3">
      <c r="B389" s="44">
        <v>384</v>
      </c>
      <c r="C389" s="45" t="s">
        <v>1033</v>
      </c>
      <c r="D389" s="45" t="s">
        <v>1034</v>
      </c>
      <c r="E389" s="45" t="s">
        <v>54</v>
      </c>
      <c r="F389" s="45" t="s">
        <v>1033</v>
      </c>
      <c r="G389" s="46" t="s">
        <v>15</v>
      </c>
      <c r="H389" s="46" t="s">
        <v>16</v>
      </c>
      <c r="I389" s="47">
        <v>1</v>
      </c>
      <c r="J389" s="122">
        <v>1299</v>
      </c>
      <c r="K389" s="76">
        <v>0</v>
      </c>
      <c r="L389" s="77">
        <v>0</v>
      </c>
      <c r="M389" s="106">
        <f t="shared" si="5"/>
        <v>1299</v>
      </c>
      <c r="N389" s="77"/>
      <c r="O389" s="54" t="s">
        <v>22</v>
      </c>
    </row>
    <row r="390" spans="2:15" s="60" customFormat="1" ht="34.200000000000003" x14ac:dyDescent="0.3">
      <c r="B390" s="44">
        <v>385</v>
      </c>
      <c r="C390" s="45" t="s">
        <v>1035</v>
      </c>
      <c r="D390" s="45" t="s">
        <v>1036</v>
      </c>
      <c r="E390" s="45" t="s">
        <v>54</v>
      </c>
      <c r="F390" s="45" t="s">
        <v>1035</v>
      </c>
      <c r="G390" s="46" t="s">
        <v>15</v>
      </c>
      <c r="H390" s="46" t="s">
        <v>16</v>
      </c>
      <c r="I390" s="47">
        <v>1</v>
      </c>
      <c r="J390" s="122">
        <v>1849</v>
      </c>
      <c r="K390" s="76">
        <v>0</v>
      </c>
      <c r="L390" s="77">
        <v>0</v>
      </c>
      <c r="M390" s="106">
        <f t="shared" si="5"/>
        <v>1849</v>
      </c>
      <c r="N390" s="77"/>
      <c r="O390" s="54" t="s">
        <v>22</v>
      </c>
    </row>
    <row r="391" spans="2:15" s="60" customFormat="1" ht="34.200000000000003" x14ac:dyDescent="0.3">
      <c r="B391" s="44">
        <v>386</v>
      </c>
      <c r="C391" s="45" t="s">
        <v>1037</v>
      </c>
      <c r="D391" s="45" t="s">
        <v>1038</v>
      </c>
      <c r="E391" s="45" t="s">
        <v>54</v>
      </c>
      <c r="F391" s="45" t="s">
        <v>1037</v>
      </c>
      <c r="G391" s="46" t="s">
        <v>15</v>
      </c>
      <c r="H391" s="46" t="s">
        <v>16</v>
      </c>
      <c r="I391" s="47">
        <v>1</v>
      </c>
      <c r="J391" s="122">
        <v>2399</v>
      </c>
      <c r="K391" s="76">
        <v>0</v>
      </c>
      <c r="L391" s="77">
        <v>0</v>
      </c>
      <c r="M391" s="106">
        <f t="shared" ref="M391:M454" si="6">IF($J391="","",IF($L391="",$J391*(1-$K391),IF(L391&lt;K391,"Discount Error",J391*(1-$L391))))</f>
        <v>2399</v>
      </c>
      <c r="N391" s="77"/>
      <c r="O391" s="54" t="s">
        <v>22</v>
      </c>
    </row>
    <row r="392" spans="2:15" s="60" customFormat="1" ht="22.8" x14ac:dyDescent="0.3">
      <c r="B392" s="44">
        <v>387</v>
      </c>
      <c r="C392" s="45" t="s">
        <v>1039</v>
      </c>
      <c r="D392" s="45" t="s">
        <v>1040</v>
      </c>
      <c r="E392" s="45" t="s">
        <v>54</v>
      </c>
      <c r="F392" s="45" t="s">
        <v>1039</v>
      </c>
      <c r="G392" s="46" t="s">
        <v>15</v>
      </c>
      <c r="H392" s="46" t="s">
        <v>16</v>
      </c>
      <c r="I392" s="47">
        <v>1</v>
      </c>
      <c r="J392" s="122">
        <v>649</v>
      </c>
      <c r="K392" s="76">
        <v>0</v>
      </c>
      <c r="L392" s="77">
        <v>0</v>
      </c>
      <c r="M392" s="106">
        <f t="shared" si="6"/>
        <v>649</v>
      </c>
      <c r="N392" s="77"/>
      <c r="O392" s="54" t="s">
        <v>22</v>
      </c>
    </row>
    <row r="393" spans="2:15" s="60" customFormat="1" ht="34.200000000000003" x14ac:dyDescent="0.3">
      <c r="B393" s="44">
        <v>388</v>
      </c>
      <c r="C393" s="45" t="s">
        <v>1041</v>
      </c>
      <c r="D393" s="45" t="s">
        <v>1042</v>
      </c>
      <c r="E393" s="45" t="s">
        <v>54</v>
      </c>
      <c r="F393" s="45" t="s">
        <v>1041</v>
      </c>
      <c r="G393" s="46" t="s">
        <v>15</v>
      </c>
      <c r="H393" s="46" t="s">
        <v>16</v>
      </c>
      <c r="I393" s="47">
        <v>1</v>
      </c>
      <c r="J393" s="122">
        <v>1499</v>
      </c>
      <c r="K393" s="76">
        <v>0</v>
      </c>
      <c r="L393" s="77">
        <v>0</v>
      </c>
      <c r="M393" s="106">
        <f t="shared" si="6"/>
        <v>1499</v>
      </c>
      <c r="N393" s="77"/>
      <c r="O393" s="54" t="s">
        <v>22</v>
      </c>
    </row>
    <row r="394" spans="2:15" s="60" customFormat="1" ht="34.200000000000003" x14ac:dyDescent="0.3">
      <c r="B394" s="44">
        <v>389</v>
      </c>
      <c r="C394" s="45" t="s">
        <v>1043</v>
      </c>
      <c r="D394" s="45" t="s">
        <v>1044</v>
      </c>
      <c r="E394" s="45" t="s">
        <v>54</v>
      </c>
      <c r="F394" s="45" t="s">
        <v>1043</v>
      </c>
      <c r="G394" s="46" t="s">
        <v>15</v>
      </c>
      <c r="H394" s="46" t="s">
        <v>16</v>
      </c>
      <c r="I394" s="47">
        <v>1</v>
      </c>
      <c r="J394" s="122">
        <v>2099</v>
      </c>
      <c r="K394" s="76">
        <v>0</v>
      </c>
      <c r="L394" s="77">
        <v>0</v>
      </c>
      <c r="M394" s="106">
        <f t="shared" si="6"/>
        <v>2099</v>
      </c>
      <c r="N394" s="77"/>
      <c r="O394" s="54" t="s">
        <v>22</v>
      </c>
    </row>
    <row r="395" spans="2:15" s="60" customFormat="1" ht="34.200000000000003" x14ac:dyDescent="0.3">
      <c r="B395" s="44">
        <v>390</v>
      </c>
      <c r="C395" s="45" t="s">
        <v>1045</v>
      </c>
      <c r="D395" s="45" t="s">
        <v>1046</v>
      </c>
      <c r="E395" s="45" t="s">
        <v>54</v>
      </c>
      <c r="F395" s="45" t="s">
        <v>1045</v>
      </c>
      <c r="G395" s="46" t="s">
        <v>15</v>
      </c>
      <c r="H395" s="46" t="s">
        <v>16</v>
      </c>
      <c r="I395" s="47">
        <v>1</v>
      </c>
      <c r="J395" s="122">
        <v>2899</v>
      </c>
      <c r="K395" s="76">
        <v>0</v>
      </c>
      <c r="L395" s="77">
        <v>0</v>
      </c>
      <c r="M395" s="106">
        <f t="shared" si="6"/>
        <v>2899</v>
      </c>
      <c r="N395" s="77"/>
      <c r="O395" s="54" t="s">
        <v>22</v>
      </c>
    </row>
    <row r="396" spans="2:15" s="60" customFormat="1" ht="22.8" x14ac:dyDescent="0.3">
      <c r="B396" s="44">
        <v>391</v>
      </c>
      <c r="C396" s="45" t="s">
        <v>1047</v>
      </c>
      <c r="D396" s="45" t="s">
        <v>1048</v>
      </c>
      <c r="E396" s="45" t="s">
        <v>54</v>
      </c>
      <c r="F396" s="45" t="s">
        <v>1047</v>
      </c>
      <c r="G396" s="46" t="s">
        <v>15</v>
      </c>
      <c r="H396" s="46" t="s">
        <v>16</v>
      </c>
      <c r="I396" s="47">
        <v>1</v>
      </c>
      <c r="J396" s="122">
        <v>749</v>
      </c>
      <c r="K396" s="76">
        <v>0</v>
      </c>
      <c r="L396" s="77">
        <v>0</v>
      </c>
      <c r="M396" s="106">
        <f t="shared" si="6"/>
        <v>749</v>
      </c>
      <c r="N396" s="77"/>
      <c r="O396" s="54" t="s">
        <v>22</v>
      </c>
    </row>
    <row r="397" spans="2:15" s="60" customFormat="1" ht="34.200000000000003" x14ac:dyDescent="0.3">
      <c r="B397" s="44">
        <v>392</v>
      </c>
      <c r="C397" s="45" t="s">
        <v>1049</v>
      </c>
      <c r="D397" s="45" t="s">
        <v>1050</v>
      </c>
      <c r="E397" s="45" t="s">
        <v>54</v>
      </c>
      <c r="F397" s="45" t="s">
        <v>1049</v>
      </c>
      <c r="G397" s="46" t="s">
        <v>15</v>
      </c>
      <c r="H397" s="46" t="s">
        <v>16</v>
      </c>
      <c r="I397" s="47">
        <v>1</v>
      </c>
      <c r="J397" s="122">
        <v>2199</v>
      </c>
      <c r="K397" s="76">
        <v>0</v>
      </c>
      <c r="L397" s="77">
        <v>0</v>
      </c>
      <c r="M397" s="106">
        <f t="shared" si="6"/>
        <v>2199</v>
      </c>
      <c r="N397" s="77"/>
      <c r="O397" s="54" t="s">
        <v>22</v>
      </c>
    </row>
    <row r="398" spans="2:15" s="60" customFormat="1" ht="34.200000000000003" x14ac:dyDescent="0.3">
      <c r="B398" s="44">
        <v>393</v>
      </c>
      <c r="C398" s="45" t="s">
        <v>1051</v>
      </c>
      <c r="D398" s="45" t="s">
        <v>1052</v>
      </c>
      <c r="E398" s="45" t="s">
        <v>54</v>
      </c>
      <c r="F398" s="45" t="s">
        <v>1051</v>
      </c>
      <c r="G398" s="46" t="s">
        <v>15</v>
      </c>
      <c r="H398" s="46" t="s">
        <v>16</v>
      </c>
      <c r="I398" s="47">
        <v>1</v>
      </c>
      <c r="J398" s="122">
        <v>3399</v>
      </c>
      <c r="K398" s="76">
        <v>0</v>
      </c>
      <c r="L398" s="77">
        <v>0</v>
      </c>
      <c r="M398" s="106">
        <f t="shared" si="6"/>
        <v>3399</v>
      </c>
      <c r="N398" s="77"/>
      <c r="O398" s="54" t="s">
        <v>22</v>
      </c>
    </row>
    <row r="399" spans="2:15" s="60" customFormat="1" ht="34.200000000000003" x14ac:dyDescent="0.3">
      <c r="B399" s="44">
        <v>394</v>
      </c>
      <c r="C399" s="45" t="s">
        <v>1053</v>
      </c>
      <c r="D399" s="45" t="s">
        <v>1054</v>
      </c>
      <c r="E399" s="45" t="s">
        <v>54</v>
      </c>
      <c r="F399" s="45" t="s">
        <v>1053</v>
      </c>
      <c r="G399" s="46" t="s">
        <v>15</v>
      </c>
      <c r="H399" s="46" t="s">
        <v>16</v>
      </c>
      <c r="I399" s="47">
        <v>1</v>
      </c>
      <c r="J399" s="122">
        <v>5399</v>
      </c>
      <c r="K399" s="76">
        <v>0</v>
      </c>
      <c r="L399" s="77">
        <v>0</v>
      </c>
      <c r="M399" s="106">
        <f t="shared" si="6"/>
        <v>5399</v>
      </c>
      <c r="N399" s="77"/>
      <c r="O399" s="54" t="s">
        <v>22</v>
      </c>
    </row>
    <row r="400" spans="2:15" s="60" customFormat="1" x14ac:dyDescent="0.3">
      <c r="B400" s="44">
        <v>395</v>
      </c>
      <c r="C400" s="45" t="s">
        <v>1055</v>
      </c>
      <c r="D400" s="45" t="s">
        <v>1056</v>
      </c>
      <c r="E400" s="45" t="s">
        <v>54</v>
      </c>
      <c r="F400" s="45" t="s">
        <v>1055</v>
      </c>
      <c r="G400" s="46" t="s">
        <v>15</v>
      </c>
      <c r="H400" s="46" t="s">
        <v>16</v>
      </c>
      <c r="I400" s="47">
        <v>1</v>
      </c>
      <c r="J400" s="122">
        <v>1199</v>
      </c>
      <c r="K400" s="76">
        <v>0</v>
      </c>
      <c r="L400" s="77">
        <v>0</v>
      </c>
      <c r="M400" s="106">
        <f t="shared" si="6"/>
        <v>1199</v>
      </c>
      <c r="N400" s="77"/>
      <c r="O400" s="54" t="s">
        <v>22</v>
      </c>
    </row>
    <row r="401" spans="2:15" s="60" customFormat="1" ht="34.200000000000003" x14ac:dyDescent="0.3">
      <c r="B401" s="44">
        <v>396</v>
      </c>
      <c r="C401" s="45" t="s">
        <v>1057</v>
      </c>
      <c r="D401" s="45" t="s">
        <v>1058</v>
      </c>
      <c r="E401" s="45" t="s">
        <v>54</v>
      </c>
      <c r="F401" s="45" t="s">
        <v>1057</v>
      </c>
      <c r="G401" s="46" t="s">
        <v>15</v>
      </c>
      <c r="H401" s="46" t="s">
        <v>16</v>
      </c>
      <c r="I401" s="47">
        <v>1</v>
      </c>
      <c r="J401" s="122">
        <v>2899</v>
      </c>
      <c r="K401" s="76">
        <v>0</v>
      </c>
      <c r="L401" s="77">
        <v>0</v>
      </c>
      <c r="M401" s="106">
        <f t="shared" si="6"/>
        <v>2899</v>
      </c>
      <c r="N401" s="77"/>
      <c r="O401" s="54" t="s">
        <v>22</v>
      </c>
    </row>
    <row r="402" spans="2:15" s="60" customFormat="1" ht="22.8" x14ac:dyDescent="0.3">
      <c r="B402" s="44">
        <v>397</v>
      </c>
      <c r="C402" s="45" t="s">
        <v>1059</v>
      </c>
      <c r="D402" s="45" t="s">
        <v>1060</v>
      </c>
      <c r="E402" s="45" t="s">
        <v>54</v>
      </c>
      <c r="F402" s="45" t="s">
        <v>1059</v>
      </c>
      <c r="G402" s="46" t="s">
        <v>15</v>
      </c>
      <c r="H402" s="46" t="s">
        <v>16</v>
      </c>
      <c r="I402" s="47">
        <v>1</v>
      </c>
      <c r="J402" s="122">
        <v>4399</v>
      </c>
      <c r="K402" s="76">
        <v>0</v>
      </c>
      <c r="L402" s="77">
        <v>0</v>
      </c>
      <c r="M402" s="106">
        <f t="shared" si="6"/>
        <v>4399</v>
      </c>
      <c r="N402" s="77"/>
      <c r="O402" s="54" t="s">
        <v>22</v>
      </c>
    </row>
    <row r="403" spans="2:15" s="60" customFormat="1" ht="34.200000000000003" x14ac:dyDescent="0.3">
      <c r="B403" s="44">
        <v>398</v>
      </c>
      <c r="C403" s="45" t="s">
        <v>1061</v>
      </c>
      <c r="D403" s="45" t="s">
        <v>1062</v>
      </c>
      <c r="E403" s="45" t="s">
        <v>54</v>
      </c>
      <c r="F403" s="45" t="s">
        <v>1061</v>
      </c>
      <c r="G403" s="46" t="s">
        <v>15</v>
      </c>
      <c r="H403" s="46" t="s">
        <v>16</v>
      </c>
      <c r="I403" s="47">
        <v>1</v>
      </c>
      <c r="J403" s="122">
        <v>7299</v>
      </c>
      <c r="K403" s="76">
        <v>0</v>
      </c>
      <c r="L403" s="77">
        <v>0</v>
      </c>
      <c r="M403" s="106">
        <f t="shared" si="6"/>
        <v>7299</v>
      </c>
      <c r="N403" s="77"/>
      <c r="O403" s="54" t="s">
        <v>22</v>
      </c>
    </row>
    <row r="404" spans="2:15" s="60" customFormat="1" x14ac:dyDescent="0.3">
      <c r="B404" s="44">
        <v>399</v>
      </c>
      <c r="C404" s="45" t="s">
        <v>1063</v>
      </c>
      <c r="D404" s="45" t="s">
        <v>1064</v>
      </c>
      <c r="E404" s="45" t="s">
        <v>54</v>
      </c>
      <c r="F404" s="45" t="s">
        <v>1063</v>
      </c>
      <c r="G404" s="46" t="s">
        <v>15</v>
      </c>
      <c r="H404" s="46" t="s">
        <v>16</v>
      </c>
      <c r="I404" s="47">
        <v>1</v>
      </c>
      <c r="J404" s="122">
        <v>1499</v>
      </c>
      <c r="K404" s="76">
        <v>0</v>
      </c>
      <c r="L404" s="77">
        <v>0</v>
      </c>
      <c r="M404" s="106">
        <f t="shared" si="6"/>
        <v>1499</v>
      </c>
      <c r="N404" s="77"/>
      <c r="O404" s="54" t="s">
        <v>22</v>
      </c>
    </row>
    <row r="405" spans="2:15" s="60" customFormat="1" ht="34.200000000000003" x14ac:dyDescent="0.3">
      <c r="B405" s="44">
        <v>400</v>
      </c>
      <c r="C405" s="45" t="s">
        <v>1065</v>
      </c>
      <c r="D405" s="45" t="s">
        <v>1066</v>
      </c>
      <c r="E405" s="45" t="s">
        <v>54</v>
      </c>
      <c r="F405" s="45" t="s">
        <v>1065</v>
      </c>
      <c r="G405" s="46" t="s">
        <v>15</v>
      </c>
      <c r="H405" s="46" t="s">
        <v>16</v>
      </c>
      <c r="I405" s="47">
        <v>1</v>
      </c>
      <c r="J405" s="122">
        <v>4299</v>
      </c>
      <c r="K405" s="76">
        <v>0</v>
      </c>
      <c r="L405" s="77">
        <v>0</v>
      </c>
      <c r="M405" s="106">
        <f t="shared" si="6"/>
        <v>4299</v>
      </c>
      <c r="N405" s="77"/>
      <c r="O405" s="54" t="s">
        <v>22</v>
      </c>
    </row>
    <row r="406" spans="2:15" s="60" customFormat="1" ht="22.8" x14ac:dyDescent="0.3">
      <c r="B406" s="44">
        <v>401</v>
      </c>
      <c r="C406" s="45" t="s">
        <v>1067</v>
      </c>
      <c r="D406" s="45" t="s">
        <v>1068</v>
      </c>
      <c r="E406" s="45" t="s">
        <v>54</v>
      </c>
      <c r="F406" s="45" t="s">
        <v>1067</v>
      </c>
      <c r="G406" s="46" t="s">
        <v>15</v>
      </c>
      <c r="H406" s="46" t="s">
        <v>16</v>
      </c>
      <c r="I406" s="47">
        <v>1</v>
      </c>
      <c r="J406" s="122">
        <v>6599</v>
      </c>
      <c r="K406" s="76">
        <v>0</v>
      </c>
      <c r="L406" s="77">
        <v>0</v>
      </c>
      <c r="M406" s="106">
        <f t="shared" si="6"/>
        <v>6599</v>
      </c>
      <c r="N406" s="77"/>
      <c r="O406" s="54" t="s">
        <v>22</v>
      </c>
    </row>
    <row r="407" spans="2:15" s="60" customFormat="1" ht="34.200000000000003" x14ac:dyDescent="0.3">
      <c r="B407" s="44">
        <v>402</v>
      </c>
      <c r="C407" s="45" t="s">
        <v>1069</v>
      </c>
      <c r="D407" s="45" t="s">
        <v>1070</v>
      </c>
      <c r="E407" s="45" t="s">
        <v>54</v>
      </c>
      <c r="F407" s="45" t="s">
        <v>1069</v>
      </c>
      <c r="G407" s="46" t="s">
        <v>15</v>
      </c>
      <c r="H407" s="46" t="s">
        <v>16</v>
      </c>
      <c r="I407" s="47">
        <v>1</v>
      </c>
      <c r="J407" s="122">
        <v>11199</v>
      </c>
      <c r="K407" s="76">
        <v>0</v>
      </c>
      <c r="L407" s="77">
        <v>0</v>
      </c>
      <c r="M407" s="106">
        <f t="shared" si="6"/>
        <v>11199</v>
      </c>
      <c r="N407" s="77"/>
      <c r="O407" s="54" t="s">
        <v>22</v>
      </c>
    </row>
    <row r="408" spans="2:15" s="60" customFormat="1" x14ac:dyDescent="0.3">
      <c r="B408" s="44">
        <v>403</v>
      </c>
      <c r="C408" s="45" t="s">
        <v>1071</v>
      </c>
      <c r="D408" s="45" t="s">
        <v>1072</v>
      </c>
      <c r="E408" s="45" t="s">
        <v>54</v>
      </c>
      <c r="F408" s="45" t="s">
        <v>1071</v>
      </c>
      <c r="G408" s="46" t="s">
        <v>15</v>
      </c>
      <c r="H408" s="46" t="s">
        <v>16</v>
      </c>
      <c r="I408" s="47">
        <v>1</v>
      </c>
      <c r="J408" s="122">
        <v>2099</v>
      </c>
      <c r="K408" s="76">
        <v>0</v>
      </c>
      <c r="L408" s="77">
        <v>0</v>
      </c>
      <c r="M408" s="106">
        <f t="shared" si="6"/>
        <v>2099</v>
      </c>
      <c r="N408" s="77"/>
      <c r="O408" s="54" t="s">
        <v>22</v>
      </c>
    </row>
    <row r="409" spans="2:15" s="60" customFormat="1" ht="34.200000000000003" x14ac:dyDescent="0.3">
      <c r="B409" s="44">
        <v>404</v>
      </c>
      <c r="C409" s="45" t="s">
        <v>1073</v>
      </c>
      <c r="D409" s="45" t="s">
        <v>1074</v>
      </c>
      <c r="E409" s="45" t="s">
        <v>54</v>
      </c>
      <c r="F409" s="45" t="s">
        <v>1073</v>
      </c>
      <c r="G409" s="46" t="s">
        <v>15</v>
      </c>
      <c r="H409" s="46" t="s">
        <v>16</v>
      </c>
      <c r="I409" s="47">
        <v>1</v>
      </c>
      <c r="J409" s="122">
        <v>6099</v>
      </c>
      <c r="K409" s="76">
        <v>0</v>
      </c>
      <c r="L409" s="77">
        <v>0</v>
      </c>
      <c r="M409" s="106">
        <f t="shared" si="6"/>
        <v>6099</v>
      </c>
      <c r="N409" s="77"/>
      <c r="O409" s="54" t="s">
        <v>22</v>
      </c>
    </row>
    <row r="410" spans="2:15" s="60" customFormat="1" ht="22.8" x14ac:dyDescent="0.3">
      <c r="B410" s="44">
        <v>405</v>
      </c>
      <c r="C410" s="45" t="s">
        <v>1075</v>
      </c>
      <c r="D410" s="45" t="s">
        <v>1076</v>
      </c>
      <c r="E410" s="45" t="s">
        <v>54</v>
      </c>
      <c r="F410" s="45" t="s">
        <v>1075</v>
      </c>
      <c r="G410" s="46" t="s">
        <v>15</v>
      </c>
      <c r="H410" s="46" t="s">
        <v>16</v>
      </c>
      <c r="I410" s="47">
        <v>1</v>
      </c>
      <c r="J410" s="122">
        <v>9199</v>
      </c>
      <c r="K410" s="76">
        <v>0</v>
      </c>
      <c r="L410" s="77">
        <v>0</v>
      </c>
      <c r="M410" s="106">
        <f t="shared" si="6"/>
        <v>9199</v>
      </c>
      <c r="N410" s="77"/>
      <c r="O410" s="54" t="s">
        <v>22</v>
      </c>
    </row>
    <row r="411" spans="2:15" s="60" customFormat="1" ht="34.200000000000003" x14ac:dyDescent="0.3">
      <c r="B411" s="44">
        <v>406</v>
      </c>
      <c r="C411" s="45" t="s">
        <v>1077</v>
      </c>
      <c r="D411" s="45" t="s">
        <v>1078</v>
      </c>
      <c r="E411" s="45" t="s">
        <v>54</v>
      </c>
      <c r="F411" s="45" t="s">
        <v>1077</v>
      </c>
      <c r="G411" s="46" t="s">
        <v>15</v>
      </c>
      <c r="H411" s="46" t="s">
        <v>16</v>
      </c>
      <c r="I411" s="47">
        <v>1</v>
      </c>
      <c r="J411" s="122">
        <v>15499</v>
      </c>
      <c r="K411" s="76">
        <v>0</v>
      </c>
      <c r="L411" s="77">
        <v>0</v>
      </c>
      <c r="M411" s="106">
        <f t="shared" si="6"/>
        <v>15499</v>
      </c>
      <c r="N411" s="77"/>
      <c r="O411" s="54" t="s">
        <v>22</v>
      </c>
    </row>
    <row r="412" spans="2:15" s="60" customFormat="1" x14ac:dyDescent="0.3">
      <c r="B412" s="44">
        <v>407</v>
      </c>
      <c r="C412" s="45" t="s">
        <v>1079</v>
      </c>
      <c r="D412" s="45" t="s">
        <v>1080</v>
      </c>
      <c r="E412" s="45" t="s">
        <v>54</v>
      </c>
      <c r="F412" s="45" t="s">
        <v>1079</v>
      </c>
      <c r="G412" s="46" t="s">
        <v>15</v>
      </c>
      <c r="H412" s="46" t="s">
        <v>16</v>
      </c>
      <c r="I412" s="47">
        <v>1</v>
      </c>
      <c r="J412" s="122">
        <v>3099</v>
      </c>
      <c r="K412" s="76">
        <v>0</v>
      </c>
      <c r="L412" s="77">
        <v>0</v>
      </c>
      <c r="M412" s="106">
        <f t="shared" si="6"/>
        <v>3099</v>
      </c>
      <c r="N412" s="77"/>
      <c r="O412" s="54" t="s">
        <v>22</v>
      </c>
    </row>
    <row r="413" spans="2:15" s="60" customFormat="1" ht="34.200000000000003" x14ac:dyDescent="0.3">
      <c r="B413" s="44">
        <v>408</v>
      </c>
      <c r="C413" s="45" t="s">
        <v>1081</v>
      </c>
      <c r="D413" s="45" t="s">
        <v>1082</v>
      </c>
      <c r="E413" s="45" t="s">
        <v>54</v>
      </c>
      <c r="F413" s="45" t="s">
        <v>1081</v>
      </c>
      <c r="G413" s="46" t="s">
        <v>15</v>
      </c>
      <c r="H413" s="46" t="s">
        <v>16</v>
      </c>
      <c r="I413" s="47">
        <v>1</v>
      </c>
      <c r="J413" s="122">
        <v>12099</v>
      </c>
      <c r="K413" s="76">
        <v>0</v>
      </c>
      <c r="L413" s="77">
        <v>0</v>
      </c>
      <c r="M413" s="106">
        <f t="shared" si="6"/>
        <v>12099</v>
      </c>
      <c r="N413" s="77"/>
      <c r="O413" s="54" t="s">
        <v>22</v>
      </c>
    </row>
    <row r="414" spans="2:15" s="60" customFormat="1" ht="34.200000000000003" x14ac:dyDescent="0.3">
      <c r="B414" s="44">
        <v>409</v>
      </c>
      <c r="C414" s="45" t="s">
        <v>1083</v>
      </c>
      <c r="D414" s="45" t="s">
        <v>1084</v>
      </c>
      <c r="E414" s="45" t="s">
        <v>54</v>
      </c>
      <c r="F414" s="45" t="s">
        <v>1083</v>
      </c>
      <c r="G414" s="46" t="s">
        <v>15</v>
      </c>
      <c r="H414" s="46" t="s">
        <v>16</v>
      </c>
      <c r="I414" s="47">
        <v>1</v>
      </c>
      <c r="J414" s="122">
        <v>18099</v>
      </c>
      <c r="K414" s="76">
        <v>0</v>
      </c>
      <c r="L414" s="77">
        <v>0</v>
      </c>
      <c r="M414" s="106">
        <f t="shared" si="6"/>
        <v>18099</v>
      </c>
      <c r="N414" s="77"/>
      <c r="O414" s="54" t="s">
        <v>22</v>
      </c>
    </row>
    <row r="415" spans="2:15" s="60" customFormat="1" ht="34.200000000000003" x14ac:dyDescent="0.3">
      <c r="B415" s="44">
        <v>410</v>
      </c>
      <c r="C415" s="45" t="s">
        <v>1085</v>
      </c>
      <c r="D415" s="45" t="s">
        <v>1086</v>
      </c>
      <c r="E415" s="45" t="s">
        <v>54</v>
      </c>
      <c r="F415" s="45" t="s">
        <v>1085</v>
      </c>
      <c r="G415" s="46" t="s">
        <v>15</v>
      </c>
      <c r="H415" s="46" t="s">
        <v>16</v>
      </c>
      <c r="I415" s="47">
        <v>1</v>
      </c>
      <c r="J415" s="122">
        <v>30299</v>
      </c>
      <c r="K415" s="76">
        <v>0</v>
      </c>
      <c r="L415" s="77">
        <v>0</v>
      </c>
      <c r="M415" s="106">
        <f t="shared" si="6"/>
        <v>30299</v>
      </c>
      <c r="N415" s="77"/>
      <c r="O415" s="54" t="s">
        <v>22</v>
      </c>
    </row>
    <row r="416" spans="2:15" s="60" customFormat="1" x14ac:dyDescent="0.3">
      <c r="B416" s="44">
        <v>411</v>
      </c>
      <c r="C416" s="45" t="s">
        <v>1087</v>
      </c>
      <c r="D416" s="45" t="s">
        <v>1088</v>
      </c>
      <c r="E416" s="45" t="s">
        <v>54</v>
      </c>
      <c r="F416" s="45" t="s">
        <v>1087</v>
      </c>
      <c r="G416" s="46" t="s">
        <v>15</v>
      </c>
      <c r="H416" s="46" t="s">
        <v>16</v>
      </c>
      <c r="I416" s="47">
        <v>1</v>
      </c>
      <c r="J416" s="122">
        <v>6099</v>
      </c>
      <c r="K416" s="76">
        <v>0</v>
      </c>
      <c r="L416" s="77">
        <v>0</v>
      </c>
      <c r="M416" s="106">
        <f t="shared" si="6"/>
        <v>6099</v>
      </c>
      <c r="N416" s="77"/>
      <c r="O416" s="54" t="s">
        <v>22</v>
      </c>
    </row>
    <row r="417" spans="2:15" s="60" customFormat="1" ht="34.200000000000003" x14ac:dyDescent="0.3">
      <c r="B417" s="44">
        <v>412</v>
      </c>
      <c r="C417" s="45" t="s">
        <v>1089</v>
      </c>
      <c r="D417" s="45" t="s">
        <v>1090</v>
      </c>
      <c r="E417" s="45" t="s">
        <v>54</v>
      </c>
      <c r="F417" s="45" t="s">
        <v>1089</v>
      </c>
      <c r="G417" s="46" t="s">
        <v>15</v>
      </c>
      <c r="H417" s="46" t="s">
        <v>16</v>
      </c>
      <c r="I417" s="47">
        <v>1</v>
      </c>
      <c r="J417" s="122">
        <v>2199</v>
      </c>
      <c r="K417" s="76">
        <v>0</v>
      </c>
      <c r="L417" s="77">
        <v>0</v>
      </c>
      <c r="M417" s="106">
        <f t="shared" si="6"/>
        <v>2199</v>
      </c>
      <c r="N417" s="77"/>
      <c r="O417" s="54" t="s">
        <v>22</v>
      </c>
    </row>
    <row r="418" spans="2:15" s="60" customFormat="1" ht="22.8" x14ac:dyDescent="0.3">
      <c r="B418" s="44">
        <v>413</v>
      </c>
      <c r="C418" s="45" t="s">
        <v>1091</v>
      </c>
      <c r="D418" s="45" t="s">
        <v>1092</v>
      </c>
      <c r="E418" s="45" t="s">
        <v>54</v>
      </c>
      <c r="F418" s="45" t="s">
        <v>1091</v>
      </c>
      <c r="G418" s="46" t="s">
        <v>15</v>
      </c>
      <c r="H418" s="46" t="s">
        <v>16</v>
      </c>
      <c r="I418" s="47">
        <v>1</v>
      </c>
      <c r="J418" s="122">
        <v>3399</v>
      </c>
      <c r="K418" s="76">
        <v>0</v>
      </c>
      <c r="L418" s="77">
        <v>0</v>
      </c>
      <c r="M418" s="106">
        <f t="shared" si="6"/>
        <v>3399</v>
      </c>
      <c r="N418" s="77"/>
      <c r="O418" s="54" t="s">
        <v>22</v>
      </c>
    </row>
    <row r="419" spans="2:15" s="60" customFormat="1" ht="34.200000000000003" x14ac:dyDescent="0.3">
      <c r="B419" s="44">
        <v>414</v>
      </c>
      <c r="C419" s="45" t="s">
        <v>1093</v>
      </c>
      <c r="D419" s="45" t="s">
        <v>1094</v>
      </c>
      <c r="E419" s="45" t="s">
        <v>54</v>
      </c>
      <c r="F419" s="45" t="s">
        <v>1093</v>
      </c>
      <c r="G419" s="46" t="s">
        <v>15</v>
      </c>
      <c r="H419" s="46" t="s">
        <v>16</v>
      </c>
      <c r="I419" s="47">
        <v>1</v>
      </c>
      <c r="J419" s="122">
        <v>5399</v>
      </c>
      <c r="K419" s="76">
        <v>0</v>
      </c>
      <c r="L419" s="77">
        <v>0</v>
      </c>
      <c r="M419" s="106">
        <f t="shared" si="6"/>
        <v>5399</v>
      </c>
      <c r="N419" s="77"/>
      <c r="O419" s="54" t="s">
        <v>22</v>
      </c>
    </row>
    <row r="420" spans="2:15" s="60" customFormat="1" ht="22.8" x14ac:dyDescent="0.3">
      <c r="B420" s="44">
        <v>415</v>
      </c>
      <c r="C420" s="45" t="s">
        <v>1095</v>
      </c>
      <c r="D420" s="45" t="s">
        <v>1096</v>
      </c>
      <c r="E420" s="45" t="s">
        <v>54</v>
      </c>
      <c r="F420" s="45" t="s">
        <v>1095</v>
      </c>
      <c r="G420" s="46" t="s">
        <v>15</v>
      </c>
      <c r="H420" s="46" t="s">
        <v>16</v>
      </c>
      <c r="I420" s="47">
        <v>1</v>
      </c>
      <c r="J420" s="122">
        <v>1499</v>
      </c>
      <c r="K420" s="76">
        <v>0</v>
      </c>
      <c r="L420" s="77">
        <v>0</v>
      </c>
      <c r="M420" s="106">
        <f t="shared" si="6"/>
        <v>1499</v>
      </c>
      <c r="N420" s="77"/>
      <c r="O420" s="54" t="s">
        <v>22</v>
      </c>
    </row>
    <row r="421" spans="2:15" s="60" customFormat="1" ht="34.200000000000003" x14ac:dyDescent="0.3">
      <c r="B421" s="44">
        <v>416</v>
      </c>
      <c r="C421" s="45" t="s">
        <v>1097</v>
      </c>
      <c r="D421" s="45" t="s">
        <v>1098</v>
      </c>
      <c r="E421" s="45" t="s">
        <v>54</v>
      </c>
      <c r="F421" s="45" t="s">
        <v>1097</v>
      </c>
      <c r="G421" s="46" t="s">
        <v>15</v>
      </c>
      <c r="H421" s="46" t="s">
        <v>16</v>
      </c>
      <c r="I421" s="47">
        <v>1</v>
      </c>
      <c r="J421" s="122">
        <v>2899</v>
      </c>
      <c r="K421" s="76">
        <v>0</v>
      </c>
      <c r="L421" s="77">
        <v>0</v>
      </c>
      <c r="M421" s="106">
        <f t="shared" si="6"/>
        <v>2899</v>
      </c>
      <c r="N421" s="77"/>
      <c r="O421" s="54" t="s">
        <v>22</v>
      </c>
    </row>
    <row r="422" spans="2:15" s="60" customFormat="1" ht="34.200000000000003" x14ac:dyDescent="0.3">
      <c r="B422" s="44">
        <v>417</v>
      </c>
      <c r="C422" s="45" t="s">
        <v>1099</v>
      </c>
      <c r="D422" s="45" t="s">
        <v>1100</v>
      </c>
      <c r="E422" s="45" t="s">
        <v>54</v>
      </c>
      <c r="F422" s="45" t="s">
        <v>1099</v>
      </c>
      <c r="G422" s="46" t="s">
        <v>15</v>
      </c>
      <c r="H422" s="46" t="s">
        <v>16</v>
      </c>
      <c r="I422" s="47">
        <v>1</v>
      </c>
      <c r="J422" s="122">
        <v>4399</v>
      </c>
      <c r="K422" s="76">
        <v>0</v>
      </c>
      <c r="L422" s="77">
        <v>0</v>
      </c>
      <c r="M422" s="106">
        <f t="shared" si="6"/>
        <v>4399</v>
      </c>
      <c r="N422" s="77"/>
      <c r="O422" s="54" t="s">
        <v>22</v>
      </c>
    </row>
    <row r="423" spans="2:15" s="60" customFormat="1" ht="34.200000000000003" x14ac:dyDescent="0.3">
      <c r="B423" s="44">
        <v>418</v>
      </c>
      <c r="C423" s="45" t="s">
        <v>1101</v>
      </c>
      <c r="D423" s="45" t="s">
        <v>1102</v>
      </c>
      <c r="E423" s="45" t="s">
        <v>54</v>
      </c>
      <c r="F423" s="45" t="s">
        <v>1101</v>
      </c>
      <c r="G423" s="46" t="s">
        <v>15</v>
      </c>
      <c r="H423" s="46" t="s">
        <v>16</v>
      </c>
      <c r="I423" s="47">
        <v>1</v>
      </c>
      <c r="J423" s="122">
        <v>7299</v>
      </c>
      <c r="K423" s="76">
        <v>0</v>
      </c>
      <c r="L423" s="77">
        <v>0</v>
      </c>
      <c r="M423" s="106">
        <f t="shared" si="6"/>
        <v>7299</v>
      </c>
      <c r="N423" s="77"/>
      <c r="O423" s="54" t="s">
        <v>22</v>
      </c>
    </row>
    <row r="424" spans="2:15" s="60" customFormat="1" ht="22.8" x14ac:dyDescent="0.3">
      <c r="B424" s="44">
        <v>419</v>
      </c>
      <c r="C424" s="45" t="s">
        <v>1103</v>
      </c>
      <c r="D424" s="45" t="s">
        <v>1104</v>
      </c>
      <c r="E424" s="45" t="s">
        <v>54</v>
      </c>
      <c r="F424" s="45" t="s">
        <v>1103</v>
      </c>
      <c r="G424" s="46" t="s">
        <v>15</v>
      </c>
      <c r="H424" s="46" t="s">
        <v>16</v>
      </c>
      <c r="I424" s="47">
        <v>1</v>
      </c>
      <c r="J424" s="122">
        <v>1199</v>
      </c>
      <c r="K424" s="76">
        <v>0</v>
      </c>
      <c r="L424" s="77">
        <v>0</v>
      </c>
      <c r="M424" s="106">
        <f t="shared" si="6"/>
        <v>1199</v>
      </c>
      <c r="N424" s="77"/>
      <c r="O424" s="54" t="s">
        <v>22</v>
      </c>
    </row>
    <row r="425" spans="2:15" s="60" customFormat="1" ht="45.6" x14ac:dyDescent="0.3">
      <c r="B425" s="44">
        <v>420</v>
      </c>
      <c r="C425" s="45" t="s">
        <v>1105</v>
      </c>
      <c r="D425" s="45" t="s">
        <v>1106</v>
      </c>
      <c r="E425" s="45" t="s">
        <v>54</v>
      </c>
      <c r="F425" s="45" t="s">
        <v>1105</v>
      </c>
      <c r="G425" s="46" t="s">
        <v>15</v>
      </c>
      <c r="H425" s="46" t="s">
        <v>16</v>
      </c>
      <c r="I425" s="47">
        <v>1</v>
      </c>
      <c r="J425" s="122">
        <v>89</v>
      </c>
      <c r="K425" s="76">
        <v>0</v>
      </c>
      <c r="L425" s="77">
        <v>0</v>
      </c>
      <c r="M425" s="106">
        <f t="shared" si="6"/>
        <v>89</v>
      </c>
      <c r="N425" s="77"/>
      <c r="O425" s="54" t="s">
        <v>22</v>
      </c>
    </row>
    <row r="426" spans="2:15" s="60" customFormat="1" ht="45.6" x14ac:dyDescent="0.3">
      <c r="B426" s="44">
        <v>421</v>
      </c>
      <c r="C426" s="45" t="s">
        <v>1107</v>
      </c>
      <c r="D426" s="45" t="s">
        <v>1108</v>
      </c>
      <c r="E426" s="45" t="s">
        <v>54</v>
      </c>
      <c r="F426" s="45" t="s">
        <v>1107</v>
      </c>
      <c r="G426" s="46" t="s">
        <v>15</v>
      </c>
      <c r="H426" s="46" t="s">
        <v>16</v>
      </c>
      <c r="I426" s="47">
        <v>1</v>
      </c>
      <c r="J426" s="122">
        <v>99</v>
      </c>
      <c r="K426" s="76">
        <v>0</v>
      </c>
      <c r="L426" s="77">
        <v>0</v>
      </c>
      <c r="M426" s="106">
        <f t="shared" si="6"/>
        <v>99</v>
      </c>
      <c r="N426" s="77"/>
      <c r="O426" s="54" t="s">
        <v>22</v>
      </c>
    </row>
    <row r="427" spans="2:15" s="60" customFormat="1" ht="45.6" x14ac:dyDescent="0.3">
      <c r="B427" s="44">
        <v>422</v>
      </c>
      <c r="C427" s="45" t="s">
        <v>1109</v>
      </c>
      <c r="D427" s="45" t="s">
        <v>1110</v>
      </c>
      <c r="E427" s="45" t="s">
        <v>54</v>
      </c>
      <c r="F427" s="45" t="s">
        <v>1109</v>
      </c>
      <c r="G427" s="46" t="s">
        <v>15</v>
      </c>
      <c r="H427" s="46" t="s">
        <v>16</v>
      </c>
      <c r="I427" s="47">
        <v>1</v>
      </c>
      <c r="J427" s="122">
        <v>129</v>
      </c>
      <c r="K427" s="76">
        <v>0</v>
      </c>
      <c r="L427" s="77">
        <v>0</v>
      </c>
      <c r="M427" s="106">
        <f t="shared" si="6"/>
        <v>129</v>
      </c>
      <c r="N427" s="77"/>
      <c r="O427" s="54" t="s">
        <v>22</v>
      </c>
    </row>
    <row r="428" spans="2:15" s="60" customFormat="1" ht="22.8" x14ac:dyDescent="0.3">
      <c r="B428" s="44">
        <v>423</v>
      </c>
      <c r="C428" s="45" t="s">
        <v>1111</v>
      </c>
      <c r="D428" s="45" t="s">
        <v>1112</v>
      </c>
      <c r="E428" s="45" t="s">
        <v>54</v>
      </c>
      <c r="F428" s="45" t="s">
        <v>1111</v>
      </c>
      <c r="G428" s="46" t="s">
        <v>15</v>
      </c>
      <c r="H428" s="46" t="s">
        <v>16</v>
      </c>
      <c r="I428" s="47">
        <v>1</v>
      </c>
      <c r="J428" s="122">
        <v>59</v>
      </c>
      <c r="K428" s="76">
        <v>0</v>
      </c>
      <c r="L428" s="77">
        <v>0</v>
      </c>
      <c r="M428" s="106">
        <f t="shared" si="6"/>
        <v>59</v>
      </c>
      <c r="N428" s="77"/>
      <c r="O428" s="54" t="s">
        <v>22</v>
      </c>
    </row>
    <row r="429" spans="2:15" s="60" customFormat="1" ht="34.200000000000003" x14ac:dyDescent="0.3">
      <c r="B429" s="44">
        <v>424</v>
      </c>
      <c r="C429" s="45" t="s">
        <v>1113</v>
      </c>
      <c r="D429" s="45" t="s">
        <v>1114</v>
      </c>
      <c r="E429" s="45" t="s">
        <v>54</v>
      </c>
      <c r="F429" s="45" t="s">
        <v>1113</v>
      </c>
      <c r="G429" s="46" t="s">
        <v>15</v>
      </c>
      <c r="H429" s="46" t="s">
        <v>16</v>
      </c>
      <c r="I429" s="47">
        <v>1</v>
      </c>
      <c r="J429" s="122">
        <v>1199</v>
      </c>
      <c r="K429" s="76">
        <v>0</v>
      </c>
      <c r="L429" s="77">
        <v>0</v>
      </c>
      <c r="M429" s="106">
        <f t="shared" si="6"/>
        <v>1199</v>
      </c>
      <c r="N429" s="77"/>
      <c r="O429" s="54" t="s">
        <v>22</v>
      </c>
    </row>
    <row r="430" spans="2:15" s="60" customFormat="1" ht="34.200000000000003" x14ac:dyDescent="0.3">
      <c r="B430" s="44">
        <v>425</v>
      </c>
      <c r="C430" s="45" t="s">
        <v>1115</v>
      </c>
      <c r="D430" s="45" t="s">
        <v>1116</v>
      </c>
      <c r="E430" s="45" t="s">
        <v>54</v>
      </c>
      <c r="F430" s="45" t="s">
        <v>1115</v>
      </c>
      <c r="G430" s="46" t="s">
        <v>15</v>
      </c>
      <c r="H430" s="46" t="s">
        <v>16</v>
      </c>
      <c r="I430" s="47">
        <v>1</v>
      </c>
      <c r="J430" s="122">
        <v>1649</v>
      </c>
      <c r="K430" s="76">
        <v>0</v>
      </c>
      <c r="L430" s="77">
        <v>0</v>
      </c>
      <c r="M430" s="106">
        <f t="shared" si="6"/>
        <v>1649</v>
      </c>
      <c r="N430" s="77"/>
      <c r="O430" s="54" t="s">
        <v>22</v>
      </c>
    </row>
    <row r="431" spans="2:15" s="60" customFormat="1" ht="34.200000000000003" x14ac:dyDescent="0.3">
      <c r="B431" s="44">
        <v>426</v>
      </c>
      <c r="C431" s="45" t="s">
        <v>1117</v>
      </c>
      <c r="D431" s="45" t="s">
        <v>1118</v>
      </c>
      <c r="E431" s="45" t="s">
        <v>54</v>
      </c>
      <c r="F431" s="45" t="s">
        <v>1117</v>
      </c>
      <c r="G431" s="46" t="s">
        <v>15</v>
      </c>
      <c r="H431" s="46" t="s">
        <v>16</v>
      </c>
      <c r="I431" s="47">
        <v>1</v>
      </c>
      <c r="J431" s="122">
        <v>2099</v>
      </c>
      <c r="K431" s="76">
        <v>0</v>
      </c>
      <c r="L431" s="77">
        <v>0</v>
      </c>
      <c r="M431" s="106">
        <f t="shared" si="6"/>
        <v>2099</v>
      </c>
      <c r="N431" s="77"/>
      <c r="O431" s="54" t="s">
        <v>22</v>
      </c>
    </row>
    <row r="432" spans="2:15" s="60" customFormat="1" ht="22.8" x14ac:dyDescent="0.3">
      <c r="B432" s="44">
        <v>427</v>
      </c>
      <c r="C432" s="45" t="s">
        <v>1119</v>
      </c>
      <c r="D432" s="45" t="s">
        <v>1120</v>
      </c>
      <c r="E432" s="45" t="s">
        <v>54</v>
      </c>
      <c r="F432" s="45" t="s">
        <v>1119</v>
      </c>
      <c r="G432" s="46" t="s">
        <v>15</v>
      </c>
      <c r="H432" s="46" t="s">
        <v>16</v>
      </c>
      <c r="I432" s="47">
        <v>1</v>
      </c>
      <c r="J432" s="122">
        <v>599</v>
      </c>
      <c r="K432" s="76">
        <v>0</v>
      </c>
      <c r="L432" s="77">
        <v>0</v>
      </c>
      <c r="M432" s="106">
        <f t="shared" si="6"/>
        <v>599</v>
      </c>
      <c r="N432" s="77"/>
      <c r="O432" s="54" t="s">
        <v>22</v>
      </c>
    </row>
    <row r="433" spans="2:15" s="60" customFormat="1" ht="34.200000000000003" x14ac:dyDescent="0.3">
      <c r="B433" s="44">
        <v>428</v>
      </c>
      <c r="C433" s="45" t="s">
        <v>1121</v>
      </c>
      <c r="D433" s="45" t="s">
        <v>1122</v>
      </c>
      <c r="E433" s="45" t="s">
        <v>54</v>
      </c>
      <c r="F433" s="45" t="s">
        <v>1121</v>
      </c>
      <c r="G433" s="46" t="s">
        <v>15</v>
      </c>
      <c r="H433" s="46" t="s">
        <v>16</v>
      </c>
      <c r="I433" s="47">
        <v>1</v>
      </c>
      <c r="J433" s="122">
        <v>199</v>
      </c>
      <c r="K433" s="76">
        <v>0</v>
      </c>
      <c r="L433" s="77">
        <v>0</v>
      </c>
      <c r="M433" s="106">
        <f t="shared" si="6"/>
        <v>199</v>
      </c>
      <c r="N433" s="77"/>
      <c r="O433" s="54" t="s">
        <v>22</v>
      </c>
    </row>
    <row r="434" spans="2:15" s="60" customFormat="1" ht="34.200000000000003" x14ac:dyDescent="0.3">
      <c r="B434" s="44">
        <v>429</v>
      </c>
      <c r="C434" s="45" t="s">
        <v>1123</v>
      </c>
      <c r="D434" s="45" t="s">
        <v>1124</v>
      </c>
      <c r="E434" s="45" t="s">
        <v>54</v>
      </c>
      <c r="F434" s="45" t="s">
        <v>1123</v>
      </c>
      <c r="G434" s="46" t="s">
        <v>15</v>
      </c>
      <c r="H434" s="46" t="s">
        <v>16</v>
      </c>
      <c r="I434" s="47">
        <v>1</v>
      </c>
      <c r="J434" s="122">
        <v>229</v>
      </c>
      <c r="K434" s="76">
        <v>0</v>
      </c>
      <c r="L434" s="77">
        <v>0</v>
      </c>
      <c r="M434" s="106">
        <f t="shared" si="6"/>
        <v>229</v>
      </c>
      <c r="N434" s="77"/>
      <c r="O434" s="54" t="s">
        <v>22</v>
      </c>
    </row>
    <row r="435" spans="2:15" s="60" customFormat="1" ht="45.6" x14ac:dyDescent="0.3">
      <c r="B435" s="44">
        <v>430</v>
      </c>
      <c r="C435" s="45" t="s">
        <v>1125</v>
      </c>
      <c r="D435" s="45" t="s">
        <v>1126</v>
      </c>
      <c r="E435" s="45" t="s">
        <v>54</v>
      </c>
      <c r="F435" s="45" t="s">
        <v>1125</v>
      </c>
      <c r="G435" s="46" t="s">
        <v>15</v>
      </c>
      <c r="H435" s="46" t="s">
        <v>16</v>
      </c>
      <c r="I435" s="47">
        <v>1</v>
      </c>
      <c r="J435" s="122">
        <v>305</v>
      </c>
      <c r="K435" s="76">
        <v>0</v>
      </c>
      <c r="L435" s="77">
        <v>0</v>
      </c>
      <c r="M435" s="106">
        <f t="shared" si="6"/>
        <v>305</v>
      </c>
      <c r="N435" s="77"/>
      <c r="O435" s="54" t="s">
        <v>22</v>
      </c>
    </row>
    <row r="436" spans="2:15" s="60" customFormat="1" ht="22.8" x14ac:dyDescent="0.3">
      <c r="B436" s="44">
        <v>431</v>
      </c>
      <c r="C436" s="45" t="s">
        <v>1127</v>
      </c>
      <c r="D436" s="45" t="s">
        <v>1128</v>
      </c>
      <c r="E436" s="45" t="s">
        <v>54</v>
      </c>
      <c r="F436" s="45" t="s">
        <v>1127</v>
      </c>
      <c r="G436" s="46" t="s">
        <v>15</v>
      </c>
      <c r="H436" s="46" t="s">
        <v>16</v>
      </c>
      <c r="I436" s="47">
        <v>1</v>
      </c>
      <c r="J436" s="122">
        <v>109</v>
      </c>
      <c r="K436" s="76">
        <v>0</v>
      </c>
      <c r="L436" s="77">
        <v>0</v>
      </c>
      <c r="M436" s="106">
        <f t="shared" si="6"/>
        <v>109</v>
      </c>
      <c r="N436" s="77"/>
      <c r="O436" s="54" t="s">
        <v>22</v>
      </c>
    </row>
    <row r="437" spans="2:15" s="60" customFormat="1" ht="34.200000000000003" x14ac:dyDescent="0.3">
      <c r="B437" s="44">
        <v>432</v>
      </c>
      <c r="C437" s="45" t="s">
        <v>1129</v>
      </c>
      <c r="D437" s="45" t="s">
        <v>1130</v>
      </c>
      <c r="E437" s="45" t="s">
        <v>54</v>
      </c>
      <c r="F437" s="45" t="s">
        <v>1129</v>
      </c>
      <c r="G437" s="46" t="s">
        <v>15</v>
      </c>
      <c r="H437" s="46" t="s">
        <v>16</v>
      </c>
      <c r="I437" s="47">
        <v>1</v>
      </c>
      <c r="J437" s="122">
        <v>339.99</v>
      </c>
      <c r="K437" s="76">
        <v>0</v>
      </c>
      <c r="L437" s="77">
        <v>0</v>
      </c>
      <c r="M437" s="106">
        <f t="shared" si="6"/>
        <v>339.99</v>
      </c>
      <c r="N437" s="77"/>
      <c r="O437" s="54" t="s">
        <v>22</v>
      </c>
    </row>
    <row r="438" spans="2:15" s="60" customFormat="1" ht="34.200000000000003" x14ac:dyDescent="0.3">
      <c r="B438" s="44">
        <v>433</v>
      </c>
      <c r="C438" s="45" t="s">
        <v>1131</v>
      </c>
      <c r="D438" s="45" t="s">
        <v>1132</v>
      </c>
      <c r="E438" s="45" t="s">
        <v>54</v>
      </c>
      <c r="F438" s="45" t="s">
        <v>1131</v>
      </c>
      <c r="G438" s="46" t="s">
        <v>15</v>
      </c>
      <c r="H438" s="46" t="s">
        <v>16</v>
      </c>
      <c r="I438" s="47">
        <v>1</v>
      </c>
      <c r="J438" s="122">
        <v>509.99</v>
      </c>
      <c r="K438" s="76">
        <v>0</v>
      </c>
      <c r="L438" s="77">
        <v>0</v>
      </c>
      <c r="M438" s="106">
        <f t="shared" si="6"/>
        <v>509.99</v>
      </c>
      <c r="N438" s="77"/>
      <c r="O438" s="54" t="s">
        <v>22</v>
      </c>
    </row>
    <row r="439" spans="2:15" s="60" customFormat="1" ht="34.200000000000003" x14ac:dyDescent="0.3">
      <c r="B439" s="44">
        <v>434</v>
      </c>
      <c r="C439" s="45" t="s">
        <v>1133</v>
      </c>
      <c r="D439" s="45" t="s">
        <v>1134</v>
      </c>
      <c r="E439" s="45" t="s">
        <v>54</v>
      </c>
      <c r="F439" s="45" t="s">
        <v>1133</v>
      </c>
      <c r="G439" s="46" t="s">
        <v>15</v>
      </c>
      <c r="H439" s="46" t="s">
        <v>16</v>
      </c>
      <c r="I439" s="47">
        <v>1</v>
      </c>
      <c r="J439" s="122">
        <v>679.99</v>
      </c>
      <c r="K439" s="76">
        <v>0</v>
      </c>
      <c r="L439" s="77">
        <v>0</v>
      </c>
      <c r="M439" s="106">
        <f t="shared" si="6"/>
        <v>679.99</v>
      </c>
      <c r="N439" s="77"/>
      <c r="O439" s="54" t="s">
        <v>22</v>
      </c>
    </row>
    <row r="440" spans="2:15" s="60" customFormat="1" x14ac:dyDescent="0.3">
      <c r="B440" s="44">
        <v>435</v>
      </c>
      <c r="C440" s="45" t="s">
        <v>1135</v>
      </c>
      <c r="D440" s="45" t="s">
        <v>1136</v>
      </c>
      <c r="E440" s="45" t="s">
        <v>54</v>
      </c>
      <c r="F440" s="45" t="s">
        <v>1135</v>
      </c>
      <c r="G440" s="46" t="s">
        <v>15</v>
      </c>
      <c r="H440" s="46" t="s">
        <v>16</v>
      </c>
      <c r="I440" s="47">
        <v>1</v>
      </c>
      <c r="J440" s="122">
        <v>179.99</v>
      </c>
      <c r="K440" s="76">
        <v>0</v>
      </c>
      <c r="L440" s="77">
        <v>0</v>
      </c>
      <c r="M440" s="106">
        <f t="shared" si="6"/>
        <v>179.99</v>
      </c>
      <c r="N440" s="77"/>
      <c r="O440" s="54" t="s">
        <v>22</v>
      </c>
    </row>
    <row r="441" spans="2:15" s="60" customFormat="1" x14ac:dyDescent="0.3">
      <c r="B441" s="44">
        <v>436</v>
      </c>
      <c r="C441" s="45" t="s">
        <v>1137</v>
      </c>
      <c r="D441" s="45" t="s">
        <v>1138</v>
      </c>
      <c r="E441" s="45" t="s">
        <v>54</v>
      </c>
      <c r="F441" s="45" t="s">
        <v>1137</v>
      </c>
      <c r="G441" s="46" t="s">
        <v>15</v>
      </c>
      <c r="H441" s="46" t="s">
        <v>16</v>
      </c>
      <c r="I441" s="47">
        <v>1</v>
      </c>
      <c r="J441" s="122">
        <v>899</v>
      </c>
      <c r="K441" s="76">
        <v>0</v>
      </c>
      <c r="L441" s="77">
        <v>0</v>
      </c>
      <c r="M441" s="106">
        <f t="shared" si="6"/>
        <v>899</v>
      </c>
      <c r="N441" s="77"/>
      <c r="O441" s="54" t="s">
        <v>22</v>
      </c>
    </row>
    <row r="442" spans="2:15" s="60" customFormat="1" x14ac:dyDescent="0.3">
      <c r="B442" s="44">
        <v>437</v>
      </c>
      <c r="C442" s="45" t="s">
        <v>1139</v>
      </c>
      <c r="D442" s="45" t="s">
        <v>1140</v>
      </c>
      <c r="E442" s="45" t="s">
        <v>54</v>
      </c>
      <c r="F442" s="45" t="s">
        <v>1139</v>
      </c>
      <c r="G442" s="46" t="s">
        <v>15</v>
      </c>
      <c r="H442" s="46" t="s">
        <v>16</v>
      </c>
      <c r="I442" s="47">
        <v>1</v>
      </c>
      <c r="J442" s="122">
        <v>1319</v>
      </c>
      <c r="K442" s="76">
        <v>0</v>
      </c>
      <c r="L442" s="77">
        <v>0</v>
      </c>
      <c r="M442" s="106">
        <f t="shared" si="6"/>
        <v>1319</v>
      </c>
      <c r="N442" s="77"/>
      <c r="O442" s="54" t="s">
        <v>22</v>
      </c>
    </row>
    <row r="443" spans="2:15" s="60" customFormat="1" x14ac:dyDescent="0.3">
      <c r="B443" s="44">
        <v>438</v>
      </c>
      <c r="C443" s="45" t="s">
        <v>1141</v>
      </c>
      <c r="D443" s="45" t="s">
        <v>1142</v>
      </c>
      <c r="E443" s="45" t="s">
        <v>54</v>
      </c>
      <c r="F443" s="45" t="s">
        <v>1141</v>
      </c>
      <c r="G443" s="46" t="s">
        <v>15</v>
      </c>
      <c r="H443" s="46" t="s">
        <v>16</v>
      </c>
      <c r="I443" s="47">
        <v>1</v>
      </c>
      <c r="J443" s="122">
        <v>1689</v>
      </c>
      <c r="K443" s="76">
        <v>0</v>
      </c>
      <c r="L443" s="77">
        <v>0</v>
      </c>
      <c r="M443" s="106">
        <f t="shared" si="6"/>
        <v>1689</v>
      </c>
      <c r="N443" s="77"/>
      <c r="O443" s="54" t="s">
        <v>22</v>
      </c>
    </row>
    <row r="444" spans="2:15" s="60" customFormat="1" x14ac:dyDescent="0.3">
      <c r="B444" s="44">
        <v>439</v>
      </c>
      <c r="C444" s="45" t="s">
        <v>1143</v>
      </c>
      <c r="D444" s="45" t="s">
        <v>1144</v>
      </c>
      <c r="E444" s="45" t="s">
        <v>54</v>
      </c>
      <c r="F444" s="45" t="s">
        <v>1143</v>
      </c>
      <c r="G444" s="46" t="s">
        <v>15</v>
      </c>
      <c r="H444" s="46" t="s">
        <v>16</v>
      </c>
      <c r="I444" s="47">
        <v>1</v>
      </c>
      <c r="J444" s="122">
        <v>699</v>
      </c>
      <c r="K444" s="76">
        <v>0</v>
      </c>
      <c r="L444" s="77">
        <v>0</v>
      </c>
      <c r="M444" s="106">
        <f t="shared" si="6"/>
        <v>699</v>
      </c>
      <c r="N444" s="77"/>
      <c r="O444" s="54" t="s">
        <v>22</v>
      </c>
    </row>
    <row r="445" spans="2:15" s="60" customFormat="1" ht="34.200000000000003" x14ac:dyDescent="0.3">
      <c r="B445" s="44">
        <v>440</v>
      </c>
      <c r="C445" s="45" t="s">
        <v>1145</v>
      </c>
      <c r="D445" s="45" t="s">
        <v>1146</v>
      </c>
      <c r="E445" s="45" t="s">
        <v>54</v>
      </c>
      <c r="F445" s="45" t="s">
        <v>1145</v>
      </c>
      <c r="G445" s="46" t="s">
        <v>15</v>
      </c>
      <c r="H445" s="46" t="s">
        <v>16</v>
      </c>
      <c r="I445" s="47">
        <v>1</v>
      </c>
      <c r="J445" s="122">
        <v>2099</v>
      </c>
      <c r="K445" s="76">
        <v>0</v>
      </c>
      <c r="L445" s="77">
        <v>0</v>
      </c>
      <c r="M445" s="106">
        <f t="shared" si="6"/>
        <v>2099</v>
      </c>
      <c r="N445" s="77"/>
      <c r="O445" s="54" t="s">
        <v>22</v>
      </c>
    </row>
    <row r="446" spans="2:15" s="60" customFormat="1" ht="34.200000000000003" x14ac:dyDescent="0.3">
      <c r="B446" s="44">
        <v>441</v>
      </c>
      <c r="C446" s="45" t="s">
        <v>1147</v>
      </c>
      <c r="D446" s="45" t="s">
        <v>1148</v>
      </c>
      <c r="E446" s="45" t="s">
        <v>54</v>
      </c>
      <c r="F446" s="45" t="s">
        <v>1147</v>
      </c>
      <c r="G446" s="46" t="s">
        <v>15</v>
      </c>
      <c r="H446" s="46" t="s">
        <v>16</v>
      </c>
      <c r="I446" s="47">
        <v>1</v>
      </c>
      <c r="J446" s="122">
        <v>3099</v>
      </c>
      <c r="K446" s="76">
        <v>0</v>
      </c>
      <c r="L446" s="77">
        <v>0</v>
      </c>
      <c r="M446" s="106">
        <f t="shared" si="6"/>
        <v>3099</v>
      </c>
      <c r="N446" s="77"/>
      <c r="O446" s="54" t="s">
        <v>22</v>
      </c>
    </row>
    <row r="447" spans="2:15" s="60" customFormat="1" ht="34.200000000000003" x14ac:dyDescent="0.3">
      <c r="B447" s="44">
        <v>442</v>
      </c>
      <c r="C447" s="45" t="s">
        <v>1149</v>
      </c>
      <c r="D447" s="45" t="s">
        <v>1150</v>
      </c>
      <c r="E447" s="45" t="s">
        <v>54</v>
      </c>
      <c r="F447" s="45" t="s">
        <v>1149</v>
      </c>
      <c r="G447" s="46" t="s">
        <v>15</v>
      </c>
      <c r="H447" s="46" t="s">
        <v>16</v>
      </c>
      <c r="I447" s="47">
        <v>1</v>
      </c>
      <c r="J447" s="122">
        <v>4699</v>
      </c>
      <c r="K447" s="76">
        <v>0</v>
      </c>
      <c r="L447" s="77">
        <v>0</v>
      </c>
      <c r="M447" s="106">
        <f t="shared" si="6"/>
        <v>4699</v>
      </c>
      <c r="N447" s="77"/>
      <c r="O447" s="54" t="s">
        <v>22</v>
      </c>
    </row>
    <row r="448" spans="2:15" s="60" customFormat="1" ht="22.8" x14ac:dyDescent="0.3">
      <c r="B448" s="44">
        <v>443</v>
      </c>
      <c r="C448" s="45" t="s">
        <v>1151</v>
      </c>
      <c r="D448" s="45" t="s">
        <v>1152</v>
      </c>
      <c r="E448" s="45" t="s">
        <v>54</v>
      </c>
      <c r="F448" s="45" t="s">
        <v>1151</v>
      </c>
      <c r="G448" s="46" t="s">
        <v>15</v>
      </c>
      <c r="H448" s="46" t="s">
        <v>16</v>
      </c>
      <c r="I448" s="47">
        <v>1</v>
      </c>
      <c r="J448" s="122">
        <v>1099</v>
      </c>
      <c r="K448" s="76">
        <v>0</v>
      </c>
      <c r="L448" s="77">
        <v>0</v>
      </c>
      <c r="M448" s="106">
        <f t="shared" si="6"/>
        <v>1099</v>
      </c>
      <c r="N448" s="77"/>
      <c r="O448" s="54" t="s">
        <v>22</v>
      </c>
    </row>
    <row r="449" spans="2:15" s="60" customFormat="1" ht="34.200000000000003" x14ac:dyDescent="0.3">
      <c r="B449" s="44">
        <v>444</v>
      </c>
      <c r="C449" s="45" t="s">
        <v>1153</v>
      </c>
      <c r="D449" s="45" t="s">
        <v>1154</v>
      </c>
      <c r="E449" s="45" t="s">
        <v>54</v>
      </c>
      <c r="F449" s="45" t="s">
        <v>1153</v>
      </c>
      <c r="G449" s="46" t="s">
        <v>15</v>
      </c>
      <c r="H449" s="46" t="s">
        <v>16</v>
      </c>
      <c r="I449" s="47">
        <v>1</v>
      </c>
      <c r="J449" s="122">
        <v>2199</v>
      </c>
      <c r="K449" s="76">
        <v>0</v>
      </c>
      <c r="L449" s="77">
        <v>0</v>
      </c>
      <c r="M449" s="106">
        <f t="shared" si="6"/>
        <v>2199</v>
      </c>
      <c r="N449" s="77"/>
      <c r="O449" s="54" t="s">
        <v>22</v>
      </c>
    </row>
    <row r="450" spans="2:15" s="60" customFormat="1" ht="34.200000000000003" x14ac:dyDescent="0.3">
      <c r="B450" s="44">
        <v>445</v>
      </c>
      <c r="C450" s="45" t="s">
        <v>1155</v>
      </c>
      <c r="D450" s="45" t="s">
        <v>1156</v>
      </c>
      <c r="E450" s="45" t="s">
        <v>54</v>
      </c>
      <c r="F450" s="45" t="s">
        <v>1155</v>
      </c>
      <c r="G450" s="46" t="s">
        <v>15</v>
      </c>
      <c r="H450" s="46" t="s">
        <v>16</v>
      </c>
      <c r="I450" s="47">
        <v>1</v>
      </c>
      <c r="J450" s="122">
        <v>3299</v>
      </c>
      <c r="K450" s="76">
        <v>0</v>
      </c>
      <c r="L450" s="77">
        <v>0</v>
      </c>
      <c r="M450" s="106">
        <f t="shared" si="6"/>
        <v>3299</v>
      </c>
      <c r="N450" s="77"/>
      <c r="O450" s="54" t="s">
        <v>22</v>
      </c>
    </row>
    <row r="451" spans="2:15" s="60" customFormat="1" ht="34.200000000000003" x14ac:dyDescent="0.3">
      <c r="B451" s="44">
        <v>446</v>
      </c>
      <c r="C451" s="45" t="s">
        <v>1157</v>
      </c>
      <c r="D451" s="45" t="s">
        <v>1158</v>
      </c>
      <c r="E451" s="45" t="s">
        <v>54</v>
      </c>
      <c r="F451" s="45" t="s">
        <v>1157</v>
      </c>
      <c r="G451" s="46" t="s">
        <v>15</v>
      </c>
      <c r="H451" s="46" t="s">
        <v>16</v>
      </c>
      <c r="I451" s="47">
        <v>1</v>
      </c>
      <c r="J451" s="122">
        <v>4999</v>
      </c>
      <c r="K451" s="76">
        <v>0</v>
      </c>
      <c r="L451" s="77">
        <v>0</v>
      </c>
      <c r="M451" s="106">
        <f t="shared" si="6"/>
        <v>4999</v>
      </c>
      <c r="N451" s="77"/>
      <c r="O451" s="54" t="s">
        <v>22</v>
      </c>
    </row>
    <row r="452" spans="2:15" s="60" customFormat="1" ht="22.8" x14ac:dyDescent="0.3">
      <c r="B452" s="44">
        <v>447</v>
      </c>
      <c r="C452" s="45" t="s">
        <v>1159</v>
      </c>
      <c r="D452" s="45" t="s">
        <v>1160</v>
      </c>
      <c r="E452" s="45" t="s">
        <v>54</v>
      </c>
      <c r="F452" s="45" t="s">
        <v>1159</v>
      </c>
      <c r="G452" s="46" t="s">
        <v>15</v>
      </c>
      <c r="H452" s="46" t="s">
        <v>16</v>
      </c>
      <c r="I452" s="47">
        <v>1</v>
      </c>
      <c r="J452" s="122">
        <v>1099</v>
      </c>
      <c r="K452" s="76">
        <v>0</v>
      </c>
      <c r="L452" s="77">
        <v>0</v>
      </c>
      <c r="M452" s="106">
        <f t="shared" si="6"/>
        <v>1099</v>
      </c>
      <c r="N452" s="77"/>
      <c r="O452" s="54" t="s">
        <v>22</v>
      </c>
    </row>
    <row r="453" spans="2:15" s="60" customFormat="1" ht="34.200000000000003" x14ac:dyDescent="0.3">
      <c r="B453" s="44">
        <v>448</v>
      </c>
      <c r="C453" s="45" t="s">
        <v>1161</v>
      </c>
      <c r="D453" s="45" t="s">
        <v>1162</v>
      </c>
      <c r="E453" s="45" t="s">
        <v>54</v>
      </c>
      <c r="F453" s="45" t="s">
        <v>1161</v>
      </c>
      <c r="G453" s="46" t="s">
        <v>15</v>
      </c>
      <c r="H453" s="46" t="s">
        <v>16</v>
      </c>
      <c r="I453" s="47">
        <v>1</v>
      </c>
      <c r="J453" s="122">
        <v>2999</v>
      </c>
      <c r="K453" s="76">
        <v>0</v>
      </c>
      <c r="L453" s="77">
        <v>0</v>
      </c>
      <c r="M453" s="106">
        <f t="shared" si="6"/>
        <v>2999</v>
      </c>
      <c r="N453" s="77"/>
      <c r="O453" s="54" t="s">
        <v>22</v>
      </c>
    </row>
    <row r="454" spans="2:15" s="60" customFormat="1" ht="34.200000000000003" x14ac:dyDescent="0.3">
      <c r="B454" s="44">
        <v>449</v>
      </c>
      <c r="C454" s="45" t="s">
        <v>1163</v>
      </c>
      <c r="D454" s="45" t="s">
        <v>1164</v>
      </c>
      <c r="E454" s="45" t="s">
        <v>54</v>
      </c>
      <c r="F454" s="45" t="s">
        <v>1163</v>
      </c>
      <c r="G454" s="46" t="s">
        <v>15</v>
      </c>
      <c r="H454" s="46" t="s">
        <v>16</v>
      </c>
      <c r="I454" s="47">
        <v>1</v>
      </c>
      <c r="J454" s="122">
        <v>4499</v>
      </c>
      <c r="K454" s="76">
        <v>0</v>
      </c>
      <c r="L454" s="77">
        <v>0</v>
      </c>
      <c r="M454" s="106">
        <f t="shared" si="6"/>
        <v>4499</v>
      </c>
      <c r="N454" s="77"/>
      <c r="O454" s="54" t="s">
        <v>22</v>
      </c>
    </row>
    <row r="455" spans="2:15" s="60" customFormat="1" ht="34.200000000000003" x14ac:dyDescent="0.3">
      <c r="B455" s="44">
        <v>450</v>
      </c>
      <c r="C455" s="45" t="s">
        <v>1165</v>
      </c>
      <c r="D455" s="45" t="s">
        <v>1166</v>
      </c>
      <c r="E455" s="45" t="s">
        <v>54</v>
      </c>
      <c r="F455" s="45" t="s">
        <v>1165</v>
      </c>
      <c r="G455" s="46" t="s">
        <v>15</v>
      </c>
      <c r="H455" s="46" t="s">
        <v>16</v>
      </c>
      <c r="I455" s="47">
        <v>1</v>
      </c>
      <c r="J455" s="122">
        <v>6499</v>
      </c>
      <c r="K455" s="76">
        <v>0</v>
      </c>
      <c r="L455" s="77">
        <v>0</v>
      </c>
      <c r="M455" s="106">
        <f t="shared" ref="M455:M518" si="7">IF($J455="","",IF($L455="",$J455*(1-$K455),IF(L455&lt;K455,"Discount Error",J455*(1-$L455))))</f>
        <v>6499</v>
      </c>
      <c r="N455" s="77"/>
      <c r="O455" s="54" t="s">
        <v>22</v>
      </c>
    </row>
    <row r="456" spans="2:15" s="60" customFormat="1" ht="22.8" x14ac:dyDescent="0.3">
      <c r="B456" s="44">
        <v>451</v>
      </c>
      <c r="C456" s="45" t="s">
        <v>1167</v>
      </c>
      <c r="D456" s="45" t="s">
        <v>1168</v>
      </c>
      <c r="E456" s="45" t="s">
        <v>54</v>
      </c>
      <c r="F456" s="45" t="s">
        <v>1167</v>
      </c>
      <c r="G456" s="46" t="s">
        <v>15</v>
      </c>
      <c r="H456" s="46" t="s">
        <v>16</v>
      </c>
      <c r="I456" s="47">
        <v>1</v>
      </c>
      <c r="J456" s="122">
        <v>1599</v>
      </c>
      <c r="K456" s="76">
        <v>0</v>
      </c>
      <c r="L456" s="77">
        <v>0</v>
      </c>
      <c r="M456" s="106">
        <f t="shared" si="7"/>
        <v>1599</v>
      </c>
      <c r="N456" s="77"/>
      <c r="O456" s="54" t="s">
        <v>22</v>
      </c>
    </row>
    <row r="457" spans="2:15" s="60" customFormat="1" ht="34.200000000000003" x14ac:dyDescent="0.3">
      <c r="B457" s="44">
        <v>452</v>
      </c>
      <c r="C457" s="45" t="s">
        <v>1169</v>
      </c>
      <c r="D457" s="45" t="s">
        <v>1170</v>
      </c>
      <c r="E457" s="45" t="s">
        <v>54</v>
      </c>
      <c r="F457" s="45" t="s">
        <v>1169</v>
      </c>
      <c r="G457" s="46" t="s">
        <v>15</v>
      </c>
      <c r="H457" s="46" t="s">
        <v>16</v>
      </c>
      <c r="I457" s="47">
        <v>1</v>
      </c>
      <c r="J457" s="122">
        <v>3299</v>
      </c>
      <c r="K457" s="76">
        <v>0</v>
      </c>
      <c r="L457" s="77">
        <v>0</v>
      </c>
      <c r="M457" s="106">
        <f t="shared" si="7"/>
        <v>3299</v>
      </c>
      <c r="N457" s="77"/>
      <c r="O457" s="54" t="s">
        <v>22</v>
      </c>
    </row>
    <row r="458" spans="2:15" s="60" customFormat="1" ht="34.200000000000003" x14ac:dyDescent="0.3">
      <c r="B458" s="44">
        <v>453</v>
      </c>
      <c r="C458" s="45" t="s">
        <v>1171</v>
      </c>
      <c r="D458" s="45" t="s">
        <v>1172</v>
      </c>
      <c r="E458" s="45" t="s">
        <v>54</v>
      </c>
      <c r="F458" s="45" t="s">
        <v>1171</v>
      </c>
      <c r="G458" s="46" t="s">
        <v>15</v>
      </c>
      <c r="H458" s="46" t="s">
        <v>16</v>
      </c>
      <c r="I458" s="47">
        <v>1</v>
      </c>
      <c r="J458" s="122">
        <v>4899</v>
      </c>
      <c r="K458" s="76">
        <v>0</v>
      </c>
      <c r="L458" s="77">
        <v>0</v>
      </c>
      <c r="M458" s="106">
        <f t="shared" si="7"/>
        <v>4899</v>
      </c>
      <c r="N458" s="77"/>
      <c r="O458" s="54" t="s">
        <v>22</v>
      </c>
    </row>
    <row r="459" spans="2:15" s="60" customFormat="1" ht="34.200000000000003" x14ac:dyDescent="0.3">
      <c r="B459" s="44">
        <v>454</v>
      </c>
      <c r="C459" s="45" t="s">
        <v>1173</v>
      </c>
      <c r="D459" s="45" t="s">
        <v>1174</v>
      </c>
      <c r="E459" s="45" t="s">
        <v>54</v>
      </c>
      <c r="F459" s="45" t="s">
        <v>1173</v>
      </c>
      <c r="G459" s="46" t="s">
        <v>15</v>
      </c>
      <c r="H459" s="46" t="s">
        <v>16</v>
      </c>
      <c r="I459" s="47">
        <v>1</v>
      </c>
      <c r="J459" s="122">
        <v>6999</v>
      </c>
      <c r="K459" s="76">
        <v>0</v>
      </c>
      <c r="L459" s="77">
        <v>0</v>
      </c>
      <c r="M459" s="106">
        <f t="shared" si="7"/>
        <v>6999</v>
      </c>
      <c r="N459" s="77"/>
      <c r="O459" s="54" t="s">
        <v>22</v>
      </c>
    </row>
    <row r="460" spans="2:15" s="60" customFormat="1" ht="22.8" x14ac:dyDescent="0.3">
      <c r="B460" s="44">
        <v>455</v>
      </c>
      <c r="C460" s="45" t="s">
        <v>1175</v>
      </c>
      <c r="D460" s="45" t="s">
        <v>1176</v>
      </c>
      <c r="E460" s="45" t="s">
        <v>54</v>
      </c>
      <c r="F460" s="45" t="s">
        <v>1175</v>
      </c>
      <c r="G460" s="46" t="s">
        <v>15</v>
      </c>
      <c r="H460" s="46" t="s">
        <v>16</v>
      </c>
      <c r="I460" s="47">
        <v>1</v>
      </c>
      <c r="J460" s="122">
        <v>1799</v>
      </c>
      <c r="K460" s="76">
        <v>0</v>
      </c>
      <c r="L460" s="77">
        <v>0</v>
      </c>
      <c r="M460" s="106">
        <f t="shared" si="7"/>
        <v>1799</v>
      </c>
      <c r="N460" s="77"/>
      <c r="O460" s="54" t="s">
        <v>22</v>
      </c>
    </row>
    <row r="461" spans="2:15" s="60" customFormat="1" ht="34.200000000000003" x14ac:dyDescent="0.3">
      <c r="B461" s="44">
        <v>456</v>
      </c>
      <c r="C461" s="45" t="s">
        <v>1177</v>
      </c>
      <c r="D461" s="45" t="s">
        <v>1178</v>
      </c>
      <c r="E461" s="45" t="s">
        <v>54</v>
      </c>
      <c r="F461" s="45" t="s">
        <v>1177</v>
      </c>
      <c r="G461" s="46" t="s">
        <v>15</v>
      </c>
      <c r="H461" s="46" t="s">
        <v>16</v>
      </c>
      <c r="I461" s="47">
        <v>1</v>
      </c>
      <c r="J461" s="122">
        <v>4499</v>
      </c>
      <c r="K461" s="76">
        <v>0</v>
      </c>
      <c r="L461" s="77">
        <v>0</v>
      </c>
      <c r="M461" s="106">
        <f t="shared" si="7"/>
        <v>4499</v>
      </c>
      <c r="N461" s="77"/>
      <c r="O461" s="54" t="s">
        <v>22</v>
      </c>
    </row>
    <row r="462" spans="2:15" s="60" customFormat="1" ht="34.200000000000003" x14ac:dyDescent="0.3">
      <c r="B462" s="44">
        <v>457</v>
      </c>
      <c r="C462" s="45" t="s">
        <v>1179</v>
      </c>
      <c r="D462" s="45" t="s">
        <v>1180</v>
      </c>
      <c r="E462" s="45" t="s">
        <v>54</v>
      </c>
      <c r="F462" s="45" t="s">
        <v>1179</v>
      </c>
      <c r="G462" s="46" t="s">
        <v>15</v>
      </c>
      <c r="H462" s="46" t="s">
        <v>16</v>
      </c>
      <c r="I462" s="47">
        <v>1</v>
      </c>
      <c r="J462" s="122">
        <v>6599</v>
      </c>
      <c r="K462" s="76">
        <v>0</v>
      </c>
      <c r="L462" s="77">
        <v>0</v>
      </c>
      <c r="M462" s="106">
        <f t="shared" si="7"/>
        <v>6599</v>
      </c>
      <c r="N462" s="77"/>
      <c r="O462" s="54" t="s">
        <v>22</v>
      </c>
    </row>
    <row r="463" spans="2:15" s="60" customFormat="1" ht="34.200000000000003" x14ac:dyDescent="0.3">
      <c r="B463" s="44">
        <v>458</v>
      </c>
      <c r="C463" s="45" t="s">
        <v>1181</v>
      </c>
      <c r="D463" s="45" t="s">
        <v>1182</v>
      </c>
      <c r="E463" s="45" t="s">
        <v>54</v>
      </c>
      <c r="F463" s="45" t="s">
        <v>1181</v>
      </c>
      <c r="G463" s="46" t="s">
        <v>15</v>
      </c>
      <c r="H463" s="46" t="s">
        <v>16</v>
      </c>
      <c r="I463" s="47">
        <v>1</v>
      </c>
      <c r="J463" s="122">
        <v>8999</v>
      </c>
      <c r="K463" s="76">
        <v>0</v>
      </c>
      <c r="L463" s="77">
        <v>0</v>
      </c>
      <c r="M463" s="106">
        <f t="shared" si="7"/>
        <v>8999</v>
      </c>
      <c r="N463" s="77"/>
      <c r="O463" s="54" t="s">
        <v>22</v>
      </c>
    </row>
    <row r="464" spans="2:15" s="60" customFormat="1" ht="22.8" x14ac:dyDescent="0.3">
      <c r="B464" s="44">
        <v>459</v>
      </c>
      <c r="C464" s="45" t="s">
        <v>1183</v>
      </c>
      <c r="D464" s="45" t="s">
        <v>1184</v>
      </c>
      <c r="E464" s="45" t="s">
        <v>54</v>
      </c>
      <c r="F464" s="45" t="s">
        <v>1183</v>
      </c>
      <c r="G464" s="46" t="s">
        <v>15</v>
      </c>
      <c r="H464" s="46" t="s">
        <v>16</v>
      </c>
      <c r="I464" s="47">
        <v>1</v>
      </c>
      <c r="J464" s="122">
        <v>2399</v>
      </c>
      <c r="K464" s="76">
        <v>0</v>
      </c>
      <c r="L464" s="77">
        <v>0</v>
      </c>
      <c r="M464" s="106">
        <f t="shared" si="7"/>
        <v>2399</v>
      </c>
      <c r="N464" s="77"/>
      <c r="O464" s="54" t="s">
        <v>22</v>
      </c>
    </row>
    <row r="465" spans="2:15" s="60" customFormat="1" ht="34.200000000000003" x14ac:dyDescent="0.3">
      <c r="B465" s="44">
        <v>460</v>
      </c>
      <c r="C465" s="45" t="s">
        <v>1185</v>
      </c>
      <c r="D465" s="45" t="s">
        <v>1186</v>
      </c>
      <c r="E465" s="45" t="s">
        <v>54</v>
      </c>
      <c r="F465" s="45" t="s">
        <v>1185</v>
      </c>
      <c r="G465" s="46" t="s">
        <v>15</v>
      </c>
      <c r="H465" s="46" t="s">
        <v>16</v>
      </c>
      <c r="I465" s="47">
        <v>1</v>
      </c>
      <c r="J465" s="122">
        <v>4999</v>
      </c>
      <c r="K465" s="76">
        <v>0</v>
      </c>
      <c r="L465" s="77">
        <v>0</v>
      </c>
      <c r="M465" s="106">
        <f t="shared" si="7"/>
        <v>4999</v>
      </c>
      <c r="N465" s="77"/>
      <c r="O465" s="54" t="s">
        <v>22</v>
      </c>
    </row>
    <row r="466" spans="2:15" s="60" customFormat="1" ht="34.200000000000003" x14ac:dyDescent="0.3">
      <c r="B466" s="44">
        <v>461</v>
      </c>
      <c r="C466" s="45" t="s">
        <v>1187</v>
      </c>
      <c r="D466" s="45" t="s">
        <v>1188</v>
      </c>
      <c r="E466" s="45" t="s">
        <v>54</v>
      </c>
      <c r="F466" s="45" t="s">
        <v>1187</v>
      </c>
      <c r="G466" s="46" t="s">
        <v>15</v>
      </c>
      <c r="H466" s="46" t="s">
        <v>16</v>
      </c>
      <c r="I466" s="47">
        <v>1</v>
      </c>
      <c r="J466" s="122">
        <v>7399</v>
      </c>
      <c r="K466" s="76">
        <v>0</v>
      </c>
      <c r="L466" s="77">
        <v>0</v>
      </c>
      <c r="M466" s="106">
        <f t="shared" si="7"/>
        <v>7399</v>
      </c>
      <c r="N466" s="77"/>
      <c r="O466" s="54" t="s">
        <v>22</v>
      </c>
    </row>
    <row r="467" spans="2:15" s="60" customFormat="1" ht="34.200000000000003" x14ac:dyDescent="0.3">
      <c r="B467" s="44">
        <v>462</v>
      </c>
      <c r="C467" s="45" t="s">
        <v>1189</v>
      </c>
      <c r="D467" s="45" t="s">
        <v>1190</v>
      </c>
      <c r="E467" s="45" t="s">
        <v>54</v>
      </c>
      <c r="F467" s="45" t="s">
        <v>1189</v>
      </c>
      <c r="G467" s="46" t="s">
        <v>15</v>
      </c>
      <c r="H467" s="46" t="s">
        <v>16</v>
      </c>
      <c r="I467" s="47">
        <v>1</v>
      </c>
      <c r="J467" s="122">
        <v>9899</v>
      </c>
      <c r="K467" s="76">
        <v>0</v>
      </c>
      <c r="L467" s="77">
        <v>0</v>
      </c>
      <c r="M467" s="106">
        <f t="shared" si="7"/>
        <v>9899</v>
      </c>
      <c r="N467" s="77"/>
      <c r="O467" s="54" t="s">
        <v>22</v>
      </c>
    </row>
    <row r="468" spans="2:15" s="60" customFormat="1" ht="22.8" x14ac:dyDescent="0.3">
      <c r="B468" s="44">
        <v>463</v>
      </c>
      <c r="C468" s="45" t="s">
        <v>1191</v>
      </c>
      <c r="D468" s="45" t="s">
        <v>1192</v>
      </c>
      <c r="E468" s="45" t="s">
        <v>54</v>
      </c>
      <c r="F468" s="45" t="s">
        <v>1191</v>
      </c>
      <c r="G468" s="46" t="s">
        <v>15</v>
      </c>
      <c r="H468" s="46" t="s">
        <v>16</v>
      </c>
      <c r="I468" s="47">
        <v>1</v>
      </c>
      <c r="J468" s="122">
        <v>2799</v>
      </c>
      <c r="K468" s="76">
        <v>0</v>
      </c>
      <c r="L468" s="77">
        <v>0</v>
      </c>
      <c r="M468" s="106">
        <f t="shared" si="7"/>
        <v>2799</v>
      </c>
      <c r="N468" s="77"/>
      <c r="O468" s="54" t="s">
        <v>22</v>
      </c>
    </row>
    <row r="469" spans="2:15" s="60" customFormat="1" ht="45.6" x14ac:dyDescent="0.3">
      <c r="B469" s="44">
        <v>464</v>
      </c>
      <c r="C469" s="45" t="s">
        <v>1193</v>
      </c>
      <c r="D469" s="45" t="s">
        <v>1194</v>
      </c>
      <c r="E469" s="45" t="s">
        <v>54</v>
      </c>
      <c r="F469" s="45" t="s">
        <v>1193</v>
      </c>
      <c r="G469" s="46" t="s">
        <v>15</v>
      </c>
      <c r="H469" s="46" t="s">
        <v>16</v>
      </c>
      <c r="I469" s="47">
        <v>1</v>
      </c>
      <c r="J469" s="122">
        <v>999</v>
      </c>
      <c r="K469" s="76">
        <v>0</v>
      </c>
      <c r="L469" s="77">
        <v>0</v>
      </c>
      <c r="M469" s="106">
        <f t="shared" si="7"/>
        <v>999</v>
      </c>
      <c r="N469" s="77"/>
      <c r="O469" s="54" t="s">
        <v>22</v>
      </c>
    </row>
    <row r="470" spans="2:15" s="60" customFormat="1" ht="45.6" x14ac:dyDescent="0.3">
      <c r="B470" s="44">
        <v>465</v>
      </c>
      <c r="C470" s="45" t="s">
        <v>1195</v>
      </c>
      <c r="D470" s="45" t="s">
        <v>1196</v>
      </c>
      <c r="E470" s="45" t="s">
        <v>54</v>
      </c>
      <c r="F470" s="45" t="s">
        <v>1195</v>
      </c>
      <c r="G470" s="46" t="s">
        <v>15</v>
      </c>
      <c r="H470" s="46" t="s">
        <v>16</v>
      </c>
      <c r="I470" s="47">
        <v>1</v>
      </c>
      <c r="J470" s="122">
        <v>1459</v>
      </c>
      <c r="K470" s="76">
        <v>0</v>
      </c>
      <c r="L470" s="77">
        <v>0</v>
      </c>
      <c r="M470" s="106">
        <f t="shared" si="7"/>
        <v>1459</v>
      </c>
      <c r="N470" s="77"/>
      <c r="O470" s="54" t="s">
        <v>22</v>
      </c>
    </row>
    <row r="471" spans="2:15" s="60" customFormat="1" ht="45.6" x14ac:dyDescent="0.3">
      <c r="B471" s="44">
        <v>466</v>
      </c>
      <c r="C471" s="45" t="s">
        <v>1197</v>
      </c>
      <c r="D471" s="45" t="s">
        <v>1198</v>
      </c>
      <c r="E471" s="45" t="s">
        <v>54</v>
      </c>
      <c r="F471" s="45" t="s">
        <v>1197</v>
      </c>
      <c r="G471" s="46" t="s">
        <v>15</v>
      </c>
      <c r="H471" s="46" t="s">
        <v>16</v>
      </c>
      <c r="I471" s="47">
        <v>1</v>
      </c>
      <c r="J471" s="122">
        <v>1869</v>
      </c>
      <c r="K471" s="76">
        <v>0</v>
      </c>
      <c r="L471" s="77">
        <v>0</v>
      </c>
      <c r="M471" s="106">
        <f t="shared" si="7"/>
        <v>1869</v>
      </c>
      <c r="N471" s="77"/>
      <c r="O471" s="54" t="s">
        <v>22</v>
      </c>
    </row>
    <row r="472" spans="2:15" s="60" customFormat="1" ht="22.8" x14ac:dyDescent="0.3">
      <c r="B472" s="44">
        <v>467</v>
      </c>
      <c r="C472" s="45" t="s">
        <v>1199</v>
      </c>
      <c r="D472" s="45" t="s">
        <v>1200</v>
      </c>
      <c r="E472" s="45" t="s">
        <v>54</v>
      </c>
      <c r="F472" s="45" t="s">
        <v>1199</v>
      </c>
      <c r="G472" s="46" t="s">
        <v>15</v>
      </c>
      <c r="H472" s="46" t="s">
        <v>16</v>
      </c>
      <c r="I472" s="47">
        <v>1</v>
      </c>
      <c r="J472" s="122">
        <v>549</v>
      </c>
      <c r="K472" s="76">
        <v>0</v>
      </c>
      <c r="L472" s="77">
        <v>0</v>
      </c>
      <c r="M472" s="106">
        <f t="shared" si="7"/>
        <v>549</v>
      </c>
      <c r="N472" s="77"/>
      <c r="O472" s="54" t="s">
        <v>22</v>
      </c>
    </row>
    <row r="473" spans="2:15" s="60" customFormat="1" ht="45.6" x14ac:dyDescent="0.3">
      <c r="B473" s="44">
        <v>468</v>
      </c>
      <c r="C473" s="45" t="s">
        <v>1201</v>
      </c>
      <c r="D473" s="45" t="s">
        <v>1202</v>
      </c>
      <c r="E473" s="45" t="s">
        <v>54</v>
      </c>
      <c r="F473" s="45" t="s">
        <v>1201</v>
      </c>
      <c r="G473" s="46" t="s">
        <v>15</v>
      </c>
      <c r="H473" s="46" t="s">
        <v>16</v>
      </c>
      <c r="I473" s="47">
        <v>1</v>
      </c>
      <c r="J473" s="122">
        <v>1599</v>
      </c>
      <c r="K473" s="76">
        <v>0</v>
      </c>
      <c r="L473" s="77">
        <v>0</v>
      </c>
      <c r="M473" s="106">
        <f t="shared" si="7"/>
        <v>1599</v>
      </c>
      <c r="N473" s="77"/>
      <c r="O473" s="54" t="s">
        <v>22</v>
      </c>
    </row>
    <row r="474" spans="2:15" s="60" customFormat="1" ht="45.6" x14ac:dyDescent="0.3">
      <c r="B474" s="44">
        <v>469</v>
      </c>
      <c r="C474" s="45" t="s">
        <v>1203</v>
      </c>
      <c r="D474" s="45" t="s">
        <v>1204</v>
      </c>
      <c r="E474" s="45" t="s">
        <v>54</v>
      </c>
      <c r="F474" s="45" t="s">
        <v>1203</v>
      </c>
      <c r="G474" s="46" t="s">
        <v>15</v>
      </c>
      <c r="H474" s="46" t="s">
        <v>16</v>
      </c>
      <c r="I474" s="47">
        <v>1</v>
      </c>
      <c r="J474" s="122">
        <v>2349</v>
      </c>
      <c r="K474" s="76">
        <v>0</v>
      </c>
      <c r="L474" s="77">
        <v>0</v>
      </c>
      <c r="M474" s="106">
        <f t="shared" si="7"/>
        <v>2349</v>
      </c>
      <c r="N474" s="77"/>
      <c r="O474" s="54" t="s">
        <v>22</v>
      </c>
    </row>
    <row r="475" spans="2:15" s="60" customFormat="1" ht="45.6" x14ac:dyDescent="0.3">
      <c r="B475" s="44">
        <v>470</v>
      </c>
      <c r="C475" s="45" t="s">
        <v>1205</v>
      </c>
      <c r="D475" s="45" t="s">
        <v>1206</v>
      </c>
      <c r="E475" s="45" t="s">
        <v>54</v>
      </c>
      <c r="F475" s="45" t="s">
        <v>1205</v>
      </c>
      <c r="G475" s="46" t="s">
        <v>15</v>
      </c>
      <c r="H475" s="46" t="s">
        <v>16</v>
      </c>
      <c r="I475" s="47">
        <v>1</v>
      </c>
      <c r="J475" s="122">
        <v>3009</v>
      </c>
      <c r="K475" s="76">
        <v>0</v>
      </c>
      <c r="L475" s="77">
        <v>0</v>
      </c>
      <c r="M475" s="106">
        <f t="shared" si="7"/>
        <v>3009</v>
      </c>
      <c r="N475" s="77"/>
      <c r="O475" s="54" t="s">
        <v>22</v>
      </c>
    </row>
    <row r="476" spans="2:15" s="60" customFormat="1" ht="22.8" x14ac:dyDescent="0.3">
      <c r="B476" s="44">
        <v>471</v>
      </c>
      <c r="C476" s="45" t="s">
        <v>1207</v>
      </c>
      <c r="D476" s="45" t="s">
        <v>1208</v>
      </c>
      <c r="E476" s="45" t="s">
        <v>54</v>
      </c>
      <c r="F476" s="45" t="s">
        <v>1207</v>
      </c>
      <c r="G476" s="46" t="s">
        <v>15</v>
      </c>
      <c r="H476" s="46" t="s">
        <v>16</v>
      </c>
      <c r="I476" s="47">
        <v>1</v>
      </c>
      <c r="J476" s="122">
        <v>899</v>
      </c>
      <c r="K476" s="76">
        <v>0</v>
      </c>
      <c r="L476" s="77">
        <v>0</v>
      </c>
      <c r="M476" s="106">
        <f t="shared" si="7"/>
        <v>899</v>
      </c>
      <c r="N476" s="77"/>
      <c r="O476" s="54" t="s">
        <v>22</v>
      </c>
    </row>
    <row r="477" spans="2:15" s="60" customFormat="1" x14ac:dyDescent="0.3">
      <c r="B477" s="44">
        <v>472</v>
      </c>
      <c r="C477" s="45" t="s">
        <v>1332</v>
      </c>
      <c r="D477" s="45" t="s">
        <v>1333</v>
      </c>
      <c r="E477" s="45" t="s">
        <v>1334</v>
      </c>
      <c r="F477" s="45" t="s">
        <v>1332</v>
      </c>
      <c r="G477" s="46" t="s">
        <v>15</v>
      </c>
      <c r="H477" s="46" t="s">
        <v>16</v>
      </c>
      <c r="I477" s="47">
        <v>1</v>
      </c>
      <c r="J477" s="122">
        <v>224800</v>
      </c>
      <c r="K477" s="76">
        <v>0</v>
      </c>
      <c r="L477" s="77">
        <v>0.56821174377224204</v>
      </c>
      <c r="M477" s="106">
        <f t="shared" si="7"/>
        <v>97065.999999999985</v>
      </c>
      <c r="N477" s="77"/>
      <c r="O477" s="54"/>
    </row>
    <row r="478" spans="2:15" s="60" customFormat="1" ht="22.8" x14ac:dyDescent="0.3">
      <c r="B478" s="44">
        <v>473</v>
      </c>
      <c r="C478" s="45" t="s">
        <v>400</v>
      </c>
      <c r="D478" s="45" t="s">
        <v>399</v>
      </c>
      <c r="E478" s="45" t="s">
        <v>1335</v>
      </c>
      <c r="F478" s="45" t="s">
        <v>1336</v>
      </c>
      <c r="G478" s="46" t="s">
        <v>15</v>
      </c>
      <c r="H478" s="46" t="s">
        <v>16</v>
      </c>
      <c r="I478" s="47">
        <v>1</v>
      </c>
      <c r="J478" s="122">
        <v>20300</v>
      </c>
      <c r="K478" s="76">
        <v>0</v>
      </c>
      <c r="L478" s="77">
        <v>0.3986699507389162</v>
      </c>
      <c r="M478" s="106">
        <f t="shared" si="7"/>
        <v>12207.000000000002</v>
      </c>
      <c r="N478" s="77"/>
      <c r="O478" s="54"/>
    </row>
    <row r="479" spans="2:15" s="60" customFormat="1" ht="22.8" x14ac:dyDescent="0.3">
      <c r="B479" s="44">
        <v>474</v>
      </c>
      <c r="C479" s="45" t="s">
        <v>400</v>
      </c>
      <c r="D479" s="45" t="s">
        <v>399</v>
      </c>
      <c r="E479" s="45" t="s">
        <v>1335</v>
      </c>
      <c r="F479" s="45" t="s">
        <v>1337</v>
      </c>
      <c r="G479" s="46" t="s">
        <v>15</v>
      </c>
      <c r="H479" s="46" t="s">
        <v>16</v>
      </c>
      <c r="I479" s="47">
        <v>1</v>
      </c>
      <c r="J479" s="122">
        <v>20300</v>
      </c>
      <c r="K479" s="76">
        <v>0</v>
      </c>
      <c r="L479" s="77">
        <v>0.3986699507389162</v>
      </c>
      <c r="M479" s="106">
        <f t="shared" si="7"/>
        <v>12207.000000000002</v>
      </c>
      <c r="N479" s="77"/>
      <c r="O479" s="54"/>
    </row>
    <row r="480" spans="2:15" s="60" customFormat="1" x14ac:dyDescent="0.3">
      <c r="B480" s="44">
        <v>475</v>
      </c>
      <c r="C480" s="45" t="s">
        <v>357</v>
      </c>
      <c r="D480" s="45" t="s">
        <v>356</v>
      </c>
      <c r="E480" s="45" t="s">
        <v>1335</v>
      </c>
      <c r="F480" s="45" t="s">
        <v>1338</v>
      </c>
      <c r="G480" s="46" t="s">
        <v>15</v>
      </c>
      <c r="H480" s="46" t="s">
        <v>16</v>
      </c>
      <c r="I480" s="47">
        <v>1</v>
      </c>
      <c r="J480" s="122">
        <v>25350</v>
      </c>
      <c r="K480" s="76">
        <v>0</v>
      </c>
      <c r="L480" s="77">
        <v>0.49692307692307691</v>
      </c>
      <c r="M480" s="106">
        <f t="shared" si="7"/>
        <v>12753</v>
      </c>
      <c r="N480" s="77"/>
      <c r="O480" s="54"/>
    </row>
    <row r="481" spans="2:15" s="60" customFormat="1" ht="22.8" x14ac:dyDescent="0.3">
      <c r="B481" s="44">
        <v>476</v>
      </c>
      <c r="C481" s="45" t="s">
        <v>378</v>
      </c>
      <c r="D481" s="45" t="s">
        <v>377</v>
      </c>
      <c r="E481" s="45" t="s">
        <v>1335</v>
      </c>
      <c r="F481" s="45" t="s">
        <v>1339</v>
      </c>
      <c r="G481" s="46" t="s">
        <v>15</v>
      </c>
      <c r="H481" s="46" t="s">
        <v>16</v>
      </c>
      <c r="I481" s="47">
        <v>1</v>
      </c>
      <c r="J481" s="122">
        <v>20200</v>
      </c>
      <c r="K481" s="76">
        <v>0</v>
      </c>
      <c r="L481" s="77">
        <v>0.63643564356435645</v>
      </c>
      <c r="M481" s="106">
        <f t="shared" si="7"/>
        <v>7344</v>
      </c>
      <c r="N481" s="77"/>
      <c r="O481" s="54"/>
    </row>
    <row r="482" spans="2:15" s="60" customFormat="1" ht="22.8" x14ac:dyDescent="0.3">
      <c r="B482" s="44">
        <v>477</v>
      </c>
      <c r="C482" s="45" t="s">
        <v>378</v>
      </c>
      <c r="D482" s="45" t="s">
        <v>377</v>
      </c>
      <c r="E482" s="45" t="s">
        <v>1335</v>
      </c>
      <c r="F482" s="45" t="s">
        <v>1340</v>
      </c>
      <c r="G482" s="46" t="s">
        <v>15</v>
      </c>
      <c r="H482" s="46" t="s">
        <v>16</v>
      </c>
      <c r="I482" s="47">
        <v>1</v>
      </c>
      <c r="J482" s="122">
        <v>20200</v>
      </c>
      <c r="K482" s="76">
        <v>0</v>
      </c>
      <c r="L482" s="77">
        <v>0.63643564356435645</v>
      </c>
      <c r="M482" s="106">
        <f t="shared" si="7"/>
        <v>7344</v>
      </c>
      <c r="N482" s="77"/>
      <c r="O482" s="54"/>
    </row>
    <row r="483" spans="2:15" s="60" customFormat="1" ht="22.8" x14ac:dyDescent="0.3">
      <c r="B483" s="44">
        <v>478</v>
      </c>
      <c r="C483" s="45" t="s">
        <v>478</v>
      </c>
      <c r="D483" s="45" t="s">
        <v>477</v>
      </c>
      <c r="E483" s="45" t="s">
        <v>1335</v>
      </c>
      <c r="F483" s="45" t="s">
        <v>1341</v>
      </c>
      <c r="G483" s="46" t="s">
        <v>15</v>
      </c>
      <c r="H483" s="46" t="s">
        <v>16</v>
      </c>
      <c r="I483" s="47">
        <v>1</v>
      </c>
      <c r="J483" s="122">
        <v>20200</v>
      </c>
      <c r="K483" s="76">
        <v>0</v>
      </c>
      <c r="L483" s="77">
        <v>0.63643564356435645</v>
      </c>
      <c r="M483" s="106">
        <f t="shared" si="7"/>
        <v>7344</v>
      </c>
      <c r="N483" s="77"/>
      <c r="O483" s="54"/>
    </row>
    <row r="484" spans="2:15" s="60" customFormat="1" ht="22.8" x14ac:dyDescent="0.3">
      <c r="B484" s="44">
        <v>479</v>
      </c>
      <c r="C484" s="45" t="s">
        <v>478</v>
      </c>
      <c r="D484" s="45" t="s">
        <v>477</v>
      </c>
      <c r="E484" s="45" t="s">
        <v>1335</v>
      </c>
      <c r="F484" s="45" t="s">
        <v>1342</v>
      </c>
      <c r="G484" s="46" t="s">
        <v>15</v>
      </c>
      <c r="H484" s="46" t="s">
        <v>16</v>
      </c>
      <c r="I484" s="47">
        <v>1</v>
      </c>
      <c r="J484" s="122">
        <v>20200</v>
      </c>
      <c r="K484" s="76">
        <v>0</v>
      </c>
      <c r="L484" s="77">
        <v>0.63643564356435645</v>
      </c>
      <c r="M484" s="106">
        <f t="shared" si="7"/>
        <v>7344</v>
      </c>
      <c r="N484" s="77"/>
      <c r="O484" s="54"/>
    </row>
    <row r="485" spans="2:15" s="60" customFormat="1" ht="22.8" x14ac:dyDescent="0.3">
      <c r="B485" s="44">
        <v>480</v>
      </c>
      <c r="C485" s="45" t="s">
        <v>355</v>
      </c>
      <c r="D485" s="45" t="s">
        <v>354</v>
      </c>
      <c r="E485" s="45" t="s">
        <v>1335</v>
      </c>
      <c r="F485" s="45" t="s">
        <v>1343</v>
      </c>
      <c r="G485" s="46" t="s">
        <v>15</v>
      </c>
      <c r="H485" s="46" t="s">
        <v>16</v>
      </c>
      <c r="I485" s="47">
        <v>1</v>
      </c>
      <c r="J485" s="122">
        <v>50700</v>
      </c>
      <c r="K485" s="76">
        <v>0</v>
      </c>
      <c r="L485" s="77">
        <v>0.45775147928994087</v>
      </c>
      <c r="M485" s="106">
        <f t="shared" si="7"/>
        <v>27491.999999999996</v>
      </c>
      <c r="N485" s="77"/>
      <c r="O485" s="54"/>
    </row>
    <row r="486" spans="2:15" s="60" customFormat="1" ht="22.8" x14ac:dyDescent="0.3">
      <c r="B486" s="44">
        <v>481</v>
      </c>
      <c r="C486" s="45" t="s">
        <v>355</v>
      </c>
      <c r="D486" s="45" t="s">
        <v>354</v>
      </c>
      <c r="E486" s="45" t="s">
        <v>1335</v>
      </c>
      <c r="F486" s="45" t="s">
        <v>1344</v>
      </c>
      <c r="G486" s="46" t="s">
        <v>15</v>
      </c>
      <c r="H486" s="46" t="s">
        <v>16</v>
      </c>
      <c r="I486" s="47">
        <v>1</v>
      </c>
      <c r="J486" s="122">
        <v>50700</v>
      </c>
      <c r="K486" s="76">
        <v>0</v>
      </c>
      <c r="L486" s="77">
        <v>0.45775147928994087</v>
      </c>
      <c r="M486" s="106">
        <f t="shared" si="7"/>
        <v>27491.999999999996</v>
      </c>
      <c r="N486" s="77"/>
      <c r="O486" s="54"/>
    </row>
    <row r="487" spans="2:15" s="60" customFormat="1" ht="22.8" x14ac:dyDescent="0.3">
      <c r="B487" s="44">
        <v>482</v>
      </c>
      <c r="C487" s="45" t="s">
        <v>357</v>
      </c>
      <c r="D487" s="45" t="s">
        <v>356</v>
      </c>
      <c r="E487" s="45" t="s">
        <v>1335</v>
      </c>
      <c r="F487" s="45" t="s">
        <v>1345</v>
      </c>
      <c r="G487" s="46" t="s">
        <v>15</v>
      </c>
      <c r="H487" s="46" t="s">
        <v>16</v>
      </c>
      <c r="I487" s="47">
        <v>1</v>
      </c>
      <c r="J487" s="122">
        <v>25350</v>
      </c>
      <c r="K487" s="76">
        <v>0</v>
      </c>
      <c r="L487" s="77">
        <v>0.49692307692307691</v>
      </c>
      <c r="M487" s="106">
        <f t="shared" si="7"/>
        <v>12753</v>
      </c>
      <c r="N487" s="77"/>
      <c r="O487" s="54"/>
    </row>
    <row r="488" spans="2:15" s="60" customFormat="1" ht="22.8" x14ac:dyDescent="0.3">
      <c r="B488" s="44">
        <v>483</v>
      </c>
      <c r="C488" s="45" t="s">
        <v>420</v>
      </c>
      <c r="D488" s="45" t="s">
        <v>419</v>
      </c>
      <c r="E488" s="45" t="s">
        <v>1335</v>
      </c>
      <c r="F488" s="45" t="s">
        <v>1346</v>
      </c>
      <c r="G488" s="46" t="s">
        <v>15</v>
      </c>
      <c r="H488" s="46" t="s">
        <v>16</v>
      </c>
      <c r="I488" s="47">
        <v>1</v>
      </c>
      <c r="J488" s="122">
        <v>20400</v>
      </c>
      <c r="K488" s="76">
        <v>0</v>
      </c>
      <c r="L488" s="77">
        <v>0.30431372549019609</v>
      </c>
      <c r="M488" s="106">
        <f t="shared" si="7"/>
        <v>14192</v>
      </c>
      <c r="N488" s="77"/>
      <c r="O488" s="54"/>
    </row>
    <row r="489" spans="2:15" s="60" customFormat="1" ht="22.8" x14ac:dyDescent="0.3">
      <c r="B489" s="44">
        <v>484</v>
      </c>
      <c r="C489" s="45" t="s">
        <v>420</v>
      </c>
      <c r="D489" s="45" t="s">
        <v>419</v>
      </c>
      <c r="E489" s="45" t="s">
        <v>1335</v>
      </c>
      <c r="F489" s="45" t="s">
        <v>1347</v>
      </c>
      <c r="G489" s="46" t="s">
        <v>15</v>
      </c>
      <c r="H489" s="46" t="s">
        <v>16</v>
      </c>
      <c r="I489" s="47">
        <v>1</v>
      </c>
      <c r="J489" s="122">
        <v>20400</v>
      </c>
      <c r="K489" s="76">
        <v>0</v>
      </c>
      <c r="L489" s="77">
        <v>0.30431372549019609</v>
      </c>
      <c r="M489" s="106">
        <f t="shared" si="7"/>
        <v>14192</v>
      </c>
      <c r="N489" s="77"/>
      <c r="O489" s="54"/>
    </row>
    <row r="490" spans="2:15" s="60" customFormat="1" ht="22.8" x14ac:dyDescent="0.3">
      <c r="B490" s="44">
        <v>485</v>
      </c>
      <c r="C490" s="45" t="s">
        <v>418</v>
      </c>
      <c r="D490" s="45" t="s">
        <v>417</v>
      </c>
      <c r="E490" s="45" t="s">
        <v>1335</v>
      </c>
      <c r="F490" s="45" t="s">
        <v>1348</v>
      </c>
      <c r="G490" s="46" t="s">
        <v>15</v>
      </c>
      <c r="H490" s="46" t="s">
        <v>16</v>
      </c>
      <c r="I490" s="47">
        <v>1</v>
      </c>
      <c r="J490" s="122">
        <v>20400</v>
      </c>
      <c r="K490" s="76">
        <v>0</v>
      </c>
      <c r="L490" s="77">
        <v>0.30431372549019609</v>
      </c>
      <c r="M490" s="106">
        <f t="shared" si="7"/>
        <v>14192</v>
      </c>
      <c r="N490" s="77"/>
      <c r="O490" s="54"/>
    </row>
    <row r="491" spans="2:15" s="60" customFormat="1" ht="22.8" x14ac:dyDescent="0.3">
      <c r="B491" s="44">
        <v>486</v>
      </c>
      <c r="C491" s="45" t="s">
        <v>418</v>
      </c>
      <c r="D491" s="45" t="s">
        <v>417</v>
      </c>
      <c r="E491" s="45" t="s">
        <v>1335</v>
      </c>
      <c r="F491" s="45" t="s">
        <v>1349</v>
      </c>
      <c r="G491" s="46" t="s">
        <v>15</v>
      </c>
      <c r="H491" s="46" t="s">
        <v>16</v>
      </c>
      <c r="I491" s="47">
        <v>1</v>
      </c>
      <c r="J491" s="122">
        <v>20400</v>
      </c>
      <c r="K491" s="76">
        <v>0</v>
      </c>
      <c r="L491" s="77">
        <v>0.30431372549019609</v>
      </c>
      <c r="M491" s="106">
        <f t="shared" si="7"/>
        <v>14192</v>
      </c>
      <c r="N491" s="77"/>
      <c r="O491" s="54"/>
    </row>
    <row r="492" spans="2:15" s="60" customFormat="1" ht="22.8" x14ac:dyDescent="0.3">
      <c r="B492" s="44">
        <v>487</v>
      </c>
      <c r="C492" s="45" t="s">
        <v>351</v>
      </c>
      <c r="D492" s="45" t="s">
        <v>350</v>
      </c>
      <c r="E492" s="45" t="s">
        <v>1335</v>
      </c>
      <c r="F492" s="45" t="s">
        <v>1350</v>
      </c>
      <c r="G492" s="46" t="s">
        <v>15</v>
      </c>
      <c r="H492" s="46" t="s">
        <v>16</v>
      </c>
      <c r="I492" s="47">
        <v>1</v>
      </c>
      <c r="J492" s="122">
        <v>28950</v>
      </c>
      <c r="K492" s="76">
        <v>0</v>
      </c>
      <c r="L492" s="77">
        <v>0.43948186528497413</v>
      </c>
      <c r="M492" s="106">
        <f t="shared" si="7"/>
        <v>16226.999999999998</v>
      </c>
      <c r="N492" s="77"/>
      <c r="O492" s="54"/>
    </row>
    <row r="493" spans="2:15" s="60" customFormat="1" ht="22.8" x14ac:dyDescent="0.3">
      <c r="B493" s="44">
        <v>488</v>
      </c>
      <c r="C493" s="45" t="s">
        <v>351</v>
      </c>
      <c r="D493" s="45" t="s">
        <v>350</v>
      </c>
      <c r="E493" s="45" t="s">
        <v>1335</v>
      </c>
      <c r="F493" s="45" t="s">
        <v>1351</v>
      </c>
      <c r="G493" s="46" t="s">
        <v>15</v>
      </c>
      <c r="H493" s="46" t="s">
        <v>16</v>
      </c>
      <c r="I493" s="47">
        <v>1</v>
      </c>
      <c r="J493" s="122">
        <v>28950</v>
      </c>
      <c r="K493" s="76">
        <v>0</v>
      </c>
      <c r="L493" s="77">
        <v>0.43948186528497413</v>
      </c>
      <c r="M493" s="106">
        <f t="shared" si="7"/>
        <v>16226.999999999998</v>
      </c>
      <c r="N493" s="77"/>
      <c r="O493" s="54"/>
    </row>
    <row r="494" spans="2:15" s="60" customFormat="1" ht="22.8" x14ac:dyDescent="0.3">
      <c r="B494" s="44">
        <v>489</v>
      </c>
      <c r="C494" s="45" t="s">
        <v>353</v>
      </c>
      <c r="D494" s="45" t="s">
        <v>352</v>
      </c>
      <c r="E494" s="45" t="s">
        <v>1335</v>
      </c>
      <c r="F494" s="45" t="s">
        <v>1352</v>
      </c>
      <c r="G494" s="46" t="s">
        <v>15</v>
      </c>
      <c r="H494" s="46" t="s">
        <v>16</v>
      </c>
      <c r="I494" s="47">
        <v>1</v>
      </c>
      <c r="J494" s="122">
        <v>28950</v>
      </c>
      <c r="K494" s="76">
        <v>0</v>
      </c>
      <c r="L494" s="77">
        <v>0.43948186528497413</v>
      </c>
      <c r="M494" s="106">
        <f t="shared" si="7"/>
        <v>16226.999999999998</v>
      </c>
      <c r="N494" s="77"/>
      <c r="O494" s="54"/>
    </row>
    <row r="495" spans="2:15" s="60" customFormat="1" ht="22.8" x14ac:dyDescent="0.3">
      <c r="B495" s="44">
        <v>490</v>
      </c>
      <c r="C495" s="45" t="s">
        <v>353</v>
      </c>
      <c r="D495" s="45" t="s">
        <v>352</v>
      </c>
      <c r="E495" s="45" t="s">
        <v>1335</v>
      </c>
      <c r="F495" s="45" t="s">
        <v>1353</v>
      </c>
      <c r="G495" s="46" t="s">
        <v>15</v>
      </c>
      <c r="H495" s="46" t="s">
        <v>16</v>
      </c>
      <c r="I495" s="47">
        <v>1</v>
      </c>
      <c r="J495" s="122">
        <v>28950</v>
      </c>
      <c r="K495" s="76">
        <v>0</v>
      </c>
      <c r="L495" s="77">
        <v>0.43948186528497413</v>
      </c>
      <c r="M495" s="106">
        <f t="shared" si="7"/>
        <v>16226.999999999998</v>
      </c>
      <c r="N495" s="77"/>
      <c r="O495" s="54"/>
    </row>
    <row r="496" spans="2:15" s="60" customFormat="1" x14ac:dyDescent="0.3">
      <c r="B496" s="44">
        <v>491</v>
      </c>
      <c r="C496" s="45" t="s">
        <v>473</v>
      </c>
      <c r="D496" s="45" t="s">
        <v>472</v>
      </c>
      <c r="E496" s="45" t="s">
        <v>1335</v>
      </c>
      <c r="F496" s="45" t="s">
        <v>1354</v>
      </c>
      <c r="G496" s="46" t="s">
        <v>15</v>
      </c>
      <c r="H496" s="46" t="s">
        <v>16</v>
      </c>
      <c r="I496" s="47">
        <v>1</v>
      </c>
      <c r="J496" s="122">
        <v>25350</v>
      </c>
      <c r="K496" s="76">
        <v>0</v>
      </c>
      <c r="L496" s="77">
        <v>0.49692307692307691</v>
      </c>
      <c r="M496" s="106">
        <f t="shared" si="7"/>
        <v>12753</v>
      </c>
      <c r="N496" s="77"/>
      <c r="O496" s="54"/>
    </row>
    <row r="497" spans="2:15" s="60" customFormat="1" ht="22.8" x14ac:dyDescent="0.3">
      <c r="B497" s="44">
        <v>492</v>
      </c>
      <c r="C497" s="45" t="s">
        <v>473</v>
      </c>
      <c r="D497" s="45" t="s">
        <v>472</v>
      </c>
      <c r="E497" s="45" t="s">
        <v>1335</v>
      </c>
      <c r="F497" s="45" t="s">
        <v>1355</v>
      </c>
      <c r="G497" s="46" t="s">
        <v>15</v>
      </c>
      <c r="H497" s="46" t="s">
        <v>16</v>
      </c>
      <c r="I497" s="47">
        <v>1</v>
      </c>
      <c r="J497" s="122">
        <v>25350</v>
      </c>
      <c r="K497" s="76">
        <v>0</v>
      </c>
      <c r="L497" s="77">
        <v>0.49692307692307691</v>
      </c>
      <c r="M497" s="106">
        <f t="shared" si="7"/>
        <v>12753</v>
      </c>
      <c r="N497" s="77"/>
      <c r="O497" s="54"/>
    </row>
    <row r="498" spans="2:15" s="60" customFormat="1" ht="22.8" x14ac:dyDescent="0.3">
      <c r="B498" s="44">
        <v>493</v>
      </c>
      <c r="C498" s="45" t="s">
        <v>359</v>
      </c>
      <c r="D498" s="45" t="s">
        <v>358</v>
      </c>
      <c r="E498" s="45" t="s">
        <v>1335</v>
      </c>
      <c r="F498" s="45" t="s">
        <v>1356</v>
      </c>
      <c r="G498" s="46" t="s">
        <v>15</v>
      </c>
      <c r="H498" s="46" t="s">
        <v>16</v>
      </c>
      <c r="I498" s="47">
        <v>1</v>
      </c>
      <c r="J498" s="122">
        <v>25350</v>
      </c>
      <c r="K498" s="76">
        <v>0</v>
      </c>
      <c r="L498" s="77">
        <v>0.4538461538461539</v>
      </c>
      <c r="M498" s="106">
        <f t="shared" si="7"/>
        <v>13844.999999999998</v>
      </c>
      <c r="N498" s="77"/>
      <c r="O498" s="54"/>
    </row>
    <row r="499" spans="2:15" s="60" customFormat="1" ht="22.8" x14ac:dyDescent="0.3">
      <c r="B499" s="44">
        <v>494</v>
      </c>
      <c r="C499" s="45" t="s">
        <v>474</v>
      </c>
      <c r="D499" s="45" t="s">
        <v>358</v>
      </c>
      <c r="E499" s="45" t="s">
        <v>1335</v>
      </c>
      <c r="F499" s="45" t="s">
        <v>1357</v>
      </c>
      <c r="G499" s="46" t="s">
        <v>15</v>
      </c>
      <c r="H499" s="46" t="s">
        <v>16</v>
      </c>
      <c r="I499" s="47">
        <v>1</v>
      </c>
      <c r="J499" s="122">
        <v>25350</v>
      </c>
      <c r="K499" s="76">
        <v>0</v>
      </c>
      <c r="L499" s="77">
        <v>0.4538461538461539</v>
      </c>
      <c r="M499" s="106">
        <f t="shared" si="7"/>
        <v>13844.999999999998</v>
      </c>
      <c r="N499" s="77"/>
      <c r="O499" s="54"/>
    </row>
    <row r="500" spans="2:15" s="60" customFormat="1" ht="22.8" x14ac:dyDescent="0.3">
      <c r="B500" s="44">
        <v>495</v>
      </c>
      <c r="C500" s="45" t="s">
        <v>474</v>
      </c>
      <c r="D500" s="45" t="s">
        <v>358</v>
      </c>
      <c r="E500" s="45" t="s">
        <v>1335</v>
      </c>
      <c r="F500" s="45" t="s">
        <v>1358</v>
      </c>
      <c r="G500" s="46" t="s">
        <v>15</v>
      </c>
      <c r="H500" s="46" t="s">
        <v>16</v>
      </c>
      <c r="I500" s="47">
        <v>1</v>
      </c>
      <c r="J500" s="122">
        <v>25350</v>
      </c>
      <c r="K500" s="76">
        <v>0</v>
      </c>
      <c r="L500" s="77">
        <v>0.4538461538461539</v>
      </c>
      <c r="M500" s="106">
        <f t="shared" si="7"/>
        <v>13844.999999999998</v>
      </c>
      <c r="N500" s="77"/>
      <c r="O500" s="54"/>
    </row>
    <row r="501" spans="2:15" s="60" customFormat="1" ht="22.8" x14ac:dyDescent="0.3">
      <c r="B501" s="44">
        <v>496</v>
      </c>
      <c r="C501" s="45" t="s">
        <v>359</v>
      </c>
      <c r="D501" s="45" t="s">
        <v>358</v>
      </c>
      <c r="E501" s="45" t="s">
        <v>1335</v>
      </c>
      <c r="F501" s="45" t="s">
        <v>1359</v>
      </c>
      <c r="G501" s="46" t="s">
        <v>15</v>
      </c>
      <c r="H501" s="46" t="s">
        <v>16</v>
      </c>
      <c r="I501" s="47">
        <v>1</v>
      </c>
      <c r="J501" s="122">
        <v>25350</v>
      </c>
      <c r="K501" s="76">
        <v>0</v>
      </c>
      <c r="L501" s="77">
        <v>0.4538461538461539</v>
      </c>
      <c r="M501" s="106">
        <f t="shared" si="7"/>
        <v>13844.999999999998</v>
      </c>
      <c r="N501" s="77"/>
      <c r="O501" s="54"/>
    </row>
    <row r="502" spans="2:15" s="60" customFormat="1" x14ac:dyDescent="0.3">
      <c r="B502" s="44">
        <v>497</v>
      </c>
      <c r="C502" s="45" t="s">
        <v>1360</v>
      </c>
      <c r="D502" s="45" t="s">
        <v>1361</v>
      </c>
      <c r="E502" s="45" t="s">
        <v>1334</v>
      </c>
      <c r="F502" s="45" t="s">
        <v>1360</v>
      </c>
      <c r="G502" s="46" t="s">
        <v>15</v>
      </c>
      <c r="H502" s="46" t="s">
        <v>16</v>
      </c>
      <c r="I502" s="47">
        <v>1</v>
      </c>
      <c r="J502" s="122">
        <v>25104</v>
      </c>
      <c r="K502" s="76">
        <v>0</v>
      </c>
      <c r="L502" s="77">
        <v>0.65499521988527731</v>
      </c>
      <c r="M502" s="106">
        <f t="shared" si="7"/>
        <v>8660.9999999999982</v>
      </c>
      <c r="N502" s="77"/>
      <c r="O502" s="54"/>
    </row>
    <row r="503" spans="2:15" s="60" customFormat="1" ht="22.8" x14ac:dyDescent="0.3">
      <c r="B503" s="44">
        <v>498</v>
      </c>
      <c r="C503" s="45" t="s">
        <v>1362</v>
      </c>
      <c r="D503" s="45" t="s">
        <v>413</v>
      </c>
      <c r="E503" s="45" t="s">
        <v>1335</v>
      </c>
      <c r="F503" s="45" t="s">
        <v>1363</v>
      </c>
      <c r="G503" s="46" t="s">
        <v>15</v>
      </c>
      <c r="H503" s="46" t="s">
        <v>16</v>
      </c>
      <c r="I503" s="47">
        <v>1</v>
      </c>
      <c r="J503" s="122">
        <v>30340</v>
      </c>
      <c r="K503" s="76">
        <v>0</v>
      </c>
      <c r="L503" s="77">
        <v>0.28556361239288064</v>
      </c>
      <c r="M503" s="106">
        <f t="shared" si="7"/>
        <v>21676</v>
      </c>
      <c r="N503" s="77"/>
      <c r="O503" s="54"/>
    </row>
    <row r="504" spans="2:15" s="60" customFormat="1" ht="22.8" x14ac:dyDescent="0.3">
      <c r="B504" s="44">
        <v>499</v>
      </c>
      <c r="C504" s="45" t="s">
        <v>1362</v>
      </c>
      <c r="D504" s="45" t="s">
        <v>413</v>
      </c>
      <c r="E504" s="45" t="s">
        <v>1335</v>
      </c>
      <c r="F504" s="45" t="s">
        <v>1364</v>
      </c>
      <c r="G504" s="46" t="s">
        <v>15</v>
      </c>
      <c r="H504" s="46" t="s">
        <v>16</v>
      </c>
      <c r="I504" s="47">
        <v>1</v>
      </c>
      <c r="J504" s="122">
        <v>30340</v>
      </c>
      <c r="K504" s="76">
        <v>0</v>
      </c>
      <c r="L504" s="77">
        <v>0.28556361239288064</v>
      </c>
      <c r="M504" s="106">
        <f t="shared" si="7"/>
        <v>21676</v>
      </c>
      <c r="N504" s="77"/>
      <c r="O504" s="54"/>
    </row>
    <row r="505" spans="2:15" s="60" customFormat="1" ht="22.8" x14ac:dyDescent="0.3">
      <c r="B505" s="44">
        <v>500</v>
      </c>
      <c r="C505" s="45" t="s">
        <v>1365</v>
      </c>
      <c r="D505" s="45" t="s">
        <v>415</v>
      </c>
      <c r="E505" s="45" t="s">
        <v>1335</v>
      </c>
      <c r="F505" s="45" t="s">
        <v>1366</v>
      </c>
      <c r="G505" s="46" t="s">
        <v>15</v>
      </c>
      <c r="H505" s="46" t="s">
        <v>16</v>
      </c>
      <c r="I505" s="47">
        <v>1</v>
      </c>
      <c r="J505" s="122">
        <v>30340</v>
      </c>
      <c r="K505" s="76">
        <v>0</v>
      </c>
      <c r="L505" s="77">
        <v>0.28556361239288064</v>
      </c>
      <c r="M505" s="106">
        <f t="shared" si="7"/>
        <v>21676</v>
      </c>
      <c r="N505" s="77"/>
      <c r="O505" s="54"/>
    </row>
    <row r="506" spans="2:15" s="60" customFormat="1" ht="22.8" x14ac:dyDescent="0.3">
      <c r="B506" s="44">
        <v>501</v>
      </c>
      <c r="C506" s="45" t="s">
        <v>1365</v>
      </c>
      <c r="D506" s="45" t="s">
        <v>415</v>
      </c>
      <c r="E506" s="45" t="s">
        <v>1335</v>
      </c>
      <c r="F506" s="45" t="s">
        <v>1367</v>
      </c>
      <c r="G506" s="46" t="s">
        <v>15</v>
      </c>
      <c r="H506" s="46" t="s">
        <v>16</v>
      </c>
      <c r="I506" s="47">
        <v>1</v>
      </c>
      <c r="J506" s="122">
        <v>30340</v>
      </c>
      <c r="K506" s="76">
        <v>0</v>
      </c>
      <c r="L506" s="77">
        <v>0.28556361239288064</v>
      </c>
      <c r="M506" s="106">
        <f t="shared" si="7"/>
        <v>21676</v>
      </c>
      <c r="N506" s="77"/>
      <c r="O506" s="54"/>
    </row>
    <row r="507" spans="2:15" s="60" customFormat="1" ht="22.8" x14ac:dyDescent="0.3">
      <c r="B507" s="44">
        <v>502</v>
      </c>
      <c r="C507" s="45" t="s">
        <v>1368</v>
      </c>
      <c r="D507" s="45" t="s">
        <v>411</v>
      </c>
      <c r="E507" s="45" t="s">
        <v>1335</v>
      </c>
      <c r="F507" s="45" t="s">
        <v>1369</v>
      </c>
      <c r="G507" s="46" t="s">
        <v>15</v>
      </c>
      <c r="H507" s="46" t="s">
        <v>16</v>
      </c>
      <c r="I507" s="47">
        <v>1</v>
      </c>
      <c r="J507" s="122">
        <v>30340</v>
      </c>
      <c r="K507" s="76">
        <v>0</v>
      </c>
      <c r="L507" s="77">
        <v>0.28556361239288064</v>
      </c>
      <c r="M507" s="106">
        <f t="shared" si="7"/>
        <v>21676</v>
      </c>
      <c r="N507" s="77"/>
      <c r="O507" s="54"/>
    </row>
    <row r="508" spans="2:15" s="60" customFormat="1" ht="22.8" x14ac:dyDescent="0.3">
      <c r="B508" s="44">
        <v>503</v>
      </c>
      <c r="C508" s="45" t="s">
        <v>1368</v>
      </c>
      <c r="D508" s="45" t="s">
        <v>411</v>
      </c>
      <c r="E508" s="45" t="s">
        <v>1335</v>
      </c>
      <c r="F508" s="45" t="s">
        <v>1370</v>
      </c>
      <c r="G508" s="46" t="s">
        <v>15</v>
      </c>
      <c r="H508" s="46" t="s">
        <v>16</v>
      </c>
      <c r="I508" s="47">
        <v>1</v>
      </c>
      <c r="J508" s="122">
        <v>30340</v>
      </c>
      <c r="K508" s="76">
        <v>0</v>
      </c>
      <c r="L508" s="77">
        <v>0.28556361239288064</v>
      </c>
      <c r="M508" s="106">
        <f t="shared" si="7"/>
        <v>21676</v>
      </c>
      <c r="N508" s="77"/>
      <c r="O508" s="54"/>
    </row>
    <row r="509" spans="2:15" s="60" customFormat="1" x14ac:dyDescent="0.3">
      <c r="B509" s="44">
        <v>504</v>
      </c>
      <c r="C509" s="45" t="s">
        <v>1371</v>
      </c>
      <c r="D509" s="45" t="s">
        <v>1372</v>
      </c>
      <c r="E509" s="45" t="s">
        <v>1334</v>
      </c>
      <c r="F509" s="45" t="s">
        <v>1371</v>
      </c>
      <c r="G509" s="46" t="s">
        <v>15</v>
      </c>
      <c r="H509" s="46" t="s">
        <v>16</v>
      </c>
      <c r="I509" s="47">
        <v>1</v>
      </c>
      <c r="J509" s="122">
        <v>25085</v>
      </c>
      <c r="K509" s="76">
        <v>0</v>
      </c>
      <c r="L509" s="77">
        <v>0.70017939007374919</v>
      </c>
      <c r="M509" s="106">
        <f t="shared" si="7"/>
        <v>7521.0000000000018</v>
      </c>
      <c r="N509" s="77"/>
      <c r="O509" s="54"/>
    </row>
    <row r="510" spans="2:15" s="60" customFormat="1" ht="22.8" x14ac:dyDescent="0.3">
      <c r="B510" s="44">
        <v>505</v>
      </c>
      <c r="C510" s="45" t="s">
        <v>370</v>
      </c>
      <c r="D510" s="45" t="s">
        <v>369</v>
      </c>
      <c r="E510" s="45" t="s">
        <v>1335</v>
      </c>
      <c r="F510" s="45" t="s">
        <v>1373</v>
      </c>
      <c r="G510" s="46" t="s">
        <v>15</v>
      </c>
      <c r="H510" s="46" t="s">
        <v>16</v>
      </c>
      <c r="I510" s="47">
        <v>1</v>
      </c>
      <c r="J510" s="122">
        <v>120300</v>
      </c>
      <c r="K510" s="76">
        <v>0</v>
      </c>
      <c r="L510" s="77">
        <v>0.54788861180382376</v>
      </c>
      <c r="M510" s="106">
        <f t="shared" si="7"/>
        <v>54389</v>
      </c>
      <c r="N510" s="77"/>
      <c r="O510" s="54"/>
    </row>
    <row r="511" spans="2:15" s="60" customFormat="1" ht="22.8" x14ac:dyDescent="0.3">
      <c r="B511" s="44">
        <v>506</v>
      </c>
      <c r="C511" s="45" t="s">
        <v>370</v>
      </c>
      <c r="D511" s="45" t="s">
        <v>369</v>
      </c>
      <c r="E511" s="45" t="s">
        <v>1335</v>
      </c>
      <c r="F511" s="45" t="s">
        <v>1374</v>
      </c>
      <c r="G511" s="46" t="s">
        <v>15</v>
      </c>
      <c r="H511" s="46" t="s">
        <v>16</v>
      </c>
      <c r="I511" s="47">
        <v>1</v>
      </c>
      <c r="J511" s="122">
        <v>120300</v>
      </c>
      <c r="K511" s="76">
        <v>0</v>
      </c>
      <c r="L511" s="77">
        <v>0.54788861180382376</v>
      </c>
      <c r="M511" s="106">
        <f t="shared" si="7"/>
        <v>54389</v>
      </c>
      <c r="N511" s="77"/>
      <c r="O511" s="54"/>
    </row>
    <row r="512" spans="2:15" s="60" customFormat="1" ht="22.8" x14ac:dyDescent="0.3">
      <c r="B512" s="44">
        <v>507</v>
      </c>
      <c r="C512" s="45" t="s">
        <v>398</v>
      </c>
      <c r="D512" s="45" t="s">
        <v>397</v>
      </c>
      <c r="E512" s="45" t="s">
        <v>1335</v>
      </c>
      <c r="F512" s="45" t="s">
        <v>1375</v>
      </c>
      <c r="G512" s="46" t="s">
        <v>15</v>
      </c>
      <c r="H512" s="46" t="s">
        <v>16</v>
      </c>
      <c r="I512" s="47">
        <v>1</v>
      </c>
      <c r="J512" s="122">
        <v>20300</v>
      </c>
      <c r="K512" s="76">
        <v>0</v>
      </c>
      <c r="L512" s="77">
        <v>0.3986699507389162</v>
      </c>
      <c r="M512" s="106">
        <f t="shared" si="7"/>
        <v>12207.000000000002</v>
      </c>
      <c r="N512" s="77"/>
      <c r="O512" s="54"/>
    </row>
    <row r="513" spans="2:15" s="60" customFormat="1" ht="22.8" x14ac:dyDescent="0.3">
      <c r="B513" s="44">
        <v>508</v>
      </c>
      <c r="C513" s="45" t="s">
        <v>398</v>
      </c>
      <c r="D513" s="45" t="s">
        <v>397</v>
      </c>
      <c r="E513" s="45" t="s">
        <v>1335</v>
      </c>
      <c r="F513" s="45" t="s">
        <v>1376</v>
      </c>
      <c r="G513" s="46" t="s">
        <v>15</v>
      </c>
      <c r="H513" s="46" t="s">
        <v>16</v>
      </c>
      <c r="I513" s="47">
        <v>1</v>
      </c>
      <c r="J513" s="122">
        <v>20300</v>
      </c>
      <c r="K513" s="76">
        <v>0</v>
      </c>
      <c r="L513" s="77">
        <v>0.3986699507389162</v>
      </c>
      <c r="M513" s="106">
        <f t="shared" si="7"/>
        <v>12207.000000000002</v>
      </c>
      <c r="N513" s="77"/>
      <c r="O513" s="54"/>
    </row>
    <row r="514" spans="2:15" s="60" customFormat="1" x14ac:dyDescent="0.3">
      <c r="B514" s="44">
        <v>509</v>
      </c>
      <c r="C514" s="45" t="s">
        <v>396</v>
      </c>
      <c r="D514" s="45" t="s">
        <v>395</v>
      </c>
      <c r="E514" s="45" t="s">
        <v>1335</v>
      </c>
      <c r="F514" s="45" t="s">
        <v>1377</v>
      </c>
      <c r="G514" s="46" t="s">
        <v>15</v>
      </c>
      <c r="H514" s="46" t="s">
        <v>16</v>
      </c>
      <c r="I514" s="47">
        <v>1</v>
      </c>
      <c r="J514" s="122">
        <v>20300</v>
      </c>
      <c r="K514" s="76">
        <v>0</v>
      </c>
      <c r="L514" s="77">
        <v>0.3986699507389162</v>
      </c>
      <c r="M514" s="106">
        <f t="shared" si="7"/>
        <v>12207.000000000002</v>
      </c>
      <c r="N514" s="77"/>
      <c r="O514" s="54"/>
    </row>
    <row r="515" spans="2:15" s="60" customFormat="1" ht="22.8" x14ac:dyDescent="0.3">
      <c r="B515" s="44">
        <v>510</v>
      </c>
      <c r="C515" s="45" t="s">
        <v>396</v>
      </c>
      <c r="D515" s="45" t="s">
        <v>395</v>
      </c>
      <c r="E515" s="45" t="s">
        <v>1335</v>
      </c>
      <c r="F515" s="45" t="s">
        <v>1378</v>
      </c>
      <c r="G515" s="46" t="s">
        <v>15</v>
      </c>
      <c r="H515" s="46" t="s">
        <v>16</v>
      </c>
      <c r="I515" s="47">
        <v>1</v>
      </c>
      <c r="J515" s="122">
        <v>20300</v>
      </c>
      <c r="K515" s="76">
        <v>0</v>
      </c>
      <c r="L515" s="77">
        <v>0.3986699507389162</v>
      </c>
      <c r="M515" s="106">
        <f t="shared" si="7"/>
        <v>12207.000000000002</v>
      </c>
      <c r="N515" s="77"/>
      <c r="O515" s="54"/>
    </row>
    <row r="516" spans="2:15" s="60" customFormat="1" x14ac:dyDescent="0.3">
      <c r="B516" s="44">
        <v>511</v>
      </c>
      <c r="C516" s="45" t="s">
        <v>430</v>
      </c>
      <c r="D516" s="45" t="s">
        <v>429</v>
      </c>
      <c r="E516" s="45" t="s">
        <v>1335</v>
      </c>
      <c r="F516" s="45" t="s">
        <v>1379</v>
      </c>
      <c r="G516" s="46" t="s">
        <v>15</v>
      </c>
      <c r="H516" s="46" t="s">
        <v>16</v>
      </c>
      <c r="I516" s="47">
        <v>1</v>
      </c>
      <c r="J516" s="122">
        <v>22300</v>
      </c>
      <c r="K516" s="76">
        <v>0</v>
      </c>
      <c r="L516" s="77">
        <v>9.654708520179367E-2</v>
      </c>
      <c r="M516" s="106">
        <f t="shared" si="7"/>
        <v>20147</v>
      </c>
      <c r="N516" s="77"/>
      <c r="O516" s="54"/>
    </row>
    <row r="517" spans="2:15" s="60" customFormat="1" ht="22.8" x14ac:dyDescent="0.3">
      <c r="B517" s="44">
        <v>512</v>
      </c>
      <c r="C517" s="45" t="s">
        <v>430</v>
      </c>
      <c r="D517" s="45" t="s">
        <v>429</v>
      </c>
      <c r="E517" s="45" t="s">
        <v>1335</v>
      </c>
      <c r="F517" s="45" t="s">
        <v>1380</v>
      </c>
      <c r="G517" s="46" t="s">
        <v>15</v>
      </c>
      <c r="H517" s="46" t="s">
        <v>16</v>
      </c>
      <c r="I517" s="47">
        <v>1</v>
      </c>
      <c r="J517" s="122">
        <v>22300</v>
      </c>
      <c r="K517" s="76">
        <v>0</v>
      </c>
      <c r="L517" s="77">
        <v>9.654708520179367E-2</v>
      </c>
      <c r="M517" s="106">
        <f t="shared" si="7"/>
        <v>20147</v>
      </c>
      <c r="N517" s="77"/>
      <c r="O517" s="54"/>
    </row>
    <row r="518" spans="2:15" s="60" customFormat="1" x14ac:dyDescent="0.3">
      <c r="B518" s="44">
        <v>513</v>
      </c>
      <c r="C518" s="45" t="s">
        <v>432</v>
      </c>
      <c r="D518" s="45" t="s">
        <v>431</v>
      </c>
      <c r="E518" s="45" t="s">
        <v>1335</v>
      </c>
      <c r="F518" s="45" t="s">
        <v>1381</v>
      </c>
      <c r="G518" s="46" t="s">
        <v>15</v>
      </c>
      <c r="H518" s="46" t="s">
        <v>16</v>
      </c>
      <c r="I518" s="47">
        <v>1</v>
      </c>
      <c r="J518" s="122">
        <v>22300</v>
      </c>
      <c r="K518" s="76">
        <v>0</v>
      </c>
      <c r="L518" s="77">
        <v>9.654708520179367E-2</v>
      </c>
      <c r="M518" s="106">
        <f t="shared" si="7"/>
        <v>20147</v>
      </c>
      <c r="N518" s="77"/>
      <c r="O518" s="54"/>
    </row>
    <row r="519" spans="2:15" s="60" customFormat="1" ht="22.8" x14ac:dyDescent="0.3">
      <c r="B519" s="44">
        <v>514</v>
      </c>
      <c r="C519" s="45" t="s">
        <v>432</v>
      </c>
      <c r="D519" s="45" t="s">
        <v>431</v>
      </c>
      <c r="E519" s="45" t="s">
        <v>1335</v>
      </c>
      <c r="F519" s="45" t="s">
        <v>1382</v>
      </c>
      <c r="G519" s="46" t="s">
        <v>15</v>
      </c>
      <c r="H519" s="46" t="s">
        <v>16</v>
      </c>
      <c r="I519" s="47">
        <v>1</v>
      </c>
      <c r="J519" s="122">
        <v>22300</v>
      </c>
      <c r="K519" s="76">
        <v>0</v>
      </c>
      <c r="L519" s="77">
        <v>9.654708520179367E-2</v>
      </c>
      <c r="M519" s="106">
        <f t="shared" ref="M519:M582" si="8">IF($J519="","",IF($L519="",$J519*(1-$K519),IF(L519&lt;K519,"Discount Error",J519*(1-$L519))))</f>
        <v>20147</v>
      </c>
      <c r="N519" s="77"/>
      <c r="O519" s="54"/>
    </row>
    <row r="520" spans="2:15" s="60" customFormat="1" x14ac:dyDescent="0.3">
      <c r="B520" s="44">
        <v>515</v>
      </c>
      <c r="C520" s="45" t="s">
        <v>434</v>
      </c>
      <c r="D520" s="45" t="s">
        <v>433</v>
      </c>
      <c r="E520" s="45" t="s">
        <v>1335</v>
      </c>
      <c r="F520" s="45" t="s">
        <v>1383</v>
      </c>
      <c r="G520" s="46" t="s">
        <v>15</v>
      </c>
      <c r="H520" s="46" t="s">
        <v>16</v>
      </c>
      <c r="I520" s="47">
        <v>1</v>
      </c>
      <c r="J520" s="122">
        <v>22300</v>
      </c>
      <c r="K520" s="76">
        <v>0</v>
      </c>
      <c r="L520" s="77">
        <v>9.654708520179367E-2</v>
      </c>
      <c r="M520" s="106">
        <f t="shared" si="8"/>
        <v>20147</v>
      </c>
      <c r="N520" s="77"/>
      <c r="O520" s="54"/>
    </row>
    <row r="521" spans="2:15" s="60" customFormat="1" ht="22.8" x14ac:dyDescent="0.3">
      <c r="B521" s="44">
        <v>516</v>
      </c>
      <c r="C521" s="45" t="s">
        <v>434</v>
      </c>
      <c r="D521" s="45" t="s">
        <v>433</v>
      </c>
      <c r="E521" s="45" t="s">
        <v>1335</v>
      </c>
      <c r="F521" s="45" t="s">
        <v>1384</v>
      </c>
      <c r="G521" s="46" t="s">
        <v>15</v>
      </c>
      <c r="H521" s="46" t="s">
        <v>16</v>
      </c>
      <c r="I521" s="47">
        <v>1</v>
      </c>
      <c r="J521" s="122">
        <v>22300</v>
      </c>
      <c r="K521" s="76">
        <v>0</v>
      </c>
      <c r="L521" s="77">
        <v>9.654708520179367E-2</v>
      </c>
      <c r="M521" s="106">
        <f t="shared" si="8"/>
        <v>20147</v>
      </c>
      <c r="N521" s="77"/>
      <c r="O521" s="54"/>
    </row>
    <row r="522" spans="2:15" s="60" customFormat="1" ht="22.8" x14ac:dyDescent="0.3">
      <c r="B522" s="44">
        <v>517</v>
      </c>
      <c r="C522" s="45" t="s">
        <v>374</v>
      </c>
      <c r="D522" s="45" t="s">
        <v>373</v>
      </c>
      <c r="E522" s="45" t="s">
        <v>1335</v>
      </c>
      <c r="F522" s="45" t="s">
        <v>1385</v>
      </c>
      <c r="G522" s="46" t="s">
        <v>15</v>
      </c>
      <c r="H522" s="46" t="s">
        <v>16</v>
      </c>
      <c r="I522" s="47">
        <v>1</v>
      </c>
      <c r="J522" s="122">
        <v>85300</v>
      </c>
      <c r="K522" s="76">
        <v>0</v>
      </c>
      <c r="L522" s="77">
        <v>0.51364595545134817</v>
      </c>
      <c r="M522" s="106">
        <f t="shared" si="8"/>
        <v>41486</v>
      </c>
      <c r="N522" s="77"/>
      <c r="O522" s="54"/>
    </row>
    <row r="523" spans="2:15" s="60" customFormat="1" ht="22.8" x14ac:dyDescent="0.3">
      <c r="B523" s="44">
        <v>518</v>
      </c>
      <c r="C523" s="45" t="s">
        <v>374</v>
      </c>
      <c r="D523" s="45" t="s">
        <v>373</v>
      </c>
      <c r="E523" s="45" t="s">
        <v>1335</v>
      </c>
      <c r="F523" s="45" t="s">
        <v>1386</v>
      </c>
      <c r="G523" s="46" t="s">
        <v>15</v>
      </c>
      <c r="H523" s="46" t="s">
        <v>16</v>
      </c>
      <c r="I523" s="47">
        <v>1</v>
      </c>
      <c r="J523" s="122">
        <v>85300</v>
      </c>
      <c r="K523" s="76">
        <v>0</v>
      </c>
      <c r="L523" s="77">
        <v>0.51364595545134817</v>
      </c>
      <c r="M523" s="106">
        <f t="shared" si="8"/>
        <v>41486</v>
      </c>
      <c r="N523" s="77"/>
      <c r="O523" s="54"/>
    </row>
    <row r="524" spans="2:15" s="60" customFormat="1" x14ac:dyDescent="0.3">
      <c r="B524" s="44">
        <v>519</v>
      </c>
      <c r="C524" s="45" t="s">
        <v>380</v>
      </c>
      <c r="D524" s="45" t="s">
        <v>379</v>
      </c>
      <c r="E524" s="45" t="s">
        <v>1335</v>
      </c>
      <c r="F524" s="45" t="s">
        <v>1387</v>
      </c>
      <c r="G524" s="46" t="s">
        <v>15</v>
      </c>
      <c r="H524" s="46" t="s">
        <v>16</v>
      </c>
      <c r="I524" s="47">
        <v>1</v>
      </c>
      <c r="J524" s="122">
        <v>20300</v>
      </c>
      <c r="K524" s="76">
        <v>0</v>
      </c>
      <c r="L524" s="77">
        <v>0.27640394088669951</v>
      </c>
      <c r="M524" s="106">
        <f t="shared" si="8"/>
        <v>14689</v>
      </c>
      <c r="N524" s="77"/>
      <c r="O524" s="54"/>
    </row>
    <row r="525" spans="2:15" s="60" customFormat="1" x14ac:dyDescent="0.3">
      <c r="B525" s="44">
        <v>520</v>
      </c>
      <c r="C525" s="45" t="s">
        <v>380</v>
      </c>
      <c r="D525" s="45" t="s">
        <v>379</v>
      </c>
      <c r="E525" s="45" t="s">
        <v>1335</v>
      </c>
      <c r="F525" s="45" t="s">
        <v>1388</v>
      </c>
      <c r="G525" s="46" t="s">
        <v>15</v>
      </c>
      <c r="H525" s="46" t="s">
        <v>16</v>
      </c>
      <c r="I525" s="47">
        <v>1</v>
      </c>
      <c r="J525" s="122">
        <v>20300</v>
      </c>
      <c r="K525" s="76">
        <v>0</v>
      </c>
      <c r="L525" s="77">
        <v>0.27640394088669951</v>
      </c>
      <c r="M525" s="106">
        <f t="shared" si="8"/>
        <v>14689</v>
      </c>
      <c r="N525" s="77"/>
      <c r="O525" s="54"/>
    </row>
    <row r="526" spans="2:15" s="60" customFormat="1" ht="22.8" x14ac:dyDescent="0.3">
      <c r="B526" s="44">
        <v>521</v>
      </c>
      <c r="C526" s="45" t="s">
        <v>372</v>
      </c>
      <c r="D526" s="45" t="s">
        <v>371</v>
      </c>
      <c r="E526" s="45" t="s">
        <v>1335</v>
      </c>
      <c r="F526" s="45" t="s">
        <v>1389</v>
      </c>
      <c r="G526" s="46" t="s">
        <v>15</v>
      </c>
      <c r="H526" s="46" t="s">
        <v>16</v>
      </c>
      <c r="I526" s="47">
        <v>1</v>
      </c>
      <c r="J526" s="122">
        <v>68300</v>
      </c>
      <c r="K526" s="76">
        <v>0</v>
      </c>
      <c r="L526" s="77">
        <v>0.58877013177159587</v>
      </c>
      <c r="M526" s="106">
        <f t="shared" si="8"/>
        <v>28087.000000000004</v>
      </c>
      <c r="N526" s="77"/>
      <c r="O526" s="54"/>
    </row>
    <row r="527" spans="2:15" s="60" customFormat="1" ht="22.8" x14ac:dyDescent="0.3">
      <c r="B527" s="44">
        <v>522</v>
      </c>
      <c r="C527" s="45" t="s">
        <v>372</v>
      </c>
      <c r="D527" s="45" t="s">
        <v>371</v>
      </c>
      <c r="E527" s="45" t="s">
        <v>1335</v>
      </c>
      <c r="F527" s="45" t="s">
        <v>1390</v>
      </c>
      <c r="G527" s="46" t="s">
        <v>15</v>
      </c>
      <c r="H527" s="46" t="s">
        <v>16</v>
      </c>
      <c r="I527" s="47">
        <v>1</v>
      </c>
      <c r="J527" s="122">
        <v>68300</v>
      </c>
      <c r="K527" s="76">
        <v>0</v>
      </c>
      <c r="L527" s="77">
        <v>0.58877013177159587</v>
      </c>
      <c r="M527" s="106">
        <f t="shared" si="8"/>
        <v>28087.000000000004</v>
      </c>
      <c r="N527" s="77"/>
      <c r="O527" s="54"/>
    </row>
    <row r="528" spans="2:15" s="60" customFormat="1" ht="22.8" x14ac:dyDescent="0.3">
      <c r="B528" s="44">
        <v>523</v>
      </c>
      <c r="C528" s="45" t="s">
        <v>368</v>
      </c>
      <c r="D528" s="45" t="s">
        <v>367</v>
      </c>
      <c r="E528" s="45" t="s">
        <v>1335</v>
      </c>
      <c r="F528" s="45" t="s">
        <v>1391</v>
      </c>
      <c r="G528" s="46" t="s">
        <v>15</v>
      </c>
      <c r="H528" s="46" t="s">
        <v>16</v>
      </c>
      <c r="I528" s="47">
        <v>1</v>
      </c>
      <c r="J528" s="122">
        <v>103300</v>
      </c>
      <c r="K528" s="76">
        <v>0</v>
      </c>
      <c r="L528" s="77">
        <v>0.60319457889641814</v>
      </c>
      <c r="M528" s="106">
        <f t="shared" si="8"/>
        <v>40990.000000000007</v>
      </c>
      <c r="N528" s="77"/>
      <c r="O528" s="54"/>
    </row>
    <row r="529" spans="2:15" s="60" customFormat="1" ht="22.8" x14ac:dyDescent="0.3">
      <c r="B529" s="44">
        <v>524</v>
      </c>
      <c r="C529" s="45" t="s">
        <v>368</v>
      </c>
      <c r="D529" s="45" t="s">
        <v>367</v>
      </c>
      <c r="E529" s="45" t="s">
        <v>1335</v>
      </c>
      <c r="F529" s="45" t="s">
        <v>1392</v>
      </c>
      <c r="G529" s="46" t="s">
        <v>15</v>
      </c>
      <c r="H529" s="46" t="s">
        <v>16</v>
      </c>
      <c r="I529" s="47">
        <v>1</v>
      </c>
      <c r="J529" s="122">
        <v>103300</v>
      </c>
      <c r="K529" s="76">
        <v>0</v>
      </c>
      <c r="L529" s="77">
        <v>0.60319457889641814</v>
      </c>
      <c r="M529" s="106">
        <f t="shared" si="8"/>
        <v>40990.000000000007</v>
      </c>
      <c r="N529" s="77"/>
      <c r="O529" s="54"/>
    </row>
    <row r="530" spans="2:15" s="60" customFormat="1" x14ac:dyDescent="0.3">
      <c r="B530" s="44">
        <v>525</v>
      </c>
      <c r="C530" s="45" t="s">
        <v>1393</v>
      </c>
      <c r="D530" s="45" t="s">
        <v>1394</v>
      </c>
      <c r="E530" s="45" t="s">
        <v>1334</v>
      </c>
      <c r="F530" s="45" t="s">
        <v>1393</v>
      </c>
      <c r="G530" s="46" t="s">
        <v>15</v>
      </c>
      <c r="H530" s="46" t="s">
        <v>16</v>
      </c>
      <c r="I530" s="47">
        <v>1</v>
      </c>
      <c r="J530" s="122">
        <v>16858</v>
      </c>
      <c r="K530" s="76">
        <v>0</v>
      </c>
      <c r="L530" s="77">
        <v>0.6062403606596275</v>
      </c>
      <c r="M530" s="106">
        <f t="shared" si="8"/>
        <v>6638</v>
      </c>
      <c r="N530" s="77"/>
      <c r="O530" s="54"/>
    </row>
    <row r="531" spans="2:15" s="60" customFormat="1" x14ac:dyDescent="0.3">
      <c r="B531" s="44">
        <v>526</v>
      </c>
      <c r="C531" s="45" t="s">
        <v>1395</v>
      </c>
      <c r="D531" s="45" t="s">
        <v>1396</v>
      </c>
      <c r="E531" s="45" t="s">
        <v>1334</v>
      </c>
      <c r="F531" s="45" t="s">
        <v>1395</v>
      </c>
      <c r="G531" s="46" t="s">
        <v>15</v>
      </c>
      <c r="H531" s="46" t="s">
        <v>16</v>
      </c>
      <c r="I531" s="47">
        <v>1</v>
      </c>
      <c r="J531" s="122">
        <v>17258</v>
      </c>
      <c r="K531" s="76">
        <v>0</v>
      </c>
      <c r="L531" s="77">
        <v>0.6110789199211959</v>
      </c>
      <c r="M531" s="106">
        <f t="shared" si="8"/>
        <v>6712.0000000000009</v>
      </c>
      <c r="N531" s="77"/>
      <c r="O531" s="54"/>
    </row>
    <row r="532" spans="2:15" s="60" customFormat="1" x14ac:dyDescent="0.3">
      <c r="B532" s="44">
        <v>527</v>
      </c>
      <c r="C532" s="45" t="s">
        <v>1397</v>
      </c>
      <c r="D532" s="45" t="s">
        <v>1398</v>
      </c>
      <c r="E532" s="45" t="s">
        <v>1335</v>
      </c>
      <c r="F532" s="45" t="s">
        <v>1399</v>
      </c>
      <c r="G532" s="46" t="s">
        <v>15</v>
      </c>
      <c r="H532" s="46" t="s">
        <v>16</v>
      </c>
      <c r="I532" s="47">
        <v>1</v>
      </c>
      <c r="J532" s="122">
        <v>2995</v>
      </c>
      <c r="K532" s="76">
        <v>0</v>
      </c>
      <c r="L532" s="77">
        <v>0.60934891485809684</v>
      </c>
      <c r="M532" s="106">
        <f t="shared" si="8"/>
        <v>1170</v>
      </c>
      <c r="N532" s="77"/>
      <c r="O532" s="54"/>
    </row>
    <row r="533" spans="2:15" s="60" customFormat="1" x14ac:dyDescent="0.3">
      <c r="B533" s="44">
        <v>528</v>
      </c>
      <c r="C533" s="45" t="s">
        <v>1400</v>
      </c>
      <c r="D533" s="45" t="s">
        <v>1401</v>
      </c>
      <c r="E533" s="45" t="s">
        <v>1335</v>
      </c>
      <c r="F533" s="45" t="s">
        <v>1402</v>
      </c>
      <c r="G533" s="46" t="s">
        <v>15</v>
      </c>
      <c r="H533" s="46" t="s">
        <v>16</v>
      </c>
      <c r="I533" s="47">
        <v>1</v>
      </c>
      <c r="J533" s="122">
        <v>3575</v>
      </c>
      <c r="K533" s="76">
        <v>0</v>
      </c>
      <c r="L533" s="77">
        <v>0.24839160839160834</v>
      </c>
      <c r="M533" s="106">
        <f t="shared" si="8"/>
        <v>2687</v>
      </c>
      <c r="N533" s="77"/>
      <c r="O533" s="54"/>
    </row>
    <row r="534" spans="2:15" s="60" customFormat="1" x14ac:dyDescent="0.3">
      <c r="B534" s="44">
        <v>529</v>
      </c>
      <c r="C534" s="45" t="s">
        <v>1400</v>
      </c>
      <c r="D534" s="45" t="s">
        <v>1401</v>
      </c>
      <c r="E534" s="45" t="s">
        <v>1335</v>
      </c>
      <c r="F534" s="45" t="s">
        <v>1403</v>
      </c>
      <c r="G534" s="46" t="s">
        <v>15</v>
      </c>
      <c r="H534" s="46" t="s">
        <v>16</v>
      </c>
      <c r="I534" s="47">
        <v>1</v>
      </c>
      <c r="J534" s="122">
        <v>3575</v>
      </c>
      <c r="K534" s="76">
        <v>0</v>
      </c>
      <c r="L534" s="77">
        <v>0.24839160839160834</v>
      </c>
      <c r="M534" s="106">
        <f t="shared" si="8"/>
        <v>2687</v>
      </c>
      <c r="N534" s="77"/>
      <c r="O534" s="54"/>
    </row>
    <row r="535" spans="2:15" s="60" customFormat="1" ht="22.8" x14ac:dyDescent="0.3">
      <c r="B535" s="44">
        <v>530</v>
      </c>
      <c r="C535" s="45" t="s">
        <v>1404</v>
      </c>
      <c r="D535" s="45" t="s">
        <v>391</v>
      </c>
      <c r="E535" s="45" t="s">
        <v>1335</v>
      </c>
      <c r="F535" s="45" t="s">
        <v>1405</v>
      </c>
      <c r="G535" s="46" t="s">
        <v>15</v>
      </c>
      <c r="H535" s="46" t="s">
        <v>16</v>
      </c>
      <c r="I535" s="47">
        <v>1</v>
      </c>
      <c r="J535" s="122">
        <v>20200</v>
      </c>
      <c r="K535" s="76">
        <v>0</v>
      </c>
      <c r="L535" s="77">
        <v>2.0000000000000018E-2</v>
      </c>
      <c r="M535" s="106">
        <f t="shared" si="8"/>
        <v>19796</v>
      </c>
      <c r="N535" s="77"/>
      <c r="O535" s="54"/>
    </row>
    <row r="536" spans="2:15" s="60" customFormat="1" ht="22.8" x14ac:dyDescent="0.3">
      <c r="B536" s="44">
        <v>531</v>
      </c>
      <c r="C536" s="45" t="s">
        <v>1404</v>
      </c>
      <c r="D536" s="45" t="s">
        <v>391</v>
      </c>
      <c r="E536" s="45" t="s">
        <v>1335</v>
      </c>
      <c r="F536" s="45" t="s">
        <v>1406</v>
      </c>
      <c r="G536" s="46" t="s">
        <v>15</v>
      </c>
      <c r="H536" s="46" t="s">
        <v>16</v>
      </c>
      <c r="I536" s="47">
        <v>1</v>
      </c>
      <c r="J536" s="122">
        <v>20200</v>
      </c>
      <c r="K536" s="76">
        <v>0</v>
      </c>
      <c r="L536" s="77">
        <v>2.0000000000000018E-2</v>
      </c>
      <c r="M536" s="106">
        <f t="shared" si="8"/>
        <v>19796</v>
      </c>
      <c r="N536" s="77"/>
      <c r="O536" s="54"/>
    </row>
    <row r="537" spans="2:15" s="60" customFormat="1" ht="22.8" x14ac:dyDescent="0.3">
      <c r="B537" s="44">
        <v>532</v>
      </c>
      <c r="C537" s="45" t="s">
        <v>1407</v>
      </c>
      <c r="D537" s="45" t="s">
        <v>1408</v>
      </c>
      <c r="E537" s="45" t="s">
        <v>1335</v>
      </c>
      <c r="F537" s="45" t="s">
        <v>1409</v>
      </c>
      <c r="G537" s="46" t="s">
        <v>15</v>
      </c>
      <c r="H537" s="46" t="s">
        <v>16</v>
      </c>
      <c r="I537" s="47">
        <v>1</v>
      </c>
      <c r="J537" s="122">
        <v>20200</v>
      </c>
      <c r="K537" s="76">
        <v>0</v>
      </c>
      <c r="L537" s="77">
        <v>0.62785000000000002</v>
      </c>
      <c r="M537" s="106">
        <f t="shared" si="8"/>
        <v>7517.4299999999994</v>
      </c>
      <c r="N537" s="77"/>
      <c r="O537" s="54"/>
    </row>
    <row r="538" spans="2:15" s="60" customFormat="1" ht="22.8" x14ac:dyDescent="0.3">
      <c r="B538" s="44">
        <v>533</v>
      </c>
      <c r="C538" s="45" t="s">
        <v>1407</v>
      </c>
      <c r="D538" s="45" t="s">
        <v>1408</v>
      </c>
      <c r="E538" s="45" t="s">
        <v>1335</v>
      </c>
      <c r="F538" s="45" t="s">
        <v>1410</v>
      </c>
      <c r="G538" s="46" t="s">
        <v>15</v>
      </c>
      <c r="H538" s="46" t="s">
        <v>16</v>
      </c>
      <c r="I538" s="47">
        <v>1</v>
      </c>
      <c r="J538" s="122">
        <v>20200</v>
      </c>
      <c r="K538" s="76">
        <v>0</v>
      </c>
      <c r="L538" s="77">
        <v>0.62785000000000002</v>
      </c>
      <c r="M538" s="106">
        <f t="shared" si="8"/>
        <v>7517.4299999999994</v>
      </c>
      <c r="N538" s="77"/>
      <c r="O538" s="54"/>
    </row>
    <row r="539" spans="2:15" s="60" customFormat="1" ht="22.8" x14ac:dyDescent="0.3">
      <c r="B539" s="44">
        <v>534</v>
      </c>
      <c r="C539" s="45" t="s">
        <v>1411</v>
      </c>
      <c r="D539" s="45" t="s">
        <v>1412</v>
      </c>
      <c r="E539" s="45" t="s">
        <v>1335</v>
      </c>
      <c r="F539" s="45" t="s">
        <v>1413</v>
      </c>
      <c r="G539" s="46" t="s">
        <v>15</v>
      </c>
      <c r="H539" s="46" t="s">
        <v>16</v>
      </c>
      <c r="I539" s="47">
        <v>1</v>
      </c>
      <c r="J539" s="122">
        <v>20100</v>
      </c>
      <c r="K539" s="76">
        <v>0</v>
      </c>
      <c r="L539" s="77">
        <v>7.5124378109452383E-3</v>
      </c>
      <c r="M539" s="106">
        <f t="shared" si="8"/>
        <v>19949</v>
      </c>
      <c r="N539" s="77"/>
      <c r="O539" s="54"/>
    </row>
    <row r="540" spans="2:15" s="60" customFormat="1" ht="22.8" x14ac:dyDescent="0.3">
      <c r="B540" s="44">
        <v>535</v>
      </c>
      <c r="C540" s="45" t="s">
        <v>1411</v>
      </c>
      <c r="D540" s="45" t="s">
        <v>1412</v>
      </c>
      <c r="E540" s="45" t="s">
        <v>1335</v>
      </c>
      <c r="F540" s="45" t="s">
        <v>1414</v>
      </c>
      <c r="G540" s="46" t="s">
        <v>15</v>
      </c>
      <c r="H540" s="46" t="s">
        <v>16</v>
      </c>
      <c r="I540" s="47">
        <v>1</v>
      </c>
      <c r="J540" s="122">
        <v>20100</v>
      </c>
      <c r="K540" s="76">
        <v>0</v>
      </c>
      <c r="L540" s="77">
        <v>7.5124378109452383E-3</v>
      </c>
      <c r="M540" s="106">
        <f t="shared" si="8"/>
        <v>19949</v>
      </c>
      <c r="N540" s="77"/>
      <c r="O540" s="54"/>
    </row>
    <row r="541" spans="2:15" s="60" customFormat="1" x14ac:dyDescent="0.3">
      <c r="B541" s="44">
        <v>536</v>
      </c>
      <c r="C541" s="45" t="s">
        <v>392</v>
      </c>
      <c r="D541" s="45" t="s">
        <v>391</v>
      </c>
      <c r="E541" s="45" t="s">
        <v>1335</v>
      </c>
      <c r="F541" s="45" t="s">
        <v>1415</v>
      </c>
      <c r="G541" s="46" t="s">
        <v>15</v>
      </c>
      <c r="H541" s="46" t="s">
        <v>16</v>
      </c>
      <c r="I541" s="47">
        <v>1</v>
      </c>
      <c r="J541" s="122">
        <v>20200</v>
      </c>
      <c r="K541" s="76">
        <v>0</v>
      </c>
      <c r="L541" s="77">
        <v>7.5247524752475314E-3</v>
      </c>
      <c r="M541" s="106">
        <f t="shared" si="8"/>
        <v>20048</v>
      </c>
      <c r="N541" s="77"/>
      <c r="O541" s="54"/>
    </row>
    <row r="542" spans="2:15" s="60" customFormat="1" ht="22.8" x14ac:dyDescent="0.3">
      <c r="B542" s="44">
        <v>537</v>
      </c>
      <c r="C542" s="45" t="s">
        <v>392</v>
      </c>
      <c r="D542" s="45" t="s">
        <v>391</v>
      </c>
      <c r="E542" s="45" t="s">
        <v>1335</v>
      </c>
      <c r="F542" s="45" t="s">
        <v>1416</v>
      </c>
      <c r="G542" s="46" t="s">
        <v>15</v>
      </c>
      <c r="H542" s="46" t="s">
        <v>16</v>
      </c>
      <c r="I542" s="47">
        <v>1</v>
      </c>
      <c r="J542" s="122">
        <v>20200</v>
      </c>
      <c r="K542" s="76">
        <v>0</v>
      </c>
      <c r="L542" s="77">
        <v>7.5247524752475314E-3</v>
      </c>
      <c r="M542" s="106">
        <f t="shared" si="8"/>
        <v>20048</v>
      </c>
      <c r="N542" s="77"/>
      <c r="O542" s="54"/>
    </row>
    <row r="543" spans="2:15" s="60" customFormat="1" ht="22.8" x14ac:dyDescent="0.3">
      <c r="B543" s="44">
        <v>538</v>
      </c>
      <c r="C543" s="45" t="s">
        <v>390</v>
      </c>
      <c r="D543" s="45" t="s">
        <v>389</v>
      </c>
      <c r="E543" s="45" t="s">
        <v>1335</v>
      </c>
      <c r="F543" s="45" t="s">
        <v>1417</v>
      </c>
      <c r="G543" s="46" t="s">
        <v>15</v>
      </c>
      <c r="H543" s="46" t="s">
        <v>16</v>
      </c>
      <c r="I543" s="47">
        <v>1</v>
      </c>
      <c r="J543" s="122">
        <v>20200</v>
      </c>
      <c r="K543" s="76">
        <v>0</v>
      </c>
      <c r="L543" s="77">
        <v>0.49886138613861386</v>
      </c>
      <c r="M543" s="106">
        <f t="shared" si="8"/>
        <v>10123</v>
      </c>
      <c r="N543" s="77"/>
      <c r="O543" s="54"/>
    </row>
    <row r="544" spans="2:15" s="60" customFormat="1" ht="22.8" x14ac:dyDescent="0.3">
      <c r="B544" s="44">
        <v>539</v>
      </c>
      <c r="C544" s="45" t="s">
        <v>390</v>
      </c>
      <c r="D544" s="45" t="s">
        <v>389</v>
      </c>
      <c r="E544" s="45" t="s">
        <v>1335</v>
      </c>
      <c r="F544" s="45" t="s">
        <v>1418</v>
      </c>
      <c r="G544" s="46" t="s">
        <v>15</v>
      </c>
      <c r="H544" s="46" t="s">
        <v>16</v>
      </c>
      <c r="I544" s="47">
        <v>1</v>
      </c>
      <c r="J544" s="122">
        <v>20200</v>
      </c>
      <c r="K544" s="76">
        <v>0</v>
      </c>
      <c r="L544" s="77">
        <v>0.49886138613861386</v>
      </c>
      <c r="M544" s="106">
        <f t="shared" si="8"/>
        <v>10123</v>
      </c>
      <c r="N544" s="77"/>
      <c r="O544" s="54"/>
    </row>
    <row r="545" spans="2:15" s="60" customFormat="1" x14ac:dyDescent="0.3">
      <c r="B545" s="44">
        <v>540</v>
      </c>
      <c r="C545" s="45" t="s">
        <v>455</v>
      </c>
      <c r="D545" s="45" t="s">
        <v>454</v>
      </c>
      <c r="E545" s="45" t="s">
        <v>1335</v>
      </c>
      <c r="F545" s="45" t="s">
        <v>1419</v>
      </c>
      <c r="G545" s="46" t="s">
        <v>15</v>
      </c>
      <c r="H545" s="46" t="s">
        <v>16</v>
      </c>
      <c r="I545" s="47">
        <v>1</v>
      </c>
      <c r="J545" s="122">
        <v>20200</v>
      </c>
      <c r="K545" s="76">
        <v>0</v>
      </c>
      <c r="L545" s="77">
        <v>0.63643564356435645</v>
      </c>
      <c r="M545" s="106">
        <f t="shared" si="8"/>
        <v>7344</v>
      </c>
      <c r="N545" s="77"/>
      <c r="O545" s="54"/>
    </row>
    <row r="546" spans="2:15" s="60" customFormat="1" ht="22.8" x14ac:dyDescent="0.3">
      <c r="B546" s="44">
        <v>541</v>
      </c>
      <c r="C546" s="45" t="s">
        <v>455</v>
      </c>
      <c r="D546" s="45" t="s">
        <v>454</v>
      </c>
      <c r="E546" s="45" t="s">
        <v>1335</v>
      </c>
      <c r="F546" s="45" t="s">
        <v>1420</v>
      </c>
      <c r="G546" s="46" t="s">
        <v>15</v>
      </c>
      <c r="H546" s="46" t="s">
        <v>16</v>
      </c>
      <c r="I546" s="47">
        <v>1</v>
      </c>
      <c r="J546" s="122">
        <v>20200</v>
      </c>
      <c r="K546" s="76">
        <v>0</v>
      </c>
      <c r="L546" s="77">
        <v>0.63643564356435645</v>
      </c>
      <c r="M546" s="106">
        <f t="shared" si="8"/>
        <v>7344</v>
      </c>
      <c r="N546" s="77"/>
      <c r="O546" s="54"/>
    </row>
    <row r="547" spans="2:15" s="60" customFormat="1" ht="22.8" x14ac:dyDescent="0.3">
      <c r="B547" s="44">
        <v>542</v>
      </c>
      <c r="C547" s="45" t="s">
        <v>1421</v>
      </c>
      <c r="D547" s="45" t="s">
        <v>1422</v>
      </c>
      <c r="E547" s="45" t="s">
        <v>1335</v>
      </c>
      <c r="F547" s="45" t="s">
        <v>1423</v>
      </c>
      <c r="G547" s="46" t="s">
        <v>15</v>
      </c>
      <c r="H547" s="46" t="s">
        <v>16</v>
      </c>
      <c r="I547" s="47">
        <v>1</v>
      </c>
      <c r="J547" s="122">
        <v>10180</v>
      </c>
      <c r="K547" s="76">
        <v>0</v>
      </c>
      <c r="L547" s="77">
        <v>0.50137524557956781</v>
      </c>
      <c r="M547" s="106">
        <f t="shared" si="8"/>
        <v>5076</v>
      </c>
      <c r="N547" s="77"/>
      <c r="O547" s="54"/>
    </row>
    <row r="548" spans="2:15" s="60" customFormat="1" ht="22.8" x14ac:dyDescent="0.3">
      <c r="B548" s="44">
        <v>543</v>
      </c>
      <c r="C548" s="45" t="s">
        <v>1421</v>
      </c>
      <c r="D548" s="45" t="s">
        <v>1422</v>
      </c>
      <c r="E548" s="45" t="s">
        <v>1335</v>
      </c>
      <c r="F548" s="45" t="s">
        <v>1424</v>
      </c>
      <c r="G548" s="46" t="s">
        <v>15</v>
      </c>
      <c r="H548" s="46" t="s">
        <v>16</v>
      </c>
      <c r="I548" s="47">
        <v>1</v>
      </c>
      <c r="J548" s="122">
        <v>10180</v>
      </c>
      <c r="K548" s="76">
        <v>0</v>
      </c>
      <c r="L548" s="77">
        <v>0.50137524557956781</v>
      </c>
      <c r="M548" s="106">
        <f t="shared" si="8"/>
        <v>5076</v>
      </c>
      <c r="N548" s="77"/>
      <c r="O548" s="54"/>
    </row>
    <row r="549" spans="2:15" s="60" customFormat="1" x14ac:dyDescent="0.3">
      <c r="B549" s="44">
        <v>544</v>
      </c>
      <c r="C549" s="45" t="s">
        <v>345</v>
      </c>
      <c r="D549" s="45" t="s">
        <v>344</v>
      </c>
      <c r="E549" s="45" t="s">
        <v>1335</v>
      </c>
      <c r="F549" s="45" t="s">
        <v>1425</v>
      </c>
      <c r="G549" s="46" t="s">
        <v>15</v>
      </c>
      <c r="H549" s="46" t="s">
        <v>16</v>
      </c>
      <c r="I549" s="47">
        <v>1</v>
      </c>
      <c r="J549" s="122">
        <v>950</v>
      </c>
      <c r="K549" s="76">
        <v>0</v>
      </c>
      <c r="L549" s="77">
        <v>8.4210526315789958E-3</v>
      </c>
      <c r="M549" s="106">
        <f t="shared" si="8"/>
        <v>942</v>
      </c>
      <c r="N549" s="77"/>
      <c r="O549" s="54"/>
    </row>
    <row r="550" spans="2:15" s="60" customFormat="1" ht="22.8" x14ac:dyDescent="0.3">
      <c r="B550" s="44">
        <v>545</v>
      </c>
      <c r="C550" s="45" t="s">
        <v>345</v>
      </c>
      <c r="D550" s="45" t="s">
        <v>344</v>
      </c>
      <c r="E550" s="45" t="s">
        <v>1335</v>
      </c>
      <c r="F550" s="45" t="s">
        <v>1426</v>
      </c>
      <c r="G550" s="46" t="s">
        <v>15</v>
      </c>
      <c r="H550" s="46" t="s">
        <v>16</v>
      </c>
      <c r="I550" s="47">
        <v>1</v>
      </c>
      <c r="J550" s="122">
        <v>950</v>
      </c>
      <c r="K550" s="76">
        <v>0</v>
      </c>
      <c r="L550" s="77">
        <v>8.4210526315789958E-3</v>
      </c>
      <c r="M550" s="106">
        <f t="shared" si="8"/>
        <v>942</v>
      </c>
      <c r="N550" s="77"/>
      <c r="O550" s="54"/>
    </row>
    <row r="551" spans="2:15" s="60" customFormat="1" x14ac:dyDescent="0.3">
      <c r="B551" s="44">
        <v>546</v>
      </c>
      <c r="C551" s="45" t="s">
        <v>1427</v>
      </c>
      <c r="D551" s="45" t="s">
        <v>1428</v>
      </c>
      <c r="E551" s="45" t="s">
        <v>1335</v>
      </c>
      <c r="F551" s="45" t="s">
        <v>1429</v>
      </c>
      <c r="G551" s="46" t="s">
        <v>15</v>
      </c>
      <c r="H551" s="46" t="s">
        <v>16</v>
      </c>
      <c r="I551" s="47">
        <v>1</v>
      </c>
      <c r="J551" s="122">
        <v>20300</v>
      </c>
      <c r="K551" s="76">
        <v>0</v>
      </c>
      <c r="L551" s="77">
        <v>0.27640394088669951</v>
      </c>
      <c r="M551" s="106">
        <f t="shared" si="8"/>
        <v>14689</v>
      </c>
      <c r="N551" s="77"/>
      <c r="O551" s="54"/>
    </row>
    <row r="552" spans="2:15" s="60" customFormat="1" ht="22.8" x14ac:dyDescent="0.3">
      <c r="B552" s="44">
        <v>547</v>
      </c>
      <c r="C552" s="45" t="s">
        <v>1427</v>
      </c>
      <c r="D552" s="45" t="s">
        <v>1428</v>
      </c>
      <c r="E552" s="45" t="s">
        <v>1335</v>
      </c>
      <c r="F552" s="45" t="s">
        <v>1430</v>
      </c>
      <c r="G552" s="46" t="s">
        <v>15</v>
      </c>
      <c r="H552" s="46" t="s">
        <v>16</v>
      </c>
      <c r="I552" s="47">
        <v>1</v>
      </c>
      <c r="J552" s="122">
        <v>20300</v>
      </c>
      <c r="K552" s="76">
        <v>0</v>
      </c>
      <c r="L552" s="77">
        <v>0.27640394088669951</v>
      </c>
      <c r="M552" s="106">
        <f t="shared" si="8"/>
        <v>14689</v>
      </c>
      <c r="N552" s="77"/>
      <c r="O552" s="54"/>
    </row>
    <row r="553" spans="2:15" s="60" customFormat="1" ht="22.8" x14ac:dyDescent="0.3">
      <c r="B553" s="44">
        <v>548</v>
      </c>
      <c r="C553" s="45" t="s">
        <v>1431</v>
      </c>
      <c r="D553" s="45" t="s">
        <v>1432</v>
      </c>
      <c r="E553" s="45" t="s">
        <v>1335</v>
      </c>
      <c r="F553" s="45" t="s">
        <v>1433</v>
      </c>
      <c r="G553" s="46" t="s">
        <v>15</v>
      </c>
      <c r="H553" s="46" t="s">
        <v>16</v>
      </c>
      <c r="I553" s="47">
        <v>1</v>
      </c>
      <c r="J553" s="122">
        <v>349</v>
      </c>
      <c r="K553" s="76"/>
      <c r="L553" s="77">
        <v>0.10601719197707737</v>
      </c>
      <c r="M553" s="106">
        <f t="shared" si="8"/>
        <v>312</v>
      </c>
      <c r="N553" s="77"/>
      <c r="O553" s="54"/>
    </row>
    <row r="554" spans="2:15" s="60" customFormat="1" x14ac:dyDescent="0.3">
      <c r="B554" s="44">
        <v>549</v>
      </c>
      <c r="C554" s="45" t="s">
        <v>1434</v>
      </c>
      <c r="D554" s="45" t="s">
        <v>1435</v>
      </c>
      <c r="E554" s="45" t="s">
        <v>1334</v>
      </c>
      <c r="F554" s="45" t="s">
        <v>1434</v>
      </c>
      <c r="G554" s="46" t="s">
        <v>15</v>
      </c>
      <c r="H554" s="46" t="s">
        <v>16</v>
      </c>
      <c r="I554" s="47">
        <v>1</v>
      </c>
      <c r="J554" s="122">
        <v>14930</v>
      </c>
      <c r="K554" s="76">
        <v>0</v>
      </c>
      <c r="L554" s="77">
        <v>0.63121232417950435</v>
      </c>
      <c r="M554" s="106">
        <f t="shared" si="8"/>
        <v>5506</v>
      </c>
      <c r="N554" s="77"/>
      <c r="O554" s="54"/>
    </row>
    <row r="555" spans="2:15" s="60" customFormat="1" ht="22.8" x14ac:dyDescent="0.3">
      <c r="B555" s="44">
        <v>550</v>
      </c>
      <c r="C555" s="45" t="s">
        <v>382</v>
      </c>
      <c r="D555" s="45" t="s">
        <v>381</v>
      </c>
      <c r="E555" s="45" t="s">
        <v>1335</v>
      </c>
      <c r="F555" s="45" t="s">
        <v>1436</v>
      </c>
      <c r="G555" s="46" t="s">
        <v>15</v>
      </c>
      <c r="H555" s="46" t="s">
        <v>16</v>
      </c>
      <c r="I555" s="47">
        <v>1</v>
      </c>
      <c r="J555" s="122">
        <v>16050</v>
      </c>
      <c r="K555" s="76">
        <v>0</v>
      </c>
      <c r="L555" s="77">
        <v>0.25489096573208725</v>
      </c>
      <c r="M555" s="106">
        <f t="shared" si="8"/>
        <v>11959</v>
      </c>
      <c r="N555" s="77"/>
      <c r="O555" s="54"/>
    </row>
    <row r="556" spans="2:15" s="60" customFormat="1" ht="22.8" x14ac:dyDescent="0.3">
      <c r="B556" s="44">
        <v>551</v>
      </c>
      <c r="C556" s="45" t="s">
        <v>382</v>
      </c>
      <c r="D556" s="45" t="s">
        <v>381</v>
      </c>
      <c r="E556" s="45" t="s">
        <v>1335</v>
      </c>
      <c r="F556" s="45" t="s">
        <v>1437</v>
      </c>
      <c r="G556" s="46" t="s">
        <v>15</v>
      </c>
      <c r="H556" s="46" t="s">
        <v>16</v>
      </c>
      <c r="I556" s="47">
        <v>1</v>
      </c>
      <c r="J556" s="122">
        <v>16050</v>
      </c>
      <c r="K556" s="76">
        <v>0</v>
      </c>
      <c r="L556" s="77">
        <v>0.25489096573208725</v>
      </c>
      <c r="M556" s="106">
        <f t="shared" si="8"/>
        <v>11959</v>
      </c>
      <c r="N556" s="77"/>
      <c r="O556" s="54"/>
    </row>
    <row r="557" spans="2:15" s="60" customFormat="1" ht="22.8" x14ac:dyDescent="0.3">
      <c r="B557" s="44">
        <v>552</v>
      </c>
      <c r="C557" s="45" t="s">
        <v>334</v>
      </c>
      <c r="D557" s="45" t="s">
        <v>1438</v>
      </c>
      <c r="E557" s="45" t="s">
        <v>54</v>
      </c>
      <c r="F557" s="45" t="s">
        <v>1439</v>
      </c>
      <c r="G557" s="46" t="s">
        <v>15</v>
      </c>
      <c r="H557" s="46" t="s">
        <v>16</v>
      </c>
      <c r="I557" s="47">
        <v>1</v>
      </c>
      <c r="J557" s="122">
        <v>2.7000000000000001E-3</v>
      </c>
      <c r="K557" s="76">
        <v>0</v>
      </c>
      <c r="L557" s="77">
        <v>0.17920000000000003</v>
      </c>
      <c r="M557" s="105">
        <f t="shared" si="8"/>
        <v>2.21616E-3</v>
      </c>
      <c r="N557" s="77"/>
      <c r="O557" s="54"/>
    </row>
    <row r="558" spans="2:15" s="60" customFormat="1" ht="22.8" x14ac:dyDescent="0.3">
      <c r="B558" s="44">
        <v>553</v>
      </c>
      <c r="C558" s="45" t="s">
        <v>440</v>
      </c>
      <c r="D558" s="45" t="s">
        <v>439</v>
      </c>
      <c r="E558" s="45" t="s">
        <v>1335</v>
      </c>
      <c r="F558" s="45" t="s">
        <v>1440</v>
      </c>
      <c r="G558" s="46" t="s">
        <v>15</v>
      </c>
      <c r="H558" s="46" t="s">
        <v>16</v>
      </c>
      <c r="I558" s="47">
        <v>1</v>
      </c>
      <c r="J558" s="122">
        <v>2080</v>
      </c>
      <c r="K558" s="76">
        <v>0</v>
      </c>
      <c r="L558" s="77">
        <v>7.692307692307665E-3</v>
      </c>
      <c r="M558" s="106">
        <f t="shared" si="8"/>
        <v>2064</v>
      </c>
      <c r="N558" s="77"/>
      <c r="O558" s="54"/>
    </row>
    <row r="559" spans="2:15" s="60" customFormat="1" ht="22.8" x14ac:dyDescent="0.3">
      <c r="B559" s="44">
        <v>554</v>
      </c>
      <c r="C559" s="45" t="s">
        <v>440</v>
      </c>
      <c r="D559" s="45" t="s">
        <v>439</v>
      </c>
      <c r="E559" s="45" t="s">
        <v>1335</v>
      </c>
      <c r="F559" s="45" t="s">
        <v>1441</v>
      </c>
      <c r="G559" s="46" t="s">
        <v>15</v>
      </c>
      <c r="H559" s="46" t="s">
        <v>16</v>
      </c>
      <c r="I559" s="47">
        <v>1</v>
      </c>
      <c r="J559" s="122">
        <v>2080</v>
      </c>
      <c r="K559" s="76">
        <v>0</v>
      </c>
      <c r="L559" s="77">
        <v>7.692307692307665E-3</v>
      </c>
      <c r="M559" s="106">
        <f t="shared" si="8"/>
        <v>2064</v>
      </c>
      <c r="N559" s="77"/>
      <c r="O559" s="54"/>
    </row>
    <row r="560" spans="2:15" s="60" customFormat="1" ht="22.8" x14ac:dyDescent="0.3">
      <c r="B560" s="44">
        <v>555</v>
      </c>
      <c r="C560" s="45" t="s">
        <v>442</v>
      </c>
      <c r="D560" s="45" t="s">
        <v>441</v>
      </c>
      <c r="E560" s="45" t="s">
        <v>1335</v>
      </c>
      <c r="F560" s="45" t="s">
        <v>1442</v>
      </c>
      <c r="G560" s="46" t="s">
        <v>15</v>
      </c>
      <c r="H560" s="46" t="s">
        <v>16</v>
      </c>
      <c r="I560" s="47">
        <v>1</v>
      </c>
      <c r="J560" s="122">
        <v>2080</v>
      </c>
      <c r="K560" s="76">
        <v>0</v>
      </c>
      <c r="L560" s="77">
        <v>7.692307692307665E-3</v>
      </c>
      <c r="M560" s="106">
        <f t="shared" si="8"/>
        <v>2064</v>
      </c>
      <c r="N560" s="77"/>
      <c r="O560" s="54"/>
    </row>
    <row r="561" spans="2:15" s="60" customFormat="1" ht="22.8" x14ac:dyDescent="0.3">
      <c r="B561" s="44">
        <v>556</v>
      </c>
      <c r="C561" s="45" t="s">
        <v>442</v>
      </c>
      <c r="D561" s="45" t="s">
        <v>441</v>
      </c>
      <c r="E561" s="45" t="s">
        <v>1335</v>
      </c>
      <c r="F561" s="45" t="s">
        <v>1443</v>
      </c>
      <c r="G561" s="46" t="s">
        <v>15</v>
      </c>
      <c r="H561" s="46" t="s">
        <v>16</v>
      </c>
      <c r="I561" s="47">
        <v>1</v>
      </c>
      <c r="J561" s="122">
        <v>2080</v>
      </c>
      <c r="K561" s="76">
        <v>0</v>
      </c>
      <c r="L561" s="77">
        <v>7.692307692307665E-3</v>
      </c>
      <c r="M561" s="106">
        <f t="shared" si="8"/>
        <v>2064</v>
      </c>
      <c r="N561" s="77"/>
      <c r="O561" s="54"/>
    </row>
    <row r="562" spans="2:15" s="60" customFormat="1" ht="22.8" x14ac:dyDescent="0.3">
      <c r="B562" s="44">
        <v>557</v>
      </c>
      <c r="C562" s="45" t="s">
        <v>436</v>
      </c>
      <c r="D562" s="45" t="s">
        <v>435</v>
      </c>
      <c r="E562" s="45" t="s">
        <v>1335</v>
      </c>
      <c r="F562" s="45" t="s">
        <v>1444</v>
      </c>
      <c r="G562" s="46" t="s">
        <v>15</v>
      </c>
      <c r="H562" s="46" t="s">
        <v>16</v>
      </c>
      <c r="I562" s="47">
        <v>1</v>
      </c>
      <c r="J562" s="122">
        <v>1580</v>
      </c>
      <c r="K562" s="76">
        <v>0</v>
      </c>
      <c r="L562" s="77">
        <v>7.5949367088608E-3</v>
      </c>
      <c r="M562" s="106">
        <f t="shared" si="8"/>
        <v>1568</v>
      </c>
      <c r="N562" s="77"/>
      <c r="O562" s="54"/>
    </row>
    <row r="563" spans="2:15" s="60" customFormat="1" ht="22.8" x14ac:dyDescent="0.3">
      <c r="B563" s="44">
        <v>558</v>
      </c>
      <c r="C563" s="45" t="s">
        <v>436</v>
      </c>
      <c r="D563" s="45" t="s">
        <v>435</v>
      </c>
      <c r="E563" s="45" t="s">
        <v>1335</v>
      </c>
      <c r="F563" s="45" t="s">
        <v>1445</v>
      </c>
      <c r="G563" s="46" t="s">
        <v>15</v>
      </c>
      <c r="H563" s="46" t="s">
        <v>16</v>
      </c>
      <c r="I563" s="47">
        <v>1</v>
      </c>
      <c r="J563" s="122">
        <v>1580</v>
      </c>
      <c r="K563" s="76">
        <v>0</v>
      </c>
      <c r="L563" s="77">
        <v>7.5949367088608E-3</v>
      </c>
      <c r="M563" s="106">
        <f t="shared" si="8"/>
        <v>1568</v>
      </c>
      <c r="N563" s="77"/>
      <c r="O563" s="54"/>
    </row>
    <row r="564" spans="2:15" s="60" customFormat="1" x14ac:dyDescent="0.3">
      <c r="B564" s="44">
        <v>559</v>
      </c>
      <c r="C564" s="45" t="s">
        <v>1446</v>
      </c>
      <c r="D564" s="45" t="s">
        <v>1447</v>
      </c>
      <c r="E564" s="45" t="s">
        <v>1335</v>
      </c>
      <c r="F564" s="45" t="s">
        <v>1448</v>
      </c>
      <c r="G564" s="46" t="s">
        <v>15</v>
      </c>
      <c r="H564" s="46" t="s">
        <v>16</v>
      </c>
      <c r="I564" s="47">
        <v>1</v>
      </c>
      <c r="J564" s="122">
        <v>2995</v>
      </c>
      <c r="K564" s="76">
        <v>0</v>
      </c>
      <c r="L564" s="77">
        <v>9.4156928213689484E-2</v>
      </c>
      <c r="M564" s="106">
        <f t="shared" si="8"/>
        <v>2713</v>
      </c>
      <c r="N564" s="77"/>
      <c r="O564" s="54"/>
    </row>
    <row r="565" spans="2:15" s="60" customFormat="1" x14ac:dyDescent="0.3">
      <c r="B565" s="44">
        <v>560</v>
      </c>
      <c r="C565" s="45" t="s">
        <v>1446</v>
      </c>
      <c r="D565" s="45" t="s">
        <v>1447</v>
      </c>
      <c r="E565" s="45" t="s">
        <v>1335</v>
      </c>
      <c r="F565" s="45" t="s">
        <v>1449</v>
      </c>
      <c r="G565" s="46" t="s">
        <v>15</v>
      </c>
      <c r="H565" s="46" t="s">
        <v>16</v>
      </c>
      <c r="I565" s="47">
        <v>1</v>
      </c>
      <c r="J565" s="122">
        <v>2995</v>
      </c>
      <c r="K565" s="76">
        <v>0</v>
      </c>
      <c r="L565" s="77">
        <v>9.4156928213689484E-2</v>
      </c>
      <c r="M565" s="106">
        <f t="shared" si="8"/>
        <v>2713</v>
      </c>
      <c r="N565" s="77"/>
      <c r="O565" s="54"/>
    </row>
    <row r="566" spans="2:15" s="60" customFormat="1" x14ac:dyDescent="0.3">
      <c r="B566" s="44">
        <v>561</v>
      </c>
      <c r="C566" s="45" t="s">
        <v>1446</v>
      </c>
      <c r="D566" s="45" t="s">
        <v>1447</v>
      </c>
      <c r="E566" s="45" t="s">
        <v>1335</v>
      </c>
      <c r="F566" s="45" t="s">
        <v>1450</v>
      </c>
      <c r="G566" s="46" t="s">
        <v>15</v>
      </c>
      <c r="H566" s="46" t="s">
        <v>16</v>
      </c>
      <c r="I566" s="47">
        <v>1</v>
      </c>
      <c r="J566" s="122">
        <v>2995</v>
      </c>
      <c r="K566" s="76">
        <v>0</v>
      </c>
      <c r="L566" s="77">
        <v>9.4156928213689497E-2</v>
      </c>
      <c r="M566" s="106">
        <f t="shared" si="8"/>
        <v>2713</v>
      </c>
      <c r="N566" s="77"/>
      <c r="O566" s="54"/>
    </row>
    <row r="567" spans="2:15" s="60" customFormat="1" ht="22.8" x14ac:dyDescent="0.3">
      <c r="B567" s="44">
        <v>562</v>
      </c>
      <c r="C567" s="45" t="s">
        <v>334</v>
      </c>
      <c r="D567" s="45" t="s">
        <v>1438</v>
      </c>
      <c r="E567" s="45" t="s">
        <v>54</v>
      </c>
      <c r="F567" s="45" t="s">
        <v>1451</v>
      </c>
      <c r="G567" s="46" t="s">
        <v>15</v>
      </c>
      <c r="H567" s="46" t="s">
        <v>16</v>
      </c>
      <c r="I567" s="47">
        <v>1</v>
      </c>
      <c r="J567" s="122">
        <v>625</v>
      </c>
      <c r="K567" s="76">
        <v>0</v>
      </c>
      <c r="L567" s="77">
        <v>0.17920000000000003</v>
      </c>
      <c r="M567" s="106">
        <f t="shared" si="8"/>
        <v>513</v>
      </c>
      <c r="N567" s="77"/>
      <c r="O567" s="54"/>
    </row>
    <row r="568" spans="2:15" s="60" customFormat="1" ht="34.200000000000003" x14ac:dyDescent="0.3">
      <c r="B568" s="44">
        <v>563</v>
      </c>
      <c r="C568" s="45" t="s">
        <v>1452</v>
      </c>
      <c r="D568" s="45" t="s">
        <v>1453</v>
      </c>
      <c r="E568" s="45" t="s">
        <v>54</v>
      </c>
      <c r="F568" s="45" t="s">
        <v>1454</v>
      </c>
      <c r="G568" s="46" t="s">
        <v>15</v>
      </c>
      <c r="H568" s="46" t="s">
        <v>16</v>
      </c>
      <c r="I568" s="47">
        <v>1</v>
      </c>
      <c r="J568" s="122">
        <v>585</v>
      </c>
      <c r="K568" s="76">
        <v>0</v>
      </c>
      <c r="L568" s="77">
        <v>0</v>
      </c>
      <c r="M568" s="106">
        <f t="shared" si="8"/>
        <v>585</v>
      </c>
      <c r="N568" s="77"/>
      <c r="O568" s="54"/>
    </row>
    <row r="569" spans="2:15" s="60" customFormat="1" x14ac:dyDescent="0.3">
      <c r="B569" s="44">
        <v>564</v>
      </c>
      <c r="C569" s="45" t="s">
        <v>1455</v>
      </c>
      <c r="D569" s="45" t="s">
        <v>1456</v>
      </c>
      <c r="E569" s="45" t="s">
        <v>1335</v>
      </c>
      <c r="F569" s="45" t="s">
        <v>1457</v>
      </c>
      <c r="G569" s="46" t="s">
        <v>15</v>
      </c>
      <c r="H569" s="46" t="s">
        <v>16</v>
      </c>
      <c r="I569" s="47">
        <v>1</v>
      </c>
      <c r="J569" s="122">
        <v>583</v>
      </c>
      <c r="K569" s="76">
        <v>0</v>
      </c>
      <c r="L569" s="77">
        <v>0.35162950257289882</v>
      </c>
      <c r="M569" s="106">
        <f t="shared" si="8"/>
        <v>378</v>
      </c>
      <c r="N569" s="77"/>
      <c r="O569" s="54"/>
    </row>
    <row r="570" spans="2:15" s="60" customFormat="1" x14ac:dyDescent="0.3">
      <c r="B570" s="44">
        <v>565</v>
      </c>
      <c r="C570" s="45" t="s">
        <v>1455</v>
      </c>
      <c r="D570" s="45" t="s">
        <v>1456</v>
      </c>
      <c r="E570" s="45" t="s">
        <v>1335</v>
      </c>
      <c r="F570" s="45" t="s">
        <v>1458</v>
      </c>
      <c r="G570" s="46" t="s">
        <v>15</v>
      </c>
      <c r="H570" s="46" t="s">
        <v>16</v>
      </c>
      <c r="I570" s="47">
        <v>1</v>
      </c>
      <c r="J570" s="122">
        <v>583</v>
      </c>
      <c r="K570" s="76">
        <v>0</v>
      </c>
      <c r="L570" s="77">
        <v>0.35162950257289882</v>
      </c>
      <c r="M570" s="106">
        <f t="shared" si="8"/>
        <v>378</v>
      </c>
      <c r="N570" s="77"/>
      <c r="O570" s="54"/>
    </row>
    <row r="571" spans="2:15" s="60" customFormat="1" x14ac:dyDescent="0.3">
      <c r="B571" s="44">
        <v>566</v>
      </c>
      <c r="C571" s="45" t="s">
        <v>1455</v>
      </c>
      <c r="D571" s="45" t="s">
        <v>1456</v>
      </c>
      <c r="E571" s="45" t="s">
        <v>1335</v>
      </c>
      <c r="F571" s="45" t="s">
        <v>1459</v>
      </c>
      <c r="G571" s="46" t="s">
        <v>15</v>
      </c>
      <c r="H571" s="46" t="s">
        <v>16</v>
      </c>
      <c r="I571" s="47">
        <v>1</v>
      </c>
      <c r="J571" s="122">
        <v>583</v>
      </c>
      <c r="K571" s="76">
        <v>0</v>
      </c>
      <c r="L571" s="77">
        <v>0.35162950257289882</v>
      </c>
      <c r="M571" s="106">
        <f t="shared" si="8"/>
        <v>378</v>
      </c>
      <c r="N571" s="77"/>
      <c r="O571" s="54"/>
    </row>
    <row r="572" spans="2:15" s="60" customFormat="1" x14ac:dyDescent="0.3">
      <c r="B572" s="44">
        <v>567</v>
      </c>
      <c r="C572" s="45" t="s">
        <v>1455</v>
      </c>
      <c r="D572" s="45" t="s">
        <v>1456</v>
      </c>
      <c r="E572" s="45" t="s">
        <v>1335</v>
      </c>
      <c r="F572" s="45" t="s">
        <v>1460</v>
      </c>
      <c r="G572" s="46" t="s">
        <v>15</v>
      </c>
      <c r="H572" s="46" t="s">
        <v>16</v>
      </c>
      <c r="I572" s="47">
        <v>1</v>
      </c>
      <c r="J572" s="122">
        <v>583</v>
      </c>
      <c r="K572" s="76">
        <v>0</v>
      </c>
      <c r="L572" s="77">
        <v>0.35162950257289882</v>
      </c>
      <c r="M572" s="106">
        <f t="shared" si="8"/>
        <v>378</v>
      </c>
      <c r="N572" s="77"/>
      <c r="O572" s="54"/>
    </row>
    <row r="573" spans="2:15" s="60" customFormat="1" x14ac:dyDescent="0.3">
      <c r="B573" s="44">
        <v>568</v>
      </c>
      <c r="C573" s="45" t="s">
        <v>1455</v>
      </c>
      <c r="D573" s="45" t="s">
        <v>1456</v>
      </c>
      <c r="E573" s="45" t="s">
        <v>1335</v>
      </c>
      <c r="F573" s="45" t="s">
        <v>1461</v>
      </c>
      <c r="G573" s="46" t="s">
        <v>15</v>
      </c>
      <c r="H573" s="46" t="s">
        <v>16</v>
      </c>
      <c r="I573" s="47">
        <v>1</v>
      </c>
      <c r="J573" s="122">
        <v>583</v>
      </c>
      <c r="K573" s="76">
        <v>0</v>
      </c>
      <c r="L573" s="77">
        <v>0.35162950257289882</v>
      </c>
      <c r="M573" s="106">
        <f t="shared" si="8"/>
        <v>378</v>
      </c>
      <c r="N573" s="77"/>
      <c r="O573" s="54"/>
    </row>
    <row r="574" spans="2:15" s="60" customFormat="1" ht="22.8" x14ac:dyDescent="0.3">
      <c r="B574" s="44">
        <v>569</v>
      </c>
      <c r="C574" s="45" t="s">
        <v>1462</v>
      </c>
      <c r="D574" s="45" t="s">
        <v>1463</v>
      </c>
      <c r="E574" s="45" t="s">
        <v>1335</v>
      </c>
      <c r="F574" s="45" t="s">
        <v>1464</v>
      </c>
      <c r="G574" s="46" t="s">
        <v>15</v>
      </c>
      <c r="H574" s="46" t="s">
        <v>16</v>
      </c>
      <c r="I574" s="47">
        <v>1</v>
      </c>
      <c r="J574" s="122">
        <v>10000</v>
      </c>
      <c r="K574" s="76">
        <v>0</v>
      </c>
      <c r="L574" s="77">
        <v>7.4999999999999512E-3</v>
      </c>
      <c r="M574" s="106">
        <f t="shared" si="8"/>
        <v>9925</v>
      </c>
      <c r="N574" s="77"/>
      <c r="O574" s="54"/>
    </row>
    <row r="575" spans="2:15" s="60" customFormat="1" ht="34.200000000000003" x14ac:dyDescent="0.3">
      <c r="B575" s="44">
        <v>570</v>
      </c>
      <c r="C575" s="45" t="s">
        <v>1452</v>
      </c>
      <c r="D575" s="45" t="s">
        <v>1465</v>
      </c>
      <c r="E575" s="45" t="s">
        <v>54</v>
      </c>
      <c r="F575" s="45" t="s">
        <v>1466</v>
      </c>
      <c r="G575" s="46" t="s">
        <v>15</v>
      </c>
      <c r="H575" s="46" t="s">
        <v>16</v>
      </c>
      <c r="I575" s="47">
        <v>1</v>
      </c>
      <c r="J575" s="122">
        <v>495</v>
      </c>
      <c r="K575" s="76">
        <v>0</v>
      </c>
      <c r="L575" s="77">
        <v>0</v>
      </c>
      <c r="M575" s="106">
        <f t="shared" si="8"/>
        <v>495</v>
      </c>
      <c r="N575" s="77"/>
      <c r="O575" s="54"/>
    </row>
    <row r="576" spans="2:15" s="60" customFormat="1" ht="34.200000000000003" x14ac:dyDescent="0.3">
      <c r="B576" s="44">
        <v>571</v>
      </c>
      <c r="C576" s="45" t="s">
        <v>1452</v>
      </c>
      <c r="D576" s="45" t="s">
        <v>1467</v>
      </c>
      <c r="E576" s="45" t="s">
        <v>54</v>
      </c>
      <c r="F576" s="45" t="s">
        <v>1468</v>
      </c>
      <c r="G576" s="46" t="s">
        <v>15</v>
      </c>
      <c r="H576" s="46" t="s">
        <v>16</v>
      </c>
      <c r="I576" s="47">
        <v>1</v>
      </c>
      <c r="J576" s="122">
        <v>420</v>
      </c>
      <c r="K576" s="76">
        <v>0</v>
      </c>
      <c r="L576" s="77">
        <v>0</v>
      </c>
      <c r="M576" s="106">
        <f t="shared" si="8"/>
        <v>420</v>
      </c>
      <c r="N576" s="77"/>
      <c r="O576" s="54"/>
    </row>
    <row r="577" spans="2:15" s="60" customFormat="1" ht="34.200000000000003" x14ac:dyDescent="0.3">
      <c r="B577" s="44">
        <v>572</v>
      </c>
      <c r="C577" s="45" t="s">
        <v>1452</v>
      </c>
      <c r="D577" s="45" t="s">
        <v>1469</v>
      </c>
      <c r="E577" s="45" t="s">
        <v>54</v>
      </c>
      <c r="F577" s="45" t="s">
        <v>1470</v>
      </c>
      <c r="G577" s="46" t="s">
        <v>15</v>
      </c>
      <c r="H577" s="46" t="s">
        <v>16</v>
      </c>
      <c r="I577" s="47">
        <v>1</v>
      </c>
      <c r="J577" s="122">
        <v>510</v>
      </c>
      <c r="K577" s="76">
        <v>0</v>
      </c>
      <c r="L577" s="77">
        <v>0</v>
      </c>
      <c r="M577" s="106">
        <f t="shared" si="8"/>
        <v>510</v>
      </c>
      <c r="N577" s="77"/>
      <c r="O577" s="54"/>
    </row>
    <row r="578" spans="2:15" s="60" customFormat="1" ht="34.200000000000003" x14ac:dyDescent="0.3">
      <c r="B578" s="44">
        <v>573</v>
      </c>
      <c r="C578" s="45" t="s">
        <v>1452</v>
      </c>
      <c r="D578" s="45" t="s">
        <v>1471</v>
      </c>
      <c r="E578" s="45" t="s">
        <v>54</v>
      </c>
      <c r="F578" s="45" t="s">
        <v>1472</v>
      </c>
      <c r="G578" s="46" t="s">
        <v>15</v>
      </c>
      <c r="H578" s="46" t="s">
        <v>16</v>
      </c>
      <c r="I578" s="47">
        <v>1</v>
      </c>
      <c r="J578" s="122">
        <v>320</v>
      </c>
      <c r="K578" s="76">
        <v>0</v>
      </c>
      <c r="L578" s="77">
        <v>0</v>
      </c>
      <c r="M578" s="106">
        <f t="shared" si="8"/>
        <v>320</v>
      </c>
      <c r="N578" s="77"/>
      <c r="O578" s="54"/>
    </row>
    <row r="579" spans="2:15" s="60" customFormat="1" ht="34.200000000000003" x14ac:dyDescent="0.3">
      <c r="B579" s="44">
        <v>574</v>
      </c>
      <c r="C579" s="45" t="s">
        <v>1452</v>
      </c>
      <c r="D579" s="45" t="s">
        <v>1473</v>
      </c>
      <c r="E579" s="45" t="s">
        <v>54</v>
      </c>
      <c r="F579" s="45" t="s">
        <v>1474</v>
      </c>
      <c r="G579" s="46" t="s">
        <v>15</v>
      </c>
      <c r="H579" s="46" t="s">
        <v>16</v>
      </c>
      <c r="I579" s="47">
        <v>1</v>
      </c>
      <c r="J579" s="122">
        <v>265</v>
      </c>
      <c r="K579" s="76">
        <v>0</v>
      </c>
      <c r="L579" s="77">
        <v>0</v>
      </c>
      <c r="M579" s="106">
        <f t="shared" si="8"/>
        <v>265</v>
      </c>
      <c r="N579" s="77"/>
      <c r="O579" s="54"/>
    </row>
    <row r="580" spans="2:15" s="60" customFormat="1" ht="34.200000000000003" x14ac:dyDescent="0.3">
      <c r="B580" s="44">
        <v>575</v>
      </c>
      <c r="C580" s="45" t="s">
        <v>1452</v>
      </c>
      <c r="D580" s="45" t="s">
        <v>1475</v>
      </c>
      <c r="E580" s="45" t="s">
        <v>54</v>
      </c>
      <c r="F580" s="45" t="s">
        <v>1476</v>
      </c>
      <c r="G580" s="46" t="s">
        <v>15</v>
      </c>
      <c r="H580" s="46" t="s">
        <v>16</v>
      </c>
      <c r="I580" s="47">
        <v>1</v>
      </c>
      <c r="J580" s="122">
        <v>400</v>
      </c>
      <c r="K580" s="76">
        <v>0</v>
      </c>
      <c r="L580" s="77">
        <v>0</v>
      </c>
      <c r="M580" s="106">
        <f t="shared" si="8"/>
        <v>400</v>
      </c>
      <c r="N580" s="77"/>
      <c r="O580" s="54"/>
    </row>
    <row r="581" spans="2:15" s="60" customFormat="1" ht="22.8" x14ac:dyDescent="0.3">
      <c r="B581" s="44">
        <v>576</v>
      </c>
      <c r="C581" s="45" t="s">
        <v>1477</v>
      </c>
      <c r="D581" s="45" t="s">
        <v>1478</v>
      </c>
      <c r="E581" s="45" t="s">
        <v>54</v>
      </c>
      <c r="F581" s="45" t="s">
        <v>1479</v>
      </c>
      <c r="G581" s="46" t="s">
        <v>15</v>
      </c>
      <c r="H581" s="46" t="s">
        <v>16</v>
      </c>
      <c r="I581" s="47">
        <v>1</v>
      </c>
      <c r="J581" s="122">
        <v>200</v>
      </c>
      <c r="K581" s="76">
        <v>0</v>
      </c>
      <c r="L581" s="77">
        <v>0</v>
      </c>
      <c r="M581" s="106">
        <f t="shared" si="8"/>
        <v>200</v>
      </c>
      <c r="N581" s="77"/>
      <c r="O581" s="54"/>
    </row>
    <row r="582" spans="2:15" s="60" customFormat="1" ht="22.8" x14ac:dyDescent="0.3">
      <c r="B582" s="44">
        <v>577</v>
      </c>
      <c r="C582" s="45" t="s">
        <v>334</v>
      </c>
      <c r="D582" s="45" t="s">
        <v>1480</v>
      </c>
      <c r="E582" s="45" t="s">
        <v>54</v>
      </c>
      <c r="F582" s="45" t="s">
        <v>1481</v>
      </c>
      <c r="G582" s="46" t="s">
        <v>15</v>
      </c>
      <c r="H582" s="46" t="s">
        <v>16</v>
      </c>
      <c r="I582" s="47">
        <v>1</v>
      </c>
      <c r="J582" s="122">
        <v>325</v>
      </c>
      <c r="K582" s="76">
        <v>0</v>
      </c>
      <c r="L582" s="77">
        <v>0.17846153846153845</v>
      </c>
      <c r="M582" s="106">
        <f t="shared" si="8"/>
        <v>267</v>
      </c>
      <c r="N582" s="77"/>
      <c r="O582" s="54"/>
    </row>
    <row r="583" spans="2:15" s="60" customFormat="1" x14ac:dyDescent="0.3">
      <c r="B583" s="44">
        <v>578</v>
      </c>
      <c r="C583" s="45" t="s">
        <v>1482</v>
      </c>
      <c r="D583" s="45" t="s">
        <v>1483</v>
      </c>
      <c r="E583" s="45" t="s">
        <v>1335</v>
      </c>
      <c r="F583" s="45" t="s">
        <v>1484</v>
      </c>
      <c r="G583" s="46" t="s">
        <v>15</v>
      </c>
      <c r="H583" s="46" t="s">
        <v>16</v>
      </c>
      <c r="I583" s="47">
        <v>1</v>
      </c>
      <c r="J583" s="122">
        <v>285</v>
      </c>
      <c r="K583" s="76">
        <v>0</v>
      </c>
      <c r="L583" s="77">
        <v>0.30175438596491233</v>
      </c>
      <c r="M583" s="106">
        <f t="shared" ref="M583:M646" si="9">IF($J583="","",IF($L583="",$J583*(1-$K583),IF(L583&lt;K583,"Discount Error",J583*(1-$L583))))</f>
        <v>199</v>
      </c>
      <c r="N583" s="77"/>
      <c r="O583" s="54"/>
    </row>
    <row r="584" spans="2:15" s="60" customFormat="1" x14ac:dyDescent="0.3">
      <c r="B584" s="44">
        <v>579</v>
      </c>
      <c r="C584" s="45" t="s">
        <v>1482</v>
      </c>
      <c r="D584" s="45" t="s">
        <v>1483</v>
      </c>
      <c r="E584" s="45" t="s">
        <v>1335</v>
      </c>
      <c r="F584" s="45" t="s">
        <v>1485</v>
      </c>
      <c r="G584" s="46" t="s">
        <v>15</v>
      </c>
      <c r="H584" s="46" t="s">
        <v>16</v>
      </c>
      <c r="I584" s="47">
        <v>1</v>
      </c>
      <c r="J584" s="122">
        <v>285</v>
      </c>
      <c r="K584" s="76">
        <v>0</v>
      </c>
      <c r="L584" s="77">
        <v>0.30175438596491233</v>
      </c>
      <c r="M584" s="106">
        <f t="shared" si="9"/>
        <v>199</v>
      </c>
      <c r="N584" s="77"/>
      <c r="O584" s="54"/>
    </row>
    <row r="585" spans="2:15" s="60" customFormat="1" x14ac:dyDescent="0.3">
      <c r="B585" s="44">
        <v>580</v>
      </c>
      <c r="C585" s="45" t="s">
        <v>1482</v>
      </c>
      <c r="D585" s="45" t="s">
        <v>1483</v>
      </c>
      <c r="E585" s="45" t="s">
        <v>1335</v>
      </c>
      <c r="F585" s="45" t="s">
        <v>1486</v>
      </c>
      <c r="G585" s="46" t="s">
        <v>15</v>
      </c>
      <c r="H585" s="46" t="s">
        <v>16</v>
      </c>
      <c r="I585" s="47">
        <v>1</v>
      </c>
      <c r="J585" s="122">
        <v>285</v>
      </c>
      <c r="K585" s="76">
        <v>0</v>
      </c>
      <c r="L585" s="77">
        <v>0.30175438596491233</v>
      </c>
      <c r="M585" s="106">
        <f t="shared" si="9"/>
        <v>199</v>
      </c>
      <c r="N585" s="77"/>
      <c r="O585" s="54"/>
    </row>
    <row r="586" spans="2:15" s="60" customFormat="1" ht="34.200000000000003" x14ac:dyDescent="0.3">
      <c r="B586" s="44">
        <v>581</v>
      </c>
      <c r="C586" s="45" t="s">
        <v>1452</v>
      </c>
      <c r="D586" s="45" t="s">
        <v>1487</v>
      </c>
      <c r="E586" s="45" t="s">
        <v>54</v>
      </c>
      <c r="F586" s="45" t="s">
        <v>1488</v>
      </c>
      <c r="G586" s="46" t="s">
        <v>15</v>
      </c>
      <c r="H586" s="46" t="s">
        <v>16</v>
      </c>
      <c r="I586" s="47">
        <v>1</v>
      </c>
      <c r="J586" s="122">
        <v>140</v>
      </c>
      <c r="K586" s="76">
        <v>0</v>
      </c>
      <c r="L586" s="77">
        <v>0</v>
      </c>
      <c r="M586" s="106">
        <f t="shared" si="9"/>
        <v>140</v>
      </c>
      <c r="N586" s="77"/>
      <c r="O586" s="54"/>
    </row>
    <row r="587" spans="2:15" s="60" customFormat="1" x14ac:dyDescent="0.3">
      <c r="B587" s="44">
        <v>582</v>
      </c>
      <c r="C587" s="45" t="s">
        <v>1489</v>
      </c>
      <c r="D587" s="45" t="s">
        <v>1490</v>
      </c>
      <c r="E587" s="45" t="s">
        <v>1335</v>
      </c>
      <c r="F587" s="45" t="s">
        <v>1491</v>
      </c>
      <c r="G587" s="46" t="s">
        <v>15</v>
      </c>
      <c r="H587" s="46" t="s">
        <v>16</v>
      </c>
      <c r="I587" s="47">
        <v>1</v>
      </c>
      <c r="J587" s="122">
        <v>407</v>
      </c>
      <c r="K587" s="76">
        <v>0</v>
      </c>
      <c r="L587" s="77">
        <v>0.34889434889434889</v>
      </c>
      <c r="M587" s="106">
        <f t="shared" si="9"/>
        <v>265</v>
      </c>
      <c r="N587" s="77"/>
      <c r="O587" s="54"/>
    </row>
    <row r="588" spans="2:15" s="60" customFormat="1" x14ac:dyDescent="0.3">
      <c r="B588" s="44">
        <v>583</v>
      </c>
      <c r="C588" s="45" t="s">
        <v>1489</v>
      </c>
      <c r="D588" s="45" t="s">
        <v>1490</v>
      </c>
      <c r="E588" s="45" t="s">
        <v>1335</v>
      </c>
      <c r="F588" s="45" t="s">
        <v>1492</v>
      </c>
      <c r="G588" s="46" t="s">
        <v>15</v>
      </c>
      <c r="H588" s="46" t="s">
        <v>16</v>
      </c>
      <c r="I588" s="47">
        <v>1</v>
      </c>
      <c r="J588" s="122">
        <v>407</v>
      </c>
      <c r="K588" s="76">
        <v>0</v>
      </c>
      <c r="L588" s="77">
        <v>0.34889434889434889</v>
      </c>
      <c r="M588" s="106">
        <f t="shared" si="9"/>
        <v>265</v>
      </c>
      <c r="N588" s="77"/>
      <c r="O588" s="54"/>
    </row>
    <row r="589" spans="2:15" s="60" customFormat="1" x14ac:dyDescent="0.3">
      <c r="B589" s="44">
        <v>584</v>
      </c>
      <c r="C589" s="45" t="s">
        <v>1489</v>
      </c>
      <c r="D589" s="45" t="s">
        <v>1490</v>
      </c>
      <c r="E589" s="45" t="s">
        <v>1335</v>
      </c>
      <c r="F589" s="45" t="s">
        <v>1493</v>
      </c>
      <c r="G589" s="46" t="s">
        <v>15</v>
      </c>
      <c r="H589" s="46" t="s">
        <v>16</v>
      </c>
      <c r="I589" s="47">
        <v>1</v>
      </c>
      <c r="J589" s="122">
        <v>407</v>
      </c>
      <c r="K589" s="76">
        <v>0</v>
      </c>
      <c r="L589" s="77">
        <v>0.34889434889434889</v>
      </c>
      <c r="M589" s="106">
        <f t="shared" si="9"/>
        <v>265</v>
      </c>
      <c r="N589" s="77"/>
      <c r="O589" s="54"/>
    </row>
    <row r="590" spans="2:15" s="60" customFormat="1" x14ac:dyDescent="0.3">
      <c r="B590" s="44">
        <v>585</v>
      </c>
      <c r="C590" s="45" t="s">
        <v>1489</v>
      </c>
      <c r="D590" s="45" t="s">
        <v>1490</v>
      </c>
      <c r="E590" s="45" t="s">
        <v>1335</v>
      </c>
      <c r="F590" s="45" t="s">
        <v>1494</v>
      </c>
      <c r="G590" s="46" t="s">
        <v>15</v>
      </c>
      <c r="H590" s="46" t="s">
        <v>16</v>
      </c>
      <c r="I590" s="47">
        <v>1</v>
      </c>
      <c r="J590" s="122">
        <v>407</v>
      </c>
      <c r="K590" s="76">
        <v>0</v>
      </c>
      <c r="L590" s="77">
        <v>0.34889434889434889</v>
      </c>
      <c r="M590" s="106">
        <f t="shared" si="9"/>
        <v>265</v>
      </c>
      <c r="N590" s="77"/>
      <c r="O590" s="54"/>
    </row>
    <row r="591" spans="2:15" s="60" customFormat="1" x14ac:dyDescent="0.3">
      <c r="B591" s="44">
        <v>586</v>
      </c>
      <c r="C591" s="45" t="s">
        <v>1489</v>
      </c>
      <c r="D591" s="45" t="s">
        <v>1490</v>
      </c>
      <c r="E591" s="45" t="s">
        <v>1335</v>
      </c>
      <c r="F591" s="45" t="s">
        <v>1495</v>
      </c>
      <c r="G591" s="46" t="s">
        <v>15</v>
      </c>
      <c r="H591" s="46" t="s">
        <v>16</v>
      </c>
      <c r="I591" s="47">
        <v>1</v>
      </c>
      <c r="J591" s="122">
        <v>407</v>
      </c>
      <c r="K591" s="76">
        <v>0</v>
      </c>
      <c r="L591" s="77">
        <v>0.34889434889434889</v>
      </c>
      <c r="M591" s="106">
        <f t="shared" si="9"/>
        <v>265</v>
      </c>
      <c r="N591" s="77"/>
      <c r="O591" s="54"/>
    </row>
    <row r="592" spans="2:15" s="60" customFormat="1" x14ac:dyDescent="0.3">
      <c r="B592" s="44">
        <v>587</v>
      </c>
      <c r="C592" s="45" t="s">
        <v>1496</v>
      </c>
      <c r="D592" s="45" t="s">
        <v>1483</v>
      </c>
      <c r="E592" s="45" t="s">
        <v>1335</v>
      </c>
      <c r="F592" s="45" t="s">
        <v>1497</v>
      </c>
      <c r="G592" s="46" t="s">
        <v>15</v>
      </c>
      <c r="H592" s="46" t="s">
        <v>16</v>
      </c>
      <c r="I592" s="47">
        <v>1</v>
      </c>
      <c r="J592" s="122">
        <v>285</v>
      </c>
      <c r="K592" s="76">
        <v>0</v>
      </c>
      <c r="L592" s="77">
        <v>0.30175438596491233</v>
      </c>
      <c r="M592" s="106">
        <f t="shared" si="9"/>
        <v>199</v>
      </c>
      <c r="N592" s="77"/>
      <c r="O592" s="54"/>
    </row>
    <row r="593" spans="2:15" s="60" customFormat="1" x14ac:dyDescent="0.3">
      <c r="B593" s="44">
        <v>588</v>
      </c>
      <c r="C593" s="45" t="s">
        <v>1496</v>
      </c>
      <c r="D593" s="45" t="s">
        <v>1483</v>
      </c>
      <c r="E593" s="45" t="s">
        <v>1335</v>
      </c>
      <c r="F593" s="45" t="s">
        <v>1498</v>
      </c>
      <c r="G593" s="46" t="s">
        <v>15</v>
      </c>
      <c r="H593" s="46" t="s">
        <v>16</v>
      </c>
      <c r="I593" s="47">
        <v>1</v>
      </c>
      <c r="J593" s="122">
        <v>285</v>
      </c>
      <c r="K593" s="76">
        <v>0</v>
      </c>
      <c r="L593" s="77">
        <v>0.30175438596491233</v>
      </c>
      <c r="M593" s="106">
        <f t="shared" si="9"/>
        <v>199</v>
      </c>
      <c r="N593" s="77"/>
      <c r="O593" s="54"/>
    </row>
    <row r="594" spans="2:15" s="60" customFormat="1" ht="22.8" x14ac:dyDescent="0.3">
      <c r="B594" s="44">
        <v>589</v>
      </c>
      <c r="C594" s="45" t="s">
        <v>1499</v>
      </c>
      <c r="D594" s="45" t="s">
        <v>1500</v>
      </c>
      <c r="E594" s="45" t="s">
        <v>1335</v>
      </c>
      <c r="F594" s="45" t="s">
        <v>1501</v>
      </c>
      <c r="G594" s="46"/>
      <c r="H594" s="46"/>
      <c r="I594" s="47"/>
      <c r="J594" s="122">
        <v>995</v>
      </c>
      <c r="K594" s="76"/>
      <c r="L594" s="77">
        <v>0</v>
      </c>
      <c r="M594" s="106">
        <f t="shared" si="9"/>
        <v>995</v>
      </c>
      <c r="N594" s="77"/>
      <c r="O594" s="54"/>
    </row>
    <row r="595" spans="2:15" s="60" customFormat="1" x14ac:dyDescent="0.3">
      <c r="B595" s="44">
        <v>590</v>
      </c>
      <c r="C595" s="45" t="s">
        <v>1499</v>
      </c>
      <c r="D595" s="45" t="s">
        <v>1500</v>
      </c>
      <c r="E595" s="45" t="s">
        <v>1335</v>
      </c>
      <c r="F595" s="45" t="s">
        <v>1502</v>
      </c>
      <c r="G595" s="46"/>
      <c r="H595" s="46"/>
      <c r="I595" s="47"/>
      <c r="J595" s="122">
        <v>995</v>
      </c>
      <c r="K595" s="76"/>
      <c r="L595" s="77">
        <v>0</v>
      </c>
      <c r="M595" s="106">
        <f t="shared" si="9"/>
        <v>995</v>
      </c>
      <c r="N595" s="77"/>
      <c r="O595" s="54"/>
    </row>
    <row r="596" spans="2:15" s="60" customFormat="1" ht="22.8" x14ac:dyDescent="0.3">
      <c r="B596" s="44">
        <v>591</v>
      </c>
      <c r="C596" s="45" t="s">
        <v>1499</v>
      </c>
      <c r="D596" s="45" t="s">
        <v>1500</v>
      </c>
      <c r="E596" s="45" t="s">
        <v>1335</v>
      </c>
      <c r="F596" s="45" t="s">
        <v>1503</v>
      </c>
      <c r="G596" s="46"/>
      <c r="H596" s="46"/>
      <c r="I596" s="47"/>
      <c r="J596" s="122">
        <v>995</v>
      </c>
      <c r="K596" s="76"/>
      <c r="L596" s="77">
        <v>0</v>
      </c>
      <c r="M596" s="106">
        <f t="shared" si="9"/>
        <v>995</v>
      </c>
      <c r="N596" s="77"/>
      <c r="O596" s="54"/>
    </row>
    <row r="597" spans="2:15" s="60" customFormat="1" ht="22.8" x14ac:dyDescent="0.3">
      <c r="B597" s="44">
        <v>592</v>
      </c>
      <c r="C597" s="45" t="s">
        <v>1504</v>
      </c>
      <c r="D597" s="45" t="s">
        <v>1505</v>
      </c>
      <c r="E597" s="45" t="s">
        <v>1335</v>
      </c>
      <c r="F597" s="45" t="s">
        <v>1506</v>
      </c>
      <c r="G597" s="46" t="s">
        <v>15</v>
      </c>
      <c r="H597" s="46" t="s">
        <v>16</v>
      </c>
      <c r="I597" s="47">
        <v>1</v>
      </c>
      <c r="J597" s="122">
        <v>18000</v>
      </c>
      <c r="K597" s="76">
        <v>0</v>
      </c>
      <c r="L597" s="77">
        <v>0.28322222222222226</v>
      </c>
      <c r="M597" s="106">
        <f t="shared" si="9"/>
        <v>12902</v>
      </c>
      <c r="N597" s="77"/>
      <c r="O597" s="54"/>
    </row>
    <row r="598" spans="2:15" s="60" customFormat="1" ht="22.8" x14ac:dyDescent="0.3">
      <c r="B598" s="44">
        <v>593</v>
      </c>
      <c r="C598" s="45" t="s">
        <v>1504</v>
      </c>
      <c r="D598" s="45" t="s">
        <v>1505</v>
      </c>
      <c r="E598" s="45" t="s">
        <v>1335</v>
      </c>
      <c r="F598" s="45" t="s">
        <v>1507</v>
      </c>
      <c r="G598" s="46" t="s">
        <v>15</v>
      </c>
      <c r="H598" s="46" t="s">
        <v>16</v>
      </c>
      <c r="I598" s="47">
        <v>1</v>
      </c>
      <c r="J598" s="122">
        <v>18000</v>
      </c>
      <c r="K598" s="76">
        <v>0</v>
      </c>
      <c r="L598" s="77">
        <v>0.28322222222222226</v>
      </c>
      <c r="M598" s="106">
        <f t="shared" si="9"/>
        <v>12902</v>
      </c>
      <c r="N598" s="77"/>
      <c r="O598" s="54"/>
    </row>
    <row r="599" spans="2:15" s="60" customFormat="1" ht="22.8" x14ac:dyDescent="0.3">
      <c r="B599" s="44">
        <v>594</v>
      </c>
      <c r="C599" s="45" t="s">
        <v>1508</v>
      </c>
      <c r="D599" s="45" t="s">
        <v>1509</v>
      </c>
      <c r="E599" s="45" t="s">
        <v>1335</v>
      </c>
      <c r="F599" s="45" t="s">
        <v>1510</v>
      </c>
      <c r="G599" s="46" t="s">
        <v>15</v>
      </c>
      <c r="H599" s="46" t="s">
        <v>16</v>
      </c>
      <c r="I599" s="47">
        <v>1</v>
      </c>
      <c r="J599" s="122">
        <v>2600</v>
      </c>
      <c r="K599" s="76">
        <v>0</v>
      </c>
      <c r="L599" s="77">
        <v>7.692307692307665E-3</v>
      </c>
      <c r="M599" s="106">
        <f t="shared" si="9"/>
        <v>2580</v>
      </c>
      <c r="N599" s="77"/>
      <c r="O599" s="54"/>
    </row>
    <row r="600" spans="2:15" s="60" customFormat="1" x14ac:dyDescent="0.3">
      <c r="B600" s="44">
        <v>595</v>
      </c>
      <c r="C600" s="45" t="s">
        <v>1511</v>
      </c>
      <c r="D600" s="45" t="s">
        <v>1512</v>
      </c>
      <c r="E600" s="45" t="s">
        <v>1335</v>
      </c>
      <c r="F600" s="45" t="s">
        <v>1513</v>
      </c>
      <c r="G600" s="46" t="s">
        <v>15</v>
      </c>
      <c r="H600" s="46" t="s">
        <v>16</v>
      </c>
      <c r="I600" s="47">
        <v>1</v>
      </c>
      <c r="J600" s="122">
        <v>995</v>
      </c>
      <c r="K600" s="76">
        <v>0</v>
      </c>
      <c r="L600" s="77">
        <v>2.010050251256279E-2</v>
      </c>
      <c r="M600" s="106">
        <f t="shared" si="9"/>
        <v>975</v>
      </c>
      <c r="N600" s="77"/>
      <c r="O600" s="54"/>
    </row>
    <row r="601" spans="2:15" s="60" customFormat="1" x14ac:dyDescent="0.3">
      <c r="B601" s="44">
        <v>596</v>
      </c>
      <c r="C601" s="45" t="s">
        <v>1511</v>
      </c>
      <c r="D601" s="45" t="s">
        <v>1512</v>
      </c>
      <c r="E601" s="45" t="s">
        <v>1335</v>
      </c>
      <c r="F601" s="45" t="s">
        <v>1514</v>
      </c>
      <c r="G601" s="46" t="s">
        <v>15</v>
      </c>
      <c r="H601" s="46" t="s">
        <v>16</v>
      </c>
      <c r="I601" s="47">
        <v>1</v>
      </c>
      <c r="J601" s="122">
        <v>995</v>
      </c>
      <c r="K601" s="76">
        <v>0</v>
      </c>
      <c r="L601" s="77">
        <v>2.010050251256279E-2</v>
      </c>
      <c r="M601" s="106">
        <f t="shared" si="9"/>
        <v>975</v>
      </c>
      <c r="N601" s="77"/>
      <c r="O601" s="54"/>
    </row>
    <row r="602" spans="2:15" s="60" customFormat="1" x14ac:dyDescent="0.3">
      <c r="B602" s="44">
        <v>597</v>
      </c>
      <c r="C602" s="45" t="s">
        <v>1515</v>
      </c>
      <c r="D602" s="45" t="s">
        <v>1516</v>
      </c>
      <c r="E602" s="45" t="s">
        <v>1335</v>
      </c>
      <c r="F602" s="45" t="s">
        <v>1517</v>
      </c>
      <c r="G602" s="46"/>
      <c r="H602" s="46"/>
      <c r="I602" s="47"/>
      <c r="J602" s="122">
        <v>825</v>
      </c>
      <c r="K602" s="76"/>
      <c r="L602" s="77">
        <v>0</v>
      </c>
      <c r="M602" s="106">
        <f t="shared" si="9"/>
        <v>825</v>
      </c>
      <c r="N602" s="77"/>
      <c r="O602" s="54"/>
    </row>
    <row r="603" spans="2:15" s="60" customFormat="1" x14ac:dyDescent="0.3">
      <c r="B603" s="44">
        <v>598</v>
      </c>
      <c r="C603" s="45" t="s">
        <v>1515</v>
      </c>
      <c r="D603" s="45" t="s">
        <v>1516</v>
      </c>
      <c r="E603" s="45" t="s">
        <v>1335</v>
      </c>
      <c r="F603" s="45" t="s">
        <v>1518</v>
      </c>
      <c r="G603" s="46"/>
      <c r="H603" s="46"/>
      <c r="I603" s="47"/>
      <c r="J603" s="122">
        <v>825</v>
      </c>
      <c r="K603" s="76"/>
      <c r="L603" s="77">
        <v>0</v>
      </c>
      <c r="M603" s="106">
        <f t="shared" si="9"/>
        <v>825</v>
      </c>
      <c r="N603" s="77"/>
      <c r="O603" s="54"/>
    </row>
    <row r="604" spans="2:15" s="60" customFormat="1" x14ac:dyDescent="0.3">
      <c r="B604" s="44">
        <v>599</v>
      </c>
      <c r="C604" s="45" t="s">
        <v>1515</v>
      </c>
      <c r="D604" s="45" t="s">
        <v>1516</v>
      </c>
      <c r="E604" s="45" t="s">
        <v>1335</v>
      </c>
      <c r="F604" s="45" t="s">
        <v>1519</v>
      </c>
      <c r="G604" s="46"/>
      <c r="H604" s="46"/>
      <c r="I604" s="47"/>
      <c r="J604" s="122">
        <v>825</v>
      </c>
      <c r="K604" s="76"/>
      <c r="L604" s="77">
        <v>0</v>
      </c>
      <c r="M604" s="106">
        <f t="shared" si="9"/>
        <v>825</v>
      </c>
      <c r="N604" s="77"/>
      <c r="O604" s="54"/>
    </row>
    <row r="605" spans="2:15" s="60" customFormat="1" ht="22.8" x14ac:dyDescent="0.3">
      <c r="B605" s="44">
        <v>600</v>
      </c>
      <c r="C605" s="45" t="s">
        <v>1332</v>
      </c>
      <c r="D605" s="45" t="s">
        <v>1520</v>
      </c>
      <c r="E605" s="45" t="s">
        <v>54</v>
      </c>
      <c r="F605" s="45" t="s">
        <v>1521</v>
      </c>
      <c r="G605" s="46" t="s">
        <v>15</v>
      </c>
      <c r="H605" s="46" t="s">
        <v>16</v>
      </c>
      <c r="I605" s="47">
        <v>1</v>
      </c>
      <c r="J605" s="122">
        <v>663</v>
      </c>
      <c r="K605" s="76">
        <v>0</v>
      </c>
      <c r="L605" s="77">
        <v>0.18250377073906487</v>
      </c>
      <c r="M605" s="106">
        <f t="shared" si="9"/>
        <v>542</v>
      </c>
      <c r="N605" s="77"/>
      <c r="O605" s="54"/>
    </row>
    <row r="606" spans="2:15" s="60" customFormat="1" ht="22.8" x14ac:dyDescent="0.3">
      <c r="B606" s="44">
        <v>601</v>
      </c>
      <c r="C606" s="45" t="s">
        <v>376</v>
      </c>
      <c r="D606" s="45" t="s">
        <v>375</v>
      </c>
      <c r="E606" s="45" t="s">
        <v>1335</v>
      </c>
      <c r="F606" s="45" t="s">
        <v>1522</v>
      </c>
      <c r="G606" s="46" t="s">
        <v>15</v>
      </c>
      <c r="H606" s="46" t="s">
        <v>16</v>
      </c>
      <c r="I606" s="47">
        <v>1</v>
      </c>
      <c r="J606" s="122">
        <v>17000</v>
      </c>
      <c r="K606" s="76">
        <v>0</v>
      </c>
      <c r="L606" s="77">
        <v>0.21188235294117652</v>
      </c>
      <c r="M606" s="106">
        <f t="shared" si="9"/>
        <v>13398</v>
      </c>
      <c r="N606" s="77"/>
      <c r="O606" s="54"/>
    </row>
    <row r="607" spans="2:15" s="60" customFormat="1" ht="22.8" x14ac:dyDescent="0.3">
      <c r="B607" s="44">
        <v>602</v>
      </c>
      <c r="C607" s="45" t="s">
        <v>376</v>
      </c>
      <c r="D607" s="45" t="s">
        <v>375</v>
      </c>
      <c r="E607" s="45" t="s">
        <v>1335</v>
      </c>
      <c r="F607" s="45" t="s">
        <v>1523</v>
      </c>
      <c r="G607" s="46" t="s">
        <v>15</v>
      </c>
      <c r="H607" s="46" t="s">
        <v>16</v>
      </c>
      <c r="I607" s="47">
        <v>1</v>
      </c>
      <c r="J607" s="122">
        <v>17000</v>
      </c>
      <c r="K607" s="76">
        <v>0</v>
      </c>
      <c r="L607" s="77">
        <v>0.21188235294117652</v>
      </c>
      <c r="M607" s="106">
        <f t="shared" si="9"/>
        <v>13398</v>
      </c>
      <c r="N607" s="77"/>
      <c r="O607" s="54"/>
    </row>
    <row r="608" spans="2:15" s="60" customFormat="1" ht="22.8" x14ac:dyDescent="0.3">
      <c r="B608" s="44">
        <v>603</v>
      </c>
      <c r="C608" s="45" t="s">
        <v>402</v>
      </c>
      <c r="D608" s="45" t="s">
        <v>401</v>
      </c>
      <c r="E608" s="45" t="s">
        <v>1335</v>
      </c>
      <c r="F608" s="45" t="s">
        <v>1524</v>
      </c>
      <c r="G608" s="46" t="s">
        <v>15</v>
      </c>
      <c r="H608" s="46" t="s">
        <v>16</v>
      </c>
      <c r="I608" s="47">
        <v>1</v>
      </c>
      <c r="J608" s="122">
        <v>12000</v>
      </c>
      <c r="K608" s="76">
        <v>0</v>
      </c>
      <c r="L608" s="77">
        <v>0.42108333333333337</v>
      </c>
      <c r="M608" s="106">
        <f t="shared" si="9"/>
        <v>6947</v>
      </c>
      <c r="N608" s="77"/>
      <c r="O608" s="54"/>
    </row>
    <row r="609" spans="2:15" s="60" customFormat="1" ht="22.8" x14ac:dyDescent="0.3">
      <c r="B609" s="44">
        <v>604</v>
      </c>
      <c r="C609" s="45" t="s">
        <v>402</v>
      </c>
      <c r="D609" s="45" t="s">
        <v>401</v>
      </c>
      <c r="E609" s="45" t="s">
        <v>1335</v>
      </c>
      <c r="F609" s="45" t="s">
        <v>1525</v>
      </c>
      <c r="G609" s="46" t="s">
        <v>15</v>
      </c>
      <c r="H609" s="46" t="s">
        <v>16</v>
      </c>
      <c r="I609" s="47">
        <v>1</v>
      </c>
      <c r="J609" s="122">
        <v>12000</v>
      </c>
      <c r="K609" s="76">
        <v>0</v>
      </c>
      <c r="L609" s="77">
        <v>0.42108333333333337</v>
      </c>
      <c r="M609" s="106">
        <f t="shared" si="9"/>
        <v>6947</v>
      </c>
      <c r="N609" s="77"/>
      <c r="O609" s="54"/>
    </row>
    <row r="610" spans="2:15" s="60" customFormat="1" ht="22.8" x14ac:dyDescent="0.3">
      <c r="B610" s="44">
        <v>605</v>
      </c>
      <c r="C610" s="45" t="s">
        <v>1526</v>
      </c>
      <c r="D610" s="45" t="s">
        <v>1527</v>
      </c>
      <c r="E610" s="45" t="s">
        <v>1528</v>
      </c>
      <c r="F610" s="45" t="s">
        <v>1529</v>
      </c>
      <c r="G610" s="46" t="s">
        <v>15</v>
      </c>
      <c r="H610" s="46" t="s">
        <v>16</v>
      </c>
      <c r="I610" s="47">
        <v>1</v>
      </c>
      <c r="J610" s="122">
        <v>2.87E-2</v>
      </c>
      <c r="K610" s="76">
        <v>0</v>
      </c>
      <c r="L610" s="77">
        <v>0</v>
      </c>
      <c r="M610" s="67">
        <f t="shared" si="9"/>
        <v>2.87E-2</v>
      </c>
      <c r="N610" s="77"/>
      <c r="O610" s="54"/>
    </row>
    <row r="611" spans="2:15" s="60" customFormat="1" ht="22.8" x14ac:dyDescent="0.3">
      <c r="B611" s="44">
        <v>606</v>
      </c>
      <c r="C611" s="45" t="s">
        <v>1360</v>
      </c>
      <c r="D611" s="45" t="s">
        <v>1530</v>
      </c>
      <c r="E611" s="45" t="s">
        <v>1528</v>
      </c>
      <c r="F611" s="45" t="s">
        <v>1531</v>
      </c>
      <c r="G611" s="46" t="s">
        <v>15</v>
      </c>
      <c r="H611" s="46" t="s">
        <v>16</v>
      </c>
      <c r="I611" s="47">
        <v>1</v>
      </c>
      <c r="J611" s="122">
        <v>1.0500000000000001E-2</v>
      </c>
      <c r="K611" s="76">
        <v>0</v>
      </c>
      <c r="L611" s="77">
        <v>0</v>
      </c>
      <c r="M611" s="67">
        <f t="shared" si="9"/>
        <v>1.0500000000000001E-2</v>
      </c>
      <c r="N611" s="77"/>
      <c r="O611" s="54"/>
    </row>
    <row r="612" spans="2:15" s="60" customFormat="1" ht="22.8" x14ac:dyDescent="0.3">
      <c r="B612" s="44">
        <v>607</v>
      </c>
      <c r="C612" s="45" t="s">
        <v>1360</v>
      </c>
      <c r="D612" s="45" t="s">
        <v>1532</v>
      </c>
      <c r="E612" s="45" t="s">
        <v>1528</v>
      </c>
      <c r="F612" s="45" t="s">
        <v>1533</v>
      </c>
      <c r="G612" s="46" t="s">
        <v>15</v>
      </c>
      <c r="H612" s="46" t="s">
        <v>16</v>
      </c>
      <c r="I612" s="47">
        <v>1</v>
      </c>
      <c r="J612" s="122">
        <v>2.0500000000000001E-2</v>
      </c>
      <c r="K612" s="76">
        <v>0</v>
      </c>
      <c r="L612" s="77">
        <v>0</v>
      </c>
      <c r="M612" s="67">
        <f t="shared" si="9"/>
        <v>2.0500000000000001E-2</v>
      </c>
      <c r="N612" s="77"/>
      <c r="O612" s="54"/>
    </row>
    <row r="613" spans="2:15" s="60" customFormat="1" ht="22.8" x14ac:dyDescent="0.3">
      <c r="B613" s="44">
        <v>608</v>
      </c>
      <c r="C613" s="45" t="s">
        <v>1434</v>
      </c>
      <c r="D613" s="45" t="s">
        <v>1534</v>
      </c>
      <c r="E613" s="45" t="s">
        <v>1528</v>
      </c>
      <c r="F613" s="45" t="s">
        <v>1535</v>
      </c>
      <c r="G613" s="46" t="s">
        <v>15</v>
      </c>
      <c r="H613" s="46" t="s">
        <v>16</v>
      </c>
      <c r="I613" s="47">
        <v>1</v>
      </c>
      <c r="J613" s="122">
        <v>6.6E-3</v>
      </c>
      <c r="K613" s="76">
        <v>0</v>
      </c>
      <c r="L613" s="77">
        <v>0</v>
      </c>
      <c r="M613" s="67">
        <f t="shared" si="9"/>
        <v>6.6E-3</v>
      </c>
      <c r="N613" s="77"/>
      <c r="O613" s="54"/>
    </row>
    <row r="614" spans="2:15" s="60" customFormat="1" ht="22.8" x14ac:dyDescent="0.3">
      <c r="B614" s="44">
        <v>609</v>
      </c>
      <c r="C614" s="45" t="s">
        <v>1360</v>
      </c>
      <c r="D614" s="45" t="s">
        <v>1536</v>
      </c>
      <c r="E614" s="45" t="s">
        <v>1528</v>
      </c>
      <c r="F614" s="45" t="s">
        <v>1537</v>
      </c>
      <c r="G614" s="46" t="s">
        <v>15</v>
      </c>
      <c r="H614" s="46" t="s">
        <v>16</v>
      </c>
      <c r="I614" s="47">
        <v>1</v>
      </c>
      <c r="J614" s="122">
        <v>6.6E-3</v>
      </c>
      <c r="K614" s="76">
        <v>0</v>
      </c>
      <c r="L614" s="77">
        <v>0</v>
      </c>
      <c r="M614" s="67">
        <f t="shared" si="9"/>
        <v>6.6E-3</v>
      </c>
      <c r="N614" s="77"/>
      <c r="O614" s="54"/>
    </row>
    <row r="615" spans="2:15" s="60" customFormat="1" ht="22.8" x14ac:dyDescent="0.3">
      <c r="B615" s="44">
        <v>610</v>
      </c>
      <c r="C615" s="45" t="s">
        <v>1526</v>
      </c>
      <c r="D615" s="45" t="s">
        <v>1536</v>
      </c>
      <c r="E615" s="45" t="s">
        <v>1528</v>
      </c>
      <c r="F615" s="45" t="s">
        <v>1538</v>
      </c>
      <c r="G615" s="46" t="s">
        <v>15</v>
      </c>
      <c r="H615" s="46" t="s">
        <v>16</v>
      </c>
      <c r="I615" s="47">
        <v>1</v>
      </c>
      <c r="J615" s="122">
        <v>8.9999999999999993E-3</v>
      </c>
      <c r="K615" s="76">
        <v>0</v>
      </c>
      <c r="L615" s="77">
        <v>0</v>
      </c>
      <c r="M615" s="104">
        <f t="shared" si="9"/>
        <v>8.9999999999999993E-3</v>
      </c>
      <c r="N615" s="77"/>
      <c r="O615" s="54"/>
    </row>
    <row r="616" spans="2:15" s="60" customFormat="1" ht="22.8" x14ac:dyDescent="0.3">
      <c r="B616" s="44">
        <v>611</v>
      </c>
      <c r="C616" s="45" t="s">
        <v>334</v>
      </c>
      <c r="D616" s="45" t="s">
        <v>1480</v>
      </c>
      <c r="E616" s="45" t="s">
        <v>1528</v>
      </c>
      <c r="F616" s="45" t="s">
        <v>1539</v>
      </c>
      <c r="G616" s="46" t="s">
        <v>15</v>
      </c>
      <c r="H616" s="46" t="s">
        <v>16</v>
      </c>
      <c r="I616" s="47">
        <v>1</v>
      </c>
      <c r="J616" s="122">
        <v>3.0000000000000001E-3</v>
      </c>
      <c r="K616" s="76">
        <v>0</v>
      </c>
      <c r="L616" s="77">
        <v>0.17846153846153845</v>
      </c>
      <c r="M616" s="105">
        <f t="shared" si="9"/>
        <v>2.4646153846153845E-3</v>
      </c>
      <c r="N616" s="77"/>
      <c r="O616" s="54"/>
    </row>
    <row r="617" spans="2:15" s="60" customFormat="1" ht="22.8" x14ac:dyDescent="0.3">
      <c r="B617" s="44">
        <v>612</v>
      </c>
      <c r="C617" s="45" t="s">
        <v>343</v>
      </c>
      <c r="D617" s="45" t="s">
        <v>342</v>
      </c>
      <c r="E617" s="45" t="s">
        <v>1335</v>
      </c>
      <c r="F617" s="45" t="s">
        <v>1540</v>
      </c>
      <c r="G617" s="46" t="s">
        <v>15</v>
      </c>
      <c r="H617" s="46" t="s">
        <v>16</v>
      </c>
      <c r="I617" s="47">
        <v>1</v>
      </c>
      <c r="J617" s="122">
        <v>15000</v>
      </c>
      <c r="K617" s="76">
        <v>0</v>
      </c>
      <c r="L617" s="77">
        <v>7.5333333333332808E-3</v>
      </c>
      <c r="M617" s="106">
        <f t="shared" si="9"/>
        <v>14887</v>
      </c>
      <c r="N617" s="77"/>
      <c r="O617" s="54"/>
    </row>
    <row r="618" spans="2:15" s="60" customFormat="1" ht="22.8" x14ac:dyDescent="0.3">
      <c r="B618" s="44">
        <v>613</v>
      </c>
      <c r="C618" s="45" t="s">
        <v>343</v>
      </c>
      <c r="D618" s="45" t="s">
        <v>342</v>
      </c>
      <c r="E618" s="45" t="s">
        <v>1335</v>
      </c>
      <c r="F618" s="45" t="s">
        <v>1541</v>
      </c>
      <c r="G618" s="46" t="s">
        <v>15</v>
      </c>
      <c r="H618" s="46" t="s">
        <v>16</v>
      </c>
      <c r="I618" s="47">
        <v>1</v>
      </c>
      <c r="J618" s="122">
        <v>15000</v>
      </c>
      <c r="K618" s="76">
        <v>0</v>
      </c>
      <c r="L618" s="77">
        <v>7.5333333333332808E-3</v>
      </c>
      <c r="M618" s="106">
        <f t="shared" si="9"/>
        <v>14887</v>
      </c>
      <c r="N618" s="77"/>
      <c r="O618" s="54"/>
    </row>
    <row r="619" spans="2:15" s="60" customFormat="1" x14ac:dyDescent="0.3">
      <c r="B619" s="44">
        <v>614</v>
      </c>
      <c r="C619" s="45" t="s">
        <v>404</v>
      </c>
      <c r="D619" s="45" t="s">
        <v>403</v>
      </c>
      <c r="E619" s="45" t="s">
        <v>1335</v>
      </c>
      <c r="F619" s="45" t="s">
        <v>1542</v>
      </c>
      <c r="G619" s="46" t="s">
        <v>15</v>
      </c>
      <c r="H619" s="46" t="s">
        <v>16</v>
      </c>
      <c r="I619" s="47">
        <v>1</v>
      </c>
      <c r="J619" s="122">
        <v>15000</v>
      </c>
      <c r="K619" s="76">
        <v>0</v>
      </c>
      <c r="L619" s="77">
        <v>0.33833333333333337</v>
      </c>
      <c r="M619" s="106">
        <f t="shared" si="9"/>
        <v>9925</v>
      </c>
      <c r="N619" s="77"/>
      <c r="O619" s="54"/>
    </row>
    <row r="620" spans="2:15" s="60" customFormat="1" ht="22.8" x14ac:dyDescent="0.3">
      <c r="B620" s="44">
        <v>615</v>
      </c>
      <c r="C620" s="45" t="s">
        <v>404</v>
      </c>
      <c r="D620" s="45" t="s">
        <v>403</v>
      </c>
      <c r="E620" s="45" t="s">
        <v>1335</v>
      </c>
      <c r="F620" s="45" t="s">
        <v>1543</v>
      </c>
      <c r="G620" s="46" t="s">
        <v>15</v>
      </c>
      <c r="H620" s="46" t="s">
        <v>16</v>
      </c>
      <c r="I620" s="47">
        <v>1</v>
      </c>
      <c r="J620" s="122">
        <v>15000</v>
      </c>
      <c r="K620" s="76">
        <v>0</v>
      </c>
      <c r="L620" s="77">
        <v>0.33833333333333337</v>
      </c>
      <c r="M620" s="106">
        <f t="shared" si="9"/>
        <v>9925</v>
      </c>
      <c r="N620" s="77"/>
      <c r="O620" s="54"/>
    </row>
    <row r="621" spans="2:15" s="60" customFormat="1" ht="22.8" x14ac:dyDescent="0.3">
      <c r="B621" s="44">
        <v>616</v>
      </c>
      <c r="C621" s="45" t="s">
        <v>1371</v>
      </c>
      <c r="D621" s="45" t="s">
        <v>1544</v>
      </c>
      <c r="E621" s="45" t="s">
        <v>1528</v>
      </c>
      <c r="F621" s="45" t="s">
        <v>1545</v>
      </c>
      <c r="G621" s="46" t="s">
        <v>15</v>
      </c>
      <c r="H621" s="46" t="s">
        <v>16</v>
      </c>
      <c r="I621" s="47">
        <v>1</v>
      </c>
      <c r="J621" s="122">
        <v>5.7000000000000002E-3</v>
      </c>
      <c r="K621" s="76">
        <v>0</v>
      </c>
      <c r="L621" s="77">
        <v>0</v>
      </c>
      <c r="M621" s="67">
        <f t="shared" si="9"/>
        <v>5.7000000000000002E-3</v>
      </c>
      <c r="N621" s="77"/>
      <c r="O621" s="54"/>
    </row>
    <row r="622" spans="2:15" s="60" customFormat="1" ht="22.8" x14ac:dyDescent="0.3">
      <c r="B622" s="44">
        <v>617</v>
      </c>
      <c r="C622" s="45" t="s">
        <v>1371</v>
      </c>
      <c r="D622" s="45" t="s">
        <v>1546</v>
      </c>
      <c r="E622" s="45" t="s">
        <v>1528</v>
      </c>
      <c r="F622" s="45" t="s">
        <v>1547</v>
      </c>
      <c r="G622" s="46" t="s">
        <v>15</v>
      </c>
      <c r="H622" s="46" t="s">
        <v>16</v>
      </c>
      <c r="I622" s="47">
        <v>1</v>
      </c>
      <c r="J622" s="122">
        <v>3.7000000000000002E-3</v>
      </c>
      <c r="K622" s="76">
        <v>0</v>
      </c>
      <c r="L622" s="77">
        <v>0</v>
      </c>
      <c r="M622" s="67">
        <f t="shared" si="9"/>
        <v>3.7000000000000002E-3</v>
      </c>
      <c r="N622" s="77"/>
      <c r="O622" s="54"/>
    </row>
    <row r="623" spans="2:15" s="60" customFormat="1" ht="22.8" x14ac:dyDescent="0.3">
      <c r="B623" s="44">
        <v>618</v>
      </c>
      <c r="C623" s="45" t="s">
        <v>360</v>
      </c>
      <c r="D623" s="45" t="s">
        <v>358</v>
      </c>
      <c r="E623" s="45" t="s">
        <v>1335</v>
      </c>
      <c r="F623" s="45" t="s">
        <v>1548</v>
      </c>
      <c r="G623" s="46" t="s">
        <v>15</v>
      </c>
      <c r="H623" s="46" t="s">
        <v>16</v>
      </c>
      <c r="I623" s="47">
        <v>1</v>
      </c>
      <c r="J623" s="122">
        <v>26850</v>
      </c>
      <c r="K623" s="76">
        <v>0</v>
      </c>
      <c r="L623" s="77">
        <v>0.18309124767225327</v>
      </c>
      <c r="M623" s="106">
        <f t="shared" si="9"/>
        <v>21934</v>
      </c>
      <c r="N623" s="77"/>
      <c r="O623" s="54"/>
    </row>
    <row r="624" spans="2:15" s="60" customFormat="1" ht="22.8" x14ac:dyDescent="0.3">
      <c r="B624" s="44">
        <v>619</v>
      </c>
      <c r="C624" s="45" t="s">
        <v>360</v>
      </c>
      <c r="D624" s="45" t="s">
        <v>358</v>
      </c>
      <c r="E624" s="45" t="s">
        <v>1335</v>
      </c>
      <c r="F624" s="45" t="s">
        <v>1549</v>
      </c>
      <c r="G624" s="46" t="s">
        <v>15</v>
      </c>
      <c r="H624" s="46" t="s">
        <v>16</v>
      </c>
      <c r="I624" s="47">
        <v>1</v>
      </c>
      <c r="J624" s="122">
        <v>26850</v>
      </c>
      <c r="K624" s="76">
        <v>0</v>
      </c>
      <c r="L624" s="77">
        <v>0.18309124767225327</v>
      </c>
      <c r="M624" s="106">
        <f t="shared" si="9"/>
        <v>21934</v>
      </c>
      <c r="N624" s="77"/>
      <c r="O624" s="54"/>
    </row>
    <row r="625" spans="2:15" s="60" customFormat="1" ht="22.8" x14ac:dyDescent="0.3">
      <c r="B625" s="44">
        <v>620</v>
      </c>
      <c r="C625" s="45" t="s">
        <v>1332</v>
      </c>
      <c r="D625" s="45" t="s">
        <v>1520</v>
      </c>
      <c r="E625" s="45" t="s">
        <v>54</v>
      </c>
      <c r="F625" s="45" t="s">
        <v>1550</v>
      </c>
      <c r="G625" s="46" t="s">
        <v>15</v>
      </c>
      <c r="H625" s="46" t="s">
        <v>16</v>
      </c>
      <c r="I625" s="47">
        <v>1</v>
      </c>
      <c r="J625" s="122">
        <v>5.1999999999999998E-3</v>
      </c>
      <c r="K625" s="76">
        <v>0</v>
      </c>
      <c r="L625" s="77">
        <v>0.18250377073906487</v>
      </c>
      <c r="M625" s="105">
        <f t="shared" si="9"/>
        <v>4.2509803921568622E-3</v>
      </c>
      <c r="N625" s="77"/>
      <c r="O625" s="54"/>
    </row>
    <row r="626" spans="2:15" s="60" customFormat="1" x14ac:dyDescent="0.3">
      <c r="B626" s="44">
        <v>621</v>
      </c>
      <c r="C626" s="45" t="s">
        <v>1551</v>
      </c>
      <c r="D626" s="45" t="s">
        <v>1552</v>
      </c>
      <c r="E626" s="45" t="s">
        <v>1335</v>
      </c>
      <c r="F626" s="45" t="s">
        <v>1553</v>
      </c>
      <c r="G626" s="46" t="s">
        <v>15</v>
      </c>
      <c r="H626" s="46" t="s">
        <v>16</v>
      </c>
      <c r="I626" s="47">
        <v>1</v>
      </c>
      <c r="J626" s="122">
        <v>1299</v>
      </c>
      <c r="K626" s="76">
        <v>0</v>
      </c>
      <c r="L626" s="77">
        <v>0.60816012317167045</v>
      </c>
      <c r="M626" s="106">
        <f t="shared" si="9"/>
        <v>509.00000000000006</v>
      </c>
      <c r="N626" s="77"/>
      <c r="O626" s="54"/>
    </row>
    <row r="627" spans="2:15" s="60" customFormat="1" x14ac:dyDescent="0.3">
      <c r="B627" s="44">
        <v>622</v>
      </c>
      <c r="C627" s="45" t="s">
        <v>1551</v>
      </c>
      <c r="D627" s="45" t="s">
        <v>1552</v>
      </c>
      <c r="E627" s="45" t="s">
        <v>1335</v>
      </c>
      <c r="F627" s="45" t="s">
        <v>1554</v>
      </c>
      <c r="G627" s="46" t="s">
        <v>15</v>
      </c>
      <c r="H627" s="46" t="s">
        <v>16</v>
      </c>
      <c r="I627" s="47">
        <v>1</v>
      </c>
      <c r="J627" s="122">
        <v>1299</v>
      </c>
      <c r="K627" s="76">
        <v>0</v>
      </c>
      <c r="L627" s="77">
        <v>0.60816012317167045</v>
      </c>
      <c r="M627" s="106">
        <f t="shared" si="9"/>
        <v>509.00000000000006</v>
      </c>
      <c r="N627" s="77"/>
      <c r="O627" s="54"/>
    </row>
    <row r="628" spans="2:15" s="60" customFormat="1" x14ac:dyDescent="0.3">
      <c r="B628" s="44">
        <v>623</v>
      </c>
      <c r="C628" s="45" t="s">
        <v>1551</v>
      </c>
      <c r="D628" s="45" t="s">
        <v>1552</v>
      </c>
      <c r="E628" s="45" t="s">
        <v>1335</v>
      </c>
      <c r="F628" s="45" t="s">
        <v>1555</v>
      </c>
      <c r="G628" s="46" t="s">
        <v>15</v>
      </c>
      <c r="H628" s="46" t="s">
        <v>16</v>
      </c>
      <c r="I628" s="47">
        <v>1</v>
      </c>
      <c r="J628" s="122">
        <v>1299</v>
      </c>
      <c r="K628" s="76">
        <v>0</v>
      </c>
      <c r="L628" s="77">
        <v>0.60816012317167045</v>
      </c>
      <c r="M628" s="106">
        <f t="shared" si="9"/>
        <v>509.00000000000006</v>
      </c>
      <c r="N628" s="77"/>
      <c r="O628" s="54"/>
    </row>
    <row r="629" spans="2:15" s="60" customFormat="1" x14ac:dyDescent="0.3">
      <c r="B629" s="44">
        <v>624</v>
      </c>
      <c r="C629" s="45" t="s">
        <v>349</v>
      </c>
      <c r="D629" s="45" t="s">
        <v>348</v>
      </c>
      <c r="E629" s="45" t="s">
        <v>1335</v>
      </c>
      <c r="F629" s="45" t="s">
        <v>1556</v>
      </c>
      <c r="G629" s="46" t="s">
        <v>15</v>
      </c>
      <c r="H629" s="46" t="s">
        <v>16</v>
      </c>
      <c r="I629" s="47">
        <v>1</v>
      </c>
      <c r="J629" s="122">
        <v>150</v>
      </c>
      <c r="K629" s="76">
        <v>0</v>
      </c>
      <c r="L629" s="77">
        <v>1.3333333333333308E-2</v>
      </c>
      <c r="M629" s="106">
        <f t="shared" si="9"/>
        <v>148</v>
      </c>
      <c r="N629" s="77"/>
      <c r="O629" s="54"/>
    </row>
    <row r="630" spans="2:15" s="60" customFormat="1" x14ac:dyDescent="0.3">
      <c r="B630" s="44">
        <v>625</v>
      </c>
      <c r="C630" s="45" t="s">
        <v>349</v>
      </c>
      <c r="D630" s="45" t="s">
        <v>348</v>
      </c>
      <c r="E630" s="45" t="s">
        <v>1335</v>
      </c>
      <c r="F630" s="45" t="s">
        <v>1557</v>
      </c>
      <c r="G630" s="46" t="s">
        <v>15</v>
      </c>
      <c r="H630" s="46" t="s">
        <v>16</v>
      </c>
      <c r="I630" s="47">
        <v>1</v>
      </c>
      <c r="J630" s="122">
        <v>150</v>
      </c>
      <c r="K630" s="76">
        <v>0</v>
      </c>
      <c r="L630" s="77">
        <v>1.3333333333333308E-2</v>
      </c>
      <c r="M630" s="106">
        <f t="shared" si="9"/>
        <v>148</v>
      </c>
      <c r="N630" s="77"/>
      <c r="O630" s="54"/>
    </row>
    <row r="631" spans="2:15" s="60" customFormat="1" ht="22.8" x14ac:dyDescent="0.3">
      <c r="B631" s="44">
        <v>626</v>
      </c>
      <c r="C631" s="45" t="s">
        <v>1558</v>
      </c>
      <c r="D631" s="45" t="s">
        <v>1559</v>
      </c>
      <c r="E631" s="45" t="s">
        <v>27</v>
      </c>
      <c r="F631" s="45" t="s">
        <v>1560</v>
      </c>
      <c r="G631" s="46" t="s">
        <v>15</v>
      </c>
      <c r="H631" s="46" t="s">
        <v>16</v>
      </c>
      <c r="I631" s="47">
        <v>1</v>
      </c>
      <c r="J631" s="122">
        <v>525</v>
      </c>
      <c r="K631" s="76">
        <v>0</v>
      </c>
      <c r="L631" s="77">
        <v>6.095238095238098E-2</v>
      </c>
      <c r="M631" s="106">
        <f t="shared" si="9"/>
        <v>493</v>
      </c>
      <c r="N631" s="77"/>
      <c r="O631" s="54"/>
    </row>
    <row r="632" spans="2:15" s="60" customFormat="1" ht="22.8" x14ac:dyDescent="0.3">
      <c r="B632" s="44">
        <v>627</v>
      </c>
      <c r="C632" s="45" t="s">
        <v>1561</v>
      </c>
      <c r="D632" s="45" t="s">
        <v>1562</v>
      </c>
      <c r="E632" s="45" t="s">
        <v>27</v>
      </c>
      <c r="F632" s="45" t="s">
        <v>1563</v>
      </c>
      <c r="G632" s="46" t="s">
        <v>15</v>
      </c>
      <c r="H632" s="46" t="s">
        <v>16</v>
      </c>
      <c r="I632" s="47">
        <v>1</v>
      </c>
      <c r="J632" s="122">
        <v>340</v>
      </c>
      <c r="K632" s="76">
        <v>0</v>
      </c>
      <c r="L632" s="77">
        <v>0.14411764705882357</v>
      </c>
      <c r="M632" s="106">
        <f t="shared" si="9"/>
        <v>291</v>
      </c>
      <c r="N632" s="77"/>
      <c r="O632" s="54"/>
    </row>
    <row r="633" spans="2:15" s="60" customFormat="1" ht="22.8" x14ac:dyDescent="0.3">
      <c r="B633" s="44">
        <v>628</v>
      </c>
      <c r="C633" s="45" t="s">
        <v>1558</v>
      </c>
      <c r="D633" s="45" t="s">
        <v>1564</v>
      </c>
      <c r="E633" s="45" t="s">
        <v>27</v>
      </c>
      <c r="F633" s="45" t="s">
        <v>1565</v>
      </c>
      <c r="G633" s="46" t="s">
        <v>15</v>
      </c>
      <c r="H633" s="46" t="s">
        <v>16</v>
      </c>
      <c r="I633" s="47">
        <v>1</v>
      </c>
      <c r="J633" s="122">
        <v>525</v>
      </c>
      <c r="K633" s="76">
        <v>0</v>
      </c>
      <c r="L633" s="77">
        <v>6.095238095238098E-2</v>
      </c>
      <c r="M633" s="106">
        <f t="shared" si="9"/>
        <v>493</v>
      </c>
      <c r="N633" s="77"/>
      <c r="O633" s="54"/>
    </row>
    <row r="634" spans="2:15" s="60" customFormat="1" ht="22.8" x14ac:dyDescent="0.3">
      <c r="B634" s="44">
        <v>629</v>
      </c>
      <c r="C634" s="45" t="s">
        <v>1561</v>
      </c>
      <c r="D634" s="45" t="s">
        <v>1566</v>
      </c>
      <c r="E634" s="45" t="s">
        <v>27</v>
      </c>
      <c r="F634" s="45" t="s">
        <v>1567</v>
      </c>
      <c r="G634" s="46" t="s">
        <v>15</v>
      </c>
      <c r="H634" s="46" t="s">
        <v>16</v>
      </c>
      <c r="I634" s="47">
        <v>1</v>
      </c>
      <c r="J634" s="122">
        <v>340</v>
      </c>
      <c r="K634" s="76">
        <v>0</v>
      </c>
      <c r="L634" s="77">
        <v>0.14411764705882357</v>
      </c>
      <c r="M634" s="106">
        <f t="shared" si="9"/>
        <v>291</v>
      </c>
      <c r="N634" s="77"/>
      <c r="O634" s="54"/>
    </row>
    <row r="635" spans="2:15" s="60" customFormat="1" ht="22.8" x14ac:dyDescent="0.3">
      <c r="B635" s="44">
        <v>630</v>
      </c>
      <c r="C635" s="45" t="s">
        <v>1558</v>
      </c>
      <c r="D635" s="45" t="s">
        <v>1568</v>
      </c>
      <c r="E635" s="45" t="s">
        <v>27</v>
      </c>
      <c r="F635" s="45" t="s">
        <v>1569</v>
      </c>
      <c r="G635" s="46" t="s">
        <v>15</v>
      </c>
      <c r="H635" s="46" t="s">
        <v>16</v>
      </c>
      <c r="I635" s="47">
        <v>1</v>
      </c>
      <c r="J635" s="122">
        <v>500</v>
      </c>
      <c r="K635" s="76">
        <v>0</v>
      </c>
      <c r="L635" s="77">
        <v>6.2000000000000055E-2</v>
      </c>
      <c r="M635" s="106">
        <f t="shared" si="9"/>
        <v>469</v>
      </c>
      <c r="N635" s="77"/>
      <c r="O635" s="54"/>
    </row>
    <row r="636" spans="2:15" s="60" customFormat="1" ht="22.8" x14ac:dyDescent="0.3">
      <c r="B636" s="44">
        <v>631</v>
      </c>
      <c r="C636" s="45" t="s">
        <v>1561</v>
      </c>
      <c r="D636" s="45" t="s">
        <v>1570</v>
      </c>
      <c r="E636" s="45" t="s">
        <v>27</v>
      </c>
      <c r="F636" s="45" t="s">
        <v>1571</v>
      </c>
      <c r="G636" s="46" t="s">
        <v>15</v>
      </c>
      <c r="H636" s="46" t="s">
        <v>16</v>
      </c>
      <c r="I636" s="47">
        <v>1</v>
      </c>
      <c r="J636" s="122">
        <v>360</v>
      </c>
      <c r="K636" s="76">
        <v>0</v>
      </c>
      <c r="L636" s="77">
        <v>0.14444444444444449</v>
      </c>
      <c r="M636" s="106">
        <f t="shared" si="9"/>
        <v>308</v>
      </c>
      <c r="N636" s="77"/>
      <c r="O636" s="54"/>
    </row>
    <row r="637" spans="2:15" s="60" customFormat="1" ht="22.8" x14ac:dyDescent="0.3">
      <c r="B637" s="44">
        <v>632</v>
      </c>
      <c r="C637" s="45" t="s">
        <v>1558</v>
      </c>
      <c r="D637" s="45" t="s">
        <v>1572</v>
      </c>
      <c r="E637" s="45" t="s">
        <v>27</v>
      </c>
      <c r="F637" s="45" t="s">
        <v>1573</v>
      </c>
      <c r="G637" s="46" t="s">
        <v>15</v>
      </c>
      <c r="H637" s="46" t="s">
        <v>16</v>
      </c>
      <c r="I637" s="47">
        <v>1</v>
      </c>
      <c r="J637" s="122">
        <v>500</v>
      </c>
      <c r="K637" s="76">
        <v>0</v>
      </c>
      <c r="L637" s="77">
        <v>6.2000000000000055E-2</v>
      </c>
      <c r="M637" s="106">
        <f t="shared" si="9"/>
        <v>469</v>
      </c>
      <c r="N637" s="77"/>
      <c r="O637" s="54"/>
    </row>
    <row r="638" spans="2:15" s="60" customFormat="1" ht="22.8" x14ac:dyDescent="0.3">
      <c r="B638" s="44">
        <v>633</v>
      </c>
      <c r="C638" s="45" t="s">
        <v>1561</v>
      </c>
      <c r="D638" s="45" t="s">
        <v>1574</v>
      </c>
      <c r="E638" s="45" t="s">
        <v>27</v>
      </c>
      <c r="F638" s="45" t="s">
        <v>1575</v>
      </c>
      <c r="G638" s="46" t="s">
        <v>15</v>
      </c>
      <c r="H638" s="46" t="s">
        <v>16</v>
      </c>
      <c r="I638" s="47">
        <v>1</v>
      </c>
      <c r="J638" s="122">
        <v>360</v>
      </c>
      <c r="K638" s="76">
        <v>0</v>
      </c>
      <c r="L638" s="77">
        <v>0.14444444444444449</v>
      </c>
      <c r="M638" s="106">
        <f t="shared" si="9"/>
        <v>308</v>
      </c>
      <c r="N638" s="77"/>
      <c r="O638" s="54"/>
    </row>
    <row r="639" spans="2:15" s="60" customFormat="1" ht="22.8" x14ac:dyDescent="0.3">
      <c r="B639" s="44">
        <v>634</v>
      </c>
      <c r="C639" s="45" t="s">
        <v>1558</v>
      </c>
      <c r="D639" s="45" t="s">
        <v>1576</v>
      </c>
      <c r="E639" s="45" t="s">
        <v>27</v>
      </c>
      <c r="F639" s="45" t="s">
        <v>1577</v>
      </c>
      <c r="G639" s="46" t="s">
        <v>15</v>
      </c>
      <c r="H639" s="46" t="s">
        <v>16</v>
      </c>
      <c r="I639" s="47">
        <v>1</v>
      </c>
      <c r="J639" s="122">
        <v>550</v>
      </c>
      <c r="K639" s="76">
        <v>0</v>
      </c>
      <c r="L639" s="77">
        <v>6.1818181818181772E-2</v>
      </c>
      <c r="M639" s="106">
        <f t="shared" si="9"/>
        <v>516</v>
      </c>
      <c r="N639" s="77"/>
      <c r="O639" s="54"/>
    </row>
    <row r="640" spans="2:15" s="60" customFormat="1" ht="22.8" x14ac:dyDescent="0.3">
      <c r="B640" s="44">
        <v>635</v>
      </c>
      <c r="C640" s="45" t="s">
        <v>1561</v>
      </c>
      <c r="D640" s="45" t="s">
        <v>1578</v>
      </c>
      <c r="E640" s="45" t="s">
        <v>27</v>
      </c>
      <c r="F640" s="45" t="s">
        <v>1579</v>
      </c>
      <c r="G640" s="46" t="s">
        <v>15</v>
      </c>
      <c r="H640" s="46" t="s">
        <v>16</v>
      </c>
      <c r="I640" s="47">
        <v>1</v>
      </c>
      <c r="J640" s="122">
        <v>400</v>
      </c>
      <c r="K640" s="76">
        <v>0</v>
      </c>
      <c r="L640" s="77">
        <v>0.14249999999999996</v>
      </c>
      <c r="M640" s="106">
        <f t="shared" si="9"/>
        <v>343</v>
      </c>
      <c r="N640" s="77"/>
      <c r="O640" s="54"/>
    </row>
    <row r="641" spans="2:15" s="60" customFormat="1" x14ac:dyDescent="0.3">
      <c r="B641" s="44">
        <v>636</v>
      </c>
      <c r="C641" s="45" t="s">
        <v>1434</v>
      </c>
      <c r="D641" s="45" t="s">
        <v>1580</v>
      </c>
      <c r="E641" s="45" t="s">
        <v>54</v>
      </c>
      <c r="F641" s="45" t="s">
        <v>1581</v>
      </c>
      <c r="G641" s="46" t="s">
        <v>15</v>
      </c>
      <c r="H641" s="46" t="s">
        <v>16</v>
      </c>
      <c r="I641" s="47">
        <v>1</v>
      </c>
      <c r="J641" s="122">
        <v>10</v>
      </c>
      <c r="K641" s="76">
        <v>0</v>
      </c>
      <c r="L641" s="77">
        <v>0.19999999999999996</v>
      </c>
      <c r="M641" s="106">
        <f t="shared" si="9"/>
        <v>8</v>
      </c>
      <c r="N641" s="77"/>
      <c r="O641" s="54"/>
    </row>
    <row r="642" spans="2:15" s="60" customFormat="1" ht="22.8" x14ac:dyDescent="0.3">
      <c r="B642" s="44">
        <v>637</v>
      </c>
      <c r="C642" s="45" t="s">
        <v>1434</v>
      </c>
      <c r="D642" s="45" t="s">
        <v>1582</v>
      </c>
      <c r="E642" s="45" t="s">
        <v>54</v>
      </c>
      <c r="F642" s="45" t="s">
        <v>1583</v>
      </c>
      <c r="G642" s="46" t="s">
        <v>15</v>
      </c>
      <c r="H642" s="46" t="s">
        <v>16</v>
      </c>
      <c r="I642" s="47">
        <v>1</v>
      </c>
      <c r="J642" s="122">
        <v>470</v>
      </c>
      <c r="K642" s="76">
        <v>0</v>
      </c>
      <c r="L642" s="77">
        <v>0</v>
      </c>
      <c r="M642" s="106">
        <f t="shared" si="9"/>
        <v>470</v>
      </c>
      <c r="N642" s="77"/>
      <c r="O642" s="54"/>
    </row>
    <row r="643" spans="2:15" s="60" customFormat="1" x14ac:dyDescent="0.3">
      <c r="B643" s="44">
        <v>638</v>
      </c>
      <c r="C643" s="45" t="s">
        <v>1371</v>
      </c>
      <c r="D643" s="45" t="s">
        <v>1584</v>
      </c>
      <c r="E643" s="45" t="s">
        <v>54</v>
      </c>
      <c r="F643" s="45" t="s">
        <v>1585</v>
      </c>
      <c r="G643" s="46" t="s">
        <v>15</v>
      </c>
      <c r="H643" s="46" t="s">
        <v>16</v>
      </c>
      <c r="I643" s="47">
        <v>1</v>
      </c>
      <c r="J643" s="122">
        <v>15</v>
      </c>
      <c r="K643" s="76">
        <v>0</v>
      </c>
      <c r="L643" s="77">
        <v>0.19999999999999996</v>
      </c>
      <c r="M643" s="106">
        <f t="shared" si="9"/>
        <v>12</v>
      </c>
      <c r="N643" s="77"/>
      <c r="O643" s="54"/>
    </row>
    <row r="644" spans="2:15" s="60" customFormat="1" x14ac:dyDescent="0.3">
      <c r="B644" s="44">
        <v>639</v>
      </c>
      <c r="C644" s="45" t="s">
        <v>1371</v>
      </c>
      <c r="D644" s="45" t="s">
        <v>1586</v>
      </c>
      <c r="E644" s="45" t="s">
        <v>54</v>
      </c>
      <c r="F644" s="45" t="s">
        <v>1587</v>
      </c>
      <c r="G644" s="46" t="s">
        <v>15</v>
      </c>
      <c r="H644" s="46" t="s">
        <v>16</v>
      </c>
      <c r="I644" s="47">
        <v>1</v>
      </c>
      <c r="J644" s="122">
        <v>35</v>
      </c>
      <c r="K644" s="76">
        <v>0</v>
      </c>
      <c r="L644" s="77">
        <v>0.17142857142857137</v>
      </c>
      <c r="M644" s="106">
        <f t="shared" si="9"/>
        <v>29.000000000000004</v>
      </c>
      <c r="N644" s="77"/>
      <c r="O644" s="54"/>
    </row>
    <row r="645" spans="2:15" s="60" customFormat="1" ht="22.8" x14ac:dyDescent="0.3">
      <c r="B645" s="44">
        <v>640</v>
      </c>
      <c r="C645" s="45" t="s">
        <v>1477</v>
      </c>
      <c r="D645" s="45" t="s">
        <v>1588</v>
      </c>
      <c r="E645" s="45" t="s">
        <v>54</v>
      </c>
      <c r="F645" s="45" t="s">
        <v>1589</v>
      </c>
      <c r="G645" s="46" t="s">
        <v>15</v>
      </c>
      <c r="H645" s="46" t="s">
        <v>16</v>
      </c>
      <c r="I645" s="47">
        <v>1</v>
      </c>
      <c r="J645" s="122">
        <v>90</v>
      </c>
      <c r="K645" s="76">
        <v>0</v>
      </c>
      <c r="L645" s="77">
        <v>0</v>
      </c>
      <c r="M645" s="106">
        <f t="shared" si="9"/>
        <v>90</v>
      </c>
      <c r="N645" s="77"/>
      <c r="O645" s="54"/>
    </row>
    <row r="646" spans="2:15" s="60" customFormat="1" ht="22.8" x14ac:dyDescent="0.3">
      <c r="B646" s="44">
        <v>641</v>
      </c>
      <c r="C646" s="45" t="s">
        <v>1477</v>
      </c>
      <c r="D646" s="45" t="s">
        <v>1590</v>
      </c>
      <c r="E646" s="45" t="s">
        <v>54</v>
      </c>
      <c r="F646" s="45" t="s">
        <v>1591</v>
      </c>
      <c r="G646" s="46" t="s">
        <v>15</v>
      </c>
      <c r="H646" s="46" t="s">
        <v>16</v>
      </c>
      <c r="I646" s="47">
        <v>1</v>
      </c>
      <c r="J646" s="122">
        <v>170</v>
      </c>
      <c r="K646" s="76">
        <v>0</v>
      </c>
      <c r="L646" s="77">
        <v>0</v>
      </c>
      <c r="M646" s="106">
        <f t="shared" si="9"/>
        <v>170</v>
      </c>
      <c r="N646" s="77"/>
      <c r="O646" s="54"/>
    </row>
    <row r="647" spans="2:15" s="60" customFormat="1" ht="22.8" x14ac:dyDescent="0.3">
      <c r="B647" s="44">
        <v>642</v>
      </c>
      <c r="C647" s="45" t="s">
        <v>1477</v>
      </c>
      <c r="D647" s="45" t="s">
        <v>1592</v>
      </c>
      <c r="E647" s="45" t="s">
        <v>54</v>
      </c>
      <c r="F647" s="45" t="s">
        <v>1593</v>
      </c>
      <c r="G647" s="46" t="s">
        <v>15</v>
      </c>
      <c r="H647" s="46" t="s">
        <v>16</v>
      </c>
      <c r="I647" s="47">
        <v>1</v>
      </c>
      <c r="J647" s="122">
        <v>300</v>
      </c>
      <c r="K647" s="76">
        <v>0</v>
      </c>
      <c r="L647" s="77">
        <v>0</v>
      </c>
      <c r="M647" s="106">
        <f t="shared" ref="M647:M710" si="10">IF($J647="","",IF($L647="",$J647*(1-$K647),IF(L647&lt;K647,"Discount Error",J647*(1-$L647))))</f>
        <v>300</v>
      </c>
      <c r="N647" s="77"/>
      <c r="O647" s="54"/>
    </row>
    <row r="648" spans="2:15" s="60" customFormat="1" ht="22.8" x14ac:dyDescent="0.3">
      <c r="B648" s="44">
        <v>643</v>
      </c>
      <c r="C648" s="45" t="s">
        <v>1477</v>
      </c>
      <c r="D648" s="45" t="s">
        <v>1594</v>
      </c>
      <c r="E648" s="45" t="s">
        <v>54</v>
      </c>
      <c r="F648" s="45" t="s">
        <v>1595</v>
      </c>
      <c r="G648" s="46" t="s">
        <v>15</v>
      </c>
      <c r="H648" s="46" t="s">
        <v>16</v>
      </c>
      <c r="I648" s="47">
        <v>1</v>
      </c>
      <c r="J648" s="122">
        <v>230</v>
      </c>
      <c r="K648" s="76">
        <v>0</v>
      </c>
      <c r="L648" s="77">
        <v>0</v>
      </c>
      <c r="M648" s="106">
        <f t="shared" si="10"/>
        <v>230</v>
      </c>
      <c r="N648" s="77"/>
      <c r="O648" s="54"/>
    </row>
    <row r="649" spans="2:15" s="60" customFormat="1" ht="22.8" x14ac:dyDescent="0.3">
      <c r="B649" s="44">
        <v>644</v>
      </c>
      <c r="C649" s="45" t="s">
        <v>1477</v>
      </c>
      <c r="D649" s="45" t="s">
        <v>1596</v>
      </c>
      <c r="E649" s="45" t="s">
        <v>54</v>
      </c>
      <c r="F649" s="45" t="s">
        <v>1597</v>
      </c>
      <c r="G649" s="46" t="s">
        <v>15</v>
      </c>
      <c r="H649" s="46" t="s">
        <v>16</v>
      </c>
      <c r="I649" s="47">
        <v>1</v>
      </c>
      <c r="J649" s="122">
        <v>260</v>
      </c>
      <c r="K649" s="76">
        <v>0</v>
      </c>
      <c r="L649" s="77">
        <v>0</v>
      </c>
      <c r="M649" s="106">
        <f t="shared" si="10"/>
        <v>260</v>
      </c>
      <c r="N649" s="77"/>
      <c r="O649" s="54"/>
    </row>
    <row r="650" spans="2:15" s="60" customFormat="1" ht="22.8" x14ac:dyDescent="0.3">
      <c r="B650" s="44">
        <v>645</v>
      </c>
      <c r="C650" s="45" t="s">
        <v>1477</v>
      </c>
      <c r="D650" s="45" t="s">
        <v>1598</v>
      </c>
      <c r="E650" s="45" t="s">
        <v>54</v>
      </c>
      <c r="F650" s="45" t="s">
        <v>1599</v>
      </c>
      <c r="G650" s="46" t="s">
        <v>15</v>
      </c>
      <c r="H650" s="46" t="s">
        <v>16</v>
      </c>
      <c r="I650" s="47">
        <v>1</v>
      </c>
      <c r="J650" s="122">
        <v>350</v>
      </c>
      <c r="K650" s="76">
        <v>0</v>
      </c>
      <c r="L650" s="77">
        <v>0</v>
      </c>
      <c r="M650" s="106">
        <f t="shared" si="10"/>
        <v>350</v>
      </c>
      <c r="N650" s="77"/>
      <c r="O650" s="54"/>
    </row>
    <row r="651" spans="2:15" s="60" customFormat="1" ht="22.8" x14ac:dyDescent="0.3">
      <c r="B651" s="44">
        <v>646</v>
      </c>
      <c r="C651" s="45" t="s">
        <v>1477</v>
      </c>
      <c r="D651" s="45" t="s">
        <v>1600</v>
      </c>
      <c r="E651" s="45" t="s">
        <v>54</v>
      </c>
      <c r="F651" s="45" t="s">
        <v>1601</v>
      </c>
      <c r="G651" s="46" t="s">
        <v>15</v>
      </c>
      <c r="H651" s="46" t="s">
        <v>16</v>
      </c>
      <c r="I651" s="47">
        <v>1</v>
      </c>
      <c r="J651" s="122">
        <v>300</v>
      </c>
      <c r="K651" s="76">
        <v>0</v>
      </c>
      <c r="L651" s="77">
        <v>0</v>
      </c>
      <c r="M651" s="106">
        <f t="shared" si="10"/>
        <v>300</v>
      </c>
      <c r="N651" s="77"/>
      <c r="O651" s="54"/>
    </row>
    <row r="652" spans="2:15" s="60" customFormat="1" x14ac:dyDescent="0.3">
      <c r="B652" s="44">
        <v>647</v>
      </c>
      <c r="C652" s="45" t="s">
        <v>1526</v>
      </c>
      <c r="D652" s="45" t="s">
        <v>1602</v>
      </c>
      <c r="E652" s="45" t="s">
        <v>54</v>
      </c>
      <c r="F652" s="45" t="s">
        <v>1603</v>
      </c>
      <c r="G652" s="46" t="s">
        <v>15</v>
      </c>
      <c r="H652" s="46" t="s">
        <v>16</v>
      </c>
      <c r="I652" s="47">
        <v>1</v>
      </c>
      <c r="J652" s="122">
        <v>5</v>
      </c>
      <c r="K652" s="76">
        <v>0</v>
      </c>
      <c r="L652" s="77">
        <v>0.19999999999999996</v>
      </c>
      <c r="M652" s="106">
        <f t="shared" si="10"/>
        <v>4</v>
      </c>
      <c r="N652" s="77"/>
      <c r="O652" s="54"/>
    </row>
    <row r="653" spans="2:15" s="60" customFormat="1" x14ac:dyDescent="0.3">
      <c r="B653" s="44">
        <v>648</v>
      </c>
      <c r="C653" s="45" t="s">
        <v>1360</v>
      </c>
      <c r="D653" s="45" t="s">
        <v>1604</v>
      </c>
      <c r="E653" s="45" t="s">
        <v>54</v>
      </c>
      <c r="F653" s="45" t="s">
        <v>1605</v>
      </c>
      <c r="G653" s="46" t="s">
        <v>15</v>
      </c>
      <c r="H653" s="46" t="s">
        <v>16</v>
      </c>
      <c r="I653" s="47">
        <v>1</v>
      </c>
      <c r="J653" s="122">
        <v>10</v>
      </c>
      <c r="K653" s="76">
        <v>0</v>
      </c>
      <c r="L653" s="77">
        <v>0.19999999999999996</v>
      </c>
      <c r="M653" s="106">
        <f t="shared" si="10"/>
        <v>8</v>
      </c>
      <c r="N653" s="77"/>
      <c r="O653" s="54"/>
    </row>
    <row r="654" spans="2:15" s="60" customFormat="1" x14ac:dyDescent="0.3">
      <c r="B654" s="44">
        <v>649</v>
      </c>
      <c r="C654" s="45" t="s">
        <v>1360</v>
      </c>
      <c r="D654" s="45" t="s">
        <v>1606</v>
      </c>
      <c r="E654" s="45" t="s">
        <v>54</v>
      </c>
      <c r="F654" s="45" t="s">
        <v>1607</v>
      </c>
      <c r="G654" s="46" t="s">
        <v>15</v>
      </c>
      <c r="H654" s="46" t="s">
        <v>16</v>
      </c>
      <c r="I654" s="47">
        <v>1</v>
      </c>
      <c r="J654" s="122">
        <v>20</v>
      </c>
      <c r="K654" s="76">
        <v>0</v>
      </c>
      <c r="L654" s="77">
        <v>0.19999999999999996</v>
      </c>
      <c r="M654" s="106">
        <f t="shared" si="10"/>
        <v>16</v>
      </c>
      <c r="N654" s="77"/>
      <c r="O654" s="54"/>
    </row>
    <row r="655" spans="2:15" s="60" customFormat="1" x14ac:dyDescent="0.3">
      <c r="B655" s="44">
        <v>650</v>
      </c>
      <c r="C655" s="45" t="s">
        <v>386</v>
      </c>
      <c r="D655" s="45" t="s">
        <v>385</v>
      </c>
      <c r="E655" s="45" t="s">
        <v>1335</v>
      </c>
      <c r="F655" s="45" t="s">
        <v>1608</v>
      </c>
      <c r="G655" s="46" t="s">
        <v>15</v>
      </c>
      <c r="H655" s="46" t="s">
        <v>16</v>
      </c>
      <c r="I655" s="47">
        <v>1</v>
      </c>
      <c r="J655" s="122">
        <v>0</v>
      </c>
      <c r="K655" s="76">
        <v>0</v>
      </c>
      <c r="L655" s="77">
        <v>0</v>
      </c>
      <c r="M655" s="106">
        <f t="shared" si="10"/>
        <v>0</v>
      </c>
      <c r="N655" s="77"/>
      <c r="O655" s="54"/>
    </row>
    <row r="656" spans="2:15" s="60" customFormat="1" ht="22.8" x14ac:dyDescent="0.3">
      <c r="B656" s="44">
        <v>651</v>
      </c>
      <c r="C656" s="45" t="s">
        <v>386</v>
      </c>
      <c r="D656" s="45" t="s">
        <v>385</v>
      </c>
      <c r="E656" s="45" t="s">
        <v>1335</v>
      </c>
      <c r="F656" s="45" t="s">
        <v>1609</v>
      </c>
      <c r="G656" s="46" t="s">
        <v>15</v>
      </c>
      <c r="H656" s="46" t="s">
        <v>16</v>
      </c>
      <c r="I656" s="47">
        <v>1</v>
      </c>
      <c r="J656" s="122">
        <v>0</v>
      </c>
      <c r="K656" s="76">
        <v>0</v>
      </c>
      <c r="L656" s="77">
        <v>0</v>
      </c>
      <c r="M656" s="106">
        <f t="shared" si="10"/>
        <v>0</v>
      </c>
      <c r="N656" s="77"/>
      <c r="O656" s="54"/>
    </row>
    <row r="657" spans="2:15" s="60" customFormat="1" x14ac:dyDescent="0.3">
      <c r="B657" s="44">
        <v>652</v>
      </c>
      <c r="C657" s="45" t="s">
        <v>347</v>
      </c>
      <c r="D657" s="45" t="s">
        <v>346</v>
      </c>
      <c r="E657" s="45" t="s">
        <v>1335</v>
      </c>
      <c r="F657" s="45" t="s">
        <v>1610</v>
      </c>
      <c r="G657" s="46" t="s">
        <v>15</v>
      </c>
      <c r="H657" s="46" t="s">
        <v>16</v>
      </c>
      <c r="I657" s="47">
        <v>1</v>
      </c>
      <c r="J657" s="122">
        <v>0</v>
      </c>
      <c r="K657" s="76">
        <v>0</v>
      </c>
      <c r="L657" s="77">
        <v>0</v>
      </c>
      <c r="M657" s="106">
        <f t="shared" si="10"/>
        <v>0</v>
      </c>
      <c r="N657" s="77"/>
      <c r="O657" s="54"/>
    </row>
    <row r="658" spans="2:15" s="60" customFormat="1" ht="22.8" x14ac:dyDescent="0.3">
      <c r="B658" s="44">
        <v>653</v>
      </c>
      <c r="C658" s="45" t="s">
        <v>347</v>
      </c>
      <c r="D658" s="45" t="s">
        <v>346</v>
      </c>
      <c r="E658" s="45" t="s">
        <v>1335</v>
      </c>
      <c r="F658" s="45" t="s">
        <v>1611</v>
      </c>
      <c r="G658" s="46" t="s">
        <v>15</v>
      </c>
      <c r="H658" s="46" t="s">
        <v>16</v>
      </c>
      <c r="I658" s="47">
        <v>1</v>
      </c>
      <c r="J658" s="122">
        <v>0</v>
      </c>
      <c r="K658" s="76">
        <v>0</v>
      </c>
      <c r="L658" s="77">
        <v>0</v>
      </c>
      <c r="M658" s="106">
        <f t="shared" si="10"/>
        <v>0</v>
      </c>
      <c r="N658" s="77"/>
      <c r="O658" s="54"/>
    </row>
    <row r="659" spans="2:15" s="60" customFormat="1" x14ac:dyDescent="0.3">
      <c r="B659" s="44">
        <v>654</v>
      </c>
      <c r="C659" s="45" t="s">
        <v>424</v>
      </c>
      <c r="D659" s="45" t="s">
        <v>423</v>
      </c>
      <c r="E659" s="45" t="s">
        <v>1335</v>
      </c>
      <c r="F659" s="45" t="s">
        <v>1612</v>
      </c>
      <c r="G659" s="46" t="s">
        <v>15</v>
      </c>
      <c r="H659" s="46" t="s">
        <v>16</v>
      </c>
      <c r="I659" s="47">
        <v>1</v>
      </c>
      <c r="J659" s="122">
        <v>0</v>
      </c>
      <c r="K659" s="76">
        <v>0</v>
      </c>
      <c r="L659" s="77">
        <v>0</v>
      </c>
      <c r="M659" s="106">
        <f t="shared" si="10"/>
        <v>0</v>
      </c>
      <c r="N659" s="77"/>
      <c r="O659" s="54"/>
    </row>
    <row r="660" spans="2:15" s="60" customFormat="1" x14ac:dyDescent="0.3">
      <c r="B660" s="44">
        <v>655</v>
      </c>
      <c r="C660" s="45" t="s">
        <v>424</v>
      </c>
      <c r="D660" s="45" t="s">
        <v>423</v>
      </c>
      <c r="E660" s="45" t="s">
        <v>1335</v>
      </c>
      <c r="F660" s="45" t="s">
        <v>1613</v>
      </c>
      <c r="G660" s="46" t="s">
        <v>15</v>
      </c>
      <c r="H660" s="46" t="s">
        <v>16</v>
      </c>
      <c r="I660" s="47">
        <v>1</v>
      </c>
      <c r="J660" s="122">
        <v>0</v>
      </c>
      <c r="K660" s="76">
        <v>0</v>
      </c>
      <c r="L660" s="77">
        <v>0</v>
      </c>
      <c r="M660" s="106">
        <f t="shared" si="10"/>
        <v>0</v>
      </c>
      <c r="N660" s="77"/>
      <c r="O660" s="54"/>
    </row>
    <row r="661" spans="2:15" s="60" customFormat="1" ht="22.8" x14ac:dyDescent="0.3">
      <c r="B661" s="44">
        <v>656</v>
      </c>
      <c r="C661" s="45" t="s">
        <v>406</v>
      </c>
      <c r="D661" s="45" t="s">
        <v>405</v>
      </c>
      <c r="E661" s="45" t="s">
        <v>1335</v>
      </c>
      <c r="F661" s="45" t="s">
        <v>1614</v>
      </c>
      <c r="G661" s="46" t="s">
        <v>15</v>
      </c>
      <c r="H661" s="46" t="s">
        <v>16</v>
      </c>
      <c r="I661" s="47">
        <v>1</v>
      </c>
      <c r="J661" s="122">
        <v>0</v>
      </c>
      <c r="K661" s="76">
        <v>0</v>
      </c>
      <c r="L661" s="77">
        <v>0</v>
      </c>
      <c r="M661" s="106">
        <f t="shared" si="10"/>
        <v>0</v>
      </c>
      <c r="N661" s="77"/>
      <c r="O661" s="54"/>
    </row>
    <row r="662" spans="2:15" s="60" customFormat="1" ht="22.8" x14ac:dyDescent="0.3">
      <c r="B662" s="44">
        <v>657</v>
      </c>
      <c r="C662" s="45" t="s">
        <v>406</v>
      </c>
      <c r="D662" s="45" t="s">
        <v>405</v>
      </c>
      <c r="E662" s="45" t="s">
        <v>1335</v>
      </c>
      <c r="F662" s="45" t="s">
        <v>1615</v>
      </c>
      <c r="G662" s="46" t="s">
        <v>15</v>
      </c>
      <c r="H662" s="46" t="s">
        <v>16</v>
      </c>
      <c r="I662" s="47">
        <v>1</v>
      </c>
      <c r="J662" s="122">
        <v>0</v>
      </c>
      <c r="K662" s="76">
        <v>0</v>
      </c>
      <c r="L662" s="77">
        <v>0</v>
      </c>
      <c r="M662" s="106">
        <f t="shared" si="10"/>
        <v>0</v>
      </c>
      <c r="N662" s="77"/>
      <c r="O662" s="54"/>
    </row>
    <row r="663" spans="2:15" s="60" customFormat="1" x14ac:dyDescent="0.3">
      <c r="B663" s="44">
        <v>658</v>
      </c>
      <c r="C663" s="45" t="s">
        <v>394</v>
      </c>
      <c r="D663" s="45" t="s">
        <v>393</v>
      </c>
      <c r="E663" s="45" t="s">
        <v>1335</v>
      </c>
      <c r="F663" s="45" t="s">
        <v>1616</v>
      </c>
      <c r="G663" s="46" t="s">
        <v>15</v>
      </c>
      <c r="H663" s="46" t="s">
        <v>16</v>
      </c>
      <c r="I663" s="47">
        <v>1</v>
      </c>
      <c r="J663" s="122">
        <v>5000</v>
      </c>
      <c r="K663" s="76">
        <v>0</v>
      </c>
      <c r="L663" s="77">
        <v>0.60299999999999998</v>
      </c>
      <c r="M663" s="106">
        <f t="shared" si="10"/>
        <v>1985</v>
      </c>
      <c r="N663" s="77"/>
      <c r="O663" s="54"/>
    </row>
    <row r="664" spans="2:15" s="60" customFormat="1" ht="22.8" x14ac:dyDescent="0.3">
      <c r="B664" s="44">
        <v>659</v>
      </c>
      <c r="C664" s="45" t="s">
        <v>394</v>
      </c>
      <c r="D664" s="45" t="s">
        <v>393</v>
      </c>
      <c r="E664" s="45" t="s">
        <v>1335</v>
      </c>
      <c r="F664" s="45" t="s">
        <v>1617</v>
      </c>
      <c r="G664" s="46" t="s">
        <v>15</v>
      </c>
      <c r="H664" s="46" t="s">
        <v>16</v>
      </c>
      <c r="I664" s="47">
        <v>1</v>
      </c>
      <c r="J664" s="122">
        <v>5000</v>
      </c>
      <c r="K664" s="76">
        <v>0</v>
      </c>
      <c r="L664" s="77">
        <v>0.60299999999999998</v>
      </c>
      <c r="M664" s="106">
        <f t="shared" si="10"/>
        <v>1985</v>
      </c>
      <c r="N664" s="77"/>
      <c r="O664" s="54"/>
    </row>
    <row r="665" spans="2:15" s="60" customFormat="1" x14ac:dyDescent="0.3">
      <c r="B665" s="44">
        <v>660</v>
      </c>
      <c r="C665" s="45" t="s">
        <v>388</v>
      </c>
      <c r="D665" s="45" t="s">
        <v>387</v>
      </c>
      <c r="E665" s="45" t="s">
        <v>1335</v>
      </c>
      <c r="F665" s="45" t="s">
        <v>1618</v>
      </c>
      <c r="G665" s="46" t="s">
        <v>15</v>
      </c>
      <c r="H665" s="46" t="s">
        <v>16</v>
      </c>
      <c r="I665" s="47">
        <v>1</v>
      </c>
      <c r="J665" s="122">
        <v>500</v>
      </c>
      <c r="K665" s="76">
        <v>0</v>
      </c>
      <c r="L665" s="77">
        <v>8.0000000000000071E-3</v>
      </c>
      <c r="M665" s="106">
        <f t="shared" si="10"/>
        <v>496</v>
      </c>
      <c r="N665" s="77"/>
      <c r="O665" s="54"/>
    </row>
    <row r="666" spans="2:15" s="60" customFormat="1" ht="22.8" x14ac:dyDescent="0.3">
      <c r="B666" s="44">
        <v>661</v>
      </c>
      <c r="C666" s="45" t="s">
        <v>388</v>
      </c>
      <c r="D666" s="45" t="s">
        <v>387</v>
      </c>
      <c r="E666" s="45" t="s">
        <v>1335</v>
      </c>
      <c r="F666" s="45" t="s">
        <v>1619</v>
      </c>
      <c r="G666" s="46" t="s">
        <v>15</v>
      </c>
      <c r="H666" s="46" t="s">
        <v>16</v>
      </c>
      <c r="I666" s="47">
        <v>1</v>
      </c>
      <c r="J666" s="122">
        <v>500</v>
      </c>
      <c r="K666" s="76">
        <v>0</v>
      </c>
      <c r="L666" s="77">
        <v>8.0000000000000071E-3</v>
      </c>
      <c r="M666" s="106">
        <f t="shared" si="10"/>
        <v>496</v>
      </c>
      <c r="N666" s="77"/>
      <c r="O666" s="54"/>
    </row>
    <row r="667" spans="2:15" s="60" customFormat="1" x14ac:dyDescent="0.3">
      <c r="B667" s="44">
        <v>662</v>
      </c>
      <c r="C667" s="45" t="s">
        <v>422</v>
      </c>
      <c r="D667" s="45" t="s">
        <v>421</v>
      </c>
      <c r="E667" s="45" t="s">
        <v>1335</v>
      </c>
      <c r="F667" s="45" t="s">
        <v>1620</v>
      </c>
      <c r="G667" s="46" t="s">
        <v>15</v>
      </c>
      <c r="H667" s="46" t="s">
        <v>16</v>
      </c>
      <c r="I667" s="47">
        <v>1</v>
      </c>
      <c r="J667" s="122">
        <v>2000</v>
      </c>
      <c r="K667" s="76">
        <v>0</v>
      </c>
      <c r="L667" s="77">
        <v>7.4999999999999512E-3</v>
      </c>
      <c r="M667" s="106">
        <f t="shared" si="10"/>
        <v>1985</v>
      </c>
      <c r="N667" s="77"/>
      <c r="O667" s="54"/>
    </row>
    <row r="668" spans="2:15" s="60" customFormat="1" ht="22.8" x14ac:dyDescent="0.3">
      <c r="B668" s="44">
        <v>663</v>
      </c>
      <c r="C668" s="45" t="s">
        <v>422</v>
      </c>
      <c r="D668" s="45" t="s">
        <v>421</v>
      </c>
      <c r="E668" s="45" t="s">
        <v>1335</v>
      </c>
      <c r="F668" s="45" t="s">
        <v>1621</v>
      </c>
      <c r="G668" s="46" t="s">
        <v>15</v>
      </c>
      <c r="H668" s="46" t="s">
        <v>16</v>
      </c>
      <c r="I668" s="47">
        <v>1</v>
      </c>
      <c r="J668" s="122">
        <v>2000</v>
      </c>
      <c r="K668" s="76">
        <v>0</v>
      </c>
      <c r="L668" s="77">
        <v>7.4999999999999512E-3</v>
      </c>
      <c r="M668" s="106">
        <f t="shared" si="10"/>
        <v>1985</v>
      </c>
      <c r="N668" s="77"/>
      <c r="O668" s="54"/>
    </row>
    <row r="669" spans="2:15" s="60" customFormat="1" x14ac:dyDescent="0.3">
      <c r="B669" s="44">
        <v>664</v>
      </c>
      <c r="C669" s="45" t="s">
        <v>408</v>
      </c>
      <c r="D669" s="45" t="s">
        <v>407</v>
      </c>
      <c r="E669" s="45" t="s">
        <v>1335</v>
      </c>
      <c r="F669" s="45" t="s">
        <v>1622</v>
      </c>
      <c r="G669" s="46" t="s">
        <v>15</v>
      </c>
      <c r="H669" s="46" t="s">
        <v>16</v>
      </c>
      <c r="I669" s="47">
        <v>1</v>
      </c>
      <c r="J669" s="122">
        <v>10000</v>
      </c>
      <c r="K669" s="76">
        <v>0</v>
      </c>
      <c r="L669" s="77">
        <v>0.50380000000000003</v>
      </c>
      <c r="M669" s="106">
        <f t="shared" si="10"/>
        <v>4962</v>
      </c>
      <c r="N669" s="77"/>
      <c r="O669" s="54"/>
    </row>
    <row r="670" spans="2:15" s="60" customFormat="1" ht="22.8" x14ac:dyDescent="0.3">
      <c r="B670" s="44">
        <v>665</v>
      </c>
      <c r="C670" s="45" t="s">
        <v>408</v>
      </c>
      <c r="D670" s="45" t="s">
        <v>407</v>
      </c>
      <c r="E670" s="45" t="s">
        <v>1335</v>
      </c>
      <c r="F670" s="45" t="s">
        <v>1623</v>
      </c>
      <c r="G670" s="46" t="s">
        <v>15</v>
      </c>
      <c r="H670" s="46" t="s">
        <v>16</v>
      </c>
      <c r="I670" s="47">
        <v>1</v>
      </c>
      <c r="J670" s="122">
        <v>10000</v>
      </c>
      <c r="K670" s="76">
        <v>0</v>
      </c>
      <c r="L670" s="77">
        <v>0.50380000000000003</v>
      </c>
      <c r="M670" s="106">
        <f t="shared" si="10"/>
        <v>4962</v>
      </c>
      <c r="N670" s="77"/>
      <c r="O670" s="54"/>
    </row>
    <row r="671" spans="2:15" s="60" customFormat="1" x14ac:dyDescent="0.3">
      <c r="B671" s="44">
        <v>666</v>
      </c>
      <c r="C671" s="45" t="s">
        <v>1624</v>
      </c>
      <c r="D671" s="45" t="s">
        <v>1625</v>
      </c>
      <c r="E671" s="45" t="s">
        <v>1335</v>
      </c>
      <c r="F671" s="45" t="s">
        <v>1626</v>
      </c>
      <c r="G671" s="46" t="s">
        <v>15</v>
      </c>
      <c r="H671" s="46" t="s">
        <v>16</v>
      </c>
      <c r="I671" s="47">
        <v>1</v>
      </c>
      <c r="J671" s="122">
        <v>1189</v>
      </c>
      <c r="K671" s="76"/>
      <c r="L671" s="77">
        <v>0.25651808242220353</v>
      </c>
      <c r="M671" s="106">
        <f t="shared" si="10"/>
        <v>884</v>
      </c>
      <c r="N671" s="77"/>
      <c r="O671" s="54"/>
    </row>
    <row r="672" spans="2:15" s="60" customFormat="1" x14ac:dyDescent="0.3">
      <c r="B672" s="44">
        <v>667</v>
      </c>
      <c r="C672" s="45" t="s">
        <v>1624</v>
      </c>
      <c r="D672" s="45" t="s">
        <v>1625</v>
      </c>
      <c r="E672" s="45" t="s">
        <v>1335</v>
      </c>
      <c r="F672" s="45" t="s">
        <v>1627</v>
      </c>
      <c r="G672" s="46" t="s">
        <v>15</v>
      </c>
      <c r="H672" s="46" t="s">
        <v>16</v>
      </c>
      <c r="I672" s="47">
        <v>1</v>
      </c>
      <c r="J672" s="122">
        <v>1189</v>
      </c>
      <c r="K672" s="76"/>
      <c r="L672" s="77">
        <v>0.25651808242220353</v>
      </c>
      <c r="M672" s="106">
        <f t="shared" si="10"/>
        <v>884</v>
      </c>
      <c r="N672" s="77"/>
      <c r="O672" s="54"/>
    </row>
    <row r="673" spans="2:15" s="60" customFormat="1" x14ac:dyDescent="0.3">
      <c r="B673" s="44">
        <v>668</v>
      </c>
      <c r="C673" s="45" t="s">
        <v>1624</v>
      </c>
      <c r="D673" s="45" t="s">
        <v>1625</v>
      </c>
      <c r="E673" s="45" t="s">
        <v>1335</v>
      </c>
      <c r="F673" s="45" t="s">
        <v>1628</v>
      </c>
      <c r="G673" s="46" t="s">
        <v>15</v>
      </c>
      <c r="H673" s="46" t="s">
        <v>16</v>
      </c>
      <c r="I673" s="47">
        <v>1</v>
      </c>
      <c r="J673" s="122">
        <v>1189</v>
      </c>
      <c r="K673" s="76"/>
      <c r="L673" s="77">
        <v>0.25651808242220353</v>
      </c>
      <c r="M673" s="106">
        <f t="shared" si="10"/>
        <v>884</v>
      </c>
      <c r="N673" s="77"/>
      <c r="O673" s="54"/>
    </row>
    <row r="674" spans="2:15" s="60" customFormat="1" x14ac:dyDescent="0.3">
      <c r="B674" s="44">
        <v>669</v>
      </c>
      <c r="C674" s="45" t="s">
        <v>1624</v>
      </c>
      <c r="D674" s="45" t="s">
        <v>1625</v>
      </c>
      <c r="E674" s="45" t="s">
        <v>1335</v>
      </c>
      <c r="F674" s="45" t="s">
        <v>1629</v>
      </c>
      <c r="G674" s="46" t="s">
        <v>15</v>
      </c>
      <c r="H674" s="46" t="s">
        <v>16</v>
      </c>
      <c r="I674" s="47">
        <v>1</v>
      </c>
      <c r="J674" s="122">
        <v>1189</v>
      </c>
      <c r="K674" s="76"/>
      <c r="L674" s="77">
        <v>0.25651808242220353</v>
      </c>
      <c r="M674" s="106">
        <f t="shared" si="10"/>
        <v>884</v>
      </c>
      <c r="N674" s="77"/>
      <c r="O674" s="54"/>
    </row>
    <row r="675" spans="2:15" s="60" customFormat="1" x14ac:dyDescent="0.3">
      <c r="B675" s="44">
        <v>670</v>
      </c>
      <c r="C675" s="45" t="s">
        <v>1624</v>
      </c>
      <c r="D675" s="45" t="s">
        <v>1625</v>
      </c>
      <c r="E675" s="45" t="s">
        <v>1335</v>
      </c>
      <c r="F675" s="45" t="s">
        <v>1630</v>
      </c>
      <c r="G675" s="46" t="s">
        <v>15</v>
      </c>
      <c r="H675" s="46" t="s">
        <v>16</v>
      </c>
      <c r="I675" s="47">
        <v>1</v>
      </c>
      <c r="J675" s="122">
        <v>1189</v>
      </c>
      <c r="K675" s="76"/>
      <c r="L675" s="77">
        <v>0.25651808242220353</v>
      </c>
      <c r="M675" s="106">
        <f t="shared" si="10"/>
        <v>884</v>
      </c>
      <c r="N675" s="77"/>
      <c r="O675" s="54"/>
    </row>
    <row r="676" spans="2:15" s="60" customFormat="1" x14ac:dyDescent="0.3">
      <c r="B676" s="44">
        <v>671</v>
      </c>
      <c r="C676" s="45" t="s">
        <v>426</v>
      </c>
      <c r="D676" s="45" t="s">
        <v>425</v>
      </c>
      <c r="E676" s="45" t="s">
        <v>1335</v>
      </c>
      <c r="F676" s="45" t="s">
        <v>1631</v>
      </c>
      <c r="G676" s="46" t="s">
        <v>15</v>
      </c>
      <c r="H676" s="46" t="s">
        <v>16</v>
      </c>
      <c r="I676" s="47">
        <v>1</v>
      </c>
      <c r="J676" s="122">
        <v>500</v>
      </c>
      <c r="K676" s="76">
        <v>0</v>
      </c>
      <c r="L676" s="77">
        <v>8.0000000000000071E-3</v>
      </c>
      <c r="M676" s="106">
        <f t="shared" si="10"/>
        <v>496</v>
      </c>
      <c r="N676" s="77"/>
      <c r="O676" s="54"/>
    </row>
    <row r="677" spans="2:15" s="60" customFormat="1" ht="22.8" x14ac:dyDescent="0.3">
      <c r="B677" s="44">
        <v>672</v>
      </c>
      <c r="C677" s="45" t="s">
        <v>426</v>
      </c>
      <c r="D677" s="45" t="s">
        <v>425</v>
      </c>
      <c r="E677" s="45" t="s">
        <v>1335</v>
      </c>
      <c r="F677" s="45" t="s">
        <v>1632</v>
      </c>
      <c r="G677" s="46" t="s">
        <v>15</v>
      </c>
      <c r="H677" s="46" t="s">
        <v>16</v>
      </c>
      <c r="I677" s="47">
        <v>1</v>
      </c>
      <c r="J677" s="122">
        <v>500</v>
      </c>
      <c r="K677" s="76">
        <v>0</v>
      </c>
      <c r="L677" s="77">
        <v>8.0000000000000071E-3</v>
      </c>
      <c r="M677" s="106">
        <f t="shared" si="10"/>
        <v>496</v>
      </c>
      <c r="N677" s="77"/>
      <c r="O677" s="54"/>
    </row>
    <row r="678" spans="2:15" s="60" customFormat="1" ht="22.8" x14ac:dyDescent="0.3">
      <c r="B678" s="44">
        <v>673</v>
      </c>
      <c r="C678" s="45" t="s">
        <v>438</v>
      </c>
      <c r="D678" s="45" t="s">
        <v>437</v>
      </c>
      <c r="E678" s="45" t="s">
        <v>1335</v>
      </c>
      <c r="F678" s="45" t="s">
        <v>1633</v>
      </c>
      <c r="G678" s="46" t="s">
        <v>15</v>
      </c>
      <c r="H678" s="46" t="s">
        <v>16</v>
      </c>
      <c r="I678" s="47">
        <v>1</v>
      </c>
      <c r="J678" s="122">
        <v>7500</v>
      </c>
      <c r="K678" s="76">
        <v>0</v>
      </c>
      <c r="L678" s="77">
        <v>7.6000000000000512E-3</v>
      </c>
      <c r="M678" s="106">
        <f t="shared" si="10"/>
        <v>7443</v>
      </c>
      <c r="N678" s="77"/>
      <c r="O678" s="54"/>
    </row>
    <row r="679" spans="2:15" s="60" customFormat="1" ht="22.8" x14ac:dyDescent="0.3">
      <c r="B679" s="44">
        <v>674</v>
      </c>
      <c r="C679" s="45" t="s">
        <v>438</v>
      </c>
      <c r="D679" s="45" t="s">
        <v>437</v>
      </c>
      <c r="E679" s="45" t="s">
        <v>1335</v>
      </c>
      <c r="F679" s="45" t="s">
        <v>1634</v>
      </c>
      <c r="G679" s="46" t="s">
        <v>15</v>
      </c>
      <c r="H679" s="46" t="s">
        <v>16</v>
      </c>
      <c r="I679" s="47">
        <v>1</v>
      </c>
      <c r="J679" s="122">
        <v>7500</v>
      </c>
      <c r="K679" s="76">
        <v>0</v>
      </c>
      <c r="L679" s="77">
        <v>7.6000000000000512E-3</v>
      </c>
      <c r="M679" s="106">
        <f t="shared" si="10"/>
        <v>7443</v>
      </c>
      <c r="N679" s="77"/>
      <c r="O679" s="54"/>
    </row>
    <row r="680" spans="2:15" s="60" customFormat="1" ht="34.200000000000003" x14ac:dyDescent="0.3">
      <c r="B680" s="44">
        <v>675</v>
      </c>
      <c r="C680" s="45" t="s">
        <v>1635</v>
      </c>
      <c r="D680" s="45" t="s">
        <v>1636</v>
      </c>
      <c r="E680" s="45" t="s">
        <v>55</v>
      </c>
      <c r="F680" s="45" t="s">
        <v>1637</v>
      </c>
      <c r="G680" s="46" t="s">
        <v>15</v>
      </c>
      <c r="H680" s="46" t="s">
        <v>16</v>
      </c>
      <c r="I680" s="47">
        <v>1</v>
      </c>
      <c r="J680" s="122">
        <v>1.9E-3</v>
      </c>
      <c r="K680" s="76">
        <v>0</v>
      </c>
      <c r="L680" s="77">
        <v>0</v>
      </c>
      <c r="M680" s="67">
        <f t="shared" si="10"/>
        <v>1.9E-3</v>
      </c>
      <c r="N680" s="77"/>
      <c r="O680" s="54"/>
    </row>
    <row r="681" spans="2:15" s="60" customFormat="1" ht="102.6" x14ac:dyDescent="0.3">
      <c r="B681" s="44">
        <v>676</v>
      </c>
      <c r="C681" s="45" t="s">
        <v>1638</v>
      </c>
      <c r="D681" s="45" t="s">
        <v>1639</v>
      </c>
      <c r="E681" s="45" t="s">
        <v>55</v>
      </c>
      <c r="F681" s="45" t="s">
        <v>1640</v>
      </c>
      <c r="G681" s="46" t="s">
        <v>15</v>
      </c>
      <c r="H681" s="46" t="s">
        <v>16</v>
      </c>
      <c r="I681" s="47">
        <v>1</v>
      </c>
      <c r="J681" s="122">
        <v>4.8999999999999998E-3</v>
      </c>
      <c r="K681" s="76">
        <v>0</v>
      </c>
      <c r="L681" s="77">
        <v>0</v>
      </c>
      <c r="M681" s="67">
        <f t="shared" si="10"/>
        <v>4.8999999999999998E-3</v>
      </c>
      <c r="N681" s="77"/>
      <c r="O681" s="54"/>
    </row>
    <row r="682" spans="2:15" s="60" customFormat="1" ht="102.6" x14ac:dyDescent="0.3">
      <c r="B682" s="44">
        <v>677</v>
      </c>
      <c r="C682" s="45" t="s">
        <v>1641</v>
      </c>
      <c r="D682" s="45" t="s">
        <v>1642</v>
      </c>
      <c r="E682" s="45" t="s">
        <v>55</v>
      </c>
      <c r="F682" s="45" t="s">
        <v>1643</v>
      </c>
      <c r="G682" s="46" t="s">
        <v>15</v>
      </c>
      <c r="H682" s="46" t="s">
        <v>16</v>
      </c>
      <c r="I682" s="47">
        <v>1</v>
      </c>
      <c r="J682" s="122">
        <v>4.3999999999999997E-2</v>
      </c>
      <c r="K682" s="76">
        <v>0</v>
      </c>
      <c r="L682" s="77">
        <v>0</v>
      </c>
      <c r="M682" s="104">
        <f t="shared" si="10"/>
        <v>4.3999999999999997E-2</v>
      </c>
      <c r="N682" s="77"/>
      <c r="O682" s="54"/>
    </row>
    <row r="683" spans="2:15" s="60" customFormat="1" x14ac:dyDescent="0.3">
      <c r="B683" s="44">
        <v>678</v>
      </c>
      <c r="C683" s="45" t="s">
        <v>1431</v>
      </c>
      <c r="D683" s="45" t="s">
        <v>1432</v>
      </c>
      <c r="E683" s="45" t="s">
        <v>1335</v>
      </c>
      <c r="F683" s="45" t="s">
        <v>1644</v>
      </c>
      <c r="G683" s="46" t="s">
        <v>15</v>
      </c>
      <c r="H683" s="46" t="s">
        <v>16</v>
      </c>
      <c r="I683" s="47">
        <v>1</v>
      </c>
      <c r="J683" s="122">
        <v>349</v>
      </c>
      <c r="K683" s="76"/>
      <c r="L683" s="77">
        <v>0.10601719197707737</v>
      </c>
      <c r="M683" s="106">
        <f t="shared" si="10"/>
        <v>312</v>
      </c>
      <c r="N683" s="77"/>
      <c r="O683" s="54"/>
    </row>
    <row r="684" spans="2:15" s="60" customFormat="1" x14ac:dyDescent="0.3">
      <c r="B684" s="44">
        <v>679</v>
      </c>
      <c r="C684" s="45" t="s">
        <v>1431</v>
      </c>
      <c r="D684" s="45" t="s">
        <v>1432</v>
      </c>
      <c r="E684" s="45" t="s">
        <v>1335</v>
      </c>
      <c r="F684" s="45" t="s">
        <v>1645</v>
      </c>
      <c r="G684" s="46" t="s">
        <v>15</v>
      </c>
      <c r="H684" s="46" t="s">
        <v>16</v>
      </c>
      <c r="I684" s="47">
        <v>1</v>
      </c>
      <c r="J684" s="122">
        <v>349</v>
      </c>
      <c r="K684" s="76"/>
      <c r="L684" s="77">
        <v>0.10601719197707737</v>
      </c>
      <c r="M684" s="106">
        <f t="shared" si="10"/>
        <v>312</v>
      </c>
      <c r="N684" s="77"/>
      <c r="O684" s="54"/>
    </row>
    <row r="685" spans="2:15" s="60" customFormat="1" ht="22.8" x14ac:dyDescent="0.3">
      <c r="B685" s="44">
        <v>680</v>
      </c>
      <c r="C685" s="45" t="s">
        <v>1431</v>
      </c>
      <c r="D685" s="45" t="s">
        <v>1432</v>
      </c>
      <c r="E685" s="45" t="s">
        <v>1335</v>
      </c>
      <c r="F685" s="45" t="s">
        <v>1646</v>
      </c>
      <c r="G685" s="46" t="s">
        <v>15</v>
      </c>
      <c r="H685" s="46" t="s">
        <v>16</v>
      </c>
      <c r="I685" s="47">
        <v>1</v>
      </c>
      <c r="J685" s="122">
        <v>349</v>
      </c>
      <c r="K685" s="76"/>
      <c r="L685" s="77">
        <v>0.10601719197707737</v>
      </c>
      <c r="M685" s="106">
        <f t="shared" si="10"/>
        <v>312</v>
      </c>
      <c r="N685" s="77"/>
      <c r="O685" s="54"/>
    </row>
    <row r="686" spans="2:15" s="60" customFormat="1" x14ac:dyDescent="0.3">
      <c r="B686" s="44">
        <v>681</v>
      </c>
      <c r="C686" s="45" t="s">
        <v>1431</v>
      </c>
      <c r="D686" s="45" t="s">
        <v>1432</v>
      </c>
      <c r="E686" s="45" t="s">
        <v>1335</v>
      </c>
      <c r="F686" s="45" t="s">
        <v>1647</v>
      </c>
      <c r="G686" s="46" t="s">
        <v>15</v>
      </c>
      <c r="H686" s="46" t="s">
        <v>16</v>
      </c>
      <c r="I686" s="47">
        <v>1</v>
      </c>
      <c r="J686" s="122">
        <v>349</v>
      </c>
      <c r="K686" s="76"/>
      <c r="L686" s="77">
        <v>0.10601719197707737</v>
      </c>
      <c r="M686" s="106">
        <f t="shared" si="10"/>
        <v>312</v>
      </c>
      <c r="N686" s="77"/>
      <c r="O686" s="54"/>
    </row>
    <row r="687" spans="2:15" s="60" customFormat="1" x14ac:dyDescent="0.3">
      <c r="B687" s="44">
        <v>682</v>
      </c>
      <c r="C687" s="45" t="s">
        <v>1648</v>
      </c>
      <c r="D687" s="45" t="s">
        <v>1649</v>
      </c>
      <c r="E687" s="45" t="s">
        <v>1335</v>
      </c>
      <c r="F687" s="45" t="s">
        <v>1650</v>
      </c>
      <c r="G687" s="46" t="s">
        <v>15</v>
      </c>
      <c r="H687" s="46" t="s">
        <v>16</v>
      </c>
      <c r="I687" s="47">
        <v>1</v>
      </c>
      <c r="J687" s="122">
        <v>99</v>
      </c>
      <c r="K687" s="76">
        <v>0</v>
      </c>
      <c r="L687" s="77">
        <v>0.40404040404040409</v>
      </c>
      <c r="M687" s="106">
        <f t="shared" si="10"/>
        <v>58.999999999999993</v>
      </c>
      <c r="N687" s="77"/>
      <c r="O687" s="54"/>
    </row>
    <row r="688" spans="2:15" s="60" customFormat="1" x14ac:dyDescent="0.3">
      <c r="B688" s="44">
        <v>683</v>
      </c>
      <c r="C688" s="45" t="s">
        <v>1648</v>
      </c>
      <c r="D688" s="45" t="s">
        <v>1649</v>
      </c>
      <c r="E688" s="45" t="s">
        <v>1335</v>
      </c>
      <c r="F688" s="45" t="s">
        <v>1651</v>
      </c>
      <c r="G688" s="46" t="s">
        <v>15</v>
      </c>
      <c r="H688" s="46" t="s">
        <v>16</v>
      </c>
      <c r="I688" s="47">
        <v>1</v>
      </c>
      <c r="J688" s="122">
        <v>99</v>
      </c>
      <c r="K688" s="76">
        <v>0</v>
      </c>
      <c r="L688" s="77">
        <v>0.40404040404040409</v>
      </c>
      <c r="M688" s="106">
        <f t="shared" si="10"/>
        <v>58.999999999999993</v>
      </c>
      <c r="N688" s="77"/>
      <c r="O688" s="54"/>
    </row>
    <row r="689" spans="2:15" s="60" customFormat="1" ht="22.8" x14ac:dyDescent="0.3">
      <c r="B689" s="44">
        <v>684</v>
      </c>
      <c r="C689" s="45" t="s">
        <v>1648</v>
      </c>
      <c r="D689" s="45" t="s">
        <v>1649</v>
      </c>
      <c r="E689" s="45" t="s">
        <v>1335</v>
      </c>
      <c r="F689" s="45" t="s">
        <v>1652</v>
      </c>
      <c r="G689" s="46" t="s">
        <v>15</v>
      </c>
      <c r="H689" s="46" t="s">
        <v>16</v>
      </c>
      <c r="I689" s="47">
        <v>1</v>
      </c>
      <c r="J689" s="122">
        <v>99</v>
      </c>
      <c r="K689" s="76">
        <v>0</v>
      </c>
      <c r="L689" s="77">
        <v>0.40404040404040409</v>
      </c>
      <c r="M689" s="106">
        <f t="shared" si="10"/>
        <v>58.999999999999993</v>
      </c>
      <c r="N689" s="77"/>
      <c r="O689" s="54"/>
    </row>
    <row r="690" spans="2:15" s="60" customFormat="1" ht="22.8" x14ac:dyDescent="0.3">
      <c r="B690" s="44">
        <v>685</v>
      </c>
      <c r="C690" s="45" t="s">
        <v>1648</v>
      </c>
      <c r="D690" s="45" t="s">
        <v>1649</v>
      </c>
      <c r="E690" s="45" t="s">
        <v>1335</v>
      </c>
      <c r="F690" s="45" t="s">
        <v>1653</v>
      </c>
      <c r="G690" s="46" t="s">
        <v>15</v>
      </c>
      <c r="H690" s="46" t="s">
        <v>16</v>
      </c>
      <c r="I690" s="47">
        <v>1</v>
      </c>
      <c r="J690" s="122">
        <v>99</v>
      </c>
      <c r="K690" s="76">
        <v>0</v>
      </c>
      <c r="L690" s="77">
        <v>0.40404040404040409</v>
      </c>
      <c r="M690" s="106">
        <f t="shared" si="10"/>
        <v>58.999999999999993</v>
      </c>
      <c r="N690" s="77"/>
      <c r="O690" s="54"/>
    </row>
    <row r="691" spans="2:15" s="60" customFormat="1" ht="22.8" x14ac:dyDescent="0.3">
      <c r="B691" s="44">
        <v>686</v>
      </c>
      <c r="C691" s="45" t="s">
        <v>1648</v>
      </c>
      <c r="D691" s="45" t="s">
        <v>1649</v>
      </c>
      <c r="E691" s="45" t="s">
        <v>1335</v>
      </c>
      <c r="F691" s="45" t="s">
        <v>1654</v>
      </c>
      <c r="G691" s="46" t="s">
        <v>15</v>
      </c>
      <c r="H691" s="46" t="s">
        <v>16</v>
      </c>
      <c r="I691" s="47">
        <v>1</v>
      </c>
      <c r="J691" s="122">
        <v>99</v>
      </c>
      <c r="K691" s="76">
        <v>0</v>
      </c>
      <c r="L691" s="77">
        <v>0.40404040404040409</v>
      </c>
      <c r="M691" s="106">
        <f t="shared" si="10"/>
        <v>58.999999999999993</v>
      </c>
      <c r="N691" s="77"/>
      <c r="O691" s="54"/>
    </row>
    <row r="692" spans="2:15" s="60" customFormat="1" ht="22.8" x14ac:dyDescent="0.3">
      <c r="B692" s="44">
        <v>687</v>
      </c>
      <c r="C692" s="45" t="s">
        <v>1508</v>
      </c>
      <c r="D692" s="45" t="s">
        <v>1509</v>
      </c>
      <c r="E692" s="45" t="s">
        <v>1335</v>
      </c>
      <c r="F692" s="45" t="s">
        <v>1655</v>
      </c>
      <c r="G692" s="46" t="s">
        <v>15</v>
      </c>
      <c r="H692" s="46" t="s">
        <v>16</v>
      </c>
      <c r="I692" s="47">
        <v>1</v>
      </c>
      <c r="J692" s="122">
        <v>2600</v>
      </c>
      <c r="K692" s="76">
        <v>0</v>
      </c>
      <c r="L692" s="77">
        <v>7.692307692307665E-3</v>
      </c>
      <c r="M692" s="106">
        <f t="shared" si="10"/>
        <v>2580</v>
      </c>
      <c r="N692" s="77"/>
      <c r="O692" s="54"/>
    </row>
    <row r="693" spans="2:15" s="60" customFormat="1" ht="22.8" x14ac:dyDescent="0.3">
      <c r="B693" s="44">
        <v>688</v>
      </c>
      <c r="C693" s="45" t="s">
        <v>1508</v>
      </c>
      <c r="D693" s="45" t="s">
        <v>1509</v>
      </c>
      <c r="E693" s="45" t="s">
        <v>1335</v>
      </c>
      <c r="F693" s="45" t="s">
        <v>1656</v>
      </c>
      <c r="G693" s="46" t="s">
        <v>15</v>
      </c>
      <c r="H693" s="46" t="s">
        <v>16</v>
      </c>
      <c r="I693" s="47">
        <v>1</v>
      </c>
      <c r="J693" s="122">
        <v>2600</v>
      </c>
      <c r="K693" s="76">
        <v>0</v>
      </c>
      <c r="L693" s="77">
        <v>7.692307692307665E-3</v>
      </c>
      <c r="M693" s="106">
        <f t="shared" si="10"/>
        <v>2580</v>
      </c>
      <c r="N693" s="77"/>
      <c r="O693" s="54"/>
    </row>
    <row r="694" spans="2:15" s="60" customFormat="1" x14ac:dyDescent="0.3">
      <c r="B694" s="44">
        <v>689</v>
      </c>
      <c r="C694" s="45" t="s">
        <v>1657</v>
      </c>
      <c r="D694" s="45" t="s">
        <v>1658</v>
      </c>
      <c r="E694" s="45" t="s">
        <v>1335</v>
      </c>
      <c r="F694" s="45" t="s">
        <v>1659</v>
      </c>
      <c r="G694" s="46" t="s">
        <v>15</v>
      </c>
      <c r="H694" s="46" t="s">
        <v>16</v>
      </c>
      <c r="I694" s="47">
        <v>1</v>
      </c>
      <c r="J694" s="122">
        <v>795</v>
      </c>
      <c r="K694" s="76">
        <v>0</v>
      </c>
      <c r="L694" s="77">
        <v>0.88805031446540883</v>
      </c>
      <c r="M694" s="106">
        <f t="shared" si="10"/>
        <v>88.999999999999986</v>
      </c>
      <c r="N694" s="77"/>
      <c r="O694" s="54"/>
    </row>
    <row r="695" spans="2:15" s="60" customFormat="1" x14ac:dyDescent="0.3">
      <c r="B695" s="44">
        <v>690</v>
      </c>
      <c r="C695" s="45" t="s">
        <v>1660</v>
      </c>
      <c r="D695" s="45" t="s">
        <v>1661</v>
      </c>
      <c r="E695" s="45" t="s">
        <v>1335</v>
      </c>
      <c r="F695" s="45" t="s">
        <v>1662</v>
      </c>
      <c r="G695" s="46" t="s">
        <v>15</v>
      </c>
      <c r="H695" s="46" t="s">
        <v>16</v>
      </c>
      <c r="I695" s="47">
        <v>1</v>
      </c>
      <c r="J695" s="122">
        <v>795</v>
      </c>
      <c r="K695" s="76">
        <v>0</v>
      </c>
      <c r="L695" s="77">
        <v>0.88805031446540883</v>
      </c>
      <c r="M695" s="106">
        <f t="shared" si="10"/>
        <v>88.999999999999986</v>
      </c>
      <c r="N695" s="77"/>
      <c r="O695" s="54"/>
    </row>
    <row r="696" spans="2:15" s="60" customFormat="1" x14ac:dyDescent="0.3">
      <c r="B696" s="44">
        <v>691</v>
      </c>
      <c r="C696" s="45" t="s">
        <v>1657</v>
      </c>
      <c r="D696" s="45" t="s">
        <v>1658</v>
      </c>
      <c r="E696" s="45" t="s">
        <v>1335</v>
      </c>
      <c r="F696" s="45" t="s">
        <v>1663</v>
      </c>
      <c r="G696" s="46" t="s">
        <v>15</v>
      </c>
      <c r="H696" s="46" t="s">
        <v>16</v>
      </c>
      <c r="I696" s="47">
        <v>1</v>
      </c>
      <c r="J696" s="122">
        <v>795</v>
      </c>
      <c r="K696" s="76">
        <v>0</v>
      </c>
      <c r="L696" s="77">
        <v>0.88805031446540883</v>
      </c>
      <c r="M696" s="106">
        <f t="shared" si="10"/>
        <v>88.999999999999986</v>
      </c>
      <c r="N696" s="77"/>
      <c r="O696" s="54"/>
    </row>
    <row r="697" spans="2:15" s="60" customFormat="1" x14ac:dyDescent="0.3">
      <c r="B697" s="44">
        <v>692</v>
      </c>
      <c r="C697" s="45" t="s">
        <v>1664</v>
      </c>
      <c r="D697" s="45" t="s">
        <v>1665</v>
      </c>
      <c r="E697" s="45" t="s">
        <v>1335</v>
      </c>
      <c r="F697" s="45" t="s">
        <v>1666</v>
      </c>
      <c r="G697" s="46" t="s">
        <v>15</v>
      </c>
      <c r="H697" s="46" t="s">
        <v>16</v>
      </c>
      <c r="I697" s="47">
        <v>1</v>
      </c>
      <c r="J697" s="122">
        <v>499</v>
      </c>
      <c r="K697" s="76">
        <v>0</v>
      </c>
      <c r="L697" s="77">
        <v>0.52505010020040088</v>
      </c>
      <c r="M697" s="106">
        <f t="shared" si="10"/>
        <v>236.99999999999997</v>
      </c>
      <c r="N697" s="77"/>
      <c r="O697" s="54"/>
    </row>
    <row r="698" spans="2:15" s="60" customFormat="1" x14ac:dyDescent="0.3">
      <c r="B698" s="44">
        <v>693</v>
      </c>
      <c r="C698" s="45" t="s">
        <v>1664</v>
      </c>
      <c r="D698" s="45" t="s">
        <v>1665</v>
      </c>
      <c r="E698" s="45" t="s">
        <v>1335</v>
      </c>
      <c r="F698" s="45" t="s">
        <v>1667</v>
      </c>
      <c r="G698" s="46" t="s">
        <v>15</v>
      </c>
      <c r="H698" s="46" t="s">
        <v>16</v>
      </c>
      <c r="I698" s="47">
        <v>1</v>
      </c>
      <c r="J698" s="122">
        <v>499</v>
      </c>
      <c r="K698" s="76">
        <v>0</v>
      </c>
      <c r="L698" s="77">
        <v>0.52505010020040088</v>
      </c>
      <c r="M698" s="106">
        <f t="shared" si="10"/>
        <v>236.99999999999997</v>
      </c>
      <c r="N698" s="77"/>
      <c r="O698" s="54"/>
    </row>
    <row r="699" spans="2:15" s="60" customFormat="1" x14ac:dyDescent="0.3">
      <c r="B699" s="44">
        <v>694</v>
      </c>
      <c r="C699" s="45" t="s">
        <v>1664</v>
      </c>
      <c r="D699" s="45" t="s">
        <v>1665</v>
      </c>
      <c r="E699" s="45" t="s">
        <v>1335</v>
      </c>
      <c r="F699" s="45" t="s">
        <v>1668</v>
      </c>
      <c r="G699" s="46" t="s">
        <v>15</v>
      </c>
      <c r="H699" s="46" t="s">
        <v>16</v>
      </c>
      <c r="I699" s="47">
        <v>1</v>
      </c>
      <c r="J699" s="122">
        <v>499</v>
      </c>
      <c r="K699" s="76">
        <v>0</v>
      </c>
      <c r="L699" s="77">
        <v>0.52505010020040088</v>
      </c>
      <c r="M699" s="106">
        <f t="shared" si="10"/>
        <v>236.99999999999997</v>
      </c>
      <c r="N699" s="77"/>
      <c r="O699" s="54"/>
    </row>
    <row r="700" spans="2:15" s="60" customFormat="1" x14ac:dyDescent="0.3">
      <c r="B700" s="44">
        <v>695</v>
      </c>
      <c r="C700" s="45" t="s">
        <v>1664</v>
      </c>
      <c r="D700" s="45" t="s">
        <v>1665</v>
      </c>
      <c r="E700" s="45" t="s">
        <v>1335</v>
      </c>
      <c r="F700" s="45" t="s">
        <v>1669</v>
      </c>
      <c r="G700" s="46" t="s">
        <v>15</v>
      </c>
      <c r="H700" s="46" t="s">
        <v>16</v>
      </c>
      <c r="I700" s="47">
        <v>1</v>
      </c>
      <c r="J700" s="122">
        <v>499</v>
      </c>
      <c r="K700" s="76">
        <v>0</v>
      </c>
      <c r="L700" s="77">
        <v>0.52505010020040088</v>
      </c>
      <c r="M700" s="106">
        <f t="shared" si="10"/>
        <v>236.99999999999997</v>
      </c>
      <c r="N700" s="77"/>
      <c r="O700" s="54"/>
    </row>
    <row r="701" spans="2:15" s="60" customFormat="1" x14ac:dyDescent="0.3">
      <c r="B701" s="44">
        <v>696</v>
      </c>
      <c r="C701" s="45" t="s">
        <v>1670</v>
      </c>
      <c r="D701" s="45" t="s">
        <v>1671</v>
      </c>
      <c r="E701" s="45" t="s">
        <v>1335</v>
      </c>
      <c r="F701" s="45" t="s">
        <v>1672</v>
      </c>
      <c r="G701" s="46" t="s">
        <v>15</v>
      </c>
      <c r="H701" s="46" t="s">
        <v>16</v>
      </c>
      <c r="I701" s="47">
        <v>1</v>
      </c>
      <c r="J701" s="122">
        <v>175</v>
      </c>
      <c r="K701" s="76">
        <v>0</v>
      </c>
      <c r="L701" s="77">
        <v>0.36571428571428577</v>
      </c>
      <c r="M701" s="106">
        <f t="shared" si="10"/>
        <v>110.99999999999999</v>
      </c>
      <c r="N701" s="77"/>
      <c r="O701" s="54"/>
    </row>
    <row r="702" spans="2:15" s="60" customFormat="1" x14ac:dyDescent="0.3">
      <c r="B702" s="44">
        <v>697</v>
      </c>
      <c r="C702" s="45" t="s">
        <v>1670</v>
      </c>
      <c r="D702" s="45" t="s">
        <v>1671</v>
      </c>
      <c r="E702" s="45" t="s">
        <v>1335</v>
      </c>
      <c r="F702" s="45" t="s">
        <v>1673</v>
      </c>
      <c r="G702" s="46" t="s">
        <v>15</v>
      </c>
      <c r="H702" s="46" t="s">
        <v>16</v>
      </c>
      <c r="I702" s="47">
        <v>1</v>
      </c>
      <c r="J702" s="122">
        <v>175</v>
      </c>
      <c r="K702" s="76">
        <v>0</v>
      </c>
      <c r="L702" s="77">
        <v>0.36571428571428577</v>
      </c>
      <c r="M702" s="106">
        <f t="shared" si="10"/>
        <v>110.99999999999999</v>
      </c>
      <c r="N702" s="77"/>
      <c r="O702" s="54"/>
    </row>
    <row r="703" spans="2:15" s="60" customFormat="1" x14ac:dyDescent="0.3">
      <c r="B703" s="44">
        <v>698</v>
      </c>
      <c r="C703" s="45" t="s">
        <v>1674</v>
      </c>
      <c r="D703" s="45" t="s">
        <v>1675</v>
      </c>
      <c r="E703" s="45" t="s">
        <v>1335</v>
      </c>
      <c r="F703" s="45" t="s">
        <v>1676</v>
      </c>
      <c r="G703" s="46" t="s">
        <v>15</v>
      </c>
      <c r="H703" s="46" t="s">
        <v>16</v>
      </c>
      <c r="I703" s="47">
        <v>1</v>
      </c>
      <c r="J703" s="122">
        <v>175</v>
      </c>
      <c r="K703" s="76">
        <v>0</v>
      </c>
      <c r="L703" s="77">
        <v>0.36571428571428577</v>
      </c>
      <c r="M703" s="106">
        <f t="shared" si="10"/>
        <v>110.99999999999999</v>
      </c>
      <c r="N703" s="77"/>
      <c r="O703" s="54"/>
    </row>
    <row r="704" spans="2:15" s="60" customFormat="1" x14ac:dyDescent="0.3">
      <c r="B704" s="44">
        <v>699</v>
      </c>
      <c r="C704" s="45" t="s">
        <v>1674</v>
      </c>
      <c r="D704" s="45" t="s">
        <v>1675</v>
      </c>
      <c r="E704" s="45" t="s">
        <v>1335</v>
      </c>
      <c r="F704" s="45" t="s">
        <v>1677</v>
      </c>
      <c r="G704" s="46" t="s">
        <v>15</v>
      </c>
      <c r="H704" s="46" t="s">
        <v>16</v>
      </c>
      <c r="I704" s="47">
        <v>1</v>
      </c>
      <c r="J704" s="122">
        <v>175</v>
      </c>
      <c r="K704" s="76">
        <v>0</v>
      </c>
      <c r="L704" s="77">
        <v>0.36571428571428577</v>
      </c>
      <c r="M704" s="106">
        <f t="shared" si="10"/>
        <v>110.99999999999999</v>
      </c>
      <c r="N704" s="77"/>
      <c r="O704" s="54"/>
    </row>
    <row r="705" spans="2:15" s="60" customFormat="1" x14ac:dyDescent="0.3">
      <c r="B705" s="44">
        <v>700</v>
      </c>
      <c r="C705" s="45" t="s">
        <v>1674</v>
      </c>
      <c r="D705" s="45" t="s">
        <v>1675</v>
      </c>
      <c r="E705" s="45" t="s">
        <v>1335</v>
      </c>
      <c r="F705" s="45" t="s">
        <v>1678</v>
      </c>
      <c r="G705" s="46" t="s">
        <v>15</v>
      </c>
      <c r="H705" s="46" t="s">
        <v>16</v>
      </c>
      <c r="I705" s="47">
        <v>1</v>
      </c>
      <c r="J705" s="122">
        <v>175</v>
      </c>
      <c r="K705" s="76">
        <v>0</v>
      </c>
      <c r="L705" s="77">
        <v>0.36571428571428577</v>
      </c>
      <c r="M705" s="106">
        <f t="shared" si="10"/>
        <v>110.99999999999999</v>
      </c>
      <c r="N705" s="77"/>
      <c r="O705" s="54"/>
    </row>
    <row r="706" spans="2:15" s="60" customFormat="1" x14ac:dyDescent="0.3">
      <c r="B706" s="44">
        <v>701</v>
      </c>
      <c r="C706" s="45" t="s">
        <v>1679</v>
      </c>
      <c r="D706" s="45" t="s">
        <v>1680</v>
      </c>
      <c r="E706" s="45" t="s">
        <v>1335</v>
      </c>
      <c r="F706" s="45" t="s">
        <v>1681</v>
      </c>
      <c r="G706" s="46" t="s">
        <v>15</v>
      </c>
      <c r="H706" s="46" t="s">
        <v>16</v>
      </c>
      <c r="I706" s="47">
        <v>1</v>
      </c>
      <c r="J706" s="122">
        <v>199</v>
      </c>
      <c r="K706" s="76">
        <v>0</v>
      </c>
      <c r="L706" s="77">
        <v>0.36683417085427139</v>
      </c>
      <c r="M706" s="106">
        <f t="shared" si="10"/>
        <v>126</v>
      </c>
      <c r="N706" s="77"/>
      <c r="O706" s="54"/>
    </row>
    <row r="707" spans="2:15" s="60" customFormat="1" x14ac:dyDescent="0.3">
      <c r="B707" s="44">
        <v>702</v>
      </c>
      <c r="C707" s="45" t="s">
        <v>1679</v>
      </c>
      <c r="D707" s="45" t="s">
        <v>1680</v>
      </c>
      <c r="E707" s="45" t="s">
        <v>1335</v>
      </c>
      <c r="F707" s="45" t="s">
        <v>1682</v>
      </c>
      <c r="G707" s="46" t="s">
        <v>15</v>
      </c>
      <c r="H707" s="46" t="s">
        <v>16</v>
      </c>
      <c r="I707" s="47">
        <v>1</v>
      </c>
      <c r="J707" s="122">
        <v>199</v>
      </c>
      <c r="K707" s="76">
        <v>0</v>
      </c>
      <c r="L707" s="77">
        <v>0.36683417085427139</v>
      </c>
      <c r="M707" s="106">
        <f t="shared" si="10"/>
        <v>126</v>
      </c>
      <c r="N707" s="77"/>
      <c r="O707" s="54"/>
    </row>
    <row r="708" spans="2:15" s="60" customFormat="1" x14ac:dyDescent="0.3">
      <c r="B708" s="44">
        <v>703</v>
      </c>
      <c r="C708" s="45" t="s">
        <v>1683</v>
      </c>
      <c r="D708" s="45" t="s">
        <v>1684</v>
      </c>
      <c r="E708" s="45" t="s">
        <v>1335</v>
      </c>
      <c r="F708" s="45" t="s">
        <v>1685</v>
      </c>
      <c r="G708" s="46" t="s">
        <v>15</v>
      </c>
      <c r="H708" s="46" t="s">
        <v>16</v>
      </c>
      <c r="I708" s="47">
        <v>1</v>
      </c>
      <c r="J708" s="122">
        <v>795</v>
      </c>
      <c r="K708" s="76">
        <v>0</v>
      </c>
      <c r="L708" s="77">
        <v>0.8</v>
      </c>
      <c r="M708" s="106">
        <f t="shared" si="10"/>
        <v>158.99999999999997</v>
      </c>
      <c r="N708" s="77"/>
      <c r="O708" s="54"/>
    </row>
    <row r="709" spans="2:15" s="60" customFormat="1" x14ac:dyDescent="0.3">
      <c r="B709" s="44">
        <v>704</v>
      </c>
      <c r="C709" s="45" t="s">
        <v>1683</v>
      </c>
      <c r="D709" s="45" t="s">
        <v>1684</v>
      </c>
      <c r="E709" s="45" t="s">
        <v>1335</v>
      </c>
      <c r="F709" s="45" t="s">
        <v>1686</v>
      </c>
      <c r="G709" s="46" t="s">
        <v>15</v>
      </c>
      <c r="H709" s="46" t="s">
        <v>16</v>
      </c>
      <c r="I709" s="47">
        <v>1</v>
      </c>
      <c r="J709" s="122">
        <v>795</v>
      </c>
      <c r="K709" s="76">
        <v>0</v>
      </c>
      <c r="L709" s="77">
        <v>0.8</v>
      </c>
      <c r="M709" s="106">
        <f t="shared" si="10"/>
        <v>158.99999999999997</v>
      </c>
      <c r="N709" s="77"/>
      <c r="O709" s="54"/>
    </row>
    <row r="710" spans="2:15" s="60" customFormat="1" x14ac:dyDescent="0.3">
      <c r="B710" s="44">
        <v>705</v>
      </c>
      <c r="C710" s="45" t="s">
        <v>1683</v>
      </c>
      <c r="D710" s="45" t="s">
        <v>1684</v>
      </c>
      <c r="E710" s="45" t="s">
        <v>1335</v>
      </c>
      <c r="F710" s="45" t="s">
        <v>1687</v>
      </c>
      <c r="G710" s="46" t="s">
        <v>15</v>
      </c>
      <c r="H710" s="46" t="s">
        <v>16</v>
      </c>
      <c r="I710" s="47">
        <v>1</v>
      </c>
      <c r="J710" s="122">
        <v>795</v>
      </c>
      <c r="K710" s="76">
        <v>0</v>
      </c>
      <c r="L710" s="77">
        <v>0.8</v>
      </c>
      <c r="M710" s="106">
        <f t="shared" si="10"/>
        <v>158.99999999999997</v>
      </c>
      <c r="N710" s="77"/>
      <c r="O710" s="54"/>
    </row>
    <row r="711" spans="2:15" s="60" customFormat="1" ht="22.8" x14ac:dyDescent="0.3">
      <c r="B711" s="44">
        <v>706</v>
      </c>
      <c r="C711" s="45" t="s">
        <v>1688</v>
      </c>
      <c r="D711" s="45" t="s">
        <v>1689</v>
      </c>
      <c r="E711" s="45" t="s">
        <v>1335</v>
      </c>
      <c r="F711" s="45" t="s">
        <v>1690</v>
      </c>
      <c r="G711" s="46" t="s">
        <v>15</v>
      </c>
      <c r="H711" s="46" t="s">
        <v>16</v>
      </c>
      <c r="I711" s="47">
        <v>1</v>
      </c>
      <c r="J711" s="122">
        <v>225</v>
      </c>
      <c r="K711" s="76">
        <v>0</v>
      </c>
      <c r="L711" s="77">
        <v>0.43111111111111111</v>
      </c>
      <c r="M711" s="106">
        <f t="shared" ref="M711:M774" si="11">IF($J711="","",IF($L711="",$J711*(1-$K711),IF(L711&lt;K711,"Discount Error",J711*(1-$L711))))</f>
        <v>128</v>
      </c>
      <c r="N711" s="77"/>
      <c r="O711" s="54"/>
    </row>
    <row r="712" spans="2:15" s="60" customFormat="1" ht="22.8" x14ac:dyDescent="0.3">
      <c r="B712" s="44">
        <v>707</v>
      </c>
      <c r="C712" s="45" t="s">
        <v>1688</v>
      </c>
      <c r="D712" s="45" t="s">
        <v>1689</v>
      </c>
      <c r="E712" s="45" t="s">
        <v>1335</v>
      </c>
      <c r="F712" s="45" t="s">
        <v>1691</v>
      </c>
      <c r="G712" s="46" t="s">
        <v>15</v>
      </c>
      <c r="H712" s="46" t="s">
        <v>16</v>
      </c>
      <c r="I712" s="47">
        <v>1</v>
      </c>
      <c r="J712" s="122">
        <v>225</v>
      </c>
      <c r="K712" s="76">
        <v>0</v>
      </c>
      <c r="L712" s="77">
        <v>0.43111111111111111</v>
      </c>
      <c r="M712" s="106">
        <f t="shared" si="11"/>
        <v>128</v>
      </c>
      <c r="N712" s="77"/>
      <c r="O712" s="54"/>
    </row>
    <row r="713" spans="2:15" s="60" customFormat="1" x14ac:dyDescent="0.3">
      <c r="B713" s="44">
        <v>708</v>
      </c>
      <c r="C713" s="45" t="s">
        <v>1692</v>
      </c>
      <c r="D713" s="45" t="s">
        <v>1693</v>
      </c>
      <c r="E713" s="45" t="s">
        <v>1335</v>
      </c>
      <c r="F713" s="45" t="s">
        <v>1694</v>
      </c>
      <c r="G713" s="46" t="s">
        <v>15</v>
      </c>
      <c r="H713" s="46" t="s">
        <v>16</v>
      </c>
      <c r="I713" s="47">
        <v>1</v>
      </c>
      <c r="J713" s="122">
        <v>400</v>
      </c>
      <c r="K713" s="76">
        <v>0</v>
      </c>
      <c r="L713" s="77">
        <v>1</v>
      </c>
      <c r="M713" s="106">
        <f t="shared" si="11"/>
        <v>0</v>
      </c>
      <c r="N713" s="77"/>
      <c r="O713" s="54"/>
    </row>
    <row r="714" spans="2:15" s="60" customFormat="1" ht="22.8" x14ac:dyDescent="0.3">
      <c r="B714" s="44">
        <v>709</v>
      </c>
      <c r="C714" s="45" t="s">
        <v>1695</v>
      </c>
      <c r="D714" s="45" t="s">
        <v>1680</v>
      </c>
      <c r="E714" s="45" t="s">
        <v>1335</v>
      </c>
      <c r="F714" s="45" t="s">
        <v>1696</v>
      </c>
      <c r="G714" s="46" t="s">
        <v>15</v>
      </c>
      <c r="H714" s="46" t="s">
        <v>16</v>
      </c>
      <c r="I714" s="47">
        <v>1</v>
      </c>
      <c r="J714" s="122">
        <v>349</v>
      </c>
      <c r="K714" s="76">
        <v>0</v>
      </c>
      <c r="L714" s="77">
        <v>0.45558739255014324</v>
      </c>
      <c r="M714" s="106">
        <f t="shared" si="11"/>
        <v>190</v>
      </c>
      <c r="N714" s="77"/>
      <c r="O714" s="54"/>
    </row>
    <row r="715" spans="2:15" s="60" customFormat="1" x14ac:dyDescent="0.3">
      <c r="B715" s="44">
        <v>710</v>
      </c>
      <c r="C715" s="45" t="s">
        <v>1695</v>
      </c>
      <c r="D715" s="45" t="s">
        <v>1680</v>
      </c>
      <c r="E715" s="45" t="s">
        <v>1335</v>
      </c>
      <c r="F715" s="45" t="s">
        <v>1697</v>
      </c>
      <c r="G715" s="46" t="s">
        <v>15</v>
      </c>
      <c r="H715" s="46" t="s">
        <v>16</v>
      </c>
      <c r="I715" s="47">
        <v>1</v>
      </c>
      <c r="J715" s="122">
        <v>349</v>
      </c>
      <c r="K715" s="76">
        <v>0</v>
      </c>
      <c r="L715" s="77">
        <v>0.45558739255014324</v>
      </c>
      <c r="M715" s="106">
        <f t="shared" si="11"/>
        <v>190</v>
      </c>
      <c r="N715" s="77"/>
      <c r="O715" s="54"/>
    </row>
    <row r="716" spans="2:15" s="60" customFormat="1" ht="22.8" x14ac:dyDescent="0.3">
      <c r="B716" s="44">
        <v>711</v>
      </c>
      <c r="C716" s="45" t="s">
        <v>1695</v>
      </c>
      <c r="D716" s="45" t="s">
        <v>1680</v>
      </c>
      <c r="E716" s="45" t="s">
        <v>1335</v>
      </c>
      <c r="F716" s="45" t="s">
        <v>1698</v>
      </c>
      <c r="G716" s="46" t="s">
        <v>15</v>
      </c>
      <c r="H716" s="46" t="s">
        <v>16</v>
      </c>
      <c r="I716" s="47">
        <v>1</v>
      </c>
      <c r="J716" s="122">
        <v>349</v>
      </c>
      <c r="K716" s="76">
        <v>0</v>
      </c>
      <c r="L716" s="77">
        <v>0.45558739255014324</v>
      </c>
      <c r="M716" s="106">
        <f t="shared" si="11"/>
        <v>190</v>
      </c>
      <c r="N716" s="77"/>
      <c r="O716" s="54"/>
    </row>
    <row r="717" spans="2:15" s="60" customFormat="1" x14ac:dyDescent="0.3">
      <c r="B717" s="44">
        <v>712</v>
      </c>
      <c r="C717" s="45" t="s">
        <v>1699</v>
      </c>
      <c r="D717" s="45" t="s">
        <v>1700</v>
      </c>
      <c r="E717" s="45" t="s">
        <v>1335</v>
      </c>
      <c r="F717" s="45" t="s">
        <v>1701</v>
      </c>
      <c r="G717" s="46" t="s">
        <v>15</v>
      </c>
      <c r="H717" s="46" t="s">
        <v>16</v>
      </c>
      <c r="I717" s="47">
        <v>1</v>
      </c>
      <c r="J717" s="122">
        <v>795</v>
      </c>
      <c r="K717" s="76"/>
      <c r="L717" s="77">
        <v>0.82515723270440255</v>
      </c>
      <c r="M717" s="106">
        <f t="shared" si="11"/>
        <v>138.99999999999997</v>
      </c>
      <c r="N717" s="77"/>
      <c r="O717" s="54"/>
    </row>
    <row r="718" spans="2:15" s="60" customFormat="1" x14ac:dyDescent="0.3">
      <c r="B718" s="44">
        <v>713</v>
      </c>
      <c r="C718" s="45" t="s">
        <v>1702</v>
      </c>
      <c r="D718" s="45" t="s">
        <v>1703</v>
      </c>
      <c r="E718" s="45" t="s">
        <v>1335</v>
      </c>
      <c r="F718" s="45" t="s">
        <v>1704</v>
      </c>
      <c r="G718" s="46" t="s">
        <v>15</v>
      </c>
      <c r="H718" s="46" t="s">
        <v>16</v>
      </c>
      <c r="I718" s="47">
        <v>1</v>
      </c>
      <c r="J718" s="122">
        <v>499</v>
      </c>
      <c r="K718" s="76">
        <v>0</v>
      </c>
      <c r="L718" s="77">
        <v>0.54509018036072143</v>
      </c>
      <c r="M718" s="106">
        <f t="shared" si="11"/>
        <v>227</v>
      </c>
      <c r="N718" s="77"/>
      <c r="O718" s="54"/>
    </row>
    <row r="719" spans="2:15" s="60" customFormat="1" x14ac:dyDescent="0.3">
      <c r="B719" s="44">
        <v>714</v>
      </c>
      <c r="C719" s="45" t="s">
        <v>1702</v>
      </c>
      <c r="D719" s="45" t="s">
        <v>1703</v>
      </c>
      <c r="E719" s="45" t="s">
        <v>1335</v>
      </c>
      <c r="F719" s="45" t="s">
        <v>1705</v>
      </c>
      <c r="G719" s="46" t="s">
        <v>15</v>
      </c>
      <c r="H719" s="46" t="s">
        <v>16</v>
      </c>
      <c r="I719" s="47">
        <v>1</v>
      </c>
      <c r="J719" s="122">
        <v>499</v>
      </c>
      <c r="K719" s="76">
        <v>0</v>
      </c>
      <c r="L719" s="77">
        <v>0.54509018036072143</v>
      </c>
      <c r="M719" s="106">
        <f t="shared" si="11"/>
        <v>227</v>
      </c>
      <c r="N719" s="77"/>
      <c r="O719" s="54"/>
    </row>
    <row r="720" spans="2:15" s="60" customFormat="1" x14ac:dyDescent="0.3">
      <c r="B720" s="44">
        <v>715</v>
      </c>
      <c r="C720" s="45" t="s">
        <v>1702</v>
      </c>
      <c r="D720" s="45" t="s">
        <v>1703</v>
      </c>
      <c r="E720" s="45" t="s">
        <v>1335</v>
      </c>
      <c r="F720" s="45" t="s">
        <v>1706</v>
      </c>
      <c r="G720" s="46" t="s">
        <v>15</v>
      </c>
      <c r="H720" s="46" t="s">
        <v>16</v>
      </c>
      <c r="I720" s="47">
        <v>1</v>
      </c>
      <c r="J720" s="122">
        <v>499</v>
      </c>
      <c r="K720" s="76">
        <v>0</v>
      </c>
      <c r="L720" s="77">
        <v>0.54509018036072143</v>
      </c>
      <c r="M720" s="106">
        <f t="shared" si="11"/>
        <v>227</v>
      </c>
      <c r="N720" s="77"/>
      <c r="O720" s="54"/>
    </row>
    <row r="721" spans="2:15" s="60" customFormat="1" x14ac:dyDescent="0.3">
      <c r="B721" s="44">
        <v>716</v>
      </c>
      <c r="C721" s="45" t="s">
        <v>1702</v>
      </c>
      <c r="D721" s="45" t="s">
        <v>1703</v>
      </c>
      <c r="E721" s="45" t="s">
        <v>1335</v>
      </c>
      <c r="F721" s="45" t="s">
        <v>1707</v>
      </c>
      <c r="G721" s="46" t="s">
        <v>15</v>
      </c>
      <c r="H721" s="46" t="s">
        <v>16</v>
      </c>
      <c r="I721" s="47">
        <v>1</v>
      </c>
      <c r="J721" s="122">
        <v>499</v>
      </c>
      <c r="K721" s="76">
        <v>0</v>
      </c>
      <c r="L721" s="77">
        <v>0.54509018036072143</v>
      </c>
      <c r="M721" s="106">
        <f t="shared" si="11"/>
        <v>227</v>
      </c>
      <c r="N721" s="77"/>
      <c r="O721" s="54"/>
    </row>
    <row r="722" spans="2:15" s="60" customFormat="1" x14ac:dyDescent="0.3">
      <c r="B722" s="44">
        <v>717</v>
      </c>
      <c r="C722" s="45" t="s">
        <v>1702</v>
      </c>
      <c r="D722" s="45" t="s">
        <v>1703</v>
      </c>
      <c r="E722" s="45" t="s">
        <v>1335</v>
      </c>
      <c r="F722" s="45" t="s">
        <v>1708</v>
      </c>
      <c r="G722" s="46" t="s">
        <v>15</v>
      </c>
      <c r="H722" s="46" t="s">
        <v>16</v>
      </c>
      <c r="I722" s="47">
        <v>1</v>
      </c>
      <c r="J722" s="122">
        <v>499</v>
      </c>
      <c r="K722" s="76">
        <v>0</v>
      </c>
      <c r="L722" s="77">
        <v>0.54509018036072143</v>
      </c>
      <c r="M722" s="106">
        <f t="shared" si="11"/>
        <v>227</v>
      </c>
      <c r="N722" s="77"/>
      <c r="O722" s="54"/>
    </row>
    <row r="723" spans="2:15" s="60" customFormat="1" x14ac:dyDescent="0.3">
      <c r="B723" s="44">
        <v>718</v>
      </c>
      <c r="C723" s="45" t="s">
        <v>1709</v>
      </c>
      <c r="D723" s="45" t="s">
        <v>1710</v>
      </c>
      <c r="E723" s="45" t="s">
        <v>1335</v>
      </c>
      <c r="F723" s="45" t="s">
        <v>1711</v>
      </c>
      <c r="G723" s="46" t="s">
        <v>15</v>
      </c>
      <c r="H723" s="46" t="s">
        <v>16</v>
      </c>
      <c r="I723" s="47">
        <v>1</v>
      </c>
      <c r="J723" s="122">
        <v>550</v>
      </c>
      <c r="K723" s="76">
        <v>0</v>
      </c>
      <c r="L723" s="77">
        <v>0.41818181818181821</v>
      </c>
      <c r="M723" s="106">
        <f t="shared" si="11"/>
        <v>320</v>
      </c>
      <c r="N723" s="77"/>
      <c r="O723" s="54"/>
    </row>
    <row r="724" spans="2:15" s="60" customFormat="1" x14ac:dyDescent="0.3">
      <c r="B724" s="44">
        <v>719</v>
      </c>
      <c r="C724" s="45" t="s">
        <v>1709</v>
      </c>
      <c r="D724" s="45" t="s">
        <v>1710</v>
      </c>
      <c r="E724" s="45" t="s">
        <v>1335</v>
      </c>
      <c r="F724" s="45" t="s">
        <v>1712</v>
      </c>
      <c r="G724" s="46" t="s">
        <v>15</v>
      </c>
      <c r="H724" s="46" t="s">
        <v>16</v>
      </c>
      <c r="I724" s="47">
        <v>1</v>
      </c>
      <c r="J724" s="122">
        <v>550</v>
      </c>
      <c r="K724" s="76">
        <v>0</v>
      </c>
      <c r="L724" s="77">
        <v>0.41818181818181821</v>
      </c>
      <c r="M724" s="106">
        <f t="shared" si="11"/>
        <v>320</v>
      </c>
      <c r="N724" s="77"/>
      <c r="O724" s="54"/>
    </row>
    <row r="725" spans="2:15" s="60" customFormat="1" x14ac:dyDescent="0.3">
      <c r="B725" s="44">
        <v>720</v>
      </c>
      <c r="C725" s="45" t="s">
        <v>1709</v>
      </c>
      <c r="D725" s="45" t="s">
        <v>1710</v>
      </c>
      <c r="E725" s="45" t="s">
        <v>1335</v>
      </c>
      <c r="F725" s="45" t="s">
        <v>1713</v>
      </c>
      <c r="G725" s="46" t="s">
        <v>15</v>
      </c>
      <c r="H725" s="46" t="s">
        <v>16</v>
      </c>
      <c r="I725" s="47">
        <v>1</v>
      </c>
      <c r="J725" s="122">
        <v>550</v>
      </c>
      <c r="K725" s="76">
        <v>0</v>
      </c>
      <c r="L725" s="77">
        <v>0.41818181818181821</v>
      </c>
      <c r="M725" s="106">
        <f t="shared" si="11"/>
        <v>320</v>
      </c>
      <c r="N725" s="77"/>
      <c r="O725" s="54"/>
    </row>
    <row r="726" spans="2:15" s="60" customFormat="1" x14ac:dyDescent="0.3">
      <c r="B726" s="44">
        <v>721</v>
      </c>
      <c r="C726" s="45" t="s">
        <v>1714</v>
      </c>
      <c r="D726" s="45" t="s">
        <v>1715</v>
      </c>
      <c r="E726" s="45" t="s">
        <v>1335</v>
      </c>
      <c r="F726" s="45" t="s">
        <v>1716</v>
      </c>
      <c r="G726" s="46" t="s">
        <v>15</v>
      </c>
      <c r="H726" s="46" t="s">
        <v>16</v>
      </c>
      <c r="I726" s="47">
        <v>1</v>
      </c>
      <c r="J726" s="122">
        <v>2500</v>
      </c>
      <c r="K726" s="76">
        <v>0</v>
      </c>
      <c r="L726" s="77">
        <v>0.75839999999999996</v>
      </c>
      <c r="M726" s="106">
        <f t="shared" si="11"/>
        <v>604.00000000000011</v>
      </c>
      <c r="N726" s="77"/>
      <c r="O726" s="54"/>
    </row>
    <row r="727" spans="2:15" s="60" customFormat="1" x14ac:dyDescent="0.3">
      <c r="B727" s="44">
        <v>722</v>
      </c>
      <c r="C727" s="45" t="s">
        <v>1714</v>
      </c>
      <c r="D727" s="45" t="s">
        <v>1715</v>
      </c>
      <c r="E727" s="45" t="s">
        <v>1335</v>
      </c>
      <c r="F727" s="45" t="s">
        <v>1717</v>
      </c>
      <c r="G727" s="46" t="s">
        <v>15</v>
      </c>
      <c r="H727" s="46" t="s">
        <v>16</v>
      </c>
      <c r="I727" s="47">
        <v>1</v>
      </c>
      <c r="J727" s="122">
        <v>2500</v>
      </c>
      <c r="K727" s="76">
        <v>0</v>
      </c>
      <c r="L727" s="77">
        <v>0.75839999999999996</v>
      </c>
      <c r="M727" s="106">
        <f t="shared" si="11"/>
        <v>604.00000000000011</v>
      </c>
      <c r="N727" s="77"/>
      <c r="O727" s="54"/>
    </row>
    <row r="728" spans="2:15" s="60" customFormat="1" x14ac:dyDescent="0.3">
      <c r="B728" s="44">
        <v>723</v>
      </c>
      <c r="C728" s="45" t="s">
        <v>1714</v>
      </c>
      <c r="D728" s="45" t="s">
        <v>1715</v>
      </c>
      <c r="E728" s="45" t="s">
        <v>1335</v>
      </c>
      <c r="F728" s="45" t="s">
        <v>1718</v>
      </c>
      <c r="G728" s="46" t="s">
        <v>15</v>
      </c>
      <c r="H728" s="46" t="s">
        <v>16</v>
      </c>
      <c r="I728" s="47">
        <v>1</v>
      </c>
      <c r="J728" s="122">
        <v>2500</v>
      </c>
      <c r="K728" s="76">
        <v>0</v>
      </c>
      <c r="L728" s="77">
        <v>0.75839999999999996</v>
      </c>
      <c r="M728" s="106">
        <f t="shared" si="11"/>
        <v>604.00000000000011</v>
      </c>
      <c r="N728" s="77"/>
      <c r="O728" s="54"/>
    </row>
    <row r="729" spans="2:15" s="60" customFormat="1" x14ac:dyDescent="0.3">
      <c r="B729" s="44">
        <v>724</v>
      </c>
      <c r="C729" s="45" t="s">
        <v>1397</v>
      </c>
      <c r="D729" s="45" t="s">
        <v>1398</v>
      </c>
      <c r="E729" s="45" t="s">
        <v>1335</v>
      </c>
      <c r="F729" s="45" t="s">
        <v>1719</v>
      </c>
      <c r="G729" s="46" t="s">
        <v>15</v>
      </c>
      <c r="H729" s="46" t="s">
        <v>16</v>
      </c>
      <c r="I729" s="47">
        <v>1</v>
      </c>
      <c r="J729" s="122">
        <v>2995</v>
      </c>
      <c r="K729" s="76">
        <v>0</v>
      </c>
      <c r="L729" s="77">
        <v>0.60934891485809684</v>
      </c>
      <c r="M729" s="106">
        <f t="shared" si="11"/>
        <v>1170</v>
      </c>
      <c r="N729" s="77"/>
      <c r="O729" s="54"/>
    </row>
    <row r="730" spans="2:15" s="60" customFormat="1" x14ac:dyDescent="0.3">
      <c r="B730" s="44">
        <v>725</v>
      </c>
      <c r="C730" s="45" t="s">
        <v>1397</v>
      </c>
      <c r="D730" s="45" t="s">
        <v>1398</v>
      </c>
      <c r="E730" s="45" t="s">
        <v>1335</v>
      </c>
      <c r="F730" s="45" t="s">
        <v>1720</v>
      </c>
      <c r="G730" s="46" t="s">
        <v>15</v>
      </c>
      <c r="H730" s="46" t="s">
        <v>16</v>
      </c>
      <c r="I730" s="47">
        <v>1</v>
      </c>
      <c r="J730" s="122">
        <v>2995</v>
      </c>
      <c r="K730" s="76">
        <v>0</v>
      </c>
      <c r="L730" s="77">
        <v>0.60934891485809684</v>
      </c>
      <c r="M730" s="106">
        <f t="shared" si="11"/>
        <v>1170</v>
      </c>
      <c r="N730" s="77"/>
      <c r="O730" s="54"/>
    </row>
    <row r="731" spans="2:15" s="60" customFormat="1" x14ac:dyDescent="0.3">
      <c r="B731" s="44">
        <v>726</v>
      </c>
      <c r="C731" s="45" t="s">
        <v>1721</v>
      </c>
      <c r="D731" s="45" t="s">
        <v>1722</v>
      </c>
      <c r="E731" s="45" t="s">
        <v>1335</v>
      </c>
      <c r="F731" s="45" t="s">
        <v>1723</v>
      </c>
      <c r="G731" s="46" t="s">
        <v>15</v>
      </c>
      <c r="H731" s="46" t="s">
        <v>16</v>
      </c>
      <c r="I731" s="47">
        <v>1</v>
      </c>
      <c r="J731" s="122">
        <v>999</v>
      </c>
      <c r="K731" s="76">
        <v>0</v>
      </c>
      <c r="L731" s="77">
        <v>0.52652652652652654</v>
      </c>
      <c r="M731" s="106">
        <f t="shared" si="11"/>
        <v>473</v>
      </c>
      <c r="N731" s="77"/>
      <c r="O731" s="54"/>
    </row>
    <row r="732" spans="2:15" s="60" customFormat="1" x14ac:dyDescent="0.3">
      <c r="B732" s="44">
        <v>727</v>
      </c>
      <c r="C732" s="45" t="s">
        <v>1721</v>
      </c>
      <c r="D732" s="45" t="s">
        <v>1722</v>
      </c>
      <c r="E732" s="45" t="s">
        <v>1335</v>
      </c>
      <c r="F732" s="45" t="s">
        <v>1724</v>
      </c>
      <c r="G732" s="46" t="s">
        <v>15</v>
      </c>
      <c r="H732" s="46" t="s">
        <v>16</v>
      </c>
      <c r="I732" s="47">
        <v>1</v>
      </c>
      <c r="J732" s="122">
        <v>999</v>
      </c>
      <c r="K732" s="76">
        <v>0</v>
      </c>
      <c r="L732" s="77">
        <v>0.52652652652652654</v>
      </c>
      <c r="M732" s="106">
        <f t="shared" si="11"/>
        <v>473</v>
      </c>
      <c r="N732" s="77"/>
      <c r="O732" s="54"/>
    </row>
    <row r="733" spans="2:15" s="60" customFormat="1" x14ac:dyDescent="0.3">
      <c r="B733" s="44">
        <v>728</v>
      </c>
      <c r="C733" s="45" t="s">
        <v>1725</v>
      </c>
      <c r="D733" s="45" t="s">
        <v>1726</v>
      </c>
      <c r="E733" s="45" t="s">
        <v>1335</v>
      </c>
      <c r="F733" s="45" t="s">
        <v>1727</v>
      </c>
      <c r="G733" s="46" t="s">
        <v>15</v>
      </c>
      <c r="H733" s="46" t="s">
        <v>16</v>
      </c>
      <c r="I733" s="47">
        <v>1</v>
      </c>
      <c r="J733" s="122">
        <v>2500</v>
      </c>
      <c r="K733" s="76">
        <v>0</v>
      </c>
      <c r="L733" s="77">
        <v>0.7964</v>
      </c>
      <c r="M733" s="106">
        <f t="shared" si="11"/>
        <v>509</v>
      </c>
      <c r="N733" s="77"/>
      <c r="O733" s="54"/>
    </row>
    <row r="734" spans="2:15" s="60" customFormat="1" x14ac:dyDescent="0.3">
      <c r="B734" s="44">
        <v>729</v>
      </c>
      <c r="C734" s="45" t="s">
        <v>1725</v>
      </c>
      <c r="D734" s="45" t="s">
        <v>1726</v>
      </c>
      <c r="E734" s="45" t="s">
        <v>1335</v>
      </c>
      <c r="F734" s="45" t="s">
        <v>1728</v>
      </c>
      <c r="G734" s="46" t="s">
        <v>15</v>
      </c>
      <c r="H734" s="46" t="s">
        <v>16</v>
      </c>
      <c r="I734" s="47">
        <v>1</v>
      </c>
      <c r="J734" s="122">
        <v>2500</v>
      </c>
      <c r="K734" s="76">
        <v>0</v>
      </c>
      <c r="L734" s="77">
        <v>0.7964</v>
      </c>
      <c r="M734" s="106">
        <f t="shared" si="11"/>
        <v>509</v>
      </c>
      <c r="N734" s="77"/>
      <c r="O734" s="54"/>
    </row>
    <row r="735" spans="2:15" s="60" customFormat="1" x14ac:dyDescent="0.3">
      <c r="B735" s="44">
        <v>730</v>
      </c>
      <c r="C735" s="45" t="s">
        <v>1729</v>
      </c>
      <c r="D735" s="45" t="s">
        <v>1730</v>
      </c>
      <c r="E735" s="45" t="s">
        <v>1335</v>
      </c>
      <c r="F735" s="45" t="s">
        <v>1731</v>
      </c>
      <c r="G735" s="46" t="s">
        <v>15</v>
      </c>
      <c r="H735" s="46" t="s">
        <v>16</v>
      </c>
      <c r="I735" s="47">
        <v>1</v>
      </c>
      <c r="J735" s="122">
        <v>1199</v>
      </c>
      <c r="K735" s="76">
        <v>0</v>
      </c>
      <c r="L735" s="77">
        <v>0.57631359466221854</v>
      </c>
      <c r="M735" s="106">
        <f t="shared" si="11"/>
        <v>507.99999999999994</v>
      </c>
      <c r="N735" s="77"/>
      <c r="O735" s="54"/>
    </row>
    <row r="736" spans="2:15" s="60" customFormat="1" x14ac:dyDescent="0.3">
      <c r="B736" s="44">
        <v>731</v>
      </c>
      <c r="C736" s="45" t="s">
        <v>1729</v>
      </c>
      <c r="D736" s="45" t="s">
        <v>1730</v>
      </c>
      <c r="E736" s="45" t="s">
        <v>1335</v>
      </c>
      <c r="F736" s="45" t="s">
        <v>1732</v>
      </c>
      <c r="G736" s="46" t="s">
        <v>15</v>
      </c>
      <c r="H736" s="46" t="s">
        <v>16</v>
      </c>
      <c r="I736" s="47">
        <v>1</v>
      </c>
      <c r="J736" s="122">
        <v>1199</v>
      </c>
      <c r="K736" s="76">
        <v>0</v>
      </c>
      <c r="L736" s="77">
        <v>0.57631359466221854</v>
      </c>
      <c r="M736" s="106">
        <f t="shared" si="11"/>
        <v>507.99999999999994</v>
      </c>
      <c r="N736" s="77"/>
      <c r="O736" s="54"/>
    </row>
    <row r="737" spans="2:15" s="60" customFormat="1" x14ac:dyDescent="0.3">
      <c r="B737" s="44">
        <v>732</v>
      </c>
      <c r="C737" s="45" t="s">
        <v>1729</v>
      </c>
      <c r="D737" s="45" t="s">
        <v>1730</v>
      </c>
      <c r="E737" s="45" t="s">
        <v>1335</v>
      </c>
      <c r="F737" s="45" t="s">
        <v>1733</v>
      </c>
      <c r="G737" s="46" t="s">
        <v>15</v>
      </c>
      <c r="H737" s="46" t="s">
        <v>16</v>
      </c>
      <c r="I737" s="47">
        <v>1</v>
      </c>
      <c r="J737" s="122">
        <v>1199</v>
      </c>
      <c r="K737" s="76">
        <v>0</v>
      </c>
      <c r="L737" s="77">
        <v>0.57631359466221854</v>
      </c>
      <c r="M737" s="106">
        <f t="shared" si="11"/>
        <v>507.99999999999994</v>
      </c>
      <c r="N737" s="77"/>
      <c r="O737" s="54"/>
    </row>
    <row r="738" spans="2:15" s="60" customFormat="1" x14ac:dyDescent="0.3">
      <c r="B738" s="44">
        <v>733</v>
      </c>
      <c r="C738" s="45" t="s">
        <v>1734</v>
      </c>
      <c r="D738" s="45" t="s">
        <v>1735</v>
      </c>
      <c r="E738" s="45" t="s">
        <v>1335</v>
      </c>
      <c r="F738" s="45" t="s">
        <v>1736</v>
      </c>
      <c r="G738" s="46" t="s">
        <v>15</v>
      </c>
      <c r="H738" s="46" t="s">
        <v>16</v>
      </c>
      <c r="I738" s="47">
        <v>1</v>
      </c>
      <c r="J738" s="122">
        <v>2200</v>
      </c>
      <c r="K738" s="76">
        <v>0</v>
      </c>
      <c r="L738" s="77">
        <v>0.71272727272727265</v>
      </c>
      <c r="M738" s="106">
        <f t="shared" si="11"/>
        <v>632.00000000000011</v>
      </c>
      <c r="N738" s="77"/>
      <c r="O738" s="54"/>
    </row>
    <row r="739" spans="2:15" s="60" customFormat="1" x14ac:dyDescent="0.3">
      <c r="B739" s="44">
        <v>734</v>
      </c>
      <c r="C739" s="45" t="s">
        <v>1734</v>
      </c>
      <c r="D739" s="45" t="s">
        <v>1735</v>
      </c>
      <c r="E739" s="45" t="s">
        <v>1335</v>
      </c>
      <c r="F739" s="45" t="s">
        <v>1737</v>
      </c>
      <c r="G739" s="46" t="s">
        <v>15</v>
      </c>
      <c r="H739" s="46" t="s">
        <v>16</v>
      </c>
      <c r="I739" s="47">
        <v>1</v>
      </c>
      <c r="J739" s="122">
        <v>2200</v>
      </c>
      <c r="K739" s="76">
        <v>0</v>
      </c>
      <c r="L739" s="77">
        <v>0.71272727272727265</v>
      </c>
      <c r="M739" s="106">
        <f t="shared" si="11"/>
        <v>632.00000000000011</v>
      </c>
      <c r="N739" s="77"/>
      <c r="O739" s="54"/>
    </row>
    <row r="740" spans="2:15" s="60" customFormat="1" x14ac:dyDescent="0.3">
      <c r="B740" s="44">
        <v>735</v>
      </c>
      <c r="C740" s="45" t="s">
        <v>1738</v>
      </c>
      <c r="D740" s="45" t="s">
        <v>1739</v>
      </c>
      <c r="E740" s="45" t="s">
        <v>1335</v>
      </c>
      <c r="F740" s="45" t="s">
        <v>1740</v>
      </c>
      <c r="G740" s="46" t="s">
        <v>15</v>
      </c>
      <c r="H740" s="46" t="s">
        <v>16</v>
      </c>
      <c r="I740" s="47">
        <v>1</v>
      </c>
      <c r="J740" s="122">
        <v>1000</v>
      </c>
      <c r="K740" s="76"/>
      <c r="L740" s="77">
        <v>0.36399999999999999</v>
      </c>
      <c r="M740" s="106">
        <f t="shared" si="11"/>
        <v>636</v>
      </c>
      <c r="N740" s="77"/>
      <c r="O740" s="54"/>
    </row>
    <row r="741" spans="2:15" s="60" customFormat="1" x14ac:dyDescent="0.3">
      <c r="B741" s="44">
        <v>736</v>
      </c>
      <c r="C741" s="45" t="s">
        <v>1741</v>
      </c>
      <c r="D741" s="45" t="s">
        <v>1739</v>
      </c>
      <c r="E741" s="45" t="s">
        <v>1335</v>
      </c>
      <c r="F741" s="45" t="s">
        <v>1742</v>
      </c>
      <c r="G741" s="46" t="s">
        <v>15</v>
      </c>
      <c r="H741" s="46" t="s">
        <v>16</v>
      </c>
      <c r="I741" s="47">
        <v>1</v>
      </c>
      <c r="J741" s="122">
        <v>1000</v>
      </c>
      <c r="K741" s="76"/>
      <c r="L741" s="77">
        <v>0.36399999999999999</v>
      </c>
      <c r="M741" s="106">
        <f t="shared" si="11"/>
        <v>636</v>
      </c>
      <c r="N741" s="77"/>
      <c r="O741" s="54"/>
    </row>
    <row r="742" spans="2:15" s="60" customFormat="1" x14ac:dyDescent="0.3">
      <c r="B742" s="44">
        <v>737</v>
      </c>
      <c r="C742" s="45" t="s">
        <v>1743</v>
      </c>
      <c r="D742" s="45" t="s">
        <v>1744</v>
      </c>
      <c r="E742" s="45" t="s">
        <v>1335</v>
      </c>
      <c r="F742" s="45" t="s">
        <v>1745</v>
      </c>
      <c r="G742" s="46" t="s">
        <v>15</v>
      </c>
      <c r="H742" s="46" t="s">
        <v>16</v>
      </c>
      <c r="I742" s="47">
        <v>1</v>
      </c>
      <c r="J742" s="122">
        <v>4500</v>
      </c>
      <c r="K742" s="76">
        <v>0</v>
      </c>
      <c r="L742" s="77">
        <v>0.64200000000000002</v>
      </c>
      <c r="M742" s="106">
        <f t="shared" si="11"/>
        <v>1611</v>
      </c>
      <c r="N742" s="77"/>
      <c r="O742" s="54"/>
    </row>
    <row r="743" spans="2:15" s="60" customFormat="1" x14ac:dyDescent="0.3">
      <c r="B743" s="44">
        <v>738</v>
      </c>
      <c r="C743" s="45" t="s">
        <v>1746</v>
      </c>
      <c r="D743" s="45" t="s">
        <v>1747</v>
      </c>
      <c r="E743" s="45" t="s">
        <v>1335</v>
      </c>
      <c r="F743" s="45" t="s">
        <v>1748</v>
      </c>
      <c r="G743" s="46" t="s">
        <v>15</v>
      </c>
      <c r="H743" s="46" t="s">
        <v>16</v>
      </c>
      <c r="I743" s="47">
        <v>1</v>
      </c>
      <c r="J743" s="122">
        <v>1399</v>
      </c>
      <c r="K743" s="76">
        <v>0</v>
      </c>
      <c r="L743" s="77">
        <v>0.36383130807719799</v>
      </c>
      <c r="M743" s="106">
        <f t="shared" si="11"/>
        <v>890</v>
      </c>
      <c r="N743" s="77"/>
      <c r="O743" s="54"/>
    </row>
    <row r="744" spans="2:15" s="60" customFormat="1" ht="22.8" x14ac:dyDescent="0.3">
      <c r="B744" s="44">
        <v>739</v>
      </c>
      <c r="C744" s="45" t="s">
        <v>1749</v>
      </c>
      <c r="D744" s="45" t="s">
        <v>1750</v>
      </c>
      <c r="E744" s="45" t="s">
        <v>1335</v>
      </c>
      <c r="F744" s="45" t="s">
        <v>1751</v>
      </c>
      <c r="G744" s="46" t="s">
        <v>15</v>
      </c>
      <c r="H744" s="46" t="s">
        <v>16</v>
      </c>
      <c r="I744" s="47">
        <v>1</v>
      </c>
      <c r="J744" s="122">
        <v>1500</v>
      </c>
      <c r="K744" s="76"/>
      <c r="L744" s="77">
        <v>0.36333333333333329</v>
      </c>
      <c r="M744" s="106">
        <f t="shared" si="11"/>
        <v>955.00000000000011</v>
      </c>
      <c r="N744" s="77"/>
      <c r="O744" s="54"/>
    </row>
    <row r="745" spans="2:15" s="60" customFormat="1" ht="22.8" x14ac:dyDescent="0.3">
      <c r="B745" s="44">
        <v>740</v>
      </c>
      <c r="C745" s="45" t="s">
        <v>312</v>
      </c>
      <c r="D745" s="45" t="s">
        <v>311</v>
      </c>
      <c r="E745" s="45" t="s">
        <v>1335</v>
      </c>
      <c r="F745" s="45" t="s">
        <v>1752</v>
      </c>
      <c r="G745" s="46" t="s">
        <v>15</v>
      </c>
      <c r="H745" s="46" t="s">
        <v>16</v>
      </c>
      <c r="I745" s="47">
        <v>1</v>
      </c>
      <c r="J745" s="122">
        <v>2199</v>
      </c>
      <c r="K745" s="76">
        <v>0</v>
      </c>
      <c r="L745" s="77">
        <v>0.24783992723965442</v>
      </c>
      <c r="M745" s="106">
        <f t="shared" si="11"/>
        <v>1654</v>
      </c>
      <c r="N745" s="77"/>
      <c r="O745" s="54"/>
    </row>
    <row r="746" spans="2:15" s="60" customFormat="1" ht="22.8" x14ac:dyDescent="0.3">
      <c r="B746" s="44">
        <v>741</v>
      </c>
      <c r="C746" s="45" t="s">
        <v>312</v>
      </c>
      <c r="D746" s="45" t="s">
        <v>311</v>
      </c>
      <c r="E746" s="45" t="s">
        <v>1335</v>
      </c>
      <c r="F746" s="45" t="s">
        <v>1753</v>
      </c>
      <c r="G746" s="46" t="s">
        <v>15</v>
      </c>
      <c r="H746" s="46" t="s">
        <v>16</v>
      </c>
      <c r="I746" s="47">
        <v>1</v>
      </c>
      <c r="J746" s="122">
        <v>2199</v>
      </c>
      <c r="K746" s="76">
        <v>0</v>
      </c>
      <c r="L746" s="77">
        <v>0.24783992723965442</v>
      </c>
      <c r="M746" s="106">
        <f t="shared" si="11"/>
        <v>1654</v>
      </c>
      <c r="N746" s="77"/>
      <c r="O746" s="54"/>
    </row>
    <row r="747" spans="2:15" s="60" customFormat="1" ht="22.8" x14ac:dyDescent="0.3">
      <c r="B747" s="44">
        <v>742</v>
      </c>
      <c r="C747" s="45" t="s">
        <v>312</v>
      </c>
      <c r="D747" s="45" t="s">
        <v>311</v>
      </c>
      <c r="E747" s="45" t="s">
        <v>1335</v>
      </c>
      <c r="F747" s="45" t="s">
        <v>1754</v>
      </c>
      <c r="G747" s="46" t="s">
        <v>15</v>
      </c>
      <c r="H747" s="46" t="s">
        <v>16</v>
      </c>
      <c r="I747" s="47">
        <v>1</v>
      </c>
      <c r="J747" s="122">
        <v>2199</v>
      </c>
      <c r="K747" s="76">
        <v>0</v>
      </c>
      <c r="L747" s="77">
        <v>0.24783992723965442</v>
      </c>
      <c r="M747" s="106">
        <f t="shared" si="11"/>
        <v>1654</v>
      </c>
      <c r="N747" s="77"/>
      <c r="O747" s="54"/>
    </row>
    <row r="748" spans="2:15" s="60" customFormat="1" x14ac:dyDescent="0.3">
      <c r="B748" s="44">
        <v>743</v>
      </c>
      <c r="C748" s="45" t="s">
        <v>1755</v>
      </c>
      <c r="D748" s="45" t="s">
        <v>1756</v>
      </c>
      <c r="E748" s="45" t="s">
        <v>1335</v>
      </c>
      <c r="F748" s="45" t="s">
        <v>1757</v>
      </c>
      <c r="G748" s="46" t="s">
        <v>15</v>
      </c>
      <c r="H748" s="46" t="s">
        <v>16</v>
      </c>
      <c r="I748" s="47">
        <v>1</v>
      </c>
      <c r="J748" s="122">
        <v>4750</v>
      </c>
      <c r="K748" s="76"/>
      <c r="L748" s="77">
        <v>0.72884210526315796</v>
      </c>
      <c r="M748" s="106">
        <f t="shared" si="11"/>
        <v>1287.9999999999998</v>
      </c>
      <c r="N748" s="77"/>
      <c r="O748" s="54"/>
    </row>
    <row r="749" spans="2:15" s="60" customFormat="1" x14ac:dyDescent="0.3">
      <c r="B749" s="44">
        <v>744</v>
      </c>
      <c r="C749" s="45" t="s">
        <v>1692</v>
      </c>
      <c r="D749" s="45" t="s">
        <v>1693</v>
      </c>
      <c r="E749" s="45" t="s">
        <v>1335</v>
      </c>
      <c r="F749" s="45" t="s">
        <v>1758</v>
      </c>
      <c r="G749" s="46" t="s">
        <v>15</v>
      </c>
      <c r="H749" s="46" t="s">
        <v>16</v>
      </c>
      <c r="I749" s="47">
        <v>1</v>
      </c>
      <c r="J749" s="122">
        <v>400</v>
      </c>
      <c r="K749" s="76">
        <v>0</v>
      </c>
      <c r="L749" s="77">
        <v>1</v>
      </c>
      <c r="M749" s="106">
        <f t="shared" si="11"/>
        <v>0</v>
      </c>
      <c r="N749" s="77"/>
      <c r="O749" s="54"/>
    </row>
    <row r="750" spans="2:15" s="60" customFormat="1" x14ac:dyDescent="0.3">
      <c r="B750" s="44">
        <v>745</v>
      </c>
      <c r="C750" s="45" t="s">
        <v>1759</v>
      </c>
      <c r="D750" s="45" t="s">
        <v>1760</v>
      </c>
      <c r="E750" s="45" t="s">
        <v>1335</v>
      </c>
      <c r="F750" s="45" t="s">
        <v>1761</v>
      </c>
      <c r="G750" s="46" t="s">
        <v>15</v>
      </c>
      <c r="H750" s="46" t="s">
        <v>16</v>
      </c>
      <c r="I750" s="47">
        <v>1</v>
      </c>
      <c r="J750" s="122">
        <v>4995</v>
      </c>
      <c r="K750" s="76">
        <v>0</v>
      </c>
      <c r="L750" s="77">
        <v>0.61781781781781775</v>
      </c>
      <c r="M750" s="106">
        <f t="shared" si="11"/>
        <v>1909.0000000000005</v>
      </c>
      <c r="N750" s="77"/>
      <c r="O750" s="54"/>
    </row>
    <row r="751" spans="2:15" s="60" customFormat="1" x14ac:dyDescent="0.3">
      <c r="B751" s="44">
        <v>746</v>
      </c>
      <c r="C751" s="45" t="s">
        <v>1759</v>
      </c>
      <c r="D751" s="45" t="s">
        <v>1760</v>
      </c>
      <c r="E751" s="45" t="s">
        <v>1335</v>
      </c>
      <c r="F751" s="45" t="s">
        <v>1762</v>
      </c>
      <c r="G751" s="46" t="s">
        <v>15</v>
      </c>
      <c r="H751" s="46" t="s">
        <v>16</v>
      </c>
      <c r="I751" s="47">
        <v>1</v>
      </c>
      <c r="J751" s="122">
        <v>4995</v>
      </c>
      <c r="K751" s="76">
        <v>0</v>
      </c>
      <c r="L751" s="77">
        <v>0.61781781781781775</v>
      </c>
      <c r="M751" s="106">
        <f t="shared" si="11"/>
        <v>1909.0000000000005</v>
      </c>
      <c r="N751" s="77"/>
      <c r="O751" s="54"/>
    </row>
    <row r="752" spans="2:15" s="60" customFormat="1" ht="22.8" x14ac:dyDescent="0.3">
      <c r="B752" s="44">
        <v>747</v>
      </c>
      <c r="C752" s="45" t="s">
        <v>1763</v>
      </c>
      <c r="D752" s="45" t="s">
        <v>1760</v>
      </c>
      <c r="E752" s="45" t="s">
        <v>1335</v>
      </c>
      <c r="F752" s="45" t="s">
        <v>1764</v>
      </c>
      <c r="G752" s="46" t="s">
        <v>15</v>
      </c>
      <c r="H752" s="46" t="s">
        <v>16</v>
      </c>
      <c r="I752" s="47">
        <v>1</v>
      </c>
      <c r="J752" s="122">
        <v>4995</v>
      </c>
      <c r="K752" s="76">
        <v>0</v>
      </c>
      <c r="L752" s="77">
        <v>0.61781781781781775</v>
      </c>
      <c r="M752" s="106">
        <f t="shared" si="11"/>
        <v>1909.0000000000005</v>
      </c>
      <c r="N752" s="77"/>
      <c r="O752" s="54"/>
    </row>
    <row r="753" spans="2:15" s="60" customFormat="1" x14ac:dyDescent="0.3">
      <c r="B753" s="44">
        <v>748</v>
      </c>
      <c r="C753" s="45" t="s">
        <v>1765</v>
      </c>
      <c r="D753" s="45" t="s">
        <v>1766</v>
      </c>
      <c r="E753" s="45" t="s">
        <v>1335</v>
      </c>
      <c r="F753" s="45" t="s">
        <v>1767</v>
      </c>
      <c r="G753" s="46" t="s">
        <v>15</v>
      </c>
      <c r="H753" s="46" t="s">
        <v>16</v>
      </c>
      <c r="I753" s="47">
        <v>1</v>
      </c>
      <c r="J753" s="122">
        <v>6500</v>
      </c>
      <c r="K753" s="76"/>
      <c r="L753" s="77">
        <v>0.59846153846153849</v>
      </c>
      <c r="M753" s="106">
        <f t="shared" si="11"/>
        <v>2610</v>
      </c>
      <c r="N753" s="77"/>
      <c r="O753" s="54"/>
    </row>
    <row r="754" spans="2:15" s="60" customFormat="1" x14ac:dyDescent="0.3">
      <c r="B754" s="44">
        <v>749</v>
      </c>
      <c r="C754" s="45" t="s">
        <v>1768</v>
      </c>
      <c r="D754" s="45" t="s">
        <v>1769</v>
      </c>
      <c r="E754" s="45" t="s">
        <v>1335</v>
      </c>
      <c r="F754" s="45" t="s">
        <v>1770</v>
      </c>
      <c r="G754" s="46" t="s">
        <v>15</v>
      </c>
      <c r="H754" s="46" t="s">
        <v>16</v>
      </c>
      <c r="I754" s="47">
        <v>1</v>
      </c>
      <c r="J754" s="122">
        <v>6250</v>
      </c>
      <c r="K754" s="76"/>
      <c r="L754" s="77">
        <v>0.61456</v>
      </c>
      <c r="M754" s="106">
        <f t="shared" si="11"/>
        <v>2409</v>
      </c>
      <c r="N754" s="77"/>
      <c r="O754" s="54"/>
    </row>
    <row r="755" spans="2:15" s="60" customFormat="1" x14ac:dyDescent="0.3">
      <c r="B755" s="44">
        <v>750</v>
      </c>
      <c r="C755" s="45" t="s">
        <v>1664</v>
      </c>
      <c r="D755" s="45" t="s">
        <v>1665</v>
      </c>
      <c r="E755" s="45" t="s">
        <v>1335</v>
      </c>
      <c r="F755" s="45" t="s">
        <v>1771</v>
      </c>
      <c r="G755" s="46" t="s">
        <v>15</v>
      </c>
      <c r="H755" s="46" t="s">
        <v>16</v>
      </c>
      <c r="I755" s="47">
        <v>1</v>
      </c>
      <c r="J755" s="122">
        <v>499</v>
      </c>
      <c r="K755" s="76">
        <v>0</v>
      </c>
      <c r="L755" s="77">
        <v>0.52505010020040088</v>
      </c>
      <c r="M755" s="106">
        <f t="shared" si="11"/>
        <v>236.99999999999997</v>
      </c>
      <c r="N755" s="77"/>
      <c r="O755" s="54"/>
    </row>
    <row r="756" spans="2:15" s="60" customFormat="1" x14ac:dyDescent="0.3">
      <c r="B756" s="44">
        <v>751</v>
      </c>
      <c r="C756" s="45" t="s">
        <v>1660</v>
      </c>
      <c r="D756" s="45" t="s">
        <v>1661</v>
      </c>
      <c r="E756" s="45" t="s">
        <v>1335</v>
      </c>
      <c r="F756" s="45" t="s">
        <v>1772</v>
      </c>
      <c r="G756" s="46" t="s">
        <v>15</v>
      </c>
      <c r="H756" s="46" t="s">
        <v>16</v>
      </c>
      <c r="I756" s="47">
        <v>1</v>
      </c>
      <c r="J756" s="122">
        <v>795</v>
      </c>
      <c r="K756" s="76">
        <v>0</v>
      </c>
      <c r="L756" s="77">
        <v>0.88805031446540883</v>
      </c>
      <c r="M756" s="106">
        <f t="shared" si="11"/>
        <v>88.999999999999986</v>
      </c>
      <c r="N756" s="77"/>
      <c r="O756" s="54"/>
    </row>
    <row r="757" spans="2:15" s="60" customFormat="1" ht="22.8" x14ac:dyDescent="0.3">
      <c r="B757" s="44">
        <v>752</v>
      </c>
      <c r="C757" s="45" t="s">
        <v>366</v>
      </c>
      <c r="D757" s="45" t="s">
        <v>365</v>
      </c>
      <c r="E757" s="45" t="s">
        <v>1335</v>
      </c>
      <c r="F757" s="45" t="s">
        <v>1773</v>
      </c>
      <c r="G757" s="46" t="s">
        <v>15</v>
      </c>
      <c r="H757" s="46" t="s">
        <v>16</v>
      </c>
      <c r="I757" s="47">
        <v>1</v>
      </c>
      <c r="J757" s="122">
        <v>35000</v>
      </c>
      <c r="K757" s="76">
        <v>0</v>
      </c>
      <c r="L757" s="77">
        <v>0.63139999999999996</v>
      </c>
      <c r="M757" s="106">
        <f t="shared" si="11"/>
        <v>12901.000000000002</v>
      </c>
      <c r="N757" s="77"/>
      <c r="O757" s="54"/>
    </row>
    <row r="758" spans="2:15" s="60" customFormat="1" ht="22.8" x14ac:dyDescent="0.3">
      <c r="B758" s="44">
        <v>753</v>
      </c>
      <c r="C758" s="45" t="s">
        <v>366</v>
      </c>
      <c r="D758" s="45" t="s">
        <v>365</v>
      </c>
      <c r="E758" s="45" t="s">
        <v>1335</v>
      </c>
      <c r="F758" s="45" t="s">
        <v>1774</v>
      </c>
      <c r="G758" s="46" t="s">
        <v>15</v>
      </c>
      <c r="H758" s="46" t="s">
        <v>16</v>
      </c>
      <c r="I758" s="47">
        <v>1</v>
      </c>
      <c r="J758" s="122">
        <v>35000</v>
      </c>
      <c r="K758" s="76">
        <v>0</v>
      </c>
      <c r="L758" s="77">
        <v>0.63139999999999996</v>
      </c>
      <c r="M758" s="106">
        <f t="shared" si="11"/>
        <v>12901.000000000002</v>
      </c>
      <c r="N758" s="77"/>
      <c r="O758" s="54"/>
    </row>
    <row r="759" spans="2:15" s="60" customFormat="1" x14ac:dyDescent="0.3">
      <c r="B759" s="44">
        <v>754</v>
      </c>
      <c r="C759" s="45" t="s">
        <v>1775</v>
      </c>
      <c r="D759" s="45" t="s">
        <v>1776</v>
      </c>
      <c r="E759" s="45" t="s">
        <v>1335</v>
      </c>
      <c r="F759" s="45" t="s">
        <v>1777</v>
      </c>
      <c r="G759" s="46" t="s">
        <v>15</v>
      </c>
      <c r="H759" s="46" t="s">
        <v>16</v>
      </c>
      <c r="I759" s="47">
        <v>1</v>
      </c>
      <c r="J759" s="122">
        <v>1095</v>
      </c>
      <c r="K759" s="76">
        <v>0</v>
      </c>
      <c r="L759" s="77">
        <v>0.65205479452054793</v>
      </c>
      <c r="M759" s="106">
        <f t="shared" si="11"/>
        <v>381</v>
      </c>
      <c r="N759" s="77"/>
      <c r="O759" s="54"/>
    </row>
    <row r="760" spans="2:15" s="60" customFormat="1" x14ac:dyDescent="0.3">
      <c r="B760" s="44">
        <v>755</v>
      </c>
      <c r="C760" s="45" t="s">
        <v>1746</v>
      </c>
      <c r="D760" s="45" t="s">
        <v>1747</v>
      </c>
      <c r="E760" s="45" t="s">
        <v>1335</v>
      </c>
      <c r="F760" s="45" t="s">
        <v>1778</v>
      </c>
      <c r="G760" s="46" t="s">
        <v>15</v>
      </c>
      <c r="H760" s="46" t="s">
        <v>16</v>
      </c>
      <c r="I760" s="47">
        <v>1</v>
      </c>
      <c r="J760" s="122">
        <v>1399</v>
      </c>
      <c r="K760" s="76">
        <v>0</v>
      </c>
      <c r="L760" s="77">
        <v>0.36383130807719799</v>
      </c>
      <c r="M760" s="106">
        <f t="shared" si="11"/>
        <v>890</v>
      </c>
      <c r="N760" s="77"/>
      <c r="O760" s="54"/>
    </row>
    <row r="761" spans="2:15" s="60" customFormat="1" x14ac:dyDescent="0.3">
      <c r="B761" s="44">
        <v>756</v>
      </c>
      <c r="C761" s="45" t="s">
        <v>1775</v>
      </c>
      <c r="D761" s="45" t="s">
        <v>1776</v>
      </c>
      <c r="E761" s="45" t="s">
        <v>1335</v>
      </c>
      <c r="F761" s="45" t="s">
        <v>1779</v>
      </c>
      <c r="G761" s="46" t="s">
        <v>15</v>
      </c>
      <c r="H761" s="46" t="s">
        <v>16</v>
      </c>
      <c r="I761" s="47">
        <v>1</v>
      </c>
      <c r="J761" s="122">
        <v>1095</v>
      </c>
      <c r="K761" s="76">
        <v>0</v>
      </c>
      <c r="L761" s="77">
        <v>0.65205479452054793</v>
      </c>
      <c r="M761" s="106">
        <f t="shared" si="11"/>
        <v>381</v>
      </c>
      <c r="N761" s="77"/>
      <c r="O761" s="54"/>
    </row>
    <row r="762" spans="2:15" s="60" customFormat="1" x14ac:dyDescent="0.3">
      <c r="B762" s="44">
        <v>757</v>
      </c>
      <c r="C762" s="45" t="s">
        <v>1746</v>
      </c>
      <c r="D762" s="45" t="s">
        <v>1747</v>
      </c>
      <c r="E762" s="45" t="s">
        <v>1335</v>
      </c>
      <c r="F762" s="45" t="s">
        <v>1780</v>
      </c>
      <c r="G762" s="46" t="s">
        <v>15</v>
      </c>
      <c r="H762" s="46" t="s">
        <v>16</v>
      </c>
      <c r="I762" s="47">
        <v>1</v>
      </c>
      <c r="J762" s="122">
        <v>1399</v>
      </c>
      <c r="K762" s="76">
        <v>0</v>
      </c>
      <c r="L762" s="77">
        <v>0.36383130807719799</v>
      </c>
      <c r="M762" s="106">
        <f t="shared" si="11"/>
        <v>890</v>
      </c>
      <c r="N762" s="77"/>
      <c r="O762" s="54"/>
    </row>
    <row r="763" spans="2:15" s="60" customFormat="1" x14ac:dyDescent="0.3">
      <c r="B763" s="44">
        <v>758</v>
      </c>
      <c r="C763" s="45" t="s">
        <v>1746</v>
      </c>
      <c r="D763" s="45" t="s">
        <v>1747</v>
      </c>
      <c r="E763" s="45" t="s">
        <v>1335</v>
      </c>
      <c r="F763" s="45" t="s">
        <v>1781</v>
      </c>
      <c r="G763" s="46" t="s">
        <v>15</v>
      </c>
      <c r="H763" s="46" t="s">
        <v>16</v>
      </c>
      <c r="I763" s="47">
        <v>1</v>
      </c>
      <c r="J763" s="122">
        <v>1399</v>
      </c>
      <c r="K763" s="76">
        <v>0</v>
      </c>
      <c r="L763" s="77">
        <v>0.36383130807719799</v>
      </c>
      <c r="M763" s="106">
        <f t="shared" si="11"/>
        <v>890</v>
      </c>
      <c r="N763" s="77"/>
      <c r="O763" s="54"/>
    </row>
    <row r="764" spans="2:15" s="60" customFormat="1" x14ac:dyDescent="0.3">
      <c r="B764" s="44">
        <v>759</v>
      </c>
      <c r="C764" s="45" t="s">
        <v>1775</v>
      </c>
      <c r="D764" s="45" t="s">
        <v>1776</v>
      </c>
      <c r="E764" s="45" t="s">
        <v>1335</v>
      </c>
      <c r="F764" s="45" t="s">
        <v>1782</v>
      </c>
      <c r="G764" s="46" t="s">
        <v>15</v>
      </c>
      <c r="H764" s="46" t="s">
        <v>16</v>
      </c>
      <c r="I764" s="47">
        <v>1</v>
      </c>
      <c r="J764" s="122">
        <v>1095</v>
      </c>
      <c r="K764" s="76">
        <v>0</v>
      </c>
      <c r="L764" s="77">
        <v>0.65205479452054793</v>
      </c>
      <c r="M764" s="106">
        <f t="shared" si="11"/>
        <v>381</v>
      </c>
      <c r="N764" s="77"/>
      <c r="O764" s="54"/>
    </row>
    <row r="765" spans="2:15" s="60" customFormat="1" x14ac:dyDescent="0.3">
      <c r="B765" s="44">
        <v>760</v>
      </c>
      <c r="C765" s="45" t="s">
        <v>1746</v>
      </c>
      <c r="D765" s="45" t="s">
        <v>1747</v>
      </c>
      <c r="E765" s="45" t="s">
        <v>1335</v>
      </c>
      <c r="F765" s="45" t="s">
        <v>1783</v>
      </c>
      <c r="G765" s="46" t="s">
        <v>15</v>
      </c>
      <c r="H765" s="46" t="s">
        <v>16</v>
      </c>
      <c r="I765" s="47">
        <v>1</v>
      </c>
      <c r="J765" s="122">
        <v>1399</v>
      </c>
      <c r="K765" s="76">
        <v>0</v>
      </c>
      <c r="L765" s="77">
        <v>0.36383130807719799</v>
      </c>
      <c r="M765" s="106">
        <f t="shared" si="11"/>
        <v>890</v>
      </c>
      <c r="N765" s="77"/>
      <c r="O765" s="54"/>
    </row>
    <row r="766" spans="2:15" s="60" customFormat="1" ht="22.8" x14ac:dyDescent="0.3">
      <c r="B766" s="44">
        <v>761</v>
      </c>
      <c r="C766" s="45" t="s">
        <v>362</v>
      </c>
      <c r="D766" s="45" t="s">
        <v>361</v>
      </c>
      <c r="E766" s="45" t="s">
        <v>1335</v>
      </c>
      <c r="F766" s="45" t="s">
        <v>1784</v>
      </c>
      <c r="G766" s="46" t="s">
        <v>15</v>
      </c>
      <c r="H766" s="46" t="s">
        <v>16</v>
      </c>
      <c r="I766" s="47">
        <v>1</v>
      </c>
      <c r="J766" s="122">
        <v>0</v>
      </c>
      <c r="K766" s="76">
        <v>0</v>
      </c>
      <c r="L766" s="77">
        <v>0</v>
      </c>
      <c r="M766" s="106">
        <f t="shared" si="11"/>
        <v>0</v>
      </c>
      <c r="N766" s="77"/>
      <c r="O766" s="54"/>
    </row>
    <row r="767" spans="2:15" s="60" customFormat="1" ht="22.8" x14ac:dyDescent="0.3">
      <c r="B767" s="44">
        <v>762</v>
      </c>
      <c r="C767" s="45" t="s">
        <v>362</v>
      </c>
      <c r="D767" s="45" t="s">
        <v>361</v>
      </c>
      <c r="E767" s="45" t="s">
        <v>1335</v>
      </c>
      <c r="F767" s="45" t="s">
        <v>1785</v>
      </c>
      <c r="G767" s="46" t="s">
        <v>15</v>
      </c>
      <c r="H767" s="46" t="s">
        <v>16</v>
      </c>
      <c r="I767" s="47">
        <v>1</v>
      </c>
      <c r="J767" s="122">
        <v>0</v>
      </c>
      <c r="K767" s="76">
        <v>0</v>
      </c>
      <c r="L767" s="77">
        <v>0</v>
      </c>
      <c r="M767" s="106">
        <f t="shared" si="11"/>
        <v>0</v>
      </c>
      <c r="N767" s="77"/>
      <c r="O767" s="54"/>
    </row>
    <row r="768" spans="2:15" s="60" customFormat="1" ht="22.8" x14ac:dyDescent="0.3">
      <c r="B768" s="44">
        <v>763</v>
      </c>
      <c r="C768" s="45" t="s">
        <v>364</v>
      </c>
      <c r="D768" s="45" t="s">
        <v>363</v>
      </c>
      <c r="E768" s="45" t="s">
        <v>1335</v>
      </c>
      <c r="F768" s="45" t="s">
        <v>1786</v>
      </c>
      <c r="G768" s="46" t="s">
        <v>15</v>
      </c>
      <c r="H768" s="46" t="s">
        <v>16</v>
      </c>
      <c r="I768" s="47">
        <v>1</v>
      </c>
      <c r="J768" s="122">
        <v>0</v>
      </c>
      <c r="K768" s="76">
        <v>0</v>
      </c>
      <c r="L768" s="77">
        <v>0</v>
      </c>
      <c r="M768" s="106">
        <f t="shared" si="11"/>
        <v>0</v>
      </c>
      <c r="N768" s="77"/>
      <c r="O768" s="54"/>
    </row>
    <row r="769" spans="2:15" s="60" customFormat="1" ht="22.8" x14ac:dyDescent="0.3">
      <c r="B769" s="44">
        <v>764</v>
      </c>
      <c r="C769" s="45" t="s">
        <v>364</v>
      </c>
      <c r="D769" s="45" t="s">
        <v>363</v>
      </c>
      <c r="E769" s="45" t="s">
        <v>1335</v>
      </c>
      <c r="F769" s="45" t="s">
        <v>1787</v>
      </c>
      <c r="G769" s="46" t="s">
        <v>15</v>
      </c>
      <c r="H769" s="46" t="s">
        <v>16</v>
      </c>
      <c r="I769" s="47">
        <v>1</v>
      </c>
      <c r="J769" s="122">
        <v>0</v>
      </c>
      <c r="K769" s="76">
        <v>0</v>
      </c>
      <c r="L769" s="77">
        <v>0</v>
      </c>
      <c r="M769" s="106">
        <f t="shared" si="11"/>
        <v>0</v>
      </c>
      <c r="N769" s="77"/>
      <c r="O769" s="54"/>
    </row>
    <row r="770" spans="2:15" s="60" customFormat="1" x14ac:dyDescent="0.3">
      <c r="B770" s="44">
        <v>765</v>
      </c>
      <c r="C770" s="45" t="s">
        <v>1788</v>
      </c>
      <c r="D770" s="45" t="s">
        <v>1789</v>
      </c>
      <c r="E770" s="45" t="s">
        <v>1335</v>
      </c>
      <c r="F770" s="45" t="s">
        <v>1790</v>
      </c>
      <c r="G770" s="46"/>
      <c r="H770" s="46"/>
      <c r="I770" s="47"/>
      <c r="J770" s="122">
        <v>2200</v>
      </c>
      <c r="K770" s="76"/>
      <c r="L770" s="77">
        <v>0</v>
      </c>
      <c r="M770" s="106">
        <f t="shared" si="11"/>
        <v>2200</v>
      </c>
      <c r="N770" s="77"/>
      <c r="O770" s="54"/>
    </row>
    <row r="771" spans="2:15" s="60" customFormat="1" x14ac:dyDescent="0.3">
      <c r="B771" s="44">
        <v>766</v>
      </c>
      <c r="C771" s="45" t="s">
        <v>1788</v>
      </c>
      <c r="D771" s="45" t="s">
        <v>1789</v>
      </c>
      <c r="E771" s="45" t="s">
        <v>1335</v>
      </c>
      <c r="F771" s="45" t="s">
        <v>1791</v>
      </c>
      <c r="G771" s="46"/>
      <c r="H771" s="46"/>
      <c r="I771" s="47"/>
      <c r="J771" s="122">
        <v>2200</v>
      </c>
      <c r="K771" s="76"/>
      <c r="L771" s="77">
        <v>0</v>
      </c>
      <c r="M771" s="106">
        <f t="shared" si="11"/>
        <v>2200</v>
      </c>
      <c r="N771" s="77"/>
      <c r="O771" s="54"/>
    </row>
    <row r="772" spans="2:15" s="60" customFormat="1" x14ac:dyDescent="0.3">
      <c r="B772" s="44">
        <v>767</v>
      </c>
      <c r="C772" s="45" t="s">
        <v>1788</v>
      </c>
      <c r="D772" s="45" t="s">
        <v>1789</v>
      </c>
      <c r="E772" s="45" t="s">
        <v>1335</v>
      </c>
      <c r="F772" s="45" t="s">
        <v>1792</v>
      </c>
      <c r="G772" s="46"/>
      <c r="H772" s="46"/>
      <c r="I772" s="47"/>
      <c r="J772" s="122">
        <v>2200</v>
      </c>
      <c r="K772" s="76"/>
      <c r="L772" s="77">
        <v>0</v>
      </c>
      <c r="M772" s="106">
        <f t="shared" si="11"/>
        <v>2200</v>
      </c>
      <c r="N772" s="77"/>
      <c r="O772" s="54"/>
    </row>
    <row r="773" spans="2:15" s="60" customFormat="1" ht="22.8" x14ac:dyDescent="0.3">
      <c r="B773" s="44">
        <v>768</v>
      </c>
      <c r="C773" s="45" t="s">
        <v>1332</v>
      </c>
      <c r="D773" s="45" t="s">
        <v>1793</v>
      </c>
      <c r="E773" s="45" t="s">
        <v>54</v>
      </c>
      <c r="F773" s="45" t="s">
        <v>1794</v>
      </c>
      <c r="G773" s="46" t="s">
        <v>15</v>
      </c>
      <c r="H773" s="46" t="s">
        <v>16</v>
      </c>
      <c r="I773" s="47">
        <v>1</v>
      </c>
      <c r="J773" s="122">
        <v>700</v>
      </c>
      <c r="K773" s="76">
        <v>0</v>
      </c>
      <c r="L773" s="77">
        <v>0</v>
      </c>
      <c r="M773" s="106">
        <f t="shared" si="11"/>
        <v>700</v>
      </c>
      <c r="N773" s="77"/>
      <c r="O773" s="54"/>
    </row>
    <row r="774" spans="2:15" s="60" customFormat="1" ht="22.8" x14ac:dyDescent="0.3">
      <c r="B774" s="44">
        <v>769</v>
      </c>
      <c r="C774" s="45" t="s">
        <v>1332</v>
      </c>
      <c r="D774" s="45" t="s">
        <v>1793</v>
      </c>
      <c r="E774" s="45" t="s">
        <v>54</v>
      </c>
      <c r="F774" s="45" t="s">
        <v>1795</v>
      </c>
      <c r="G774" s="46" t="s">
        <v>15</v>
      </c>
      <c r="H774" s="46" t="s">
        <v>16</v>
      </c>
      <c r="I774" s="47">
        <v>1</v>
      </c>
      <c r="J774" s="122">
        <v>3.3E-3</v>
      </c>
      <c r="K774" s="76">
        <v>0</v>
      </c>
      <c r="L774" s="77">
        <v>0</v>
      </c>
      <c r="M774" s="67">
        <f t="shared" si="11"/>
        <v>3.3E-3</v>
      </c>
      <c r="N774" s="77"/>
      <c r="O774" s="54"/>
    </row>
    <row r="775" spans="2:15" s="60" customFormat="1" x14ac:dyDescent="0.3">
      <c r="B775" s="44">
        <v>770</v>
      </c>
      <c r="C775" s="45" t="s">
        <v>1462</v>
      </c>
      <c r="D775" s="45" t="s">
        <v>1463</v>
      </c>
      <c r="E775" s="45" t="s">
        <v>1335</v>
      </c>
      <c r="F775" s="45" t="s">
        <v>1796</v>
      </c>
      <c r="G775" s="46" t="s">
        <v>15</v>
      </c>
      <c r="H775" s="46" t="s">
        <v>16</v>
      </c>
      <c r="I775" s="47">
        <v>1</v>
      </c>
      <c r="J775" s="122">
        <v>10000</v>
      </c>
      <c r="K775" s="76">
        <v>0</v>
      </c>
      <c r="L775" s="77">
        <v>7.4999999999999512E-3</v>
      </c>
      <c r="M775" s="106">
        <f t="shared" ref="M775:M838" si="12">IF($J775="","",IF($L775="",$J775*(1-$K775),IF(L775&lt;K775,"Discount Error",J775*(1-$L775))))</f>
        <v>9925</v>
      </c>
      <c r="N775" s="77"/>
      <c r="O775" s="54"/>
    </row>
    <row r="776" spans="2:15" s="60" customFormat="1" ht="22.8" x14ac:dyDescent="0.3">
      <c r="B776" s="44">
        <v>771</v>
      </c>
      <c r="C776" s="45" t="s">
        <v>334</v>
      </c>
      <c r="D776" s="45" t="s">
        <v>1797</v>
      </c>
      <c r="E776" s="45" t="s">
        <v>55</v>
      </c>
      <c r="F776" s="45" t="s">
        <v>1798</v>
      </c>
      <c r="G776" s="46" t="s">
        <v>15</v>
      </c>
      <c r="H776" s="46" t="s">
        <v>16</v>
      </c>
      <c r="I776" s="47">
        <v>1</v>
      </c>
      <c r="J776" s="122">
        <v>1.2999999999999999E-3</v>
      </c>
      <c r="K776" s="76">
        <v>0</v>
      </c>
      <c r="L776" s="77">
        <v>0</v>
      </c>
      <c r="M776" s="67">
        <f t="shared" si="12"/>
        <v>1.2999999999999999E-3</v>
      </c>
      <c r="N776" s="77"/>
      <c r="O776" s="54"/>
    </row>
    <row r="777" spans="2:15" s="60" customFormat="1" ht="22.8" x14ac:dyDescent="0.3">
      <c r="B777" s="44">
        <v>772</v>
      </c>
      <c r="C777" s="45" t="s">
        <v>1332</v>
      </c>
      <c r="D777" s="45" t="s">
        <v>1797</v>
      </c>
      <c r="E777" s="45" t="s">
        <v>55</v>
      </c>
      <c r="F777" s="45" t="s">
        <v>1799</v>
      </c>
      <c r="G777" s="46" t="s">
        <v>15</v>
      </c>
      <c r="H777" s="46" t="s">
        <v>16</v>
      </c>
      <c r="I777" s="47">
        <v>1</v>
      </c>
      <c r="J777" s="122">
        <v>1.5E-3</v>
      </c>
      <c r="K777" s="76">
        <v>0</v>
      </c>
      <c r="L777" s="77">
        <v>0</v>
      </c>
      <c r="M777" s="67">
        <f t="shared" si="12"/>
        <v>1.5E-3</v>
      </c>
      <c r="N777" s="77"/>
      <c r="O777" s="54"/>
    </row>
    <row r="778" spans="2:15" s="60" customFormat="1" ht="57" x14ac:dyDescent="0.3">
      <c r="B778" s="44">
        <v>773</v>
      </c>
      <c r="C778" s="45" t="s">
        <v>1800</v>
      </c>
      <c r="D778" s="45" t="s">
        <v>1801</v>
      </c>
      <c r="E778" s="45" t="s">
        <v>54</v>
      </c>
      <c r="F778" s="45" t="s">
        <v>1802</v>
      </c>
      <c r="G778" s="46" t="s">
        <v>15</v>
      </c>
      <c r="H778" s="46" t="s">
        <v>16</v>
      </c>
      <c r="I778" s="47">
        <v>1</v>
      </c>
      <c r="J778" s="122">
        <v>185</v>
      </c>
      <c r="K778" s="76">
        <v>0</v>
      </c>
      <c r="L778" s="77">
        <v>0</v>
      </c>
      <c r="M778" s="106">
        <f t="shared" si="12"/>
        <v>185</v>
      </c>
      <c r="N778" s="77"/>
      <c r="O778" s="54"/>
    </row>
    <row r="779" spans="2:15" s="60" customFormat="1" ht="57" x14ac:dyDescent="0.3">
      <c r="B779" s="44">
        <v>774</v>
      </c>
      <c r="C779" s="45" t="s">
        <v>1800</v>
      </c>
      <c r="D779" s="45" t="s">
        <v>1803</v>
      </c>
      <c r="E779" s="45" t="s">
        <v>54</v>
      </c>
      <c r="F779" s="45" t="s">
        <v>1804</v>
      </c>
      <c r="G779" s="46" t="s">
        <v>15</v>
      </c>
      <c r="H779" s="46" t="s">
        <v>16</v>
      </c>
      <c r="I779" s="47">
        <v>1</v>
      </c>
      <c r="J779" s="122">
        <v>470</v>
      </c>
      <c r="K779" s="76">
        <v>0</v>
      </c>
      <c r="L779" s="77">
        <v>0</v>
      </c>
      <c r="M779" s="106">
        <f t="shared" si="12"/>
        <v>470</v>
      </c>
      <c r="N779" s="77"/>
      <c r="O779" s="54"/>
    </row>
    <row r="780" spans="2:15" s="60" customFormat="1" x14ac:dyDescent="0.3">
      <c r="B780" s="44">
        <v>775</v>
      </c>
      <c r="C780" s="45" t="s">
        <v>1743</v>
      </c>
      <c r="D780" s="45" t="s">
        <v>1744</v>
      </c>
      <c r="E780" s="45" t="s">
        <v>1335</v>
      </c>
      <c r="F780" s="45" t="s">
        <v>1805</v>
      </c>
      <c r="G780" s="46" t="s">
        <v>15</v>
      </c>
      <c r="H780" s="46" t="s">
        <v>16</v>
      </c>
      <c r="I780" s="47">
        <v>1</v>
      </c>
      <c r="J780" s="122">
        <v>4500</v>
      </c>
      <c r="K780" s="76">
        <v>0</v>
      </c>
      <c r="L780" s="77">
        <v>0.64200000000000002</v>
      </c>
      <c r="M780" s="106">
        <f t="shared" si="12"/>
        <v>1611</v>
      </c>
      <c r="N780" s="77"/>
      <c r="O780" s="54"/>
    </row>
    <row r="781" spans="2:15" s="60" customFormat="1" ht="57" x14ac:dyDescent="0.3">
      <c r="B781" s="44">
        <v>776</v>
      </c>
      <c r="C781" s="45" t="s">
        <v>1800</v>
      </c>
      <c r="D781" s="45" t="s">
        <v>1806</v>
      </c>
      <c r="E781" s="45" t="s">
        <v>54</v>
      </c>
      <c r="F781" s="45" t="s">
        <v>1807</v>
      </c>
      <c r="G781" s="46" t="s">
        <v>15</v>
      </c>
      <c r="H781" s="46" t="s">
        <v>16</v>
      </c>
      <c r="I781" s="47">
        <v>1</v>
      </c>
      <c r="J781" s="122">
        <v>350</v>
      </c>
      <c r="K781" s="76">
        <v>0</v>
      </c>
      <c r="L781" s="77">
        <v>0</v>
      </c>
      <c r="M781" s="106">
        <f t="shared" si="12"/>
        <v>350</v>
      </c>
      <c r="N781" s="77"/>
      <c r="O781" s="54"/>
    </row>
    <row r="782" spans="2:15" s="60" customFormat="1" ht="57" x14ac:dyDescent="0.3">
      <c r="B782" s="44">
        <v>777</v>
      </c>
      <c r="C782" s="45" t="s">
        <v>1800</v>
      </c>
      <c r="D782" s="45" t="s">
        <v>1808</v>
      </c>
      <c r="E782" s="45" t="s">
        <v>54</v>
      </c>
      <c r="F782" s="45" t="s">
        <v>1809</v>
      </c>
      <c r="G782" s="46" t="s">
        <v>15</v>
      </c>
      <c r="H782" s="46" t="s">
        <v>16</v>
      </c>
      <c r="I782" s="47">
        <v>1</v>
      </c>
      <c r="J782" s="122">
        <v>410</v>
      </c>
      <c r="K782" s="76">
        <v>0</v>
      </c>
      <c r="L782" s="77">
        <v>0</v>
      </c>
      <c r="M782" s="106">
        <f t="shared" si="12"/>
        <v>410</v>
      </c>
      <c r="N782" s="77"/>
      <c r="O782" s="54"/>
    </row>
    <row r="783" spans="2:15" s="60" customFormat="1" ht="57" x14ac:dyDescent="0.3">
      <c r="B783" s="44">
        <v>778</v>
      </c>
      <c r="C783" s="45" t="s">
        <v>1800</v>
      </c>
      <c r="D783" s="45" t="s">
        <v>1810</v>
      </c>
      <c r="E783" s="45" t="s">
        <v>54</v>
      </c>
      <c r="F783" s="45" t="s">
        <v>1811</v>
      </c>
      <c r="G783" s="46" t="s">
        <v>15</v>
      </c>
      <c r="H783" s="46" t="s">
        <v>16</v>
      </c>
      <c r="I783" s="47">
        <v>1</v>
      </c>
      <c r="J783" s="122">
        <v>615</v>
      </c>
      <c r="K783" s="76">
        <v>0</v>
      </c>
      <c r="L783" s="77">
        <v>0</v>
      </c>
      <c r="M783" s="106">
        <f t="shared" si="12"/>
        <v>615</v>
      </c>
      <c r="N783" s="77"/>
      <c r="O783" s="54"/>
    </row>
    <row r="784" spans="2:15" s="60" customFormat="1" ht="57" x14ac:dyDescent="0.3">
      <c r="B784" s="44">
        <v>779</v>
      </c>
      <c r="C784" s="45" t="s">
        <v>1800</v>
      </c>
      <c r="D784" s="45" t="s">
        <v>1812</v>
      </c>
      <c r="E784" s="45" t="s">
        <v>54</v>
      </c>
      <c r="F784" s="45" t="s">
        <v>1813</v>
      </c>
      <c r="G784" s="46" t="s">
        <v>15</v>
      </c>
      <c r="H784" s="46" t="s">
        <v>16</v>
      </c>
      <c r="I784" s="47">
        <v>1</v>
      </c>
      <c r="J784" s="122">
        <v>530</v>
      </c>
      <c r="K784" s="76">
        <v>0</v>
      </c>
      <c r="L784" s="77">
        <v>0</v>
      </c>
      <c r="M784" s="106">
        <f t="shared" si="12"/>
        <v>530</v>
      </c>
      <c r="N784" s="77"/>
      <c r="O784" s="54"/>
    </row>
    <row r="785" spans="2:15" s="60" customFormat="1" ht="57" x14ac:dyDescent="0.3">
      <c r="B785" s="44">
        <v>780</v>
      </c>
      <c r="C785" s="45" t="s">
        <v>1800</v>
      </c>
      <c r="D785" s="45" t="s">
        <v>1814</v>
      </c>
      <c r="E785" s="45" t="s">
        <v>54</v>
      </c>
      <c r="F785" s="45" t="s">
        <v>1815</v>
      </c>
      <c r="G785" s="46" t="s">
        <v>15</v>
      </c>
      <c r="H785" s="46" t="s">
        <v>16</v>
      </c>
      <c r="I785" s="47">
        <v>1</v>
      </c>
      <c r="J785" s="122">
        <v>615</v>
      </c>
      <c r="K785" s="76">
        <v>0</v>
      </c>
      <c r="L785" s="77">
        <v>0</v>
      </c>
      <c r="M785" s="106">
        <f t="shared" si="12"/>
        <v>615</v>
      </c>
      <c r="N785" s="77"/>
      <c r="O785" s="54"/>
    </row>
    <row r="786" spans="2:15" s="60" customFormat="1" ht="57" x14ac:dyDescent="0.3">
      <c r="B786" s="44">
        <v>781</v>
      </c>
      <c r="C786" s="45" t="s">
        <v>1800</v>
      </c>
      <c r="D786" s="45" t="s">
        <v>1816</v>
      </c>
      <c r="E786" s="45" t="s">
        <v>54</v>
      </c>
      <c r="F786" s="45" t="s">
        <v>1817</v>
      </c>
      <c r="G786" s="46" t="s">
        <v>15</v>
      </c>
      <c r="H786" s="46" t="s">
        <v>16</v>
      </c>
      <c r="I786" s="47">
        <v>1</v>
      </c>
      <c r="J786" s="122">
        <v>715</v>
      </c>
      <c r="K786" s="76">
        <v>0</v>
      </c>
      <c r="L786" s="77">
        <v>0</v>
      </c>
      <c r="M786" s="106">
        <f t="shared" si="12"/>
        <v>715</v>
      </c>
      <c r="N786" s="77"/>
      <c r="O786" s="54"/>
    </row>
    <row r="787" spans="2:15" s="60" customFormat="1" ht="22.8" x14ac:dyDescent="0.3">
      <c r="B787" s="44">
        <v>782</v>
      </c>
      <c r="C787" s="45" t="s">
        <v>1818</v>
      </c>
      <c r="D787" s="45" t="s">
        <v>1819</v>
      </c>
      <c r="E787" s="45" t="s">
        <v>1335</v>
      </c>
      <c r="F787" s="45" t="s">
        <v>1820</v>
      </c>
      <c r="G787" s="46" t="s">
        <v>15</v>
      </c>
      <c r="H787" s="46" t="s">
        <v>16</v>
      </c>
      <c r="I787" s="47">
        <v>1</v>
      </c>
      <c r="J787" s="122">
        <v>20200</v>
      </c>
      <c r="K787" s="76">
        <v>0</v>
      </c>
      <c r="L787" s="77">
        <v>7.5247524752475314E-3</v>
      </c>
      <c r="M787" s="106">
        <f t="shared" si="12"/>
        <v>20048</v>
      </c>
      <c r="N787" s="77"/>
      <c r="O787" s="54"/>
    </row>
    <row r="788" spans="2:15" s="60" customFormat="1" ht="22.8" x14ac:dyDescent="0.3">
      <c r="B788" s="44">
        <v>783</v>
      </c>
      <c r="C788" s="45" t="s">
        <v>1818</v>
      </c>
      <c r="D788" s="45" t="s">
        <v>1819</v>
      </c>
      <c r="E788" s="45" t="s">
        <v>1335</v>
      </c>
      <c r="F788" s="45" t="s">
        <v>1821</v>
      </c>
      <c r="G788" s="46" t="s">
        <v>15</v>
      </c>
      <c r="H788" s="46" t="s">
        <v>16</v>
      </c>
      <c r="I788" s="47">
        <v>1</v>
      </c>
      <c r="J788" s="122">
        <v>20200</v>
      </c>
      <c r="K788" s="76">
        <v>0</v>
      </c>
      <c r="L788" s="77">
        <v>7.5247524752475314E-3</v>
      </c>
      <c r="M788" s="106">
        <f t="shared" si="12"/>
        <v>20048</v>
      </c>
      <c r="N788" s="77"/>
      <c r="O788" s="54"/>
    </row>
    <row r="789" spans="2:15" s="60" customFormat="1" x14ac:dyDescent="0.3">
      <c r="B789" s="44">
        <v>784</v>
      </c>
      <c r="C789" s="45" t="s">
        <v>1822</v>
      </c>
      <c r="D789" s="45" t="s">
        <v>1823</v>
      </c>
      <c r="E789" s="45" t="s">
        <v>1335</v>
      </c>
      <c r="F789" s="45" t="s">
        <v>1824</v>
      </c>
      <c r="G789" s="46" t="s">
        <v>15</v>
      </c>
      <c r="H789" s="46" t="s">
        <v>16</v>
      </c>
      <c r="I789" s="47">
        <v>1</v>
      </c>
      <c r="J789" s="122">
        <v>299</v>
      </c>
      <c r="K789" s="76">
        <v>0</v>
      </c>
      <c r="L789" s="77">
        <v>0.36454849498327757</v>
      </c>
      <c r="M789" s="106">
        <f t="shared" si="12"/>
        <v>190</v>
      </c>
      <c r="N789" s="77"/>
      <c r="O789" s="54"/>
    </row>
    <row r="790" spans="2:15" s="60" customFormat="1" x14ac:dyDescent="0.3">
      <c r="B790" s="44">
        <v>785</v>
      </c>
      <c r="C790" s="45" t="s">
        <v>1822</v>
      </c>
      <c r="D790" s="45" t="s">
        <v>1823</v>
      </c>
      <c r="E790" s="45" t="s">
        <v>1335</v>
      </c>
      <c r="F790" s="45" t="s">
        <v>1825</v>
      </c>
      <c r="G790" s="46" t="s">
        <v>15</v>
      </c>
      <c r="H790" s="46" t="s">
        <v>16</v>
      </c>
      <c r="I790" s="47">
        <v>1</v>
      </c>
      <c r="J790" s="122">
        <v>299</v>
      </c>
      <c r="K790" s="76">
        <v>0</v>
      </c>
      <c r="L790" s="77">
        <v>0.36454849498327757</v>
      </c>
      <c r="M790" s="106">
        <f t="shared" si="12"/>
        <v>190</v>
      </c>
      <c r="N790" s="77"/>
      <c r="O790" s="54"/>
    </row>
    <row r="791" spans="2:15" s="60" customFormat="1" x14ac:dyDescent="0.3">
      <c r="B791" s="44">
        <v>786</v>
      </c>
      <c r="C791" s="45" t="s">
        <v>1822</v>
      </c>
      <c r="D791" s="45" t="s">
        <v>1823</v>
      </c>
      <c r="E791" s="45" t="s">
        <v>1335</v>
      </c>
      <c r="F791" s="45" t="s">
        <v>1826</v>
      </c>
      <c r="G791" s="46" t="s">
        <v>15</v>
      </c>
      <c r="H791" s="46" t="s">
        <v>16</v>
      </c>
      <c r="I791" s="47">
        <v>1</v>
      </c>
      <c r="J791" s="122">
        <v>299</v>
      </c>
      <c r="K791" s="76">
        <v>0</v>
      </c>
      <c r="L791" s="77">
        <v>0.36454849498327757</v>
      </c>
      <c r="M791" s="106">
        <f t="shared" si="12"/>
        <v>190</v>
      </c>
      <c r="N791" s="77"/>
      <c r="O791" s="54"/>
    </row>
    <row r="792" spans="2:15" s="60" customFormat="1" x14ac:dyDescent="0.3">
      <c r="B792" s="44">
        <v>787</v>
      </c>
      <c r="C792" s="45" t="s">
        <v>1822</v>
      </c>
      <c r="D792" s="45" t="s">
        <v>1823</v>
      </c>
      <c r="E792" s="45" t="s">
        <v>1335</v>
      </c>
      <c r="F792" s="45" t="s">
        <v>1827</v>
      </c>
      <c r="G792" s="46" t="s">
        <v>15</v>
      </c>
      <c r="H792" s="46" t="s">
        <v>16</v>
      </c>
      <c r="I792" s="47">
        <v>1</v>
      </c>
      <c r="J792" s="122">
        <v>299</v>
      </c>
      <c r="K792" s="76">
        <v>0</v>
      </c>
      <c r="L792" s="77">
        <v>0.36454849498327757</v>
      </c>
      <c r="M792" s="106">
        <f t="shared" si="12"/>
        <v>190</v>
      </c>
      <c r="N792" s="77"/>
      <c r="O792" s="54"/>
    </row>
    <row r="793" spans="2:15" s="60" customFormat="1" x14ac:dyDescent="0.3">
      <c r="B793" s="44">
        <v>788</v>
      </c>
      <c r="C793" s="45" t="s">
        <v>1822</v>
      </c>
      <c r="D793" s="45" t="s">
        <v>1823</v>
      </c>
      <c r="E793" s="45" t="s">
        <v>1335</v>
      </c>
      <c r="F793" s="45" t="s">
        <v>1828</v>
      </c>
      <c r="G793" s="46" t="s">
        <v>15</v>
      </c>
      <c r="H793" s="46" t="s">
        <v>16</v>
      </c>
      <c r="I793" s="47">
        <v>1</v>
      </c>
      <c r="J793" s="122">
        <v>299</v>
      </c>
      <c r="K793" s="76">
        <v>0</v>
      </c>
      <c r="L793" s="77">
        <v>0.36454849498327757</v>
      </c>
      <c r="M793" s="106">
        <f t="shared" si="12"/>
        <v>190</v>
      </c>
      <c r="N793" s="77"/>
      <c r="O793" s="54"/>
    </row>
    <row r="794" spans="2:15" s="60" customFormat="1" x14ac:dyDescent="0.3">
      <c r="B794" s="44">
        <v>789</v>
      </c>
      <c r="C794" s="45" t="s">
        <v>1829</v>
      </c>
      <c r="D794" s="45" t="s">
        <v>1830</v>
      </c>
      <c r="E794" s="45" t="s">
        <v>1335</v>
      </c>
      <c r="F794" s="45" t="s">
        <v>1831</v>
      </c>
      <c r="G794" s="46" t="s">
        <v>15</v>
      </c>
      <c r="H794" s="46" t="s">
        <v>16</v>
      </c>
      <c r="I794" s="47">
        <v>1</v>
      </c>
      <c r="J794" s="122">
        <v>1195</v>
      </c>
      <c r="K794" s="76"/>
      <c r="L794" s="77">
        <v>0.77907949790794995</v>
      </c>
      <c r="M794" s="106">
        <f t="shared" si="12"/>
        <v>263.99999999999983</v>
      </c>
      <c r="N794" s="77"/>
      <c r="O794" s="54"/>
    </row>
    <row r="795" spans="2:15" s="60" customFormat="1" x14ac:dyDescent="0.3">
      <c r="B795" s="44">
        <v>790</v>
      </c>
      <c r="C795" s="45" t="s">
        <v>1829</v>
      </c>
      <c r="D795" s="45" t="s">
        <v>1830</v>
      </c>
      <c r="E795" s="45" t="s">
        <v>1335</v>
      </c>
      <c r="F795" s="45" t="s">
        <v>1832</v>
      </c>
      <c r="G795" s="46" t="s">
        <v>15</v>
      </c>
      <c r="H795" s="46" t="s">
        <v>16</v>
      </c>
      <c r="I795" s="47">
        <v>1</v>
      </c>
      <c r="J795" s="122">
        <v>1195</v>
      </c>
      <c r="K795" s="76"/>
      <c r="L795" s="77">
        <v>0.77907949790794995</v>
      </c>
      <c r="M795" s="106">
        <f t="shared" si="12"/>
        <v>263.99999999999983</v>
      </c>
      <c r="N795" s="77"/>
      <c r="O795" s="54"/>
    </row>
    <row r="796" spans="2:15" s="60" customFormat="1" x14ac:dyDescent="0.3">
      <c r="B796" s="44">
        <v>791</v>
      </c>
      <c r="C796" s="45" t="s">
        <v>1829</v>
      </c>
      <c r="D796" s="45" t="s">
        <v>1830</v>
      </c>
      <c r="E796" s="45" t="s">
        <v>1335</v>
      </c>
      <c r="F796" s="45" t="s">
        <v>1833</v>
      </c>
      <c r="G796" s="46" t="s">
        <v>15</v>
      </c>
      <c r="H796" s="46" t="s">
        <v>16</v>
      </c>
      <c r="I796" s="47">
        <v>1</v>
      </c>
      <c r="J796" s="122">
        <v>1195</v>
      </c>
      <c r="K796" s="76"/>
      <c r="L796" s="77">
        <v>0.77907949790794995</v>
      </c>
      <c r="M796" s="106">
        <f t="shared" si="12"/>
        <v>263.99999999999983</v>
      </c>
      <c r="N796" s="77"/>
      <c r="O796" s="54"/>
    </row>
    <row r="797" spans="2:15" s="60" customFormat="1" x14ac:dyDescent="0.3">
      <c r="B797" s="44">
        <v>792</v>
      </c>
      <c r="C797" s="45" t="s">
        <v>1829</v>
      </c>
      <c r="D797" s="45" t="s">
        <v>1830</v>
      </c>
      <c r="E797" s="45" t="s">
        <v>1335</v>
      </c>
      <c r="F797" s="45" t="s">
        <v>1834</v>
      </c>
      <c r="G797" s="46" t="s">
        <v>15</v>
      </c>
      <c r="H797" s="46" t="s">
        <v>16</v>
      </c>
      <c r="I797" s="47">
        <v>1</v>
      </c>
      <c r="J797" s="122">
        <v>1195</v>
      </c>
      <c r="K797" s="76"/>
      <c r="L797" s="77">
        <v>0.77907949790794995</v>
      </c>
      <c r="M797" s="106">
        <f t="shared" si="12"/>
        <v>263.99999999999983</v>
      </c>
      <c r="N797" s="77"/>
      <c r="O797" s="54"/>
    </row>
    <row r="798" spans="2:15" s="60" customFormat="1" x14ac:dyDescent="0.3">
      <c r="B798" s="44">
        <v>793</v>
      </c>
      <c r="C798" s="45" t="s">
        <v>1829</v>
      </c>
      <c r="D798" s="45" t="s">
        <v>1830</v>
      </c>
      <c r="E798" s="45" t="s">
        <v>1335</v>
      </c>
      <c r="F798" s="45" t="s">
        <v>1835</v>
      </c>
      <c r="G798" s="46" t="s">
        <v>15</v>
      </c>
      <c r="H798" s="46" t="s">
        <v>16</v>
      </c>
      <c r="I798" s="47">
        <v>1</v>
      </c>
      <c r="J798" s="122">
        <v>1195</v>
      </c>
      <c r="K798" s="76"/>
      <c r="L798" s="77">
        <v>0.77907949790794995</v>
      </c>
      <c r="M798" s="106">
        <f t="shared" si="12"/>
        <v>263.99999999999983</v>
      </c>
      <c r="N798" s="77"/>
      <c r="O798" s="54"/>
    </row>
    <row r="799" spans="2:15" s="60" customFormat="1" ht="22.8" x14ac:dyDescent="0.3">
      <c r="B799" s="44">
        <v>794</v>
      </c>
      <c r="C799" s="45" t="s">
        <v>428</v>
      </c>
      <c r="D799" s="45" t="s">
        <v>427</v>
      </c>
      <c r="E799" s="45" t="s">
        <v>1335</v>
      </c>
      <c r="F799" s="45" t="s">
        <v>1836</v>
      </c>
      <c r="G799" s="46" t="s">
        <v>15</v>
      </c>
      <c r="H799" s="46" t="s">
        <v>16</v>
      </c>
      <c r="I799" s="47">
        <v>1</v>
      </c>
      <c r="J799" s="122">
        <v>280</v>
      </c>
      <c r="K799" s="76">
        <v>0</v>
      </c>
      <c r="L799" s="77">
        <v>1.0714285714285676E-2</v>
      </c>
      <c r="M799" s="106">
        <f t="shared" si="12"/>
        <v>277</v>
      </c>
      <c r="N799" s="77"/>
      <c r="O799" s="54"/>
    </row>
    <row r="800" spans="2:15" s="60" customFormat="1" ht="22.8" x14ac:dyDescent="0.3">
      <c r="B800" s="44">
        <v>795</v>
      </c>
      <c r="C800" s="45" t="s">
        <v>428</v>
      </c>
      <c r="D800" s="45" t="s">
        <v>427</v>
      </c>
      <c r="E800" s="45" t="s">
        <v>1335</v>
      </c>
      <c r="F800" s="45" t="s">
        <v>1837</v>
      </c>
      <c r="G800" s="46" t="s">
        <v>15</v>
      </c>
      <c r="H800" s="46" t="s">
        <v>16</v>
      </c>
      <c r="I800" s="47">
        <v>1</v>
      </c>
      <c r="J800" s="122">
        <v>280</v>
      </c>
      <c r="K800" s="76">
        <v>0</v>
      </c>
      <c r="L800" s="77">
        <v>1.0714285714285676E-2</v>
      </c>
      <c r="M800" s="106">
        <f t="shared" si="12"/>
        <v>277</v>
      </c>
      <c r="N800" s="77"/>
      <c r="O800" s="54"/>
    </row>
    <row r="801" spans="2:15" s="60" customFormat="1" ht="22.8" x14ac:dyDescent="0.3">
      <c r="B801" s="44">
        <v>796</v>
      </c>
      <c r="C801" s="45" t="s">
        <v>1838</v>
      </c>
      <c r="D801" s="45" t="s">
        <v>1671</v>
      </c>
      <c r="E801" s="45" t="s">
        <v>1335</v>
      </c>
      <c r="F801" s="45" t="s">
        <v>1839</v>
      </c>
      <c r="G801" s="46" t="s">
        <v>15</v>
      </c>
      <c r="H801" s="46" t="s">
        <v>16</v>
      </c>
      <c r="I801" s="47">
        <v>1</v>
      </c>
      <c r="J801" s="122">
        <v>175</v>
      </c>
      <c r="K801" s="76">
        <v>0</v>
      </c>
      <c r="L801" s="77">
        <v>1.1428571428571455E-2</v>
      </c>
      <c r="M801" s="106">
        <f t="shared" si="12"/>
        <v>173</v>
      </c>
      <c r="N801" s="77"/>
      <c r="O801" s="54"/>
    </row>
    <row r="802" spans="2:15" s="60" customFormat="1" ht="22.8" x14ac:dyDescent="0.3">
      <c r="B802" s="44">
        <v>797</v>
      </c>
      <c r="C802" s="45" t="s">
        <v>1838</v>
      </c>
      <c r="D802" s="45" t="s">
        <v>1671</v>
      </c>
      <c r="E802" s="45" t="s">
        <v>1335</v>
      </c>
      <c r="F802" s="45" t="s">
        <v>1840</v>
      </c>
      <c r="G802" s="46" t="s">
        <v>15</v>
      </c>
      <c r="H802" s="46" t="s">
        <v>16</v>
      </c>
      <c r="I802" s="47">
        <v>1</v>
      </c>
      <c r="J802" s="122">
        <v>175</v>
      </c>
      <c r="K802" s="76">
        <v>0</v>
      </c>
      <c r="L802" s="77">
        <v>1.1428571428571455E-2</v>
      </c>
      <c r="M802" s="106">
        <f t="shared" si="12"/>
        <v>173</v>
      </c>
      <c r="N802" s="77"/>
      <c r="O802" s="54"/>
    </row>
    <row r="803" spans="2:15" s="60" customFormat="1" x14ac:dyDescent="0.3">
      <c r="B803" s="44">
        <v>798</v>
      </c>
      <c r="C803" s="45" t="s">
        <v>1841</v>
      </c>
      <c r="D803" s="45" t="s">
        <v>1842</v>
      </c>
      <c r="E803" s="45" t="s">
        <v>1335</v>
      </c>
      <c r="F803" s="45" t="s">
        <v>1843</v>
      </c>
      <c r="G803" s="46" t="s">
        <v>15</v>
      </c>
      <c r="H803" s="46" t="s">
        <v>16</v>
      </c>
      <c r="I803" s="47">
        <v>1</v>
      </c>
      <c r="J803" s="122">
        <v>207</v>
      </c>
      <c r="K803" s="76">
        <v>0</v>
      </c>
      <c r="L803" s="77">
        <v>0.39130434782608692</v>
      </c>
      <c r="M803" s="106">
        <f t="shared" si="12"/>
        <v>126.00000000000001</v>
      </c>
      <c r="N803" s="77"/>
      <c r="O803" s="54"/>
    </row>
    <row r="804" spans="2:15" s="60" customFormat="1" x14ac:dyDescent="0.3">
      <c r="B804" s="44">
        <v>799</v>
      </c>
      <c r="C804" s="45" t="s">
        <v>1841</v>
      </c>
      <c r="D804" s="45" t="s">
        <v>1750</v>
      </c>
      <c r="E804" s="45" t="s">
        <v>1335</v>
      </c>
      <c r="F804" s="45" t="s">
        <v>1844</v>
      </c>
      <c r="G804" s="46" t="s">
        <v>15</v>
      </c>
      <c r="H804" s="46" t="s">
        <v>16</v>
      </c>
      <c r="I804" s="47">
        <v>1</v>
      </c>
      <c r="J804" s="122">
        <v>207</v>
      </c>
      <c r="K804" s="76">
        <v>0</v>
      </c>
      <c r="L804" s="77">
        <v>0.39130434782608692</v>
      </c>
      <c r="M804" s="106">
        <f t="shared" si="12"/>
        <v>126.00000000000001</v>
      </c>
      <c r="N804" s="77"/>
      <c r="O804" s="54"/>
    </row>
    <row r="805" spans="2:15" s="60" customFormat="1" ht="22.8" x14ac:dyDescent="0.3">
      <c r="B805" s="44">
        <v>800</v>
      </c>
      <c r="C805" s="45" t="s">
        <v>1841</v>
      </c>
      <c r="D805" s="45" t="s">
        <v>1842</v>
      </c>
      <c r="E805" s="45" t="s">
        <v>1335</v>
      </c>
      <c r="F805" s="45" t="s">
        <v>1845</v>
      </c>
      <c r="G805" s="46" t="s">
        <v>15</v>
      </c>
      <c r="H805" s="46" t="s">
        <v>16</v>
      </c>
      <c r="I805" s="47">
        <v>1</v>
      </c>
      <c r="J805" s="122">
        <v>207</v>
      </c>
      <c r="K805" s="76">
        <v>0</v>
      </c>
      <c r="L805" s="77">
        <v>0.39130434782608692</v>
      </c>
      <c r="M805" s="106">
        <f t="shared" si="12"/>
        <v>126.00000000000001</v>
      </c>
      <c r="N805" s="77"/>
      <c r="O805" s="54"/>
    </row>
    <row r="806" spans="2:15" s="60" customFormat="1" ht="22.8" x14ac:dyDescent="0.3">
      <c r="B806" s="44">
        <v>801</v>
      </c>
      <c r="C806" s="45" t="s">
        <v>1841</v>
      </c>
      <c r="D806" s="45" t="s">
        <v>1842</v>
      </c>
      <c r="E806" s="45" t="s">
        <v>1335</v>
      </c>
      <c r="F806" s="45" t="s">
        <v>1846</v>
      </c>
      <c r="G806" s="46" t="s">
        <v>15</v>
      </c>
      <c r="H806" s="46" t="s">
        <v>16</v>
      </c>
      <c r="I806" s="47">
        <v>1</v>
      </c>
      <c r="J806" s="122">
        <v>207</v>
      </c>
      <c r="K806" s="76">
        <v>0</v>
      </c>
      <c r="L806" s="77">
        <v>0.39130434782608692</v>
      </c>
      <c r="M806" s="106">
        <f t="shared" si="12"/>
        <v>126.00000000000001</v>
      </c>
      <c r="N806" s="77"/>
      <c r="O806" s="54"/>
    </row>
    <row r="807" spans="2:15" s="60" customFormat="1" ht="22.8" x14ac:dyDescent="0.3">
      <c r="B807" s="44">
        <v>802</v>
      </c>
      <c r="C807" s="45" t="s">
        <v>1841</v>
      </c>
      <c r="D807" s="45" t="s">
        <v>1842</v>
      </c>
      <c r="E807" s="45" t="s">
        <v>1335</v>
      </c>
      <c r="F807" s="45" t="s">
        <v>1847</v>
      </c>
      <c r="G807" s="46" t="s">
        <v>15</v>
      </c>
      <c r="H807" s="46" t="s">
        <v>16</v>
      </c>
      <c r="I807" s="47">
        <v>1</v>
      </c>
      <c r="J807" s="122">
        <v>207</v>
      </c>
      <c r="K807" s="76">
        <v>0</v>
      </c>
      <c r="L807" s="77">
        <v>0.39130434782608692</v>
      </c>
      <c r="M807" s="106">
        <f t="shared" si="12"/>
        <v>126.00000000000001</v>
      </c>
      <c r="N807" s="77"/>
      <c r="O807" s="54"/>
    </row>
    <row r="808" spans="2:15" s="60" customFormat="1" x14ac:dyDescent="0.3">
      <c r="B808" s="44">
        <v>803</v>
      </c>
      <c r="C808" s="45" t="s">
        <v>1775</v>
      </c>
      <c r="D808" s="45" t="s">
        <v>1776</v>
      </c>
      <c r="E808" s="45" t="s">
        <v>1335</v>
      </c>
      <c r="F808" s="45" t="s">
        <v>1848</v>
      </c>
      <c r="G808" s="46" t="s">
        <v>15</v>
      </c>
      <c r="H808" s="46" t="s">
        <v>16</v>
      </c>
      <c r="I808" s="47">
        <v>1</v>
      </c>
      <c r="J808" s="122">
        <v>1095</v>
      </c>
      <c r="K808" s="76">
        <v>0</v>
      </c>
      <c r="L808" s="77">
        <v>0.65205479452054793</v>
      </c>
      <c r="M808" s="106">
        <f t="shared" si="12"/>
        <v>381</v>
      </c>
      <c r="N808" s="77"/>
      <c r="O808" s="54"/>
    </row>
    <row r="809" spans="2:15" s="60" customFormat="1" x14ac:dyDescent="0.3">
      <c r="B809" s="44">
        <v>804</v>
      </c>
      <c r="C809" s="45" t="s">
        <v>1775</v>
      </c>
      <c r="D809" s="45" t="s">
        <v>1776</v>
      </c>
      <c r="E809" s="45" t="s">
        <v>1335</v>
      </c>
      <c r="F809" s="45" t="s">
        <v>1849</v>
      </c>
      <c r="G809" s="46" t="s">
        <v>15</v>
      </c>
      <c r="H809" s="46" t="s">
        <v>16</v>
      </c>
      <c r="I809" s="47">
        <v>1</v>
      </c>
      <c r="J809" s="122">
        <v>1095</v>
      </c>
      <c r="K809" s="76">
        <v>0</v>
      </c>
      <c r="L809" s="77">
        <v>0.65205479452054793</v>
      </c>
      <c r="M809" s="106">
        <f t="shared" si="12"/>
        <v>381</v>
      </c>
      <c r="N809" s="77"/>
      <c r="O809" s="54"/>
    </row>
    <row r="810" spans="2:15" s="60" customFormat="1" ht="22.8" x14ac:dyDescent="0.3">
      <c r="B810" s="44">
        <v>805</v>
      </c>
      <c r="C810" s="45" t="s">
        <v>1850</v>
      </c>
      <c r="D810" s="45" t="s">
        <v>1851</v>
      </c>
      <c r="E810" s="45" t="s">
        <v>1335</v>
      </c>
      <c r="F810" s="45" t="s">
        <v>1852</v>
      </c>
      <c r="G810" s="46" t="s">
        <v>15</v>
      </c>
      <c r="H810" s="46" t="s">
        <v>16</v>
      </c>
      <c r="I810" s="47">
        <v>1</v>
      </c>
      <c r="J810" s="122">
        <v>299</v>
      </c>
      <c r="K810" s="76">
        <v>0</v>
      </c>
      <c r="L810" s="77">
        <v>0.20735785953177255</v>
      </c>
      <c r="M810" s="106">
        <f t="shared" si="12"/>
        <v>237</v>
      </c>
      <c r="N810" s="77"/>
      <c r="O810" s="54"/>
    </row>
    <row r="811" spans="2:15" s="60" customFormat="1" ht="22.8" x14ac:dyDescent="0.3">
      <c r="B811" s="44">
        <v>806</v>
      </c>
      <c r="C811" s="45" t="s">
        <v>1850</v>
      </c>
      <c r="D811" s="45" t="s">
        <v>1851</v>
      </c>
      <c r="E811" s="45" t="s">
        <v>1335</v>
      </c>
      <c r="F811" s="45" t="s">
        <v>1853</v>
      </c>
      <c r="G811" s="46" t="s">
        <v>15</v>
      </c>
      <c r="H811" s="46" t="s">
        <v>16</v>
      </c>
      <c r="I811" s="47">
        <v>1</v>
      </c>
      <c r="J811" s="122">
        <v>299</v>
      </c>
      <c r="K811" s="76">
        <v>0</v>
      </c>
      <c r="L811" s="77">
        <v>0.20735785953177255</v>
      </c>
      <c r="M811" s="106">
        <f t="shared" si="12"/>
        <v>237</v>
      </c>
      <c r="N811" s="77"/>
      <c r="O811" s="54"/>
    </row>
    <row r="812" spans="2:15" s="60" customFormat="1" ht="22.8" x14ac:dyDescent="0.3">
      <c r="B812" s="44">
        <v>807</v>
      </c>
      <c r="C812" s="45" t="s">
        <v>1850</v>
      </c>
      <c r="D812" s="45" t="s">
        <v>1851</v>
      </c>
      <c r="E812" s="45" t="s">
        <v>1335</v>
      </c>
      <c r="F812" s="45" t="s">
        <v>1854</v>
      </c>
      <c r="G812" s="46" t="s">
        <v>15</v>
      </c>
      <c r="H812" s="46" t="s">
        <v>16</v>
      </c>
      <c r="I812" s="47">
        <v>1</v>
      </c>
      <c r="J812" s="122">
        <v>299</v>
      </c>
      <c r="K812" s="76">
        <v>0</v>
      </c>
      <c r="L812" s="77">
        <v>0.20735785953177255</v>
      </c>
      <c r="M812" s="106">
        <f t="shared" si="12"/>
        <v>237</v>
      </c>
      <c r="N812" s="77"/>
      <c r="O812" s="54"/>
    </row>
    <row r="813" spans="2:15" s="60" customFormat="1" ht="22.8" x14ac:dyDescent="0.3">
      <c r="B813" s="44">
        <v>808</v>
      </c>
      <c r="C813" s="45" t="s">
        <v>410</v>
      </c>
      <c r="D813" s="45" t="s">
        <v>409</v>
      </c>
      <c r="E813" s="45" t="s">
        <v>1335</v>
      </c>
      <c r="F813" s="45" t="s">
        <v>1855</v>
      </c>
      <c r="G813" s="46" t="s">
        <v>15</v>
      </c>
      <c r="H813" s="46" t="s">
        <v>16</v>
      </c>
      <c r="I813" s="47">
        <v>1</v>
      </c>
      <c r="J813" s="122">
        <v>2300</v>
      </c>
      <c r="K813" s="76">
        <v>0</v>
      </c>
      <c r="L813" s="77">
        <v>7.8260869565217606E-3</v>
      </c>
      <c r="M813" s="106">
        <f t="shared" si="12"/>
        <v>2282</v>
      </c>
      <c r="N813" s="77"/>
      <c r="O813" s="54"/>
    </row>
    <row r="814" spans="2:15" s="60" customFormat="1" ht="22.8" x14ac:dyDescent="0.3">
      <c r="B814" s="44">
        <v>809</v>
      </c>
      <c r="C814" s="45" t="s">
        <v>410</v>
      </c>
      <c r="D814" s="45" t="s">
        <v>409</v>
      </c>
      <c r="E814" s="45" t="s">
        <v>1335</v>
      </c>
      <c r="F814" s="45" t="s">
        <v>1856</v>
      </c>
      <c r="G814" s="46" t="s">
        <v>15</v>
      </c>
      <c r="H814" s="46" t="s">
        <v>16</v>
      </c>
      <c r="I814" s="47">
        <v>1</v>
      </c>
      <c r="J814" s="122">
        <v>2300</v>
      </c>
      <c r="K814" s="76">
        <v>0</v>
      </c>
      <c r="L814" s="77">
        <v>7.8260869565217606E-3</v>
      </c>
      <c r="M814" s="106">
        <f t="shared" si="12"/>
        <v>2282</v>
      </c>
      <c r="N814" s="77"/>
      <c r="O814" s="54"/>
    </row>
    <row r="815" spans="2:15" s="60" customFormat="1" ht="22.8" x14ac:dyDescent="0.3">
      <c r="B815" s="44">
        <v>810</v>
      </c>
      <c r="C815" s="45" t="s">
        <v>1857</v>
      </c>
      <c r="D815" s="45" t="s">
        <v>1858</v>
      </c>
      <c r="E815" s="45" t="s">
        <v>1335</v>
      </c>
      <c r="F815" s="45" t="s">
        <v>1859</v>
      </c>
      <c r="G815" s="46" t="s">
        <v>15</v>
      </c>
      <c r="H815" s="46" t="s">
        <v>16</v>
      </c>
      <c r="I815" s="47">
        <v>1</v>
      </c>
      <c r="J815" s="122">
        <v>4999</v>
      </c>
      <c r="K815" s="76">
        <v>0</v>
      </c>
      <c r="L815" s="77">
        <v>0.73094618923784749</v>
      </c>
      <c r="M815" s="106">
        <f t="shared" si="12"/>
        <v>1345.0000000000005</v>
      </c>
      <c r="N815" s="77"/>
      <c r="O815" s="54"/>
    </row>
    <row r="816" spans="2:15" s="60" customFormat="1" ht="22.8" x14ac:dyDescent="0.3">
      <c r="B816" s="44">
        <v>811</v>
      </c>
      <c r="C816" s="45" t="s">
        <v>1857</v>
      </c>
      <c r="D816" s="45" t="s">
        <v>1858</v>
      </c>
      <c r="E816" s="45" t="s">
        <v>1335</v>
      </c>
      <c r="F816" s="45" t="s">
        <v>1860</v>
      </c>
      <c r="G816" s="46" t="s">
        <v>15</v>
      </c>
      <c r="H816" s="46" t="s">
        <v>16</v>
      </c>
      <c r="I816" s="47">
        <v>1</v>
      </c>
      <c r="J816" s="122">
        <v>4999</v>
      </c>
      <c r="K816" s="76">
        <v>0</v>
      </c>
      <c r="L816" s="77">
        <v>0.73094618923784749</v>
      </c>
      <c r="M816" s="106">
        <f t="shared" si="12"/>
        <v>1345.0000000000005</v>
      </c>
      <c r="N816" s="77"/>
      <c r="O816" s="54"/>
    </row>
    <row r="817" spans="2:15" s="60" customFormat="1" ht="22.8" x14ac:dyDescent="0.3">
      <c r="B817" s="44">
        <v>812</v>
      </c>
      <c r="C817" s="45" t="s">
        <v>1857</v>
      </c>
      <c r="D817" s="45" t="s">
        <v>1858</v>
      </c>
      <c r="E817" s="45" t="s">
        <v>1335</v>
      </c>
      <c r="F817" s="45" t="s">
        <v>1861</v>
      </c>
      <c r="G817" s="46" t="s">
        <v>15</v>
      </c>
      <c r="H817" s="46" t="s">
        <v>16</v>
      </c>
      <c r="I817" s="47">
        <v>1</v>
      </c>
      <c r="J817" s="122">
        <v>4999</v>
      </c>
      <c r="K817" s="76">
        <v>0</v>
      </c>
      <c r="L817" s="77">
        <v>0.73094618923784749</v>
      </c>
      <c r="M817" s="106">
        <f t="shared" si="12"/>
        <v>1345.0000000000005</v>
      </c>
      <c r="N817" s="77"/>
      <c r="O817" s="54"/>
    </row>
    <row r="818" spans="2:15" s="60" customFormat="1" ht="22.8" x14ac:dyDescent="0.3">
      <c r="B818" s="44">
        <v>813</v>
      </c>
      <c r="C818" s="45" t="s">
        <v>1857</v>
      </c>
      <c r="D818" s="45" t="s">
        <v>1858</v>
      </c>
      <c r="E818" s="45" t="s">
        <v>1335</v>
      </c>
      <c r="F818" s="45" t="s">
        <v>1862</v>
      </c>
      <c r="G818" s="46" t="s">
        <v>15</v>
      </c>
      <c r="H818" s="46" t="s">
        <v>16</v>
      </c>
      <c r="I818" s="47">
        <v>1</v>
      </c>
      <c r="J818" s="122">
        <v>4999</v>
      </c>
      <c r="K818" s="76">
        <v>0</v>
      </c>
      <c r="L818" s="77">
        <v>0.73094618923784749</v>
      </c>
      <c r="M818" s="106">
        <f t="shared" si="12"/>
        <v>1345.0000000000005</v>
      </c>
      <c r="N818" s="77"/>
      <c r="O818" s="54"/>
    </row>
    <row r="819" spans="2:15" s="60" customFormat="1" ht="22.8" x14ac:dyDescent="0.3">
      <c r="B819" s="44">
        <v>814</v>
      </c>
      <c r="C819" s="45" t="s">
        <v>1857</v>
      </c>
      <c r="D819" s="45" t="s">
        <v>1858</v>
      </c>
      <c r="E819" s="45" t="s">
        <v>1335</v>
      </c>
      <c r="F819" s="45" t="s">
        <v>1863</v>
      </c>
      <c r="G819" s="46" t="s">
        <v>15</v>
      </c>
      <c r="H819" s="46" t="s">
        <v>16</v>
      </c>
      <c r="I819" s="47">
        <v>1</v>
      </c>
      <c r="J819" s="122">
        <v>4999</v>
      </c>
      <c r="K819" s="76">
        <v>0</v>
      </c>
      <c r="L819" s="77">
        <v>0.73094618923784749</v>
      </c>
      <c r="M819" s="106">
        <f t="shared" si="12"/>
        <v>1345.0000000000005</v>
      </c>
      <c r="N819" s="77"/>
      <c r="O819" s="54"/>
    </row>
    <row r="820" spans="2:15" s="60" customFormat="1" ht="22.8" x14ac:dyDescent="0.3">
      <c r="B820" s="44">
        <v>815</v>
      </c>
      <c r="C820" s="45" t="s">
        <v>384</v>
      </c>
      <c r="D820" s="45" t="s">
        <v>383</v>
      </c>
      <c r="E820" s="45" t="s">
        <v>1335</v>
      </c>
      <c r="F820" s="45" t="s">
        <v>1864</v>
      </c>
      <c r="G820" s="46" t="s">
        <v>15</v>
      </c>
      <c r="H820" s="46" t="s">
        <v>16</v>
      </c>
      <c r="I820" s="47">
        <v>1</v>
      </c>
      <c r="J820" s="122">
        <v>3000</v>
      </c>
      <c r="K820" s="76">
        <v>0</v>
      </c>
      <c r="L820" s="77">
        <v>7.6666666666667105E-3</v>
      </c>
      <c r="M820" s="106">
        <f t="shared" si="12"/>
        <v>2977</v>
      </c>
      <c r="N820" s="77"/>
      <c r="O820" s="54"/>
    </row>
    <row r="821" spans="2:15" s="60" customFormat="1" ht="22.8" x14ac:dyDescent="0.3">
      <c r="B821" s="44">
        <v>816</v>
      </c>
      <c r="C821" s="45" t="s">
        <v>384</v>
      </c>
      <c r="D821" s="45" t="s">
        <v>383</v>
      </c>
      <c r="E821" s="45" t="s">
        <v>1335</v>
      </c>
      <c r="F821" s="45" t="s">
        <v>1865</v>
      </c>
      <c r="G821" s="46" t="s">
        <v>15</v>
      </c>
      <c r="H821" s="46" t="s">
        <v>16</v>
      </c>
      <c r="I821" s="47">
        <v>1</v>
      </c>
      <c r="J821" s="122">
        <v>3000</v>
      </c>
      <c r="K821" s="76">
        <v>0</v>
      </c>
      <c r="L821" s="77">
        <v>7.6666666666667105E-3</v>
      </c>
      <c r="M821" s="106">
        <f t="shared" si="12"/>
        <v>2977</v>
      </c>
      <c r="N821" s="77"/>
      <c r="O821" s="54"/>
    </row>
    <row r="822" spans="2:15" s="60" customFormat="1" ht="22.8" x14ac:dyDescent="0.3">
      <c r="B822" s="44">
        <v>817</v>
      </c>
      <c r="C822" s="45" t="s">
        <v>444</v>
      </c>
      <c r="D822" s="45" t="s">
        <v>443</v>
      </c>
      <c r="E822" s="45" t="s">
        <v>1335</v>
      </c>
      <c r="F822" s="45" t="s">
        <v>1866</v>
      </c>
      <c r="G822" s="46" t="s">
        <v>15</v>
      </c>
      <c r="H822" s="46" t="s">
        <v>16</v>
      </c>
      <c r="I822" s="47">
        <v>1</v>
      </c>
      <c r="J822" s="122">
        <v>3100</v>
      </c>
      <c r="K822" s="76">
        <v>0</v>
      </c>
      <c r="L822" s="77">
        <v>3.9677419354838706E-2</v>
      </c>
      <c r="M822" s="106">
        <f t="shared" si="12"/>
        <v>2977</v>
      </c>
      <c r="N822" s="77"/>
      <c r="O822" s="54"/>
    </row>
    <row r="823" spans="2:15" s="60" customFormat="1" ht="22.8" x14ac:dyDescent="0.3">
      <c r="B823" s="44">
        <v>818</v>
      </c>
      <c r="C823" s="45" t="s">
        <v>444</v>
      </c>
      <c r="D823" s="45" t="s">
        <v>443</v>
      </c>
      <c r="E823" s="45" t="s">
        <v>1335</v>
      </c>
      <c r="F823" s="45" t="s">
        <v>1867</v>
      </c>
      <c r="G823" s="46" t="s">
        <v>15</v>
      </c>
      <c r="H823" s="46" t="s">
        <v>16</v>
      </c>
      <c r="I823" s="47">
        <v>1</v>
      </c>
      <c r="J823" s="122">
        <v>3100</v>
      </c>
      <c r="K823" s="76">
        <v>0</v>
      </c>
      <c r="L823" s="77">
        <v>3.9677419354838706E-2</v>
      </c>
      <c r="M823" s="106">
        <f t="shared" si="12"/>
        <v>2977</v>
      </c>
      <c r="N823" s="77"/>
      <c r="O823" s="54"/>
    </row>
    <row r="824" spans="2:15" s="60" customFormat="1" ht="45.6" x14ac:dyDescent="0.3">
      <c r="B824" s="44">
        <v>819</v>
      </c>
      <c r="C824" s="45" t="s">
        <v>1871</v>
      </c>
      <c r="D824" s="45" t="s">
        <v>1872</v>
      </c>
      <c r="E824" s="45" t="s">
        <v>54</v>
      </c>
      <c r="F824" s="45" t="s">
        <v>1873</v>
      </c>
      <c r="G824" s="46" t="s">
        <v>15</v>
      </c>
      <c r="H824" s="46" t="s">
        <v>16</v>
      </c>
      <c r="I824" s="47">
        <v>1</v>
      </c>
      <c r="J824" s="122">
        <v>200</v>
      </c>
      <c r="K824" s="76">
        <v>0</v>
      </c>
      <c r="L824" s="77">
        <v>0</v>
      </c>
      <c r="M824" s="106">
        <f t="shared" si="12"/>
        <v>200</v>
      </c>
      <c r="N824" s="77"/>
      <c r="O824" s="54"/>
    </row>
    <row r="825" spans="2:15" s="60" customFormat="1" ht="34.200000000000003" x14ac:dyDescent="0.3">
      <c r="B825" s="44">
        <v>820</v>
      </c>
      <c r="C825" s="45" t="s">
        <v>1874</v>
      </c>
      <c r="D825" s="45" t="s">
        <v>1875</v>
      </c>
      <c r="E825" s="45" t="s">
        <v>54</v>
      </c>
      <c r="F825" s="45" t="s">
        <v>1876</v>
      </c>
      <c r="G825" s="46" t="s">
        <v>15</v>
      </c>
      <c r="H825" s="46" t="s">
        <v>16</v>
      </c>
      <c r="I825" s="47">
        <v>1</v>
      </c>
      <c r="J825" s="122">
        <v>390</v>
      </c>
      <c r="K825" s="76">
        <v>0</v>
      </c>
      <c r="L825" s="77">
        <v>0</v>
      </c>
      <c r="M825" s="106">
        <f t="shared" si="12"/>
        <v>390</v>
      </c>
      <c r="N825" s="77"/>
      <c r="O825" s="54"/>
    </row>
    <row r="826" spans="2:15" s="60" customFormat="1" ht="45.6" x14ac:dyDescent="0.3">
      <c r="B826" s="44">
        <v>821</v>
      </c>
      <c r="C826" s="45" t="s">
        <v>1877</v>
      </c>
      <c r="D826" s="45" t="s">
        <v>1878</v>
      </c>
      <c r="E826" s="45" t="s">
        <v>54</v>
      </c>
      <c r="F826" s="45" t="s">
        <v>1877</v>
      </c>
      <c r="G826" s="46" t="s">
        <v>15</v>
      </c>
      <c r="H826" s="46" t="s">
        <v>16</v>
      </c>
      <c r="I826" s="47">
        <v>1</v>
      </c>
      <c r="J826" s="122">
        <v>175</v>
      </c>
      <c r="K826" s="76">
        <v>0</v>
      </c>
      <c r="L826" s="77">
        <v>0</v>
      </c>
      <c r="M826" s="106">
        <f t="shared" si="12"/>
        <v>175</v>
      </c>
      <c r="N826" s="77"/>
      <c r="O826" s="54"/>
    </row>
    <row r="827" spans="2:15" s="60" customFormat="1" ht="34.200000000000003" x14ac:dyDescent="0.3">
      <c r="B827" s="44">
        <v>822</v>
      </c>
      <c r="C827" s="45" t="s">
        <v>1879</v>
      </c>
      <c r="D827" s="45" t="s">
        <v>1880</v>
      </c>
      <c r="E827" s="45" t="s">
        <v>54</v>
      </c>
      <c r="F827" s="45" t="s">
        <v>1879</v>
      </c>
      <c r="G827" s="46" t="s">
        <v>15</v>
      </c>
      <c r="H827" s="46" t="s">
        <v>16</v>
      </c>
      <c r="I827" s="47">
        <v>1</v>
      </c>
      <c r="J827" s="122">
        <v>100</v>
      </c>
      <c r="K827" s="76">
        <v>0</v>
      </c>
      <c r="L827" s="77">
        <v>0</v>
      </c>
      <c r="M827" s="106">
        <f t="shared" si="12"/>
        <v>100</v>
      </c>
      <c r="N827" s="77"/>
      <c r="O827" s="54"/>
    </row>
    <row r="828" spans="2:15" s="60" customFormat="1" ht="34.200000000000003" x14ac:dyDescent="0.3">
      <c r="B828" s="44">
        <v>823</v>
      </c>
      <c r="C828" s="45" t="s">
        <v>1881</v>
      </c>
      <c r="D828" s="45" t="s">
        <v>1882</v>
      </c>
      <c r="E828" s="45" t="s">
        <v>54</v>
      </c>
      <c r="F828" s="45" t="s">
        <v>1881</v>
      </c>
      <c r="G828" s="46" t="s">
        <v>15</v>
      </c>
      <c r="H828" s="46" t="s">
        <v>16</v>
      </c>
      <c r="I828" s="47">
        <v>1</v>
      </c>
      <c r="J828" s="122">
        <v>100</v>
      </c>
      <c r="K828" s="76">
        <v>0</v>
      </c>
      <c r="L828" s="77">
        <v>0</v>
      </c>
      <c r="M828" s="106">
        <f t="shared" si="12"/>
        <v>100</v>
      </c>
      <c r="N828" s="77"/>
      <c r="O828" s="54"/>
    </row>
    <row r="829" spans="2:15" s="60" customFormat="1" ht="45.6" x14ac:dyDescent="0.3">
      <c r="B829" s="44">
        <v>824</v>
      </c>
      <c r="C829" s="45" t="s">
        <v>1883</v>
      </c>
      <c r="D829" s="45" t="s">
        <v>1884</v>
      </c>
      <c r="E829" s="45" t="s">
        <v>54</v>
      </c>
      <c r="F829" s="45" t="s">
        <v>1883</v>
      </c>
      <c r="G829" s="46" t="s">
        <v>15</v>
      </c>
      <c r="H829" s="46" t="s">
        <v>16</v>
      </c>
      <c r="I829" s="47">
        <v>1</v>
      </c>
      <c r="J829" s="122">
        <v>200</v>
      </c>
      <c r="K829" s="76">
        <v>0</v>
      </c>
      <c r="L829" s="77">
        <v>0</v>
      </c>
      <c r="M829" s="106">
        <f t="shared" si="12"/>
        <v>200</v>
      </c>
      <c r="N829" s="77"/>
      <c r="O829" s="54"/>
    </row>
    <row r="830" spans="2:15" s="60" customFormat="1" ht="34.200000000000003" x14ac:dyDescent="0.3">
      <c r="B830" s="44">
        <v>825</v>
      </c>
      <c r="C830" s="45" t="s">
        <v>1885</v>
      </c>
      <c r="D830" s="45" t="s">
        <v>1886</v>
      </c>
      <c r="E830" s="45" t="s">
        <v>27</v>
      </c>
      <c r="F830" s="45" t="s">
        <v>1885</v>
      </c>
      <c r="G830" s="46" t="s">
        <v>15</v>
      </c>
      <c r="H830" s="46" t="s">
        <v>16</v>
      </c>
      <c r="I830" s="47">
        <v>1</v>
      </c>
      <c r="J830" s="122">
        <v>4150</v>
      </c>
      <c r="K830" s="76">
        <v>0</v>
      </c>
      <c r="L830" s="77">
        <v>0.14361450000000001</v>
      </c>
      <c r="M830" s="105">
        <f t="shared" si="12"/>
        <v>3553.9998249999999</v>
      </c>
      <c r="N830" s="77"/>
      <c r="O830" s="54"/>
    </row>
    <row r="831" spans="2:15" s="60" customFormat="1" ht="34.200000000000003" x14ac:dyDescent="0.3">
      <c r="B831" s="44">
        <v>826</v>
      </c>
      <c r="C831" s="45" t="s">
        <v>1887</v>
      </c>
      <c r="D831" s="45" t="s">
        <v>1888</v>
      </c>
      <c r="E831" s="45" t="s">
        <v>27</v>
      </c>
      <c r="F831" s="45" t="s">
        <v>1887</v>
      </c>
      <c r="G831" s="46" t="s">
        <v>15</v>
      </c>
      <c r="H831" s="46" t="s">
        <v>16</v>
      </c>
      <c r="I831" s="47">
        <v>1</v>
      </c>
      <c r="J831" s="122">
        <v>165</v>
      </c>
      <c r="K831" s="76">
        <v>0</v>
      </c>
      <c r="L831" s="77">
        <v>0</v>
      </c>
      <c r="M831" s="106">
        <f t="shared" si="12"/>
        <v>165</v>
      </c>
      <c r="N831" s="77"/>
      <c r="O831" s="54"/>
    </row>
    <row r="832" spans="2:15" s="60" customFormat="1" ht="22.8" x14ac:dyDescent="0.3">
      <c r="B832" s="44">
        <v>827</v>
      </c>
      <c r="C832" s="45" t="s">
        <v>1889</v>
      </c>
      <c r="D832" s="45" t="s">
        <v>1890</v>
      </c>
      <c r="E832" s="45" t="s">
        <v>27</v>
      </c>
      <c r="F832" s="45" t="s">
        <v>1889</v>
      </c>
      <c r="G832" s="46" t="s">
        <v>15</v>
      </c>
      <c r="H832" s="46" t="s">
        <v>16</v>
      </c>
      <c r="I832" s="47">
        <v>1</v>
      </c>
      <c r="J832" s="122">
        <v>7325</v>
      </c>
      <c r="K832" s="76">
        <v>0</v>
      </c>
      <c r="L832" s="77">
        <v>9.32423E-2</v>
      </c>
      <c r="M832" s="105">
        <f t="shared" si="12"/>
        <v>6642.0001524999998</v>
      </c>
      <c r="N832" s="77"/>
      <c r="O832" s="54"/>
    </row>
    <row r="833" spans="2:15" s="60" customFormat="1" ht="34.200000000000003" x14ac:dyDescent="0.3">
      <c r="B833" s="44">
        <v>828</v>
      </c>
      <c r="C833" s="45" t="s">
        <v>1891</v>
      </c>
      <c r="D833" s="45" t="s">
        <v>1892</v>
      </c>
      <c r="E833" s="45" t="s">
        <v>27</v>
      </c>
      <c r="F833" s="45" t="s">
        <v>1891</v>
      </c>
      <c r="G833" s="46" t="s">
        <v>15</v>
      </c>
      <c r="H833" s="46" t="s">
        <v>16</v>
      </c>
      <c r="I833" s="47">
        <v>1</v>
      </c>
      <c r="J833" s="122">
        <v>165</v>
      </c>
      <c r="K833" s="76">
        <v>0</v>
      </c>
      <c r="L833" s="77">
        <v>0</v>
      </c>
      <c r="M833" s="106">
        <f t="shared" si="12"/>
        <v>165</v>
      </c>
      <c r="N833" s="77"/>
      <c r="O833" s="54"/>
    </row>
    <row r="834" spans="2:15" s="60" customFormat="1" ht="22.8" x14ac:dyDescent="0.3">
      <c r="B834" s="44">
        <v>829</v>
      </c>
      <c r="C834" s="45" t="s">
        <v>1893</v>
      </c>
      <c r="D834" s="45" t="s">
        <v>1894</v>
      </c>
      <c r="E834" s="45" t="s">
        <v>55</v>
      </c>
      <c r="F834" s="45" t="s">
        <v>1893</v>
      </c>
      <c r="G834" s="46" t="s">
        <v>15</v>
      </c>
      <c r="H834" s="46" t="s">
        <v>16</v>
      </c>
      <c r="I834" s="47">
        <v>1</v>
      </c>
      <c r="J834" s="122">
        <v>1.2999999999999999E-3</v>
      </c>
      <c r="K834" s="76">
        <v>0</v>
      </c>
      <c r="L834" s="77">
        <v>0</v>
      </c>
      <c r="M834" s="67">
        <f t="shared" si="12"/>
        <v>1.2999999999999999E-3</v>
      </c>
      <c r="N834" s="77"/>
      <c r="O834" s="54"/>
    </row>
    <row r="835" spans="2:15" s="60" customFormat="1" x14ac:dyDescent="0.3">
      <c r="B835" s="44">
        <v>830</v>
      </c>
      <c r="C835" s="45" t="s">
        <v>1895</v>
      </c>
      <c r="D835" s="45" t="s">
        <v>1896</v>
      </c>
      <c r="E835" s="45" t="s">
        <v>1334</v>
      </c>
      <c r="F835" s="45" t="s">
        <v>1895</v>
      </c>
      <c r="G835" s="46" t="s">
        <v>15</v>
      </c>
      <c r="H835" s="46" t="s">
        <v>16</v>
      </c>
      <c r="I835" s="47">
        <v>1</v>
      </c>
      <c r="J835" s="122">
        <v>200000</v>
      </c>
      <c r="K835" s="76">
        <v>0</v>
      </c>
      <c r="L835" s="77">
        <v>0.71465500000000004</v>
      </c>
      <c r="M835" s="106">
        <f t="shared" si="12"/>
        <v>57068.999999999993</v>
      </c>
      <c r="N835" s="77"/>
      <c r="O835" s="54"/>
    </row>
    <row r="836" spans="2:15" s="60" customFormat="1" ht="34.200000000000003" x14ac:dyDescent="0.3">
      <c r="B836" s="44">
        <v>831</v>
      </c>
      <c r="C836" s="45" t="s">
        <v>1897</v>
      </c>
      <c r="D836" s="45" t="s">
        <v>1898</v>
      </c>
      <c r="E836" s="45" t="s">
        <v>1334</v>
      </c>
      <c r="F836" s="45" t="s">
        <v>1897</v>
      </c>
      <c r="G836" s="46" t="s">
        <v>15</v>
      </c>
      <c r="H836" s="46" t="s">
        <v>16</v>
      </c>
      <c r="I836" s="47">
        <v>1</v>
      </c>
      <c r="J836" s="122">
        <v>50000</v>
      </c>
      <c r="K836" s="76">
        <v>0</v>
      </c>
      <c r="L836" s="77">
        <v>0.30525999999999998</v>
      </c>
      <c r="M836" s="106">
        <f t="shared" si="12"/>
        <v>34737</v>
      </c>
      <c r="N836" s="77"/>
      <c r="O836" s="54"/>
    </row>
    <row r="837" spans="2:15" s="60" customFormat="1" ht="34.200000000000003" x14ac:dyDescent="0.3">
      <c r="B837" s="44">
        <v>832</v>
      </c>
      <c r="C837" s="45" t="s">
        <v>1899</v>
      </c>
      <c r="D837" s="45" t="s">
        <v>1900</v>
      </c>
      <c r="E837" s="45" t="s">
        <v>1334</v>
      </c>
      <c r="F837" s="45" t="s">
        <v>1899</v>
      </c>
      <c r="G837" s="46" t="s">
        <v>15</v>
      </c>
      <c r="H837" s="46" t="s">
        <v>16</v>
      </c>
      <c r="I837" s="47">
        <v>1</v>
      </c>
      <c r="J837" s="122">
        <v>65000</v>
      </c>
      <c r="K837" s="76">
        <v>0</v>
      </c>
      <c r="L837" s="77">
        <v>0.16020000000000001</v>
      </c>
      <c r="M837" s="106">
        <f t="shared" si="12"/>
        <v>54587</v>
      </c>
      <c r="N837" s="77"/>
      <c r="O837" s="54"/>
    </row>
    <row r="838" spans="2:15" s="60" customFormat="1" ht="34.200000000000003" x14ac:dyDescent="0.3">
      <c r="B838" s="44">
        <v>833</v>
      </c>
      <c r="C838" s="45" t="s">
        <v>1901</v>
      </c>
      <c r="D838" s="45" t="s">
        <v>1902</v>
      </c>
      <c r="E838" s="45" t="s">
        <v>54</v>
      </c>
      <c r="F838" s="45" t="s">
        <v>1903</v>
      </c>
      <c r="G838" s="46" t="s">
        <v>15</v>
      </c>
      <c r="H838" s="46" t="s">
        <v>16</v>
      </c>
      <c r="I838" s="47">
        <v>1</v>
      </c>
      <c r="J838" s="122">
        <v>492</v>
      </c>
      <c r="K838" s="76">
        <v>0</v>
      </c>
      <c r="L838" s="77">
        <v>0</v>
      </c>
      <c r="M838" s="106">
        <f t="shared" si="12"/>
        <v>492</v>
      </c>
      <c r="N838" s="77"/>
      <c r="O838" s="54"/>
    </row>
    <row r="839" spans="2:15" s="60" customFormat="1" ht="22.8" x14ac:dyDescent="0.3">
      <c r="B839" s="44">
        <v>834</v>
      </c>
      <c r="C839" s="45" t="s">
        <v>1904</v>
      </c>
      <c r="D839" s="45" t="s">
        <v>1905</v>
      </c>
      <c r="E839" s="45" t="s">
        <v>54</v>
      </c>
      <c r="F839" s="45" t="s">
        <v>1906</v>
      </c>
      <c r="G839" s="46" t="s">
        <v>15</v>
      </c>
      <c r="H839" s="46" t="s">
        <v>16</v>
      </c>
      <c r="I839" s="47">
        <v>1</v>
      </c>
      <c r="J839" s="122">
        <v>0</v>
      </c>
      <c r="K839" s="76">
        <v>0</v>
      </c>
      <c r="L839" s="77">
        <v>0</v>
      </c>
      <c r="M839" s="106">
        <f t="shared" ref="M839:M902" si="13">IF($J839="","",IF($L839="",$J839*(1-$K839),IF(L839&lt;K839,"Discount Error",J839*(1-$L839))))</f>
        <v>0</v>
      </c>
      <c r="N839" s="77"/>
      <c r="O839" s="54"/>
    </row>
    <row r="840" spans="2:15" s="60" customFormat="1" ht="22.8" x14ac:dyDescent="0.3">
      <c r="B840" s="44">
        <v>835</v>
      </c>
      <c r="C840" s="45" t="s">
        <v>1907</v>
      </c>
      <c r="D840" s="45" t="s">
        <v>1908</v>
      </c>
      <c r="E840" s="45" t="s">
        <v>27</v>
      </c>
      <c r="F840" s="45" t="s">
        <v>1907</v>
      </c>
      <c r="G840" s="46" t="s">
        <v>15</v>
      </c>
      <c r="H840" s="46" t="s">
        <v>16</v>
      </c>
      <c r="I840" s="47">
        <v>1</v>
      </c>
      <c r="J840" s="122">
        <v>4480</v>
      </c>
      <c r="K840" s="76">
        <v>0</v>
      </c>
      <c r="L840" s="77">
        <v>0.14352678571428568</v>
      </c>
      <c r="M840" s="106">
        <f t="shared" si="13"/>
        <v>3837</v>
      </c>
      <c r="N840" s="77"/>
      <c r="O840" s="54"/>
    </row>
    <row r="841" spans="2:15" s="60" customFormat="1" ht="22.8" x14ac:dyDescent="0.3">
      <c r="B841" s="44">
        <v>836</v>
      </c>
      <c r="C841" s="45" t="s">
        <v>1909</v>
      </c>
      <c r="D841" s="45" t="s">
        <v>1910</v>
      </c>
      <c r="E841" s="45" t="s">
        <v>27</v>
      </c>
      <c r="F841" s="45" t="s">
        <v>1909</v>
      </c>
      <c r="G841" s="46" t="s">
        <v>15</v>
      </c>
      <c r="H841" s="46" t="s">
        <v>16</v>
      </c>
      <c r="I841" s="47">
        <v>1</v>
      </c>
      <c r="J841" s="122">
        <v>4455</v>
      </c>
      <c r="K841" s="76">
        <v>0</v>
      </c>
      <c r="L841" s="77">
        <v>9.3153759820426507E-2</v>
      </c>
      <c r="M841" s="106">
        <f t="shared" si="13"/>
        <v>4040</v>
      </c>
      <c r="N841" s="77"/>
      <c r="O841" s="54"/>
    </row>
    <row r="842" spans="2:15" s="60" customFormat="1" ht="34.200000000000003" x14ac:dyDescent="0.3">
      <c r="B842" s="44">
        <v>837</v>
      </c>
      <c r="C842" s="45" t="s">
        <v>1911</v>
      </c>
      <c r="D842" s="45" t="s">
        <v>1912</v>
      </c>
      <c r="E842" s="45" t="s">
        <v>1335</v>
      </c>
      <c r="F842" s="45" t="s">
        <v>1911</v>
      </c>
      <c r="G842" s="46" t="s">
        <v>15</v>
      </c>
      <c r="H842" s="46" t="s">
        <v>16</v>
      </c>
      <c r="I842" s="47">
        <v>1</v>
      </c>
      <c r="J842" s="122">
        <v>11800</v>
      </c>
      <c r="K842" s="76">
        <v>0</v>
      </c>
      <c r="L842" s="77">
        <v>0.66440699999999997</v>
      </c>
      <c r="M842" s="67">
        <f t="shared" si="13"/>
        <v>3959.9974000000002</v>
      </c>
      <c r="N842" s="77"/>
      <c r="O842" s="54"/>
    </row>
    <row r="843" spans="2:15" s="60" customFormat="1" ht="22.8" x14ac:dyDescent="0.3">
      <c r="B843" s="44">
        <v>838</v>
      </c>
      <c r="C843" s="45" t="s">
        <v>1913</v>
      </c>
      <c r="D843" s="45" t="s">
        <v>1914</v>
      </c>
      <c r="E843" s="45" t="s">
        <v>54</v>
      </c>
      <c r="F843" s="45" t="s">
        <v>1913</v>
      </c>
      <c r="G843" s="46" t="s">
        <v>15</v>
      </c>
      <c r="H843" s="46" t="s">
        <v>16</v>
      </c>
      <c r="I843" s="47">
        <v>1</v>
      </c>
      <c r="J843" s="122">
        <v>50</v>
      </c>
      <c r="K843" s="76">
        <v>0</v>
      </c>
      <c r="L843" s="77">
        <v>0</v>
      </c>
      <c r="M843" s="106">
        <f t="shared" si="13"/>
        <v>50</v>
      </c>
      <c r="N843" s="77"/>
      <c r="O843" s="54"/>
    </row>
    <row r="844" spans="2:15" s="60" customFormat="1" ht="22.8" x14ac:dyDescent="0.3">
      <c r="B844" s="44">
        <v>839</v>
      </c>
      <c r="C844" s="45" t="s">
        <v>1915</v>
      </c>
      <c r="D844" s="45" t="s">
        <v>1916</v>
      </c>
      <c r="E844" s="45" t="s">
        <v>55</v>
      </c>
      <c r="F844" s="45" t="s">
        <v>1915</v>
      </c>
      <c r="G844" s="46" t="s">
        <v>15</v>
      </c>
      <c r="H844" s="46" t="s">
        <v>16</v>
      </c>
      <c r="I844" s="47">
        <v>1</v>
      </c>
      <c r="J844" s="122">
        <v>2.1999999999999999E-2</v>
      </c>
      <c r="K844" s="76">
        <v>0</v>
      </c>
      <c r="L844" s="77">
        <v>0</v>
      </c>
      <c r="M844" s="104">
        <f t="shared" si="13"/>
        <v>2.1999999999999999E-2</v>
      </c>
      <c r="N844" s="77"/>
      <c r="O844" s="54"/>
    </row>
    <row r="845" spans="2:15" s="60" customFormat="1" ht="22.8" x14ac:dyDescent="0.3">
      <c r="B845" s="44">
        <v>840</v>
      </c>
      <c r="C845" s="45" t="s">
        <v>1917</v>
      </c>
      <c r="D845" s="45" t="s">
        <v>1918</v>
      </c>
      <c r="E845" s="45" t="s">
        <v>55</v>
      </c>
      <c r="F845" s="45" t="s">
        <v>1917</v>
      </c>
      <c r="G845" s="46" t="s">
        <v>15</v>
      </c>
      <c r="H845" s="46" t="s">
        <v>16</v>
      </c>
      <c r="I845" s="47">
        <v>1</v>
      </c>
      <c r="J845" s="122">
        <v>3.8999999999999998E-3</v>
      </c>
      <c r="K845" s="76">
        <v>0</v>
      </c>
      <c r="L845" s="77">
        <v>0</v>
      </c>
      <c r="M845" s="67">
        <f t="shared" si="13"/>
        <v>3.8999999999999998E-3</v>
      </c>
      <c r="N845" s="77"/>
      <c r="O845" s="54"/>
    </row>
    <row r="846" spans="2:15" s="60" customFormat="1" ht="22.8" x14ac:dyDescent="0.3">
      <c r="B846" s="44">
        <v>841</v>
      </c>
      <c r="C846" s="45" t="s">
        <v>1919</v>
      </c>
      <c r="D846" s="45" t="s">
        <v>1920</v>
      </c>
      <c r="E846" s="45" t="s">
        <v>55</v>
      </c>
      <c r="F846" s="45" t="s">
        <v>1919</v>
      </c>
      <c r="G846" s="46" t="s">
        <v>15</v>
      </c>
      <c r="H846" s="46" t="s">
        <v>16</v>
      </c>
      <c r="I846" s="47">
        <v>1</v>
      </c>
      <c r="J846" s="122">
        <v>0.02</v>
      </c>
      <c r="K846" s="76">
        <v>0</v>
      </c>
      <c r="L846" s="77">
        <v>0</v>
      </c>
      <c r="M846" s="106">
        <f t="shared" si="13"/>
        <v>0.02</v>
      </c>
      <c r="N846" s="77"/>
      <c r="O846" s="54"/>
    </row>
    <row r="847" spans="2:15" s="60" customFormat="1" ht="22.8" x14ac:dyDescent="0.3">
      <c r="B847" s="44">
        <v>842</v>
      </c>
      <c r="C847" s="45" t="s">
        <v>1921</v>
      </c>
      <c r="D847" s="45" t="s">
        <v>1922</v>
      </c>
      <c r="E847" s="45" t="s">
        <v>55</v>
      </c>
      <c r="F847" s="45" t="s">
        <v>1921</v>
      </c>
      <c r="G847" s="46" t="s">
        <v>15</v>
      </c>
      <c r="H847" s="46" t="s">
        <v>16</v>
      </c>
      <c r="I847" s="47">
        <v>1</v>
      </c>
      <c r="J847" s="122">
        <v>2.1999999999999999E-2</v>
      </c>
      <c r="K847" s="76">
        <v>0</v>
      </c>
      <c r="L847" s="77">
        <v>0</v>
      </c>
      <c r="M847" s="104">
        <f t="shared" si="13"/>
        <v>2.1999999999999999E-2</v>
      </c>
      <c r="N847" s="77"/>
      <c r="O847" s="54"/>
    </row>
    <row r="848" spans="2:15" s="60" customFormat="1" ht="34.200000000000003" x14ac:dyDescent="0.3">
      <c r="B848" s="44">
        <v>843</v>
      </c>
      <c r="C848" s="45" t="s">
        <v>1923</v>
      </c>
      <c r="D848" s="45" t="s">
        <v>1924</v>
      </c>
      <c r="E848" s="45" t="s">
        <v>55</v>
      </c>
      <c r="F848" s="45" t="s">
        <v>1923</v>
      </c>
      <c r="G848" s="46" t="s">
        <v>15</v>
      </c>
      <c r="H848" s="46" t="s">
        <v>16</v>
      </c>
      <c r="I848" s="47">
        <v>1</v>
      </c>
      <c r="J848" s="122">
        <v>1.2999999999999999E-3</v>
      </c>
      <c r="K848" s="76">
        <v>0</v>
      </c>
      <c r="L848" s="77">
        <v>0</v>
      </c>
      <c r="M848" s="67">
        <f t="shared" si="13"/>
        <v>1.2999999999999999E-3</v>
      </c>
      <c r="N848" s="77"/>
      <c r="O848" s="54"/>
    </row>
    <row r="849" spans="2:15" s="60" customFormat="1" ht="45.6" x14ac:dyDescent="0.3">
      <c r="B849" s="44">
        <v>844</v>
      </c>
      <c r="C849" s="45" t="s">
        <v>1925</v>
      </c>
      <c r="D849" s="45" t="s">
        <v>1926</v>
      </c>
      <c r="E849" s="45" t="s">
        <v>54</v>
      </c>
      <c r="F849" s="45" t="s">
        <v>1925</v>
      </c>
      <c r="G849" s="46" t="s">
        <v>15</v>
      </c>
      <c r="H849" s="46" t="s">
        <v>16</v>
      </c>
      <c r="I849" s="47">
        <v>1</v>
      </c>
      <c r="J849" s="122">
        <v>1360</v>
      </c>
      <c r="K849" s="76">
        <v>0</v>
      </c>
      <c r="L849" s="77">
        <v>0</v>
      </c>
      <c r="M849" s="106">
        <f t="shared" si="13"/>
        <v>1360</v>
      </c>
      <c r="N849" s="77"/>
      <c r="O849" s="54"/>
    </row>
    <row r="850" spans="2:15" s="60" customFormat="1" ht="22.8" x14ac:dyDescent="0.3">
      <c r="B850" s="44">
        <v>845</v>
      </c>
      <c r="C850" s="45" t="s">
        <v>1927</v>
      </c>
      <c r="D850" s="45" t="s">
        <v>1927</v>
      </c>
      <c r="E850" s="45" t="s">
        <v>54</v>
      </c>
      <c r="F850" s="45" t="s">
        <v>1928</v>
      </c>
      <c r="G850" s="46" t="s">
        <v>15</v>
      </c>
      <c r="H850" s="46" t="s">
        <v>16</v>
      </c>
      <c r="I850" s="47">
        <v>1</v>
      </c>
      <c r="J850" s="122">
        <v>100</v>
      </c>
      <c r="K850" s="76">
        <v>0</v>
      </c>
      <c r="L850" s="77">
        <v>0</v>
      </c>
      <c r="M850" s="106">
        <f t="shared" si="13"/>
        <v>100</v>
      </c>
      <c r="N850" s="77"/>
      <c r="O850" s="54"/>
    </row>
    <row r="851" spans="2:15" s="60" customFormat="1" ht="22.8" x14ac:dyDescent="0.3">
      <c r="B851" s="44">
        <v>846</v>
      </c>
      <c r="C851" s="45" t="s">
        <v>1929</v>
      </c>
      <c r="D851" s="45" t="s">
        <v>1929</v>
      </c>
      <c r="E851" s="45" t="s">
        <v>54</v>
      </c>
      <c r="F851" s="45" t="s">
        <v>1930</v>
      </c>
      <c r="G851" s="46" t="s">
        <v>15</v>
      </c>
      <c r="H851" s="46" t="s">
        <v>16</v>
      </c>
      <c r="I851" s="47">
        <v>1</v>
      </c>
      <c r="J851" s="122">
        <v>100</v>
      </c>
      <c r="K851" s="76">
        <v>0</v>
      </c>
      <c r="L851" s="77">
        <v>0</v>
      </c>
      <c r="M851" s="106">
        <f t="shared" si="13"/>
        <v>100</v>
      </c>
      <c r="N851" s="77"/>
      <c r="O851" s="54"/>
    </row>
    <row r="852" spans="2:15" s="60" customFormat="1" ht="79.8" x14ac:dyDescent="0.3">
      <c r="B852" s="44">
        <v>847</v>
      </c>
      <c r="C852" s="45" t="s">
        <v>1931</v>
      </c>
      <c r="D852" s="45" t="s">
        <v>1932</v>
      </c>
      <c r="E852" s="45" t="s">
        <v>54</v>
      </c>
      <c r="F852" s="45" t="s">
        <v>1931</v>
      </c>
      <c r="G852" s="46" t="s">
        <v>15</v>
      </c>
      <c r="H852" s="46" t="s">
        <v>16</v>
      </c>
      <c r="I852" s="47">
        <v>1</v>
      </c>
      <c r="J852" s="122">
        <v>180</v>
      </c>
      <c r="K852" s="76">
        <v>0</v>
      </c>
      <c r="L852" s="77">
        <v>0</v>
      </c>
      <c r="M852" s="106">
        <f t="shared" si="13"/>
        <v>180</v>
      </c>
      <c r="N852" s="77"/>
      <c r="O852" s="54"/>
    </row>
    <row r="853" spans="2:15" s="60" customFormat="1" ht="57" x14ac:dyDescent="0.3">
      <c r="B853" s="44">
        <v>848</v>
      </c>
      <c r="C853" s="45" t="s">
        <v>1933</v>
      </c>
      <c r="D853" s="45" t="s">
        <v>1934</v>
      </c>
      <c r="E853" s="45" t="s">
        <v>54</v>
      </c>
      <c r="F853" s="45" t="s">
        <v>1933</v>
      </c>
      <c r="G853" s="46" t="s">
        <v>15</v>
      </c>
      <c r="H853" s="46" t="s">
        <v>16</v>
      </c>
      <c r="I853" s="47">
        <v>1</v>
      </c>
      <c r="J853" s="122">
        <v>139</v>
      </c>
      <c r="K853" s="76">
        <v>0</v>
      </c>
      <c r="L853" s="77">
        <v>0</v>
      </c>
      <c r="M853" s="106">
        <f t="shared" si="13"/>
        <v>139</v>
      </c>
      <c r="N853" s="77"/>
      <c r="O853" s="54"/>
    </row>
    <row r="854" spans="2:15" s="60" customFormat="1" ht="34.200000000000003" x14ac:dyDescent="0.3">
      <c r="B854" s="44">
        <v>849</v>
      </c>
      <c r="C854" s="45" t="s">
        <v>1935</v>
      </c>
      <c r="D854" s="45" t="s">
        <v>1936</v>
      </c>
      <c r="E854" s="45" t="s">
        <v>54</v>
      </c>
      <c r="F854" s="45" t="s">
        <v>1935</v>
      </c>
      <c r="G854" s="46" t="s">
        <v>15</v>
      </c>
      <c r="H854" s="46" t="s">
        <v>16</v>
      </c>
      <c r="I854" s="47">
        <v>1</v>
      </c>
      <c r="J854" s="122">
        <v>195</v>
      </c>
      <c r="K854" s="76">
        <v>0</v>
      </c>
      <c r="L854" s="77">
        <v>0</v>
      </c>
      <c r="M854" s="106">
        <f t="shared" si="13"/>
        <v>195</v>
      </c>
      <c r="N854" s="77"/>
      <c r="O854" s="54"/>
    </row>
    <row r="855" spans="2:15" s="60" customFormat="1" ht="34.200000000000003" x14ac:dyDescent="0.3">
      <c r="B855" s="44">
        <v>850</v>
      </c>
      <c r="C855" s="45" t="s">
        <v>1937</v>
      </c>
      <c r="D855" s="45" t="s">
        <v>1938</v>
      </c>
      <c r="E855" s="45" t="s">
        <v>54</v>
      </c>
      <c r="F855" s="45" t="s">
        <v>1937</v>
      </c>
      <c r="G855" s="46" t="s">
        <v>15</v>
      </c>
      <c r="H855" s="46" t="s">
        <v>16</v>
      </c>
      <c r="I855" s="47">
        <v>1</v>
      </c>
      <c r="J855" s="122">
        <v>120</v>
      </c>
      <c r="K855" s="76">
        <v>0</v>
      </c>
      <c r="L855" s="77">
        <v>0</v>
      </c>
      <c r="M855" s="106">
        <f t="shared" si="13"/>
        <v>120</v>
      </c>
      <c r="N855" s="77"/>
      <c r="O855" s="54"/>
    </row>
    <row r="856" spans="2:15" s="60" customFormat="1" ht="45.6" x14ac:dyDescent="0.3">
      <c r="B856" s="44">
        <v>851</v>
      </c>
      <c r="C856" s="45" t="s">
        <v>1939</v>
      </c>
      <c r="D856" s="45" t="s">
        <v>1940</v>
      </c>
      <c r="E856" s="45" t="s">
        <v>54</v>
      </c>
      <c r="F856" s="45" t="s">
        <v>1939</v>
      </c>
      <c r="G856" s="46" t="s">
        <v>15</v>
      </c>
      <c r="H856" s="46" t="s">
        <v>16</v>
      </c>
      <c r="I856" s="47">
        <v>1</v>
      </c>
      <c r="J856" s="122">
        <v>50</v>
      </c>
      <c r="K856" s="76">
        <v>0</v>
      </c>
      <c r="L856" s="77">
        <v>0</v>
      </c>
      <c r="M856" s="106">
        <f t="shared" si="13"/>
        <v>50</v>
      </c>
      <c r="N856" s="77"/>
      <c r="O856" s="54"/>
    </row>
    <row r="857" spans="2:15" s="60" customFormat="1" ht="22.8" x14ac:dyDescent="0.3">
      <c r="B857" s="44">
        <v>852</v>
      </c>
      <c r="C857" s="45" t="s">
        <v>1941</v>
      </c>
      <c r="D857" s="45" t="s">
        <v>1942</v>
      </c>
      <c r="E857" s="45" t="s">
        <v>55</v>
      </c>
      <c r="F857" s="45" t="s">
        <v>1941</v>
      </c>
      <c r="G857" s="46" t="s">
        <v>15</v>
      </c>
      <c r="H857" s="46" t="s">
        <v>16</v>
      </c>
      <c r="I857" s="47">
        <v>1</v>
      </c>
      <c r="J857" s="122">
        <v>0.02</v>
      </c>
      <c r="K857" s="76">
        <v>0</v>
      </c>
      <c r="L857" s="77">
        <v>0</v>
      </c>
      <c r="M857" s="106">
        <f t="shared" si="13"/>
        <v>0.02</v>
      </c>
      <c r="N857" s="77"/>
      <c r="O857" s="54"/>
    </row>
    <row r="858" spans="2:15" s="60" customFormat="1" ht="22.8" x14ac:dyDescent="0.3">
      <c r="B858" s="44">
        <v>853</v>
      </c>
      <c r="C858" s="45" t="s">
        <v>1943</v>
      </c>
      <c r="D858" s="45" t="s">
        <v>1944</v>
      </c>
      <c r="E858" s="45" t="s">
        <v>55</v>
      </c>
      <c r="F858" s="45" t="s">
        <v>1943</v>
      </c>
      <c r="G858" s="46" t="s">
        <v>15</v>
      </c>
      <c r="H858" s="46" t="s">
        <v>16</v>
      </c>
      <c r="I858" s="47">
        <v>1</v>
      </c>
      <c r="J858" s="122">
        <v>3.8999999999999998E-3</v>
      </c>
      <c r="K858" s="76">
        <v>0</v>
      </c>
      <c r="L858" s="77">
        <v>0</v>
      </c>
      <c r="M858" s="67">
        <f t="shared" si="13"/>
        <v>3.8999999999999998E-3</v>
      </c>
      <c r="N858" s="77"/>
      <c r="O858" s="54"/>
    </row>
    <row r="859" spans="2:15" s="60" customFormat="1" ht="22.8" x14ac:dyDescent="0.3">
      <c r="B859" s="44">
        <v>854</v>
      </c>
      <c r="C859" s="45" t="s">
        <v>1945</v>
      </c>
      <c r="D859" s="45" t="s">
        <v>1946</v>
      </c>
      <c r="E859" s="45" t="s">
        <v>55</v>
      </c>
      <c r="F859" s="45" t="s">
        <v>1945</v>
      </c>
      <c r="G859" s="46" t="s">
        <v>15</v>
      </c>
      <c r="H859" s="46" t="s">
        <v>16</v>
      </c>
      <c r="I859" s="47">
        <v>1</v>
      </c>
      <c r="J859" s="122">
        <v>3.0000000000000001E-3</v>
      </c>
      <c r="K859" s="76">
        <v>0</v>
      </c>
      <c r="L859" s="77">
        <v>0</v>
      </c>
      <c r="M859" s="104">
        <f t="shared" si="13"/>
        <v>3.0000000000000001E-3</v>
      </c>
      <c r="N859" s="77"/>
      <c r="O859" s="54"/>
    </row>
    <row r="860" spans="2:15" s="60" customFormat="1" ht="22.8" x14ac:dyDescent="0.3">
      <c r="B860" s="44">
        <v>855</v>
      </c>
      <c r="C860" s="45" t="s">
        <v>1947</v>
      </c>
      <c r="D860" s="45" t="s">
        <v>1948</v>
      </c>
      <c r="E860" s="45" t="s">
        <v>54</v>
      </c>
      <c r="F860" s="45" t="s">
        <v>1947</v>
      </c>
      <c r="G860" s="46" t="s">
        <v>15</v>
      </c>
      <c r="H860" s="46" t="s">
        <v>16</v>
      </c>
      <c r="I860" s="47">
        <v>1</v>
      </c>
      <c r="J860" s="122">
        <v>0</v>
      </c>
      <c r="K860" s="76">
        <v>0</v>
      </c>
      <c r="L860" s="77">
        <v>0</v>
      </c>
      <c r="M860" s="106">
        <f t="shared" si="13"/>
        <v>0</v>
      </c>
      <c r="N860" s="77"/>
      <c r="O860" s="54"/>
    </row>
    <row r="861" spans="2:15" s="60" customFormat="1" ht="45.6" x14ac:dyDescent="0.3">
      <c r="B861" s="44">
        <v>856</v>
      </c>
      <c r="C861" s="45" t="s">
        <v>1949</v>
      </c>
      <c r="D861" s="45" t="s">
        <v>1950</v>
      </c>
      <c r="E861" s="45" t="s">
        <v>54</v>
      </c>
      <c r="F861" s="45" t="s">
        <v>1949</v>
      </c>
      <c r="G861" s="46" t="s">
        <v>15</v>
      </c>
      <c r="H861" s="46" t="s">
        <v>16</v>
      </c>
      <c r="I861" s="47">
        <v>1</v>
      </c>
      <c r="J861" s="122">
        <v>320</v>
      </c>
      <c r="K861" s="76">
        <v>0</v>
      </c>
      <c r="L861" s="77">
        <v>0</v>
      </c>
      <c r="M861" s="106">
        <f t="shared" si="13"/>
        <v>320</v>
      </c>
      <c r="N861" s="77"/>
      <c r="O861" s="54"/>
    </row>
    <row r="862" spans="2:15" s="60" customFormat="1" x14ac:dyDescent="0.3">
      <c r="B862" s="44">
        <v>857</v>
      </c>
      <c r="C862" s="45" t="s">
        <v>1951</v>
      </c>
      <c r="D862" s="45" t="s">
        <v>1952</v>
      </c>
      <c r="E862" s="45" t="s">
        <v>54</v>
      </c>
      <c r="F862" s="45" t="s">
        <v>1951</v>
      </c>
      <c r="G862" s="46" t="s">
        <v>15</v>
      </c>
      <c r="H862" s="46" t="s">
        <v>16</v>
      </c>
      <c r="I862" s="47">
        <v>1</v>
      </c>
      <c r="J862" s="122">
        <v>75</v>
      </c>
      <c r="K862" s="76">
        <v>0</v>
      </c>
      <c r="L862" s="77">
        <v>0</v>
      </c>
      <c r="M862" s="106">
        <f t="shared" si="13"/>
        <v>75</v>
      </c>
      <c r="N862" s="77"/>
      <c r="O862" s="54"/>
    </row>
    <row r="863" spans="2:15" s="60" customFormat="1" ht="57" x14ac:dyDescent="0.3">
      <c r="B863" s="44">
        <v>858</v>
      </c>
      <c r="C863" s="45" t="s">
        <v>1953</v>
      </c>
      <c r="D863" s="45" t="s">
        <v>1954</v>
      </c>
      <c r="E863" s="45" t="s">
        <v>55</v>
      </c>
      <c r="F863" s="45" t="s">
        <v>1953</v>
      </c>
      <c r="G863" s="46" t="s">
        <v>15</v>
      </c>
      <c r="H863" s="46" t="s">
        <v>16</v>
      </c>
      <c r="I863" s="47">
        <v>1</v>
      </c>
      <c r="J863" s="122">
        <v>1.9E-3</v>
      </c>
      <c r="K863" s="76">
        <v>0</v>
      </c>
      <c r="L863" s="77">
        <v>0</v>
      </c>
      <c r="M863" s="67">
        <f t="shared" si="13"/>
        <v>1.9E-3</v>
      </c>
      <c r="N863" s="77"/>
      <c r="O863" s="54"/>
    </row>
    <row r="864" spans="2:15" s="60" customFormat="1" ht="22.8" x14ac:dyDescent="0.3">
      <c r="B864" s="44">
        <v>859</v>
      </c>
      <c r="C864" s="45" t="s">
        <v>1955</v>
      </c>
      <c r="D864" s="45" t="s">
        <v>1956</v>
      </c>
      <c r="E864" s="45" t="s">
        <v>54</v>
      </c>
      <c r="F864" s="45" t="s">
        <v>1955</v>
      </c>
      <c r="G864" s="46" t="s">
        <v>15</v>
      </c>
      <c r="H864" s="46" t="s">
        <v>16</v>
      </c>
      <c r="I864" s="47">
        <v>1</v>
      </c>
      <c r="J864" s="122">
        <v>50</v>
      </c>
      <c r="K864" s="76">
        <v>0</v>
      </c>
      <c r="L864" s="77">
        <v>0</v>
      </c>
      <c r="M864" s="106">
        <f t="shared" si="13"/>
        <v>50</v>
      </c>
      <c r="N864" s="77"/>
      <c r="O864" s="54"/>
    </row>
    <row r="865" spans="2:15" s="60" customFormat="1" ht="45.6" x14ac:dyDescent="0.3">
      <c r="B865" s="44">
        <v>860</v>
      </c>
      <c r="C865" s="45" t="s">
        <v>1957</v>
      </c>
      <c r="D865" s="45" t="s">
        <v>1958</v>
      </c>
      <c r="E865" s="45" t="s">
        <v>1334</v>
      </c>
      <c r="F865" s="45" t="s">
        <v>1957</v>
      </c>
      <c r="G865" s="46" t="s">
        <v>15</v>
      </c>
      <c r="H865" s="46" t="s">
        <v>16</v>
      </c>
      <c r="I865" s="47">
        <v>1</v>
      </c>
      <c r="J865" s="122">
        <v>682</v>
      </c>
      <c r="K865" s="76">
        <v>0</v>
      </c>
      <c r="L865" s="77">
        <v>0.12759999999999999</v>
      </c>
      <c r="M865" s="67">
        <f t="shared" si="13"/>
        <v>594.97680000000003</v>
      </c>
      <c r="N865" s="77"/>
      <c r="O865" s="54"/>
    </row>
    <row r="866" spans="2:15" s="60" customFormat="1" x14ac:dyDescent="0.3">
      <c r="B866" s="44">
        <v>861</v>
      </c>
      <c r="C866" s="45" t="s">
        <v>1959</v>
      </c>
      <c r="D866" s="45" t="s">
        <v>1960</v>
      </c>
      <c r="E866" s="45" t="s">
        <v>1335</v>
      </c>
      <c r="F866" s="45" t="s">
        <v>1961</v>
      </c>
      <c r="G866" s="46" t="s">
        <v>15</v>
      </c>
      <c r="H866" s="46" t="s">
        <v>16</v>
      </c>
      <c r="I866" s="47">
        <v>1</v>
      </c>
      <c r="J866" s="122">
        <v>150</v>
      </c>
      <c r="K866" s="76">
        <v>0</v>
      </c>
      <c r="L866" s="77"/>
      <c r="M866" s="106">
        <f t="shared" si="13"/>
        <v>150</v>
      </c>
      <c r="N866" s="77"/>
      <c r="O866" s="54"/>
    </row>
    <row r="867" spans="2:15" s="60" customFormat="1" x14ac:dyDescent="0.3">
      <c r="B867" s="44">
        <v>862</v>
      </c>
      <c r="C867" s="45" t="s">
        <v>1962</v>
      </c>
      <c r="D867" s="45" t="s">
        <v>1963</v>
      </c>
      <c r="E867" s="45" t="s">
        <v>1335</v>
      </c>
      <c r="F867" s="45" t="s">
        <v>1964</v>
      </c>
      <c r="G867" s="46" t="s">
        <v>15</v>
      </c>
      <c r="H867" s="46" t="s">
        <v>16</v>
      </c>
      <c r="I867" s="47">
        <v>1</v>
      </c>
      <c r="J867" s="122">
        <v>345</v>
      </c>
      <c r="K867" s="76">
        <v>0</v>
      </c>
      <c r="L867" s="77">
        <v>0.16550000000000001</v>
      </c>
      <c r="M867" s="67">
        <f t="shared" si="13"/>
        <v>287.90250000000003</v>
      </c>
      <c r="N867" s="77"/>
      <c r="O867" s="54"/>
    </row>
    <row r="868" spans="2:15" s="60" customFormat="1" x14ac:dyDescent="0.3">
      <c r="B868" s="44">
        <v>863</v>
      </c>
      <c r="C868" s="45" t="s">
        <v>1965</v>
      </c>
      <c r="D868" s="45" t="s">
        <v>1966</v>
      </c>
      <c r="E868" s="45" t="s">
        <v>1335</v>
      </c>
      <c r="F868" s="45" t="s">
        <v>1967</v>
      </c>
      <c r="G868" s="46" t="s">
        <v>15</v>
      </c>
      <c r="H868" s="46" t="s">
        <v>16</v>
      </c>
      <c r="I868" s="47">
        <v>1</v>
      </c>
      <c r="J868" s="122">
        <v>219</v>
      </c>
      <c r="K868" s="76">
        <v>0</v>
      </c>
      <c r="L868" s="77">
        <v>9.1000000000000004E-3</v>
      </c>
      <c r="M868" s="67">
        <f t="shared" si="13"/>
        <v>217.00710000000001</v>
      </c>
      <c r="N868" s="77"/>
      <c r="O868" s="54"/>
    </row>
    <row r="869" spans="2:15" s="60" customFormat="1" ht="22.8" x14ac:dyDescent="0.3">
      <c r="B869" s="44">
        <v>864</v>
      </c>
      <c r="C869" s="45" t="s">
        <v>1968</v>
      </c>
      <c r="D869" s="45" t="s">
        <v>1969</v>
      </c>
      <c r="E869" s="45" t="s">
        <v>1335</v>
      </c>
      <c r="F869" s="45" t="s">
        <v>1970</v>
      </c>
      <c r="G869" s="46" t="s">
        <v>15</v>
      </c>
      <c r="H869" s="46" t="s">
        <v>16</v>
      </c>
      <c r="I869" s="47">
        <v>1</v>
      </c>
      <c r="J869" s="122">
        <v>343</v>
      </c>
      <c r="K869" s="76">
        <v>0</v>
      </c>
      <c r="L869" s="77">
        <v>0.13700000000000001</v>
      </c>
      <c r="M869" s="104">
        <f t="shared" si="13"/>
        <v>296.00900000000001</v>
      </c>
      <c r="N869" s="77"/>
      <c r="O869" s="54"/>
    </row>
    <row r="870" spans="2:15" s="60" customFormat="1" x14ac:dyDescent="0.3">
      <c r="B870" s="44">
        <v>865</v>
      </c>
      <c r="C870" s="45" t="s">
        <v>1971</v>
      </c>
      <c r="D870" s="45" t="s">
        <v>1972</v>
      </c>
      <c r="E870" s="45" t="s">
        <v>1335</v>
      </c>
      <c r="F870" s="45" t="s">
        <v>1822</v>
      </c>
      <c r="G870" s="46" t="s">
        <v>15</v>
      </c>
      <c r="H870" s="46" t="s">
        <v>16</v>
      </c>
      <c r="I870" s="47">
        <v>1</v>
      </c>
      <c r="J870" s="122">
        <v>299</v>
      </c>
      <c r="K870" s="76">
        <v>0</v>
      </c>
      <c r="L870" s="77">
        <v>0.01</v>
      </c>
      <c r="M870" s="106">
        <f t="shared" si="13"/>
        <v>296.01</v>
      </c>
      <c r="N870" s="77"/>
      <c r="O870" s="54"/>
    </row>
    <row r="871" spans="2:15" s="60" customFormat="1" ht="22.8" x14ac:dyDescent="0.3">
      <c r="B871" s="44">
        <v>866</v>
      </c>
      <c r="C871" s="45" t="s">
        <v>1973</v>
      </c>
      <c r="D871" s="45" t="s">
        <v>1974</v>
      </c>
      <c r="E871" s="45" t="s">
        <v>1335</v>
      </c>
      <c r="F871" s="45" t="s">
        <v>1975</v>
      </c>
      <c r="G871" s="46" t="s">
        <v>15</v>
      </c>
      <c r="H871" s="46" t="s">
        <v>16</v>
      </c>
      <c r="I871" s="47">
        <v>1</v>
      </c>
      <c r="J871" s="122">
        <v>56</v>
      </c>
      <c r="K871" s="76">
        <v>0</v>
      </c>
      <c r="L871" s="77">
        <v>0.1429</v>
      </c>
      <c r="M871" s="67">
        <f t="shared" si="13"/>
        <v>47.997599999999998</v>
      </c>
      <c r="N871" s="77"/>
      <c r="O871" s="54"/>
    </row>
    <row r="872" spans="2:15" s="60" customFormat="1" x14ac:dyDescent="0.3">
      <c r="B872" s="44">
        <v>867</v>
      </c>
      <c r="C872" s="45" t="s">
        <v>1976</v>
      </c>
      <c r="D872" s="45" t="s">
        <v>1977</v>
      </c>
      <c r="E872" s="45" t="s">
        <v>1335</v>
      </c>
      <c r="F872" s="45" t="s">
        <v>1978</v>
      </c>
      <c r="G872" s="46" t="s">
        <v>15</v>
      </c>
      <c r="H872" s="46" t="s">
        <v>16</v>
      </c>
      <c r="I872" s="47">
        <v>1</v>
      </c>
      <c r="J872" s="122">
        <v>343</v>
      </c>
      <c r="K872" s="76">
        <v>0</v>
      </c>
      <c r="L872" s="77">
        <v>0.13700000000000001</v>
      </c>
      <c r="M872" s="104">
        <f t="shared" si="13"/>
        <v>296.00900000000001</v>
      </c>
      <c r="N872" s="77"/>
      <c r="O872" s="54"/>
    </row>
    <row r="873" spans="2:15" s="60" customFormat="1" ht="22.8" x14ac:dyDescent="0.3">
      <c r="B873" s="44">
        <v>868</v>
      </c>
      <c r="C873" s="45" t="s">
        <v>1979</v>
      </c>
      <c r="D873" s="45" t="s">
        <v>1980</v>
      </c>
      <c r="E873" s="45" t="s">
        <v>55</v>
      </c>
      <c r="F873" s="45" t="s">
        <v>1979</v>
      </c>
      <c r="G873" s="46" t="s">
        <v>15</v>
      </c>
      <c r="H873" s="46" t="s">
        <v>16</v>
      </c>
      <c r="I873" s="47">
        <v>1</v>
      </c>
      <c r="J873" s="122">
        <v>0.11899999999999999</v>
      </c>
      <c r="K873" s="76">
        <v>0</v>
      </c>
      <c r="L873" s="77">
        <v>0</v>
      </c>
      <c r="M873" s="104">
        <f t="shared" si="13"/>
        <v>0.11899999999999999</v>
      </c>
      <c r="N873" s="77"/>
      <c r="O873" s="54"/>
    </row>
    <row r="874" spans="2:15" s="60" customFormat="1" ht="22.8" x14ac:dyDescent="0.3">
      <c r="B874" s="44">
        <v>869</v>
      </c>
      <c r="C874" s="45" t="s">
        <v>1981</v>
      </c>
      <c r="D874" s="45" t="s">
        <v>1982</v>
      </c>
      <c r="E874" s="45" t="s">
        <v>55</v>
      </c>
      <c r="F874" s="45" t="s">
        <v>1981</v>
      </c>
      <c r="G874" s="46" t="s">
        <v>15</v>
      </c>
      <c r="H874" s="46" t="s">
        <v>16</v>
      </c>
      <c r="I874" s="47">
        <v>1</v>
      </c>
      <c r="J874" s="122">
        <v>2.29E-2</v>
      </c>
      <c r="K874" s="76">
        <v>0</v>
      </c>
      <c r="L874" s="77">
        <v>0</v>
      </c>
      <c r="M874" s="67">
        <f t="shared" si="13"/>
        <v>2.29E-2</v>
      </c>
      <c r="N874" s="77"/>
      <c r="O874" s="54"/>
    </row>
    <row r="875" spans="2:15" x14ac:dyDescent="0.2">
      <c r="B875" s="44">
        <v>870</v>
      </c>
      <c r="C875" s="73" t="s">
        <v>1985</v>
      </c>
      <c r="D875" s="73" t="s">
        <v>1671</v>
      </c>
      <c r="E875" s="73" t="s">
        <v>1335</v>
      </c>
      <c r="F875" s="73" t="s">
        <v>1985</v>
      </c>
      <c r="G875" s="75" t="s">
        <v>15</v>
      </c>
      <c r="H875" s="75" t="s">
        <v>16</v>
      </c>
      <c r="I875" s="74">
        <v>1</v>
      </c>
      <c r="J875" s="123">
        <v>150</v>
      </c>
      <c r="K875" s="117">
        <v>0</v>
      </c>
      <c r="L875" s="118">
        <v>0.20599999999999999</v>
      </c>
      <c r="M875" s="106">
        <f t="shared" si="13"/>
        <v>119.10000000000001</v>
      </c>
      <c r="N875" s="77"/>
      <c r="O875" s="54"/>
    </row>
    <row r="876" spans="2:15" x14ac:dyDescent="0.2">
      <c r="B876" s="44">
        <v>871</v>
      </c>
      <c r="C876" s="73" t="s">
        <v>1986</v>
      </c>
      <c r="D876" s="73" t="s">
        <v>1987</v>
      </c>
      <c r="E876" s="73" t="s">
        <v>1335</v>
      </c>
      <c r="F876" s="73" t="s">
        <v>1986</v>
      </c>
      <c r="G876" s="75" t="s">
        <v>15</v>
      </c>
      <c r="H876" s="75" t="s">
        <v>16</v>
      </c>
      <c r="I876" s="74">
        <v>1</v>
      </c>
      <c r="J876" s="123">
        <v>570</v>
      </c>
      <c r="K876" s="117">
        <v>0</v>
      </c>
      <c r="L876" s="118">
        <v>7.4999999999999997E-3</v>
      </c>
      <c r="M876" s="104">
        <f t="shared" si="13"/>
        <v>565.72500000000002</v>
      </c>
      <c r="N876" s="77"/>
      <c r="O876" s="54"/>
    </row>
    <row r="877" spans="2:15" x14ac:dyDescent="0.2">
      <c r="B877" s="44">
        <v>872</v>
      </c>
      <c r="C877" s="73" t="s">
        <v>1988</v>
      </c>
      <c r="D877" s="73" t="s">
        <v>1989</v>
      </c>
      <c r="E877" s="73" t="s">
        <v>1335</v>
      </c>
      <c r="F877" s="73" t="s">
        <v>1988</v>
      </c>
      <c r="G877" s="75" t="s">
        <v>15</v>
      </c>
      <c r="H877" s="75" t="s">
        <v>16</v>
      </c>
      <c r="I877" s="74">
        <v>1</v>
      </c>
      <c r="J877" s="123">
        <v>1500</v>
      </c>
      <c r="K877" s="117">
        <v>0</v>
      </c>
      <c r="L877" s="118">
        <v>7.4999999999999997E-3</v>
      </c>
      <c r="M877" s="106">
        <f t="shared" si="13"/>
        <v>1488.75</v>
      </c>
      <c r="N877" s="77"/>
      <c r="O877" s="54"/>
    </row>
    <row r="878" spans="2:15" x14ac:dyDescent="0.2">
      <c r="B878" s="44">
        <v>873</v>
      </c>
      <c r="C878" s="73" t="s">
        <v>1990</v>
      </c>
      <c r="D878" s="73" t="s">
        <v>1422</v>
      </c>
      <c r="E878" s="73" t="s">
        <v>1335</v>
      </c>
      <c r="F878" s="73" t="s">
        <v>1990</v>
      </c>
      <c r="G878" s="75" t="s">
        <v>15</v>
      </c>
      <c r="H878" s="75" t="s">
        <v>16</v>
      </c>
      <c r="I878" s="74">
        <v>1</v>
      </c>
      <c r="J878" s="123">
        <v>5000</v>
      </c>
      <c r="K878" s="117">
        <v>0</v>
      </c>
      <c r="L878" s="118">
        <v>0.60299999999999998</v>
      </c>
      <c r="M878" s="106">
        <f t="shared" si="13"/>
        <v>1985</v>
      </c>
      <c r="N878" s="77"/>
      <c r="O878" s="54"/>
    </row>
    <row r="879" spans="2:15" x14ac:dyDescent="0.2">
      <c r="B879" s="44">
        <v>874</v>
      </c>
      <c r="C879" s="73" t="s">
        <v>1991</v>
      </c>
      <c r="D879" s="73" t="s">
        <v>1992</v>
      </c>
      <c r="E879" s="73" t="s">
        <v>1335</v>
      </c>
      <c r="F879" s="73" t="s">
        <v>1991</v>
      </c>
      <c r="G879" s="75" t="s">
        <v>15</v>
      </c>
      <c r="H879" s="75" t="s">
        <v>16</v>
      </c>
      <c r="I879" s="74">
        <v>1</v>
      </c>
      <c r="J879" s="123">
        <v>3000</v>
      </c>
      <c r="K879" s="117">
        <v>0</v>
      </c>
      <c r="L879" s="118">
        <v>7.4999999999999997E-3</v>
      </c>
      <c r="M879" s="106">
        <f t="shared" si="13"/>
        <v>2977.5</v>
      </c>
      <c r="N879" s="77"/>
      <c r="O879" s="54"/>
    </row>
    <row r="880" spans="2:15" ht="22.8" x14ac:dyDescent="0.2">
      <c r="B880" s="44">
        <v>875</v>
      </c>
      <c r="C880" s="73" t="s">
        <v>1993</v>
      </c>
      <c r="D880" s="73" t="s">
        <v>1994</v>
      </c>
      <c r="E880" s="73" t="s">
        <v>1335</v>
      </c>
      <c r="F880" s="73" t="s">
        <v>1995</v>
      </c>
      <c r="G880" s="75" t="s">
        <v>1996</v>
      </c>
      <c r="H880" s="75" t="s">
        <v>16</v>
      </c>
      <c r="I880" s="74">
        <v>1</v>
      </c>
      <c r="J880" s="123">
        <v>6550</v>
      </c>
      <c r="K880" s="117">
        <v>0</v>
      </c>
      <c r="L880" s="118">
        <v>0.24990000000000001</v>
      </c>
      <c r="M880" s="104">
        <f t="shared" si="13"/>
        <v>4913.1549999999997</v>
      </c>
      <c r="N880" s="77"/>
      <c r="O880" s="54"/>
    </row>
    <row r="881" spans="2:15" ht="22.8" x14ac:dyDescent="0.2">
      <c r="B881" s="44">
        <v>876</v>
      </c>
      <c r="C881" s="73" t="s">
        <v>1997</v>
      </c>
      <c r="D881" s="73" t="s">
        <v>1998</v>
      </c>
      <c r="E881" s="73" t="s">
        <v>1335</v>
      </c>
      <c r="F881" s="73" t="s">
        <v>1999</v>
      </c>
      <c r="G881" s="75" t="s">
        <v>1996</v>
      </c>
      <c r="H881" s="75" t="s">
        <v>16</v>
      </c>
      <c r="I881" s="74">
        <v>1</v>
      </c>
      <c r="J881" s="123">
        <v>6550</v>
      </c>
      <c r="K881" s="117">
        <v>0</v>
      </c>
      <c r="L881" s="118">
        <v>0.24990000000000001</v>
      </c>
      <c r="M881" s="104">
        <f t="shared" si="13"/>
        <v>4913.1549999999997</v>
      </c>
      <c r="N881" s="77"/>
      <c r="O881" s="54"/>
    </row>
    <row r="882" spans="2:15" x14ac:dyDescent="0.2">
      <c r="B882" s="44">
        <v>877</v>
      </c>
      <c r="C882" s="73" t="s">
        <v>2000</v>
      </c>
      <c r="D882" s="73" t="s">
        <v>2001</v>
      </c>
      <c r="E882" s="73" t="s">
        <v>1335</v>
      </c>
      <c r="F882" s="73" t="s">
        <v>2000</v>
      </c>
      <c r="G882" s="75" t="s">
        <v>15</v>
      </c>
      <c r="H882" s="75" t="s">
        <v>16</v>
      </c>
      <c r="I882" s="74">
        <v>1</v>
      </c>
      <c r="J882" s="123">
        <v>5995</v>
      </c>
      <c r="K882" s="117">
        <v>0</v>
      </c>
      <c r="L882" s="118">
        <v>0.1731</v>
      </c>
      <c r="M882" s="67">
        <f t="shared" si="13"/>
        <v>4957.2654999999995</v>
      </c>
      <c r="N882" s="77"/>
      <c r="O882" s="54"/>
    </row>
    <row r="883" spans="2:15" ht="22.8" x14ac:dyDescent="0.2">
      <c r="B883" s="44">
        <v>878</v>
      </c>
      <c r="C883" s="73" t="s">
        <v>2002</v>
      </c>
      <c r="D883" s="73" t="s">
        <v>2003</v>
      </c>
      <c r="E883" s="73" t="s">
        <v>1335</v>
      </c>
      <c r="F883" s="73" t="s">
        <v>2004</v>
      </c>
      <c r="G883" s="75" t="s">
        <v>15</v>
      </c>
      <c r="H883" s="75" t="s">
        <v>16</v>
      </c>
      <c r="I883" s="74">
        <v>1</v>
      </c>
      <c r="J883" s="123">
        <v>11800</v>
      </c>
      <c r="K883" s="117">
        <v>0</v>
      </c>
      <c r="L883" s="118">
        <v>0.33560000000000001</v>
      </c>
      <c r="M883" s="106">
        <f t="shared" si="13"/>
        <v>7839.92</v>
      </c>
      <c r="N883" s="77"/>
      <c r="O883" s="54"/>
    </row>
    <row r="884" spans="2:15" ht="22.8" x14ac:dyDescent="0.2">
      <c r="B884" s="44">
        <v>879</v>
      </c>
      <c r="C884" s="73" t="s">
        <v>2005</v>
      </c>
      <c r="D884" s="73" t="s">
        <v>2006</v>
      </c>
      <c r="E884" s="73" t="s">
        <v>1335</v>
      </c>
      <c r="F884" s="73" t="s">
        <v>2007</v>
      </c>
      <c r="G884" s="75" t="s">
        <v>1996</v>
      </c>
      <c r="H884" s="75" t="s">
        <v>16</v>
      </c>
      <c r="I884" s="74">
        <v>1</v>
      </c>
      <c r="J884" s="123">
        <v>11800</v>
      </c>
      <c r="K884" s="117">
        <v>0</v>
      </c>
      <c r="L884" s="118">
        <v>0.33560000000000001</v>
      </c>
      <c r="M884" s="106">
        <f t="shared" si="13"/>
        <v>7839.92</v>
      </c>
      <c r="N884" s="77"/>
      <c r="O884" s="54"/>
    </row>
    <row r="885" spans="2:15" x14ac:dyDescent="0.2">
      <c r="B885" s="44">
        <v>880</v>
      </c>
      <c r="C885" s="73" t="s">
        <v>2008</v>
      </c>
      <c r="D885" s="73" t="s">
        <v>2009</v>
      </c>
      <c r="E885" s="73" t="s">
        <v>1335</v>
      </c>
      <c r="F885" s="73" t="s">
        <v>2008</v>
      </c>
      <c r="G885" s="75" t="s">
        <v>15</v>
      </c>
      <c r="H885" s="75" t="s">
        <v>16</v>
      </c>
      <c r="I885" s="74">
        <v>1</v>
      </c>
      <c r="J885" s="123">
        <v>21500</v>
      </c>
      <c r="K885" s="117">
        <v>0</v>
      </c>
      <c r="L885" s="118">
        <v>8.0000000000000071E-3</v>
      </c>
      <c r="M885" s="106">
        <f t="shared" si="13"/>
        <v>21328</v>
      </c>
      <c r="N885" s="77"/>
      <c r="O885" s="54"/>
    </row>
    <row r="886" spans="2:15" x14ac:dyDescent="0.2">
      <c r="B886" s="44">
        <v>881</v>
      </c>
      <c r="C886" s="73" t="s">
        <v>2010</v>
      </c>
      <c r="D886" s="73" t="s">
        <v>2011</v>
      </c>
      <c r="E886" s="73" t="s">
        <v>1335</v>
      </c>
      <c r="F886" s="73" t="s">
        <v>2010</v>
      </c>
      <c r="G886" s="75" t="s">
        <v>15</v>
      </c>
      <c r="H886" s="75" t="s">
        <v>16</v>
      </c>
      <c r="I886" s="74">
        <v>1</v>
      </c>
      <c r="J886" s="123">
        <v>15000</v>
      </c>
      <c r="K886" s="117">
        <v>0</v>
      </c>
      <c r="L886" s="118">
        <v>0.30526666666666669</v>
      </c>
      <c r="M886" s="106">
        <f t="shared" si="13"/>
        <v>10421</v>
      </c>
      <c r="N886" s="77"/>
      <c r="O886" s="54"/>
    </row>
    <row r="887" spans="2:15" x14ac:dyDescent="0.2">
      <c r="B887" s="44">
        <v>882</v>
      </c>
      <c r="C887" s="73" t="s">
        <v>2012</v>
      </c>
      <c r="D887" s="73" t="s">
        <v>2013</v>
      </c>
      <c r="E887" s="73" t="s">
        <v>1335</v>
      </c>
      <c r="F887" s="73" t="s">
        <v>2012</v>
      </c>
      <c r="G887" s="75" t="s">
        <v>15</v>
      </c>
      <c r="H887" s="75" t="s">
        <v>16</v>
      </c>
      <c r="I887" s="74">
        <v>1</v>
      </c>
      <c r="J887" s="123">
        <v>6200</v>
      </c>
      <c r="K887" s="117">
        <v>0</v>
      </c>
      <c r="L887" s="118">
        <v>0.28249999999999997</v>
      </c>
      <c r="M887" s="106">
        <f t="shared" si="13"/>
        <v>4448.5</v>
      </c>
      <c r="N887" s="77"/>
      <c r="O887" s="54"/>
    </row>
    <row r="888" spans="2:15" x14ac:dyDescent="0.2">
      <c r="B888" s="44">
        <v>883</v>
      </c>
      <c r="C888" s="73" t="s">
        <v>1400</v>
      </c>
      <c r="D888" s="73" t="s">
        <v>1401</v>
      </c>
      <c r="E888" s="73" t="s">
        <v>1335</v>
      </c>
      <c r="F888" s="73" t="s">
        <v>1400</v>
      </c>
      <c r="G888" s="75" t="s">
        <v>15</v>
      </c>
      <c r="H888" s="75" t="s">
        <v>16</v>
      </c>
      <c r="I888" s="74">
        <v>1</v>
      </c>
      <c r="J888" s="123">
        <v>3077</v>
      </c>
      <c r="K888" s="117">
        <v>0</v>
      </c>
      <c r="L888" s="118">
        <v>7.5471999999999996E-3</v>
      </c>
      <c r="M888" s="105">
        <f t="shared" si="13"/>
        <v>3053.7772656000002</v>
      </c>
      <c r="N888" s="77"/>
      <c r="O888" s="54"/>
    </row>
    <row r="889" spans="2:15" x14ac:dyDescent="0.2">
      <c r="B889" s="44">
        <v>884</v>
      </c>
      <c r="C889" s="73" t="s">
        <v>2014</v>
      </c>
      <c r="D889" s="73" t="s">
        <v>2015</v>
      </c>
      <c r="E889" s="73" t="s">
        <v>1335</v>
      </c>
      <c r="F889" s="73" t="s">
        <v>2014</v>
      </c>
      <c r="G889" s="75" t="s">
        <v>15</v>
      </c>
      <c r="H889" s="75" t="s">
        <v>16</v>
      </c>
      <c r="I889" s="74">
        <v>1</v>
      </c>
      <c r="J889" s="123">
        <v>2200</v>
      </c>
      <c r="K889" s="117">
        <v>0</v>
      </c>
      <c r="L889" s="118">
        <v>8.0000000000000071E-3</v>
      </c>
      <c r="M889" s="106">
        <f t="shared" si="13"/>
        <v>2182.4</v>
      </c>
      <c r="N889" s="77"/>
      <c r="O889" s="54"/>
    </row>
    <row r="890" spans="2:15" x14ac:dyDescent="0.2">
      <c r="B890" s="44">
        <v>885</v>
      </c>
      <c r="C890" s="73" t="s">
        <v>2016</v>
      </c>
      <c r="D890" s="73" t="s">
        <v>2017</v>
      </c>
      <c r="E890" s="73" t="s">
        <v>1335</v>
      </c>
      <c r="F890" s="73" t="s">
        <v>2016</v>
      </c>
      <c r="G890" s="75" t="s">
        <v>15</v>
      </c>
      <c r="H890" s="75" t="s">
        <v>16</v>
      </c>
      <c r="I890" s="74">
        <v>1</v>
      </c>
      <c r="J890" s="123">
        <v>2000</v>
      </c>
      <c r="K890" s="117">
        <v>0</v>
      </c>
      <c r="L890" s="118">
        <v>1.0000000000000009E-2</v>
      </c>
      <c r="M890" s="106">
        <f t="shared" si="13"/>
        <v>1980</v>
      </c>
      <c r="N890" s="77"/>
      <c r="O890" s="54"/>
    </row>
    <row r="891" spans="2:15" x14ac:dyDescent="0.2">
      <c r="B891" s="44">
        <v>886</v>
      </c>
      <c r="C891" s="73" t="s">
        <v>2018</v>
      </c>
      <c r="D891" s="73" t="s">
        <v>2019</v>
      </c>
      <c r="E891" s="73" t="s">
        <v>1334</v>
      </c>
      <c r="F891" s="73" t="s">
        <v>2020</v>
      </c>
      <c r="G891" s="75" t="s">
        <v>15</v>
      </c>
      <c r="H891" s="75" t="s">
        <v>16</v>
      </c>
      <c r="I891" s="74">
        <v>1</v>
      </c>
      <c r="J891" s="123">
        <v>8990</v>
      </c>
      <c r="K891" s="117">
        <v>0</v>
      </c>
      <c r="L891" s="118">
        <v>0.1179</v>
      </c>
      <c r="M891" s="104">
        <f t="shared" si="13"/>
        <v>7930.0789999999997</v>
      </c>
      <c r="N891" s="77"/>
      <c r="O891" s="54"/>
    </row>
    <row r="892" spans="2:15" x14ac:dyDescent="0.2">
      <c r="B892" s="44">
        <v>887</v>
      </c>
      <c r="C892" s="73" t="s">
        <v>2021</v>
      </c>
      <c r="D892" s="73" t="s">
        <v>2022</v>
      </c>
      <c r="E892" s="73" t="s">
        <v>1335</v>
      </c>
      <c r="F892" s="73" t="s">
        <v>2021</v>
      </c>
      <c r="G892" s="75" t="s">
        <v>15</v>
      </c>
      <c r="H892" s="75" t="s">
        <v>16</v>
      </c>
      <c r="I892" s="74">
        <v>1</v>
      </c>
      <c r="J892" s="123">
        <v>9995</v>
      </c>
      <c r="K892" s="117">
        <v>0</v>
      </c>
      <c r="L892" s="118">
        <v>0.15640000000000001</v>
      </c>
      <c r="M892" s="104">
        <f t="shared" si="13"/>
        <v>8431.7820000000011</v>
      </c>
      <c r="N892" s="77"/>
      <c r="O892" s="54"/>
    </row>
    <row r="893" spans="2:15" ht="22.8" x14ac:dyDescent="0.2">
      <c r="B893" s="44">
        <v>888</v>
      </c>
      <c r="C893" s="73" t="s">
        <v>2023</v>
      </c>
      <c r="D893" s="73" t="s">
        <v>2024</v>
      </c>
      <c r="E893" s="73" t="s">
        <v>1335</v>
      </c>
      <c r="F893" s="73" t="s">
        <v>2025</v>
      </c>
      <c r="G893" s="75" t="s">
        <v>15</v>
      </c>
      <c r="H893" s="75" t="s">
        <v>16</v>
      </c>
      <c r="I893" s="74">
        <v>1</v>
      </c>
      <c r="J893" s="123">
        <v>9995</v>
      </c>
      <c r="K893" s="117">
        <v>0</v>
      </c>
      <c r="L893" s="118">
        <v>0.1565</v>
      </c>
      <c r="M893" s="67">
        <f t="shared" si="13"/>
        <v>8430.7825000000012</v>
      </c>
      <c r="N893" s="77"/>
      <c r="O893" s="54"/>
    </row>
    <row r="894" spans="2:15" ht="22.8" x14ac:dyDescent="0.2">
      <c r="B894" s="44">
        <v>889</v>
      </c>
      <c r="C894" s="73" t="s">
        <v>2026</v>
      </c>
      <c r="D894" s="73" t="s">
        <v>2027</v>
      </c>
      <c r="E894" s="73" t="s">
        <v>1335</v>
      </c>
      <c r="F894" s="73" t="s">
        <v>2028</v>
      </c>
      <c r="G894" s="75" t="s">
        <v>15</v>
      </c>
      <c r="H894" s="75" t="s">
        <v>16</v>
      </c>
      <c r="I894" s="74">
        <v>1</v>
      </c>
      <c r="J894" s="123">
        <v>13900</v>
      </c>
      <c r="K894" s="117">
        <v>0</v>
      </c>
      <c r="L894" s="118">
        <v>0.30030000000000001</v>
      </c>
      <c r="M894" s="106">
        <f t="shared" si="13"/>
        <v>9725.83</v>
      </c>
      <c r="N894" s="77"/>
      <c r="O894" s="54"/>
    </row>
    <row r="895" spans="2:15" ht="22.8" x14ac:dyDescent="0.2">
      <c r="B895" s="44">
        <v>890</v>
      </c>
      <c r="C895" s="73" t="s">
        <v>2029</v>
      </c>
      <c r="D895" s="73" t="s">
        <v>2030</v>
      </c>
      <c r="E895" s="73" t="s">
        <v>1335</v>
      </c>
      <c r="F895" s="73" t="s">
        <v>2031</v>
      </c>
      <c r="G895" s="75" t="s">
        <v>1996</v>
      </c>
      <c r="H895" s="75" t="s">
        <v>16</v>
      </c>
      <c r="I895" s="74">
        <v>1</v>
      </c>
      <c r="J895" s="123">
        <v>12000</v>
      </c>
      <c r="K895" s="117">
        <v>0</v>
      </c>
      <c r="L895" s="118">
        <v>1.7290000000000001E-3</v>
      </c>
      <c r="M895" s="104">
        <f t="shared" si="13"/>
        <v>11979.252</v>
      </c>
      <c r="N895" s="77"/>
      <c r="O895" s="54"/>
    </row>
    <row r="896" spans="2:15" ht="102.6" x14ac:dyDescent="0.2">
      <c r="B896" s="44">
        <v>891</v>
      </c>
      <c r="C896" s="73" t="s">
        <v>2032</v>
      </c>
      <c r="D896" s="73" t="s">
        <v>2033</v>
      </c>
      <c r="E896" s="73" t="s">
        <v>54</v>
      </c>
      <c r="F896" s="73" t="s">
        <v>2034</v>
      </c>
      <c r="G896" s="75" t="s">
        <v>15</v>
      </c>
      <c r="H896" s="75" t="s">
        <v>16</v>
      </c>
      <c r="I896" s="74">
        <v>1</v>
      </c>
      <c r="J896" s="123">
        <v>0</v>
      </c>
      <c r="K896" s="117">
        <v>0</v>
      </c>
      <c r="L896" s="118">
        <v>0</v>
      </c>
      <c r="M896" s="106">
        <f t="shared" si="13"/>
        <v>0</v>
      </c>
      <c r="N896" s="77"/>
      <c r="O896" s="54"/>
    </row>
    <row r="897" spans="2:15" ht="102.6" x14ac:dyDescent="0.2">
      <c r="B897" s="44">
        <v>892</v>
      </c>
      <c r="C897" s="73" t="s">
        <v>2035</v>
      </c>
      <c r="D897" s="73" t="s">
        <v>2036</v>
      </c>
      <c r="E897" s="73" t="s">
        <v>54</v>
      </c>
      <c r="F897" s="73" t="s">
        <v>2037</v>
      </c>
      <c r="G897" s="75" t="s">
        <v>15</v>
      </c>
      <c r="H897" s="75" t="s">
        <v>16</v>
      </c>
      <c r="I897" s="74">
        <v>1</v>
      </c>
      <c r="J897" s="123">
        <v>195</v>
      </c>
      <c r="K897" s="117">
        <v>0</v>
      </c>
      <c r="L897" s="118">
        <v>0</v>
      </c>
      <c r="M897" s="106">
        <f t="shared" si="13"/>
        <v>195</v>
      </c>
      <c r="N897" s="77"/>
      <c r="O897" s="54"/>
    </row>
    <row r="898" spans="2:15" ht="102.6" x14ac:dyDescent="0.2">
      <c r="B898" s="44">
        <v>893</v>
      </c>
      <c r="C898" s="73" t="s">
        <v>2038</v>
      </c>
      <c r="D898" s="73" t="s">
        <v>2039</v>
      </c>
      <c r="E898" s="73" t="s">
        <v>54</v>
      </c>
      <c r="F898" s="73" t="s">
        <v>2040</v>
      </c>
      <c r="G898" s="75" t="s">
        <v>15</v>
      </c>
      <c r="H898" s="75" t="s">
        <v>16</v>
      </c>
      <c r="I898" s="74">
        <v>1</v>
      </c>
      <c r="J898" s="123">
        <v>0</v>
      </c>
      <c r="K898" s="117">
        <v>0</v>
      </c>
      <c r="L898" s="118">
        <v>0</v>
      </c>
      <c r="M898" s="106">
        <f t="shared" si="13"/>
        <v>0</v>
      </c>
      <c r="N898" s="77"/>
      <c r="O898" s="54"/>
    </row>
    <row r="899" spans="2:15" ht="102.6" x14ac:dyDescent="0.2">
      <c r="B899" s="44">
        <v>894</v>
      </c>
      <c r="C899" s="73" t="s">
        <v>2041</v>
      </c>
      <c r="D899" s="73" t="s">
        <v>2042</v>
      </c>
      <c r="E899" s="73" t="s">
        <v>54</v>
      </c>
      <c r="F899" s="73" t="s">
        <v>2043</v>
      </c>
      <c r="G899" s="75" t="s">
        <v>15</v>
      </c>
      <c r="H899" s="75" t="s">
        <v>16</v>
      </c>
      <c r="I899" s="74">
        <v>1</v>
      </c>
      <c r="J899" s="123">
        <v>195</v>
      </c>
      <c r="K899" s="117">
        <v>0</v>
      </c>
      <c r="L899" s="118">
        <v>0</v>
      </c>
      <c r="M899" s="106">
        <f t="shared" si="13"/>
        <v>195</v>
      </c>
      <c r="N899" s="77"/>
      <c r="O899" s="54"/>
    </row>
    <row r="900" spans="2:15" ht="34.200000000000003" x14ac:dyDescent="0.2">
      <c r="B900" s="44">
        <v>895</v>
      </c>
      <c r="C900" s="73" t="s">
        <v>2044</v>
      </c>
      <c r="D900" s="73" t="s">
        <v>2045</v>
      </c>
      <c r="E900" s="73" t="s">
        <v>54</v>
      </c>
      <c r="F900" s="73" t="s">
        <v>2044</v>
      </c>
      <c r="G900" s="75" t="s">
        <v>15</v>
      </c>
      <c r="H900" s="75" t="s">
        <v>16</v>
      </c>
      <c r="I900" s="74">
        <v>1</v>
      </c>
      <c r="J900" s="123">
        <v>75</v>
      </c>
      <c r="K900" s="117">
        <v>0</v>
      </c>
      <c r="L900" s="118">
        <v>0</v>
      </c>
      <c r="M900" s="106">
        <f t="shared" si="13"/>
        <v>75</v>
      </c>
      <c r="N900" s="77"/>
      <c r="O900" s="54"/>
    </row>
    <row r="901" spans="2:15" ht="22.8" x14ac:dyDescent="0.2">
      <c r="B901" s="44">
        <v>896</v>
      </c>
      <c r="C901" s="73" t="s">
        <v>2046</v>
      </c>
      <c r="D901" s="73" t="s">
        <v>2047</v>
      </c>
      <c r="E901" s="73" t="s">
        <v>54</v>
      </c>
      <c r="F901" s="73" t="s">
        <v>2046</v>
      </c>
      <c r="G901" s="75" t="s">
        <v>15</v>
      </c>
      <c r="H901" s="75" t="s">
        <v>16</v>
      </c>
      <c r="I901" s="74">
        <v>1</v>
      </c>
      <c r="J901" s="123">
        <v>40</v>
      </c>
      <c r="K901" s="117">
        <v>0</v>
      </c>
      <c r="L901" s="118">
        <v>0</v>
      </c>
      <c r="M901" s="106">
        <f t="shared" si="13"/>
        <v>40</v>
      </c>
      <c r="N901" s="77"/>
      <c r="O901" s="54"/>
    </row>
    <row r="902" spans="2:15" ht="34.200000000000003" x14ac:dyDescent="0.2">
      <c r="B902" s="44">
        <v>897</v>
      </c>
      <c r="C902" s="73" t="s">
        <v>2048</v>
      </c>
      <c r="D902" s="73" t="s">
        <v>2049</v>
      </c>
      <c r="E902" s="73" t="s">
        <v>54</v>
      </c>
      <c r="F902" s="73" t="s">
        <v>2050</v>
      </c>
      <c r="G902" s="75" t="s">
        <v>15</v>
      </c>
      <c r="H902" s="75" t="s">
        <v>16</v>
      </c>
      <c r="I902" s="74">
        <v>1</v>
      </c>
      <c r="J902" s="123">
        <v>50</v>
      </c>
      <c r="K902" s="117">
        <v>0</v>
      </c>
      <c r="L902" s="118">
        <v>0</v>
      </c>
      <c r="M902" s="106">
        <f t="shared" si="13"/>
        <v>50</v>
      </c>
      <c r="N902" s="77"/>
      <c r="O902" s="54"/>
    </row>
    <row r="903" spans="2:15" ht="34.200000000000003" x14ac:dyDescent="0.2">
      <c r="B903" s="44">
        <v>898</v>
      </c>
      <c r="C903" s="73" t="s">
        <v>2051</v>
      </c>
      <c r="D903" s="73" t="s">
        <v>2052</v>
      </c>
      <c r="E903" s="73" t="s">
        <v>54</v>
      </c>
      <c r="F903" s="73" t="s">
        <v>2051</v>
      </c>
      <c r="G903" s="75" t="s">
        <v>15</v>
      </c>
      <c r="H903" s="75" t="s">
        <v>16</v>
      </c>
      <c r="I903" s="74">
        <v>1</v>
      </c>
      <c r="J903" s="123">
        <v>50</v>
      </c>
      <c r="K903" s="117">
        <v>0</v>
      </c>
      <c r="L903" s="118">
        <v>0</v>
      </c>
      <c r="M903" s="106">
        <f t="shared" ref="M903:M966" si="14">IF($J903="","",IF($L903="",$J903*(1-$K903),IF(L903&lt;K903,"Discount Error",J903*(1-$L903))))</f>
        <v>50</v>
      </c>
      <c r="N903" s="77"/>
      <c r="O903" s="54"/>
    </row>
    <row r="904" spans="2:15" ht="34.200000000000003" x14ac:dyDescent="0.2">
      <c r="B904" s="44">
        <v>899</v>
      </c>
      <c r="C904" s="73" t="s">
        <v>2053</v>
      </c>
      <c r="D904" s="73" t="s">
        <v>2054</v>
      </c>
      <c r="E904" s="73" t="s">
        <v>54</v>
      </c>
      <c r="F904" s="73" t="s">
        <v>2053</v>
      </c>
      <c r="G904" s="75" t="s">
        <v>15</v>
      </c>
      <c r="H904" s="75" t="s">
        <v>16</v>
      </c>
      <c r="I904" s="74">
        <v>1</v>
      </c>
      <c r="J904" s="123">
        <v>50</v>
      </c>
      <c r="K904" s="117">
        <v>0</v>
      </c>
      <c r="L904" s="118">
        <v>0</v>
      </c>
      <c r="M904" s="106">
        <f t="shared" si="14"/>
        <v>50</v>
      </c>
      <c r="N904" s="77"/>
      <c r="O904" s="54"/>
    </row>
    <row r="905" spans="2:15" ht="34.200000000000003" x14ac:dyDescent="0.2">
      <c r="B905" s="44">
        <v>900</v>
      </c>
      <c r="C905" s="73" t="s">
        <v>2055</v>
      </c>
      <c r="D905" s="73" t="s">
        <v>2056</v>
      </c>
      <c r="E905" s="73" t="s">
        <v>54</v>
      </c>
      <c r="F905" s="73" t="s">
        <v>2055</v>
      </c>
      <c r="G905" s="75" t="s">
        <v>15</v>
      </c>
      <c r="H905" s="75" t="s">
        <v>16</v>
      </c>
      <c r="I905" s="74">
        <v>1</v>
      </c>
      <c r="J905" s="123">
        <v>50</v>
      </c>
      <c r="K905" s="117">
        <v>0</v>
      </c>
      <c r="L905" s="118">
        <v>0</v>
      </c>
      <c r="M905" s="106">
        <f t="shared" si="14"/>
        <v>50</v>
      </c>
      <c r="N905" s="77"/>
      <c r="O905" s="54"/>
    </row>
    <row r="906" spans="2:15" ht="22.8" x14ac:dyDescent="0.2">
      <c r="B906" s="44">
        <v>901</v>
      </c>
      <c r="C906" s="73" t="s">
        <v>2057</v>
      </c>
      <c r="D906" s="73" t="s">
        <v>2058</v>
      </c>
      <c r="E906" s="73" t="s">
        <v>54</v>
      </c>
      <c r="F906" s="73" t="s">
        <v>2057</v>
      </c>
      <c r="G906" s="75" t="s">
        <v>15</v>
      </c>
      <c r="H906" s="75" t="s">
        <v>16</v>
      </c>
      <c r="I906" s="74">
        <v>1</v>
      </c>
      <c r="J906" s="123">
        <v>120</v>
      </c>
      <c r="K906" s="117">
        <v>0</v>
      </c>
      <c r="L906" s="118">
        <v>0</v>
      </c>
      <c r="M906" s="106">
        <f t="shared" si="14"/>
        <v>120</v>
      </c>
      <c r="N906" s="77"/>
      <c r="O906" s="54"/>
    </row>
    <row r="907" spans="2:15" ht="22.8" x14ac:dyDescent="0.2">
      <c r="B907" s="44">
        <v>902</v>
      </c>
      <c r="C907" s="73" t="s">
        <v>2059</v>
      </c>
      <c r="D907" s="73" t="s">
        <v>2060</v>
      </c>
      <c r="E907" s="73" t="s">
        <v>54</v>
      </c>
      <c r="F907" s="73" t="s">
        <v>2059</v>
      </c>
      <c r="G907" s="75" t="s">
        <v>15</v>
      </c>
      <c r="H907" s="75" t="s">
        <v>16</v>
      </c>
      <c r="I907" s="74">
        <v>1</v>
      </c>
      <c r="J907" s="123">
        <v>120</v>
      </c>
      <c r="K907" s="117">
        <v>0</v>
      </c>
      <c r="L907" s="118">
        <v>0</v>
      </c>
      <c r="M907" s="106">
        <f t="shared" si="14"/>
        <v>120</v>
      </c>
      <c r="N907" s="77"/>
      <c r="O907" s="54"/>
    </row>
    <row r="908" spans="2:15" ht="22.8" x14ac:dyDescent="0.2">
      <c r="B908" s="44">
        <v>903</v>
      </c>
      <c r="C908" s="73" t="s">
        <v>2061</v>
      </c>
      <c r="D908" s="73" t="s">
        <v>2062</v>
      </c>
      <c r="E908" s="73" t="s">
        <v>54</v>
      </c>
      <c r="F908" s="73" t="s">
        <v>2061</v>
      </c>
      <c r="G908" s="75" t="s">
        <v>15</v>
      </c>
      <c r="H908" s="75" t="s">
        <v>16</v>
      </c>
      <c r="I908" s="74">
        <v>1</v>
      </c>
      <c r="J908" s="123">
        <v>90</v>
      </c>
      <c r="K908" s="117">
        <v>0</v>
      </c>
      <c r="L908" s="118">
        <v>0</v>
      </c>
      <c r="M908" s="106">
        <f t="shared" si="14"/>
        <v>90</v>
      </c>
      <c r="N908" s="77"/>
      <c r="O908" s="54"/>
    </row>
    <row r="909" spans="2:15" ht="22.8" x14ac:dyDescent="0.2">
      <c r="B909" s="44">
        <v>904</v>
      </c>
      <c r="C909" s="73" t="s">
        <v>2063</v>
      </c>
      <c r="D909" s="73" t="s">
        <v>2064</v>
      </c>
      <c r="E909" s="73" t="s">
        <v>54</v>
      </c>
      <c r="F909" s="73" t="s">
        <v>2063</v>
      </c>
      <c r="G909" s="75" t="s">
        <v>15</v>
      </c>
      <c r="H909" s="75" t="s">
        <v>16</v>
      </c>
      <c r="I909" s="74">
        <v>1</v>
      </c>
      <c r="J909" s="123">
        <v>60</v>
      </c>
      <c r="K909" s="117">
        <v>0</v>
      </c>
      <c r="L909" s="118">
        <v>0</v>
      </c>
      <c r="M909" s="106">
        <f t="shared" si="14"/>
        <v>60</v>
      </c>
      <c r="N909" s="77"/>
      <c r="O909" s="54"/>
    </row>
    <row r="910" spans="2:15" x14ac:dyDescent="0.2">
      <c r="B910" s="44">
        <v>905</v>
      </c>
      <c r="C910" s="73" t="s">
        <v>2065</v>
      </c>
      <c r="D910" s="73" t="s">
        <v>598</v>
      </c>
      <c r="E910" s="73" t="s">
        <v>1335</v>
      </c>
      <c r="F910" s="73" t="s">
        <v>2065</v>
      </c>
      <c r="G910" s="75" t="s">
        <v>15</v>
      </c>
      <c r="H910" s="75" t="s">
        <v>16</v>
      </c>
      <c r="I910" s="74">
        <v>1</v>
      </c>
      <c r="J910" s="123">
        <v>1250</v>
      </c>
      <c r="K910" s="117">
        <v>0</v>
      </c>
      <c r="L910" s="118">
        <v>7.5806451612903114E-3</v>
      </c>
      <c r="M910" s="105">
        <f t="shared" si="14"/>
        <v>1240.5241935483871</v>
      </c>
      <c r="N910" s="77"/>
      <c r="O910" s="54"/>
    </row>
    <row r="911" spans="2:15" x14ac:dyDescent="0.2">
      <c r="B911" s="44">
        <v>906</v>
      </c>
      <c r="C911" s="73" t="s">
        <v>2066</v>
      </c>
      <c r="D911" s="73" t="s">
        <v>2067</v>
      </c>
      <c r="E911" s="73" t="s">
        <v>1335</v>
      </c>
      <c r="F911" s="73" t="s">
        <v>2066</v>
      </c>
      <c r="G911" s="75" t="s">
        <v>15</v>
      </c>
      <c r="H911" s="75" t="s">
        <v>16</v>
      </c>
      <c r="I911" s="74">
        <v>1</v>
      </c>
      <c r="J911" s="123">
        <v>2000</v>
      </c>
      <c r="K911" s="117">
        <v>0</v>
      </c>
      <c r="L911" s="118">
        <v>0.44143356643356646</v>
      </c>
      <c r="M911" s="105">
        <f t="shared" si="14"/>
        <v>1117.132867132867</v>
      </c>
      <c r="N911" s="77"/>
      <c r="O911" s="54"/>
    </row>
    <row r="912" spans="2:15" x14ac:dyDescent="0.2">
      <c r="B912" s="44">
        <v>907</v>
      </c>
      <c r="C912" s="73" t="s">
        <v>2068</v>
      </c>
      <c r="D912" s="73" t="s">
        <v>2069</v>
      </c>
      <c r="E912" s="73" t="s">
        <v>1335</v>
      </c>
      <c r="F912" s="73" t="s">
        <v>2068</v>
      </c>
      <c r="G912" s="75" t="s">
        <v>15</v>
      </c>
      <c r="H912" s="75" t="s">
        <v>16</v>
      </c>
      <c r="I912" s="74">
        <v>1</v>
      </c>
      <c r="J912" s="123">
        <v>796</v>
      </c>
      <c r="K912" s="117">
        <v>0</v>
      </c>
      <c r="L912" s="118">
        <v>8.040201005025116E-3</v>
      </c>
      <c r="M912" s="106">
        <f t="shared" si="14"/>
        <v>789.6</v>
      </c>
      <c r="N912" s="77"/>
      <c r="O912" s="54"/>
    </row>
    <row r="913" spans="2:15" x14ac:dyDescent="0.2">
      <c r="B913" s="44">
        <v>908</v>
      </c>
      <c r="C913" s="73" t="s">
        <v>2070</v>
      </c>
      <c r="D913" s="73" t="s">
        <v>2071</v>
      </c>
      <c r="E913" s="73" t="s">
        <v>1335</v>
      </c>
      <c r="F913" s="73" t="s">
        <v>2070</v>
      </c>
      <c r="G913" s="75" t="s">
        <v>15</v>
      </c>
      <c r="H913" s="75" t="s">
        <v>16</v>
      </c>
      <c r="I913" s="74">
        <v>1</v>
      </c>
      <c r="J913" s="123">
        <v>900</v>
      </c>
      <c r="K913" s="117">
        <v>0</v>
      </c>
      <c r="L913" s="118">
        <v>0.25563333333333338</v>
      </c>
      <c r="M913" s="106">
        <f t="shared" si="14"/>
        <v>669.93</v>
      </c>
      <c r="N913" s="77"/>
      <c r="O913" s="54"/>
    </row>
    <row r="914" spans="2:15" x14ac:dyDescent="0.2">
      <c r="B914" s="44">
        <v>909</v>
      </c>
      <c r="C914" s="73" t="s">
        <v>2072</v>
      </c>
      <c r="D914" s="73" t="s">
        <v>2073</v>
      </c>
      <c r="E914" s="73" t="s">
        <v>1335</v>
      </c>
      <c r="F914" s="73" t="s">
        <v>2072</v>
      </c>
      <c r="G914" s="75" t="s">
        <v>15</v>
      </c>
      <c r="H914" s="75" t="s">
        <v>16</v>
      </c>
      <c r="I914" s="74">
        <v>1</v>
      </c>
      <c r="J914" s="123">
        <v>500</v>
      </c>
      <c r="K914" s="117">
        <v>0</v>
      </c>
      <c r="L914" s="118">
        <v>8.0000000000000071E-3</v>
      </c>
      <c r="M914" s="106">
        <f t="shared" si="14"/>
        <v>496</v>
      </c>
      <c r="N914" s="77"/>
      <c r="O914" s="54"/>
    </row>
    <row r="915" spans="2:15" x14ac:dyDescent="0.2">
      <c r="B915" s="44">
        <v>910</v>
      </c>
      <c r="C915" s="73" t="s">
        <v>2074</v>
      </c>
      <c r="D915" s="73" t="s">
        <v>2075</v>
      </c>
      <c r="E915" s="73" t="s">
        <v>1335</v>
      </c>
      <c r="F915" s="73" t="s">
        <v>2074</v>
      </c>
      <c r="G915" s="75" t="s">
        <v>15</v>
      </c>
      <c r="H915" s="75" t="s">
        <v>16</v>
      </c>
      <c r="I915" s="74">
        <v>1</v>
      </c>
      <c r="J915" s="123">
        <v>495</v>
      </c>
      <c r="K915" s="117">
        <v>0</v>
      </c>
      <c r="L915" s="118">
        <v>7.4999999999999512E-3</v>
      </c>
      <c r="M915" s="67">
        <f t="shared" si="14"/>
        <v>491.28750000000002</v>
      </c>
      <c r="N915" s="77"/>
      <c r="O915" s="54"/>
    </row>
    <row r="916" spans="2:15" x14ac:dyDescent="0.2">
      <c r="B916" s="44">
        <v>911</v>
      </c>
      <c r="C916" s="73" t="s">
        <v>2076</v>
      </c>
      <c r="D916" s="73" t="s">
        <v>2077</v>
      </c>
      <c r="E916" s="73" t="s">
        <v>1335</v>
      </c>
      <c r="F916" s="73" t="s">
        <v>2076</v>
      </c>
      <c r="G916" s="75" t="s">
        <v>15</v>
      </c>
      <c r="H916" s="75" t="s">
        <v>16</v>
      </c>
      <c r="I916" s="74">
        <v>1</v>
      </c>
      <c r="J916" s="123">
        <v>299</v>
      </c>
      <c r="K916" s="117">
        <v>0</v>
      </c>
      <c r="L916" s="118">
        <v>0.13773502404897242</v>
      </c>
      <c r="M916" s="105">
        <f t="shared" si="14"/>
        <v>257.81722780935723</v>
      </c>
      <c r="N916" s="77"/>
      <c r="O916" s="54"/>
    </row>
    <row r="917" spans="2:15" x14ac:dyDescent="0.2">
      <c r="B917" s="44">
        <v>912</v>
      </c>
      <c r="C917" s="73" t="s">
        <v>2078</v>
      </c>
      <c r="D917" s="73" t="s">
        <v>2079</v>
      </c>
      <c r="E917" s="73" t="s">
        <v>1335</v>
      </c>
      <c r="F917" s="73" t="s">
        <v>2078</v>
      </c>
      <c r="G917" s="75" t="s">
        <v>15</v>
      </c>
      <c r="H917" s="75" t="s">
        <v>16</v>
      </c>
      <c r="I917" s="74">
        <v>1</v>
      </c>
      <c r="J917" s="123">
        <v>0</v>
      </c>
      <c r="K917" s="117">
        <v>0</v>
      </c>
      <c r="L917" s="118">
        <v>0</v>
      </c>
      <c r="M917" s="106">
        <f t="shared" si="14"/>
        <v>0</v>
      </c>
      <c r="N917" s="77"/>
      <c r="O917" s="54"/>
    </row>
    <row r="918" spans="2:15" x14ac:dyDescent="0.2">
      <c r="B918" s="44">
        <v>913</v>
      </c>
      <c r="C918" s="73" t="s">
        <v>2080</v>
      </c>
      <c r="D918" s="73" t="s">
        <v>2081</v>
      </c>
      <c r="E918" s="73" t="s">
        <v>1335</v>
      </c>
      <c r="F918" s="73" t="s">
        <v>2080</v>
      </c>
      <c r="G918" s="75" t="s">
        <v>15</v>
      </c>
      <c r="H918" s="75" t="s">
        <v>16</v>
      </c>
      <c r="I918" s="74">
        <v>1</v>
      </c>
      <c r="J918" s="123">
        <v>150</v>
      </c>
      <c r="K918" s="117">
        <v>0</v>
      </c>
      <c r="L918" s="118">
        <v>7.547169811320753E-3</v>
      </c>
      <c r="M918" s="105">
        <f t="shared" si="14"/>
        <v>148.8679245283019</v>
      </c>
      <c r="N918" s="77"/>
      <c r="O918" s="54"/>
    </row>
    <row r="919" spans="2:15" x14ac:dyDescent="0.2">
      <c r="B919" s="44">
        <v>914</v>
      </c>
      <c r="C919" s="73" t="s">
        <v>2082</v>
      </c>
      <c r="D919" s="73" t="s">
        <v>2083</v>
      </c>
      <c r="E919" s="73" t="s">
        <v>1335</v>
      </c>
      <c r="F919" s="73" t="s">
        <v>2082</v>
      </c>
      <c r="G919" s="75" t="s">
        <v>15</v>
      </c>
      <c r="H919" s="75" t="s">
        <v>16</v>
      </c>
      <c r="I919" s="74">
        <v>1</v>
      </c>
      <c r="J919" s="123">
        <v>0</v>
      </c>
      <c r="K919" s="117">
        <v>0</v>
      </c>
      <c r="L919" s="118">
        <v>0</v>
      </c>
      <c r="M919" s="106">
        <f t="shared" si="14"/>
        <v>0</v>
      </c>
      <c r="N919" s="77"/>
      <c r="O919" s="54"/>
    </row>
    <row r="920" spans="2:15" ht="22.8" x14ac:dyDescent="0.2">
      <c r="B920" s="44">
        <v>915</v>
      </c>
      <c r="C920" s="73" t="s">
        <v>2084</v>
      </c>
      <c r="D920" s="73" t="s">
        <v>2085</v>
      </c>
      <c r="E920" s="73" t="s">
        <v>1335</v>
      </c>
      <c r="F920" s="73" t="s">
        <v>2086</v>
      </c>
      <c r="G920" s="75" t="s">
        <v>1996</v>
      </c>
      <c r="H920" s="75" t="s">
        <v>16</v>
      </c>
      <c r="I920" s="74">
        <v>1</v>
      </c>
      <c r="J920" s="123">
        <v>2000</v>
      </c>
      <c r="K920" s="117">
        <v>0</v>
      </c>
      <c r="L920" s="118">
        <v>8.040201005025116E-3</v>
      </c>
      <c r="M920" s="105">
        <f t="shared" si="14"/>
        <v>1983.9195979899498</v>
      </c>
      <c r="N920" s="77"/>
      <c r="O920" s="54"/>
    </row>
    <row r="921" spans="2:15" ht="22.8" x14ac:dyDescent="0.2">
      <c r="B921" s="44">
        <v>916</v>
      </c>
      <c r="C921" s="73" t="s">
        <v>2087</v>
      </c>
      <c r="D921" s="73" t="s">
        <v>2088</v>
      </c>
      <c r="E921" s="73" t="s">
        <v>1335</v>
      </c>
      <c r="F921" s="73" t="s">
        <v>2089</v>
      </c>
      <c r="G921" s="75" t="s">
        <v>15</v>
      </c>
      <c r="H921" s="75" t="s">
        <v>16</v>
      </c>
      <c r="I921" s="74">
        <v>1</v>
      </c>
      <c r="J921" s="123">
        <v>600</v>
      </c>
      <c r="K921" s="117">
        <v>0</v>
      </c>
      <c r="L921" s="118">
        <v>8.3333333333333037E-3</v>
      </c>
      <c r="M921" s="106">
        <f t="shared" si="14"/>
        <v>595</v>
      </c>
      <c r="N921" s="77"/>
      <c r="O921" s="54"/>
    </row>
    <row r="922" spans="2:15" x14ac:dyDescent="0.2">
      <c r="B922" s="44">
        <v>917</v>
      </c>
      <c r="C922" s="73" t="s">
        <v>2090</v>
      </c>
      <c r="D922" s="73" t="s">
        <v>2091</v>
      </c>
      <c r="E922" s="73" t="s">
        <v>1335</v>
      </c>
      <c r="F922" s="73" t="s">
        <v>2092</v>
      </c>
      <c r="G922" s="75" t="s">
        <v>15</v>
      </c>
      <c r="H922" s="75" t="s">
        <v>16</v>
      </c>
      <c r="I922" s="74">
        <v>1</v>
      </c>
      <c r="J922" s="123">
        <v>5700</v>
      </c>
      <c r="K922" s="117">
        <v>0</v>
      </c>
      <c r="L922" s="118">
        <v>0.28610000000000002</v>
      </c>
      <c r="M922" s="106">
        <f t="shared" si="14"/>
        <v>4069.23</v>
      </c>
      <c r="N922" s="77"/>
      <c r="O922" s="54"/>
    </row>
    <row r="923" spans="2:15" x14ac:dyDescent="0.2">
      <c r="B923" s="44">
        <v>918</v>
      </c>
      <c r="C923" s="73" t="s">
        <v>2093</v>
      </c>
      <c r="D923" s="73" t="s">
        <v>2094</v>
      </c>
      <c r="E923" s="73" t="s">
        <v>1335</v>
      </c>
      <c r="F923" s="73" t="s">
        <v>2095</v>
      </c>
      <c r="G923" s="75" t="s">
        <v>15</v>
      </c>
      <c r="H923" s="75" t="s">
        <v>16</v>
      </c>
      <c r="I923" s="74">
        <v>1</v>
      </c>
      <c r="J923" s="123">
        <v>30000</v>
      </c>
      <c r="K923" s="117">
        <v>0</v>
      </c>
      <c r="L923" s="118">
        <v>0.25559999999999999</v>
      </c>
      <c r="M923" s="106">
        <f t="shared" si="14"/>
        <v>22332</v>
      </c>
      <c r="N923" s="77"/>
      <c r="O923" s="54"/>
    </row>
    <row r="924" spans="2:15" x14ac:dyDescent="0.2">
      <c r="B924" s="44">
        <v>919</v>
      </c>
      <c r="C924" s="73" t="s">
        <v>2096</v>
      </c>
      <c r="D924" s="73" t="s">
        <v>520</v>
      </c>
      <c r="E924" s="73" t="s">
        <v>1335</v>
      </c>
      <c r="F924" s="73" t="s">
        <v>2096</v>
      </c>
      <c r="G924" s="75" t="s">
        <v>15</v>
      </c>
      <c r="H924" s="75" t="s">
        <v>16</v>
      </c>
      <c r="I924" s="74">
        <v>1</v>
      </c>
      <c r="J924" s="123">
        <v>300</v>
      </c>
      <c r="K924" s="117">
        <v>0</v>
      </c>
      <c r="L924" s="118">
        <v>0.14330000000000001</v>
      </c>
      <c r="M924" s="106">
        <f t="shared" si="14"/>
        <v>257.01</v>
      </c>
      <c r="N924" s="77"/>
      <c r="O924" s="54"/>
    </row>
    <row r="925" spans="2:15" x14ac:dyDescent="0.2">
      <c r="B925" s="44">
        <v>920</v>
      </c>
      <c r="C925" s="73" t="s">
        <v>2097</v>
      </c>
      <c r="D925" s="73" t="s">
        <v>2098</v>
      </c>
      <c r="E925" s="73" t="s">
        <v>1335</v>
      </c>
      <c r="F925" s="73" t="s">
        <v>2099</v>
      </c>
      <c r="G925" s="75" t="s">
        <v>15</v>
      </c>
      <c r="H925" s="75" t="s">
        <v>16</v>
      </c>
      <c r="I925" s="74">
        <v>1</v>
      </c>
      <c r="J925" s="123">
        <v>250</v>
      </c>
      <c r="K925" s="117">
        <v>0</v>
      </c>
      <c r="L925" s="118">
        <v>8.0000000000000071E-3</v>
      </c>
      <c r="M925" s="106">
        <f t="shared" si="14"/>
        <v>248</v>
      </c>
      <c r="N925" s="77"/>
      <c r="O925" s="54"/>
    </row>
    <row r="926" spans="2:15" ht="22.8" x14ac:dyDescent="0.2">
      <c r="B926" s="44">
        <v>921</v>
      </c>
      <c r="C926" s="73" t="s">
        <v>2100</v>
      </c>
      <c r="D926" s="73" t="s">
        <v>2101</v>
      </c>
      <c r="E926" s="73" t="s">
        <v>1335</v>
      </c>
      <c r="F926" s="73" t="s">
        <v>2102</v>
      </c>
      <c r="G926" s="75" t="s">
        <v>15</v>
      </c>
      <c r="H926" s="75" t="s">
        <v>16</v>
      </c>
      <c r="I926" s="74">
        <v>1</v>
      </c>
      <c r="J926" s="123">
        <v>250</v>
      </c>
      <c r="K926" s="117">
        <v>0</v>
      </c>
      <c r="L926" s="118">
        <v>8.0000000000000071E-3</v>
      </c>
      <c r="M926" s="106">
        <f t="shared" si="14"/>
        <v>248</v>
      </c>
      <c r="N926" s="77"/>
      <c r="O926" s="54"/>
    </row>
    <row r="927" spans="2:15" ht="22.8" x14ac:dyDescent="0.2">
      <c r="B927" s="44">
        <v>922</v>
      </c>
      <c r="C927" s="73" t="s">
        <v>2103</v>
      </c>
      <c r="D927" s="73" t="s">
        <v>2104</v>
      </c>
      <c r="E927" s="73" t="s">
        <v>1335</v>
      </c>
      <c r="F927" s="73" t="s">
        <v>2105</v>
      </c>
      <c r="G927" s="75" t="s">
        <v>1996</v>
      </c>
      <c r="H927" s="75" t="s">
        <v>16</v>
      </c>
      <c r="I927" s="74">
        <v>1</v>
      </c>
      <c r="J927" s="123">
        <v>12000</v>
      </c>
      <c r="K927" s="117">
        <v>0</v>
      </c>
      <c r="L927" s="118">
        <v>0.1729</v>
      </c>
      <c r="M927" s="106">
        <f t="shared" si="14"/>
        <v>9925.1999999999989</v>
      </c>
      <c r="N927" s="77"/>
      <c r="O927" s="54"/>
    </row>
    <row r="928" spans="2:15" x14ac:dyDescent="0.2">
      <c r="B928" s="44">
        <v>923</v>
      </c>
      <c r="C928" s="73" t="s">
        <v>2106</v>
      </c>
      <c r="D928" s="73" t="s">
        <v>2107</v>
      </c>
      <c r="E928" s="73" t="s">
        <v>1335</v>
      </c>
      <c r="F928" s="73" t="s">
        <v>2106</v>
      </c>
      <c r="G928" s="75" t="s">
        <v>15</v>
      </c>
      <c r="H928" s="75" t="s">
        <v>16</v>
      </c>
      <c r="I928" s="74">
        <v>1</v>
      </c>
      <c r="J928" s="123">
        <v>199</v>
      </c>
      <c r="K928" s="117"/>
      <c r="L928" s="118">
        <v>1.0033444816053505E-2</v>
      </c>
      <c r="M928" s="105">
        <f t="shared" si="14"/>
        <v>197.00334448160535</v>
      </c>
      <c r="N928" s="77"/>
      <c r="O928" s="54"/>
    </row>
    <row r="929" spans="2:15" x14ac:dyDescent="0.2">
      <c r="B929" s="44">
        <v>924</v>
      </c>
      <c r="C929" s="73" t="s">
        <v>2108</v>
      </c>
      <c r="D929" s="73" t="s">
        <v>2109</v>
      </c>
      <c r="E929" s="73" t="s">
        <v>1335</v>
      </c>
      <c r="F929" s="73" t="s">
        <v>2108</v>
      </c>
      <c r="G929" s="75" t="s">
        <v>15</v>
      </c>
      <c r="H929" s="75" t="s">
        <v>16</v>
      </c>
      <c r="I929" s="74">
        <v>1</v>
      </c>
      <c r="J929" s="123">
        <v>299</v>
      </c>
      <c r="K929" s="117">
        <v>0</v>
      </c>
      <c r="L929" s="118">
        <v>8.0000000000000071E-3</v>
      </c>
      <c r="M929" s="104">
        <f t="shared" si="14"/>
        <v>296.608</v>
      </c>
      <c r="N929" s="77"/>
      <c r="O929" s="54"/>
    </row>
    <row r="930" spans="2:15" x14ac:dyDescent="0.2">
      <c r="B930" s="44">
        <v>925</v>
      </c>
      <c r="C930" s="73" t="s">
        <v>2110</v>
      </c>
      <c r="D930" s="73" t="s">
        <v>2111</v>
      </c>
      <c r="E930" s="73" t="s">
        <v>1335</v>
      </c>
      <c r="F930" s="73" t="s">
        <v>2110</v>
      </c>
      <c r="G930" s="75" t="s">
        <v>15</v>
      </c>
      <c r="H930" s="75" t="s">
        <v>16</v>
      </c>
      <c r="I930" s="74">
        <v>1</v>
      </c>
      <c r="J930" s="123">
        <v>4000</v>
      </c>
      <c r="K930" s="117">
        <v>0</v>
      </c>
      <c r="L930" s="118">
        <v>8.040201005025116E-3</v>
      </c>
      <c r="M930" s="105">
        <f t="shared" si="14"/>
        <v>3967.8391959798996</v>
      </c>
      <c r="N930" s="77"/>
      <c r="O930" s="54"/>
    </row>
    <row r="931" spans="2:15" x14ac:dyDescent="0.2">
      <c r="B931" s="44">
        <v>926</v>
      </c>
      <c r="C931" s="73" t="s">
        <v>2112</v>
      </c>
      <c r="D931" s="73" t="s">
        <v>2113</v>
      </c>
      <c r="E931" s="73" t="s">
        <v>1335</v>
      </c>
      <c r="F931" s="73" t="s">
        <v>2112</v>
      </c>
      <c r="G931" s="75" t="s">
        <v>15</v>
      </c>
      <c r="H931" s="75" t="s">
        <v>16</v>
      </c>
      <c r="I931" s="74">
        <v>1</v>
      </c>
      <c r="J931" s="123">
        <v>995</v>
      </c>
      <c r="K931" s="117">
        <v>0</v>
      </c>
      <c r="L931" s="118">
        <v>7.8431372549019329E-3</v>
      </c>
      <c r="M931" s="105">
        <f t="shared" si="14"/>
        <v>987.1960784313726</v>
      </c>
      <c r="N931" s="77"/>
      <c r="O931" s="54"/>
    </row>
    <row r="932" spans="2:15" x14ac:dyDescent="0.2">
      <c r="B932" s="44">
        <v>927</v>
      </c>
      <c r="C932" s="73" t="s">
        <v>2114</v>
      </c>
      <c r="D932" s="73" t="s">
        <v>2115</v>
      </c>
      <c r="E932" s="73" t="s">
        <v>1335</v>
      </c>
      <c r="F932" s="73" t="s">
        <v>2116</v>
      </c>
      <c r="G932" s="75" t="s">
        <v>15</v>
      </c>
      <c r="H932" s="75" t="s">
        <v>16</v>
      </c>
      <c r="I932" s="74">
        <v>1</v>
      </c>
      <c r="J932" s="123">
        <v>13000</v>
      </c>
      <c r="K932" s="117">
        <v>0</v>
      </c>
      <c r="L932" s="118">
        <v>0.10299999999999999</v>
      </c>
      <c r="M932" s="106">
        <f t="shared" si="14"/>
        <v>11661</v>
      </c>
      <c r="N932" s="77"/>
      <c r="O932" s="54"/>
    </row>
    <row r="933" spans="2:15" x14ac:dyDescent="0.2">
      <c r="B933" s="44">
        <v>928</v>
      </c>
      <c r="C933" s="73" t="s">
        <v>2117</v>
      </c>
      <c r="D933" s="73" t="s">
        <v>1760</v>
      </c>
      <c r="E933" s="73" t="s">
        <v>1335</v>
      </c>
      <c r="F933" s="73" t="s">
        <v>2117</v>
      </c>
      <c r="G933" s="75" t="s">
        <v>15</v>
      </c>
      <c r="H933" s="75" t="s">
        <v>16</v>
      </c>
      <c r="I933" s="74">
        <v>1</v>
      </c>
      <c r="J933" s="123">
        <v>4995</v>
      </c>
      <c r="K933" s="117">
        <v>0</v>
      </c>
      <c r="L933" s="118">
        <v>0.27111853088480797</v>
      </c>
      <c r="M933" s="105">
        <f t="shared" si="14"/>
        <v>3640.762938230384</v>
      </c>
      <c r="N933" s="77"/>
      <c r="O933" s="54"/>
    </row>
    <row r="934" spans="2:15" x14ac:dyDescent="0.2">
      <c r="B934" s="44">
        <v>929</v>
      </c>
      <c r="C934" s="73" t="s">
        <v>2118</v>
      </c>
      <c r="D934" s="73" t="s">
        <v>1398</v>
      </c>
      <c r="E934" s="73" t="s">
        <v>1335</v>
      </c>
      <c r="F934" s="73" t="s">
        <v>2118</v>
      </c>
      <c r="G934" s="75" t="s">
        <v>15</v>
      </c>
      <c r="H934" s="75" t="s">
        <v>16</v>
      </c>
      <c r="I934" s="74">
        <v>1</v>
      </c>
      <c r="J934" s="123">
        <v>2995</v>
      </c>
      <c r="K934" s="117">
        <v>0</v>
      </c>
      <c r="L934" s="118">
        <v>0.27111853088480797</v>
      </c>
      <c r="M934" s="106">
        <f t="shared" si="14"/>
        <v>2183</v>
      </c>
      <c r="N934" s="77"/>
      <c r="O934" s="54"/>
    </row>
    <row r="935" spans="2:15" x14ac:dyDescent="0.2">
      <c r="B935" s="44">
        <v>930</v>
      </c>
      <c r="C935" s="73" t="s">
        <v>2119</v>
      </c>
      <c r="D935" s="73" t="s">
        <v>2120</v>
      </c>
      <c r="E935" s="73" t="s">
        <v>1335</v>
      </c>
      <c r="F935" s="73" t="s">
        <v>2121</v>
      </c>
      <c r="G935" s="75" t="s">
        <v>15</v>
      </c>
      <c r="H935" s="75" t="s">
        <v>16</v>
      </c>
      <c r="I935" s="74">
        <v>1</v>
      </c>
      <c r="J935" s="123">
        <v>500</v>
      </c>
      <c r="K935" s="117">
        <v>0</v>
      </c>
      <c r="L935" s="118">
        <v>8.0000000000000071E-3</v>
      </c>
      <c r="M935" s="106">
        <f t="shared" si="14"/>
        <v>496</v>
      </c>
      <c r="N935" s="77"/>
      <c r="O935" s="54"/>
    </row>
    <row r="936" spans="2:15" x14ac:dyDescent="0.2">
      <c r="B936" s="44">
        <v>931</v>
      </c>
      <c r="C936" s="73" t="s">
        <v>2122</v>
      </c>
      <c r="D936" s="73" t="s">
        <v>2123</v>
      </c>
      <c r="E936" s="73" t="s">
        <v>1335</v>
      </c>
      <c r="F936" s="73" t="s">
        <v>2124</v>
      </c>
      <c r="G936" s="75" t="s">
        <v>15</v>
      </c>
      <c r="H936" s="75" t="s">
        <v>16</v>
      </c>
      <c r="I936" s="74">
        <v>1</v>
      </c>
      <c r="J936" s="123">
        <v>2000</v>
      </c>
      <c r="K936" s="117">
        <v>0</v>
      </c>
      <c r="L936" s="118">
        <v>7.4999999999999512E-3</v>
      </c>
      <c r="M936" s="106">
        <f t="shared" si="14"/>
        <v>1985</v>
      </c>
      <c r="N936" s="77"/>
      <c r="O936" s="54"/>
    </row>
    <row r="937" spans="2:15" ht="22.8" x14ac:dyDescent="0.2">
      <c r="B937" s="44">
        <v>932</v>
      </c>
      <c r="C937" s="73" t="s">
        <v>2125</v>
      </c>
      <c r="D937" s="73" t="s">
        <v>2126</v>
      </c>
      <c r="E937" s="73" t="s">
        <v>1335</v>
      </c>
      <c r="F937" s="73" t="s">
        <v>2127</v>
      </c>
      <c r="G937" s="75" t="s">
        <v>15</v>
      </c>
      <c r="H937" s="75" t="s">
        <v>16</v>
      </c>
      <c r="I937" s="74">
        <v>1</v>
      </c>
      <c r="J937" s="123">
        <v>13000</v>
      </c>
      <c r="K937" s="117">
        <v>0</v>
      </c>
      <c r="L937" s="118">
        <v>0.10299999999999999</v>
      </c>
      <c r="M937" s="106">
        <f t="shared" si="14"/>
        <v>11661</v>
      </c>
      <c r="N937" s="77"/>
      <c r="O937" s="54"/>
    </row>
    <row r="938" spans="2:15" ht="34.200000000000003" x14ac:dyDescent="0.2">
      <c r="B938" s="44">
        <v>933</v>
      </c>
      <c r="C938" s="73" t="s">
        <v>2128</v>
      </c>
      <c r="D938" s="73" t="s">
        <v>2129</v>
      </c>
      <c r="E938" s="73" t="s">
        <v>1334</v>
      </c>
      <c r="F938" s="73" t="s">
        <v>2130</v>
      </c>
      <c r="G938" s="75" t="s">
        <v>15</v>
      </c>
      <c r="H938" s="75" t="s">
        <v>16</v>
      </c>
      <c r="I938" s="74">
        <v>1</v>
      </c>
      <c r="J938" s="123">
        <v>25000</v>
      </c>
      <c r="K938" s="117">
        <v>0</v>
      </c>
      <c r="L938" s="118">
        <v>0.39460000000000001</v>
      </c>
      <c r="M938" s="106">
        <f t="shared" si="14"/>
        <v>15134.999999999998</v>
      </c>
      <c r="N938" s="77"/>
      <c r="O938" s="54"/>
    </row>
    <row r="939" spans="2:15" ht="22.8" x14ac:dyDescent="0.2">
      <c r="B939" s="44">
        <v>934</v>
      </c>
      <c r="C939" s="73" t="s">
        <v>2131</v>
      </c>
      <c r="D939" s="73" t="s">
        <v>2132</v>
      </c>
      <c r="E939" s="73" t="s">
        <v>1334</v>
      </c>
      <c r="F939" s="73" t="s">
        <v>2133</v>
      </c>
      <c r="G939" s="75" t="s">
        <v>15</v>
      </c>
      <c r="H939" s="75" t="s">
        <v>16</v>
      </c>
      <c r="I939" s="74">
        <v>1</v>
      </c>
      <c r="J939" s="123">
        <v>59900</v>
      </c>
      <c r="K939" s="117">
        <v>0</v>
      </c>
      <c r="L939" s="118">
        <v>0.68679999999999997</v>
      </c>
      <c r="M939" s="106">
        <f t="shared" si="14"/>
        <v>18760.68</v>
      </c>
      <c r="N939" s="77"/>
      <c r="O939" s="54"/>
    </row>
    <row r="940" spans="2:15" ht="34.200000000000003" x14ac:dyDescent="0.2">
      <c r="B940" s="44">
        <v>935</v>
      </c>
      <c r="C940" s="73" t="s">
        <v>2134</v>
      </c>
      <c r="D940" s="73" t="s">
        <v>2135</v>
      </c>
      <c r="E940" s="73" t="s">
        <v>1334</v>
      </c>
      <c r="F940" s="73" t="s">
        <v>2136</v>
      </c>
      <c r="G940" s="75" t="s">
        <v>15</v>
      </c>
      <c r="H940" s="75" t="s">
        <v>16</v>
      </c>
      <c r="I940" s="74">
        <v>1</v>
      </c>
      <c r="J940" s="123">
        <v>35000</v>
      </c>
      <c r="K940" s="117">
        <v>0</v>
      </c>
      <c r="L940" s="118">
        <v>0.29820000000000002</v>
      </c>
      <c r="M940" s="106">
        <f t="shared" si="14"/>
        <v>24563</v>
      </c>
      <c r="N940" s="77"/>
      <c r="O940" s="54"/>
    </row>
    <row r="941" spans="2:15" ht="34.200000000000003" x14ac:dyDescent="0.2">
      <c r="B941" s="44">
        <v>936</v>
      </c>
      <c r="C941" s="73" t="s">
        <v>2137</v>
      </c>
      <c r="D941" s="73" t="s">
        <v>2138</v>
      </c>
      <c r="E941" s="73" t="s">
        <v>1334</v>
      </c>
      <c r="F941" s="73" t="s">
        <v>2139</v>
      </c>
      <c r="G941" s="75" t="s">
        <v>1996</v>
      </c>
      <c r="H941" s="75" t="s">
        <v>16</v>
      </c>
      <c r="I941" s="74">
        <v>1</v>
      </c>
      <c r="J941" s="123">
        <v>85900</v>
      </c>
      <c r="K941" s="117">
        <v>0</v>
      </c>
      <c r="L941" s="118">
        <v>0.63029999999999997</v>
      </c>
      <c r="M941" s="106">
        <f t="shared" si="14"/>
        <v>31757.230000000003</v>
      </c>
      <c r="N941" s="77"/>
      <c r="O941" s="54"/>
    </row>
    <row r="942" spans="2:15" ht="34.200000000000003" x14ac:dyDescent="0.2">
      <c r="B942" s="44">
        <v>937</v>
      </c>
      <c r="C942" s="73" t="s">
        <v>2140</v>
      </c>
      <c r="D942" s="73" t="s">
        <v>2141</v>
      </c>
      <c r="E942" s="73" t="s">
        <v>55</v>
      </c>
      <c r="F942" s="73" t="s">
        <v>2140</v>
      </c>
      <c r="G942" s="75" t="s">
        <v>15</v>
      </c>
      <c r="H942" s="75" t="s">
        <v>16</v>
      </c>
      <c r="I942" s="74">
        <v>1</v>
      </c>
      <c r="J942" s="123">
        <v>0.02</v>
      </c>
      <c r="K942" s="117">
        <v>0</v>
      </c>
      <c r="L942" s="118">
        <v>0</v>
      </c>
      <c r="M942" s="106">
        <f t="shared" si="14"/>
        <v>0.02</v>
      </c>
      <c r="N942" s="77"/>
      <c r="O942" s="54"/>
    </row>
    <row r="943" spans="2:15" ht="34.200000000000003" x14ac:dyDescent="0.2">
      <c r="B943" s="44">
        <v>938</v>
      </c>
      <c r="C943" s="73" t="s">
        <v>2142</v>
      </c>
      <c r="D943" s="73" t="s">
        <v>2143</v>
      </c>
      <c r="E943" s="73" t="s">
        <v>55</v>
      </c>
      <c r="F943" s="73" t="s">
        <v>2142</v>
      </c>
      <c r="G943" s="75" t="s">
        <v>15</v>
      </c>
      <c r="H943" s="75" t="s">
        <v>16</v>
      </c>
      <c r="I943" s="74">
        <v>1</v>
      </c>
      <c r="J943" s="123">
        <v>3.8999999999999998E-3</v>
      </c>
      <c r="K943" s="117">
        <v>0</v>
      </c>
      <c r="L943" s="118">
        <v>0</v>
      </c>
      <c r="M943" s="67">
        <f t="shared" si="14"/>
        <v>3.8999999999999998E-3</v>
      </c>
      <c r="N943" s="77"/>
      <c r="O943" s="54"/>
    </row>
    <row r="944" spans="2:15" ht="34.200000000000003" x14ac:dyDescent="0.2">
      <c r="B944" s="44">
        <v>939</v>
      </c>
      <c r="C944" s="73" t="s">
        <v>2144</v>
      </c>
      <c r="D944" s="73" t="s">
        <v>2145</v>
      </c>
      <c r="E944" s="73" t="s">
        <v>55</v>
      </c>
      <c r="F944" s="73" t="s">
        <v>2144</v>
      </c>
      <c r="G944" s="75" t="s">
        <v>15</v>
      </c>
      <c r="H944" s="75" t="s">
        <v>16</v>
      </c>
      <c r="I944" s="74">
        <v>1</v>
      </c>
      <c r="J944" s="123">
        <v>3.0000000000000001E-3</v>
      </c>
      <c r="K944" s="117">
        <v>0</v>
      </c>
      <c r="L944" s="118">
        <v>0</v>
      </c>
      <c r="M944" s="104">
        <f t="shared" si="14"/>
        <v>3.0000000000000001E-3</v>
      </c>
      <c r="N944" s="77"/>
      <c r="O944" s="54"/>
    </row>
    <row r="945" spans="2:15" ht="34.200000000000003" x14ac:dyDescent="0.2">
      <c r="B945" s="44">
        <v>940</v>
      </c>
      <c r="C945" s="73" t="s">
        <v>2146</v>
      </c>
      <c r="D945" s="73" t="s">
        <v>2147</v>
      </c>
      <c r="E945" s="73" t="s">
        <v>55</v>
      </c>
      <c r="F945" s="73" t="s">
        <v>2146</v>
      </c>
      <c r="G945" s="75" t="s">
        <v>15</v>
      </c>
      <c r="H945" s="75" t="s">
        <v>16</v>
      </c>
      <c r="I945" s="74">
        <v>1</v>
      </c>
      <c r="J945" s="123">
        <v>0.02</v>
      </c>
      <c r="K945" s="117">
        <v>0</v>
      </c>
      <c r="L945" s="118">
        <v>0</v>
      </c>
      <c r="M945" s="106">
        <f t="shared" si="14"/>
        <v>0.02</v>
      </c>
      <c r="N945" s="77"/>
      <c r="O945" s="54"/>
    </row>
    <row r="946" spans="2:15" ht="22.8" x14ac:dyDescent="0.2">
      <c r="B946" s="44">
        <v>941</v>
      </c>
      <c r="C946" s="73" t="s">
        <v>2148</v>
      </c>
      <c r="D946" s="73" t="s">
        <v>2149</v>
      </c>
      <c r="E946" s="73" t="s">
        <v>27</v>
      </c>
      <c r="F946" s="73" t="s">
        <v>2148</v>
      </c>
      <c r="G946" s="75" t="s">
        <v>15</v>
      </c>
      <c r="H946" s="75" t="s">
        <v>16</v>
      </c>
      <c r="I946" s="74">
        <v>1</v>
      </c>
      <c r="J946" s="123">
        <v>975</v>
      </c>
      <c r="K946" s="117">
        <v>0</v>
      </c>
      <c r="L946" s="118">
        <v>9.3333333333333379E-2</v>
      </c>
      <c r="M946" s="106">
        <f t="shared" si="14"/>
        <v>884</v>
      </c>
      <c r="N946" s="77"/>
      <c r="O946" s="54"/>
    </row>
    <row r="947" spans="2:15" ht="22.8" x14ac:dyDescent="0.2">
      <c r="B947" s="44">
        <v>942</v>
      </c>
      <c r="C947" s="73" t="s">
        <v>2150</v>
      </c>
      <c r="D947" s="73" t="s">
        <v>2151</v>
      </c>
      <c r="E947" s="73" t="s">
        <v>27</v>
      </c>
      <c r="F947" s="73" t="s">
        <v>2150</v>
      </c>
      <c r="G947" s="75" t="s">
        <v>15</v>
      </c>
      <c r="H947" s="75" t="s">
        <v>16</v>
      </c>
      <c r="I947" s="74">
        <v>1</v>
      </c>
      <c r="J947" s="123">
        <v>1320</v>
      </c>
      <c r="K947" s="117">
        <v>0</v>
      </c>
      <c r="L947" s="118">
        <v>9.3181818181818143E-2</v>
      </c>
      <c r="M947" s="106">
        <f t="shared" si="14"/>
        <v>1197</v>
      </c>
      <c r="N947" s="77"/>
      <c r="O947" s="54"/>
    </row>
    <row r="948" spans="2:15" ht="22.8" x14ac:dyDescent="0.2">
      <c r="B948" s="44">
        <v>943</v>
      </c>
      <c r="C948" s="73" t="s">
        <v>2152</v>
      </c>
      <c r="D948" s="73" t="s">
        <v>2153</v>
      </c>
      <c r="E948" s="73" t="s">
        <v>27</v>
      </c>
      <c r="F948" s="73" t="s">
        <v>2152</v>
      </c>
      <c r="G948" s="75" t="s">
        <v>15</v>
      </c>
      <c r="H948" s="75" t="s">
        <v>16</v>
      </c>
      <c r="I948" s="74">
        <v>1</v>
      </c>
      <c r="J948" s="123">
        <v>1320</v>
      </c>
      <c r="K948" s="117">
        <v>0</v>
      </c>
      <c r="L948" s="118">
        <v>9.3181818181818143E-2</v>
      </c>
      <c r="M948" s="106">
        <f t="shared" si="14"/>
        <v>1197</v>
      </c>
      <c r="N948" s="77"/>
      <c r="O948" s="54"/>
    </row>
    <row r="949" spans="2:15" ht="22.8" x14ac:dyDescent="0.2">
      <c r="B949" s="44">
        <v>944</v>
      </c>
      <c r="C949" s="73" t="s">
        <v>2154</v>
      </c>
      <c r="D949" s="73" t="s">
        <v>2155</v>
      </c>
      <c r="E949" s="73" t="s">
        <v>27</v>
      </c>
      <c r="F949" s="73" t="s">
        <v>2154</v>
      </c>
      <c r="G949" s="75" t="s">
        <v>15</v>
      </c>
      <c r="H949" s="75" t="s">
        <v>16</v>
      </c>
      <c r="I949" s="74">
        <v>1</v>
      </c>
      <c r="J949" s="123">
        <v>3960</v>
      </c>
      <c r="K949" s="117">
        <v>0</v>
      </c>
      <c r="L949" s="118">
        <v>9.3181818181818143E-2</v>
      </c>
      <c r="M949" s="106">
        <f t="shared" si="14"/>
        <v>3591</v>
      </c>
      <c r="N949" s="77"/>
      <c r="O949" s="54"/>
    </row>
    <row r="950" spans="2:15" ht="22.8" x14ac:dyDescent="0.2">
      <c r="B950" s="44">
        <v>945</v>
      </c>
      <c r="C950" s="73" t="s">
        <v>2156</v>
      </c>
      <c r="D950" s="73" t="s">
        <v>2157</v>
      </c>
      <c r="E950" s="73" t="s">
        <v>27</v>
      </c>
      <c r="F950" s="73" t="s">
        <v>2156</v>
      </c>
      <c r="G950" s="75" t="s">
        <v>15</v>
      </c>
      <c r="H950" s="75" t="s">
        <v>16</v>
      </c>
      <c r="I950" s="74">
        <v>1</v>
      </c>
      <c r="J950" s="123">
        <v>980</v>
      </c>
      <c r="K950" s="117">
        <v>0</v>
      </c>
      <c r="L950" s="118">
        <v>0</v>
      </c>
      <c r="M950" s="106">
        <f t="shared" si="14"/>
        <v>980</v>
      </c>
      <c r="N950" s="77"/>
      <c r="O950" s="54"/>
    </row>
    <row r="951" spans="2:15" ht="45.6" x14ac:dyDescent="0.2">
      <c r="B951" s="44">
        <v>946</v>
      </c>
      <c r="C951" s="73" t="s">
        <v>2158</v>
      </c>
      <c r="D951" s="73" t="s">
        <v>2159</v>
      </c>
      <c r="E951" s="73" t="s">
        <v>54</v>
      </c>
      <c r="F951" s="73" t="s">
        <v>2158</v>
      </c>
      <c r="G951" s="75" t="s">
        <v>15</v>
      </c>
      <c r="H951" s="75" t="s">
        <v>16</v>
      </c>
      <c r="I951" s="74">
        <v>1</v>
      </c>
      <c r="J951" s="123">
        <v>1.89E-2</v>
      </c>
      <c r="K951" s="117">
        <v>0</v>
      </c>
      <c r="L951" s="118">
        <v>0</v>
      </c>
      <c r="M951" s="67">
        <f t="shared" si="14"/>
        <v>1.89E-2</v>
      </c>
      <c r="N951" s="77"/>
      <c r="O951" s="54"/>
    </row>
    <row r="952" spans="2:15" ht="45.6" x14ac:dyDescent="0.2">
      <c r="B952" s="44">
        <v>947</v>
      </c>
      <c r="C952" s="73" t="s">
        <v>2160</v>
      </c>
      <c r="D952" s="73" t="s">
        <v>2159</v>
      </c>
      <c r="E952" s="73" t="s">
        <v>54</v>
      </c>
      <c r="F952" s="73" t="s">
        <v>2160</v>
      </c>
      <c r="G952" s="75" t="s">
        <v>15</v>
      </c>
      <c r="H952" s="75" t="s">
        <v>16</v>
      </c>
      <c r="I952" s="74">
        <v>1</v>
      </c>
      <c r="J952" s="123">
        <v>5.7000000000000002E-3</v>
      </c>
      <c r="K952" s="117">
        <v>0</v>
      </c>
      <c r="L952" s="118">
        <v>0</v>
      </c>
      <c r="M952" s="67">
        <f t="shared" si="14"/>
        <v>5.7000000000000002E-3</v>
      </c>
      <c r="N952" s="77"/>
      <c r="O952" s="54"/>
    </row>
    <row r="953" spans="2:15" ht="57" x14ac:dyDescent="0.2">
      <c r="B953" s="44">
        <v>948</v>
      </c>
      <c r="C953" s="73" t="s">
        <v>2161</v>
      </c>
      <c r="D953" s="73" t="s">
        <v>2159</v>
      </c>
      <c r="E953" s="73" t="s">
        <v>54</v>
      </c>
      <c r="F953" s="73" t="s">
        <v>2161</v>
      </c>
      <c r="G953" s="75" t="s">
        <v>15</v>
      </c>
      <c r="H953" s="75" t="s">
        <v>16</v>
      </c>
      <c r="I953" s="74">
        <v>1</v>
      </c>
      <c r="J953" s="123">
        <v>5.7000000000000002E-3</v>
      </c>
      <c r="K953" s="117">
        <v>0</v>
      </c>
      <c r="L953" s="118">
        <v>0</v>
      </c>
      <c r="M953" s="67">
        <f t="shared" si="14"/>
        <v>5.7000000000000002E-3</v>
      </c>
      <c r="N953" s="77"/>
      <c r="O953" s="54"/>
    </row>
    <row r="954" spans="2:15" ht="57" x14ac:dyDescent="0.2">
      <c r="B954" s="44">
        <v>949</v>
      </c>
      <c r="C954" s="73" t="s">
        <v>2162</v>
      </c>
      <c r="D954" s="73" t="s">
        <v>2159</v>
      </c>
      <c r="E954" s="73" t="s">
        <v>54</v>
      </c>
      <c r="F954" s="73" t="s">
        <v>2162</v>
      </c>
      <c r="G954" s="75" t="s">
        <v>15</v>
      </c>
      <c r="H954" s="75" t="s">
        <v>16</v>
      </c>
      <c r="I954" s="74">
        <v>1</v>
      </c>
      <c r="J954" s="123">
        <v>4.8999999999999998E-3</v>
      </c>
      <c r="K954" s="117">
        <v>0</v>
      </c>
      <c r="L954" s="118">
        <v>0</v>
      </c>
      <c r="M954" s="67">
        <f t="shared" si="14"/>
        <v>4.8999999999999998E-3</v>
      </c>
      <c r="N954" s="77"/>
      <c r="O954" s="54"/>
    </row>
    <row r="955" spans="2:15" ht="22.8" x14ac:dyDescent="0.2">
      <c r="B955" s="44">
        <v>950</v>
      </c>
      <c r="C955" s="73" t="s">
        <v>2163</v>
      </c>
      <c r="D955" s="73" t="s">
        <v>1878</v>
      </c>
      <c r="E955" s="73" t="s">
        <v>54</v>
      </c>
      <c r="F955" s="73" t="s">
        <v>2163</v>
      </c>
      <c r="G955" s="75" t="s">
        <v>15</v>
      </c>
      <c r="H955" s="75" t="s">
        <v>16</v>
      </c>
      <c r="I955" s="74">
        <v>1</v>
      </c>
      <c r="J955" s="123">
        <v>175</v>
      </c>
      <c r="K955" s="117">
        <v>0</v>
      </c>
      <c r="L955" s="118">
        <v>0</v>
      </c>
      <c r="M955" s="106">
        <f t="shared" si="14"/>
        <v>175</v>
      </c>
      <c r="N955" s="77"/>
      <c r="O955" s="54"/>
    </row>
    <row r="956" spans="2:15" ht="45.6" x14ac:dyDescent="0.2">
      <c r="B956" s="44">
        <v>951</v>
      </c>
      <c r="C956" s="73" t="s">
        <v>2164</v>
      </c>
      <c r="D956" s="73" t="s">
        <v>2165</v>
      </c>
      <c r="E956" s="73" t="s">
        <v>54</v>
      </c>
      <c r="F956" s="73" t="s">
        <v>2164</v>
      </c>
      <c r="G956" s="75" t="s">
        <v>15</v>
      </c>
      <c r="H956" s="75" t="s">
        <v>16</v>
      </c>
      <c r="I956" s="74">
        <v>1</v>
      </c>
      <c r="J956" s="123">
        <v>2.1000000000000001E-2</v>
      </c>
      <c r="K956" s="117">
        <v>0</v>
      </c>
      <c r="L956" s="118">
        <v>0</v>
      </c>
      <c r="M956" s="104">
        <f t="shared" si="14"/>
        <v>2.1000000000000001E-2</v>
      </c>
      <c r="N956" s="77"/>
      <c r="O956" s="54"/>
    </row>
    <row r="957" spans="2:15" ht="45.6" x14ac:dyDescent="0.2">
      <c r="B957" s="44">
        <v>952</v>
      </c>
      <c r="C957" s="73" t="s">
        <v>2166</v>
      </c>
      <c r="D957" s="73" t="s">
        <v>2167</v>
      </c>
      <c r="E957" s="73" t="s">
        <v>54</v>
      </c>
      <c r="F957" s="73" t="s">
        <v>2166</v>
      </c>
      <c r="G957" s="75" t="s">
        <v>15</v>
      </c>
      <c r="H957" s="75" t="s">
        <v>16</v>
      </c>
      <c r="I957" s="74">
        <v>1</v>
      </c>
      <c r="J957" s="123">
        <v>6.0000000000000001E-3</v>
      </c>
      <c r="K957" s="117">
        <v>0</v>
      </c>
      <c r="L957" s="118">
        <v>0</v>
      </c>
      <c r="M957" s="104">
        <f t="shared" si="14"/>
        <v>6.0000000000000001E-3</v>
      </c>
      <c r="N957" s="77"/>
      <c r="O957" s="54"/>
    </row>
    <row r="958" spans="2:15" ht="57" x14ac:dyDescent="0.2">
      <c r="B958" s="44">
        <v>953</v>
      </c>
      <c r="C958" s="73" t="s">
        <v>2168</v>
      </c>
      <c r="D958" s="73" t="s">
        <v>2169</v>
      </c>
      <c r="E958" s="73" t="s">
        <v>54</v>
      </c>
      <c r="F958" s="73" t="s">
        <v>2168</v>
      </c>
      <c r="G958" s="75" t="s">
        <v>15</v>
      </c>
      <c r="H958" s="75" t="s">
        <v>16</v>
      </c>
      <c r="I958" s="74">
        <v>1</v>
      </c>
      <c r="J958" s="123">
        <v>2E-3</v>
      </c>
      <c r="K958" s="117">
        <v>0</v>
      </c>
      <c r="L958" s="118">
        <v>0</v>
      </c>
      <c r="M958" s="104">
        <f t="shared" si="14"/>
        <v>2E-3</v>
      </c>
      <c r="N958" s="77"/>
      <c r="O958" s="54"/>
    </row>
    <row r="959" spans="2:15" ht="57" x14ac:dyDescent="0.2">
      <c r="B959" s="44">
        <v>954</v>
      </c>
      <c r="C959" s="73" t="s">
        <v>2170</v>
      </c>
      <c r="D959" s="73" t="s">
        <v>2171</v>
      </c>
      <c r="E959" s="73" t="s">
        <v>54</v>
      </c>
      <c r="F959" s="73" t="s">
        <v>2170</v>
      </c>
      <c r="G959" s="75" t="s">
        <v>15</v>
      </c>
      <c r="H959" s="75" t="s">
        <v>16</v>
      </c>
      <c r="I959" s="74">
        <v>1</v>
      </c>
      <c r="J959" s="123">
        <v>2.4E-2</v>
      </c>
      <c r="K959" s="117">
        <v>0</v>
      </c>
      <c r="L959" s="118">
        <v>0</v>
      </c>
      <c r="M959" s="104">
        <f t="shared" si="14"/>
        <v>2.4E-2</v>
      </c>
      <c r="N959" s="77"/>
      <c r="O959" s="54"/>
    </row>
    <row r="960" spans="2:15" ht="34.200000000000003" x14ac:dyDescent="0.2">
      <c r="B960" s="44">
        <v>955</v>
      </c>
      <c r="C960" s="73" t="s">
        <v>2172</v>
      </c>
      <c r="D960" s="73" t="s">
        <v>2173</v>
      </c>
      <c r="E960" s="73" t="s">
        <v>54</v>
      </c>
      <c r="F960" s="73" t="s">
        <v>2172</v>
      </c>
      <c r="G960" s="75" t="s">
        <v>15</v>
      </c>
      <c r="H960" s="75" t="s">
        <v>16</v>
      </c>
      <c r="I960" s="74">
        <v>1</v>
      </c>
      <c r="J960" s="123">
        <v>2.1000000000000001E-2</v>
      </c>
      <c r="K960" s="117">
        <v>0</v>
      </c>
      <c r="L960" s="118">
        <v>0</v>
      </c>
      <c r="M960" s="104">
        <f t="shared" si="14"/>
        <v>2.1000000000000001E-2</v>
      </c>
      <c r="N960" s="77"/>
      <c r="O960" s="54"/>
    </row>
    <row r="961" spans="2:15" ht="45.6" x14ac:dyDescent="0.2">
      <c r="B961" s="44">
        <v>956</v>
      </c>
      <c r="C961" s="73" t="s">
        <v>2174</v>
      </c>
      <c r="D961" s="73" t="s">
        <v>2175</v>
      </c>
      <c r="E961" s="73" t="s">
        <v>54</v>
      </c>
      <c r="F961" s="73" t="s">
        <v>2174</v>
      </c>
      <c r="G961" s="75" t="s">
        <v>15</v>
      </c>
      <c r="H961" s="75" t="s">
        <v>16</v>
      </c>
      <c r="I961" s="74">
        <v>1</v>
      </c>
      <c r="J961" s="123">
        <v>1.7000000000000001E-2</v>
      </c>
      <c r="K961" s="117">
        <v>0</v>
      </c>
      <c r="L961" s="118">
        <v>0</v>
      </c>
      <c r="M961" s="104">
        <f t="shared" si="14"/>
        <v>1.7000000000000001E-2</v>
      </c>
      <c r="N961" s="77"/>
      <c r="O961" s="54"/>
    </row>
    <row r="962" spans="2:15" ht="45.6" x14ac:dyDescent="0.2">
      <c r="B962" s="44">
        <v>957</v>
      </c>
      <c r="C962" s="73" t="s">
        <v>2176</v>
      </c>
      <c r="D962" s="73" t="s">
        <v>2177</v>
      </c>
      <c r="E962" s="73" t="s">
        <v>54</v>
      </c>
      <c r="F962" s="73" t="s">
        <v>2176</v>
      </c>
      <c r="G962" s="75" t="s">
        <v>15</v>
      </c>
      <c r="H962" s="75" t="s">
        <v>16</v>
      </c>
      <c r="I962" s="74">
        <v>1</v>
      </c>
      <c r="J962" s="123">
        <v>6.0000000000000001E-3</v>
      </c>
      <c r="K962" s="117">
        <v>0</v>
      </c>
      <c r="L962" s="118">
        <v>0</v>
      </c>
      <c r="M962" s="104">
        <f t="shared" si="14"/>
        <v>6.0000000000000001E-3</v>
      </c>
      <c r="N962" s="77"/>
      <c r="O962" s="54"/>
    </row>
    <row r="963" spans="2:15" ht="57" x14ac:dyDescent="0.2">
      <c r="B963" s="44">
        <v>958</v>
      </c>
      <c r="C963" s="73" t="s">
        <v>2178</v>
      </c>
      <c r="D963" s="73" t="s">
        <v>2179</v>
      </c>
      <c r="E963" s="73" t="s">
        <v>54</v>
      </c>
      <c r="F963" s="73" t="s">
        <v>2178</v>
      </c>
      <c r="G963" s="75" t="s">
        <v>15</v>
      </c>
      <c r="H963" s="75" t="s">
        <v>16</v>
      </c>
      <c r="I963" s="74">
        <v>1</v>
      </c>
      <c r="J963" s="123">
        <v>2E-3</v>
      </c>
      <c r="K963" s="117">
        <v>0</v>
      </c>
      <c r="L963" s="118">
        <v>0</v>
      </c>
      <c r="M963" s="104">
        <f t="shared" si="14"/>
        <v>2E-3</v>
      </c>
      <c r="N963" s="77"/>
      <c r="O963" s="54"/>
    </row>
    <row r="964" spans="2:15" ht="57" x14ac:dyDescent="0.2">
      <c r="B964" s="44">
        <v>959</v>
      </c>
      <c r="C964" s="73" t="s">
        <v>2180</v>
      </c>
      <c r="D964" s="73" t="s">
        <v>2181</v>
      </c>
      <c r="E964" s="73" t="s">
        <v>54</v>
      </c>
      <c r="F964" s="73" t="s">
        <v>2180</v>
      </c>
      <c r="G964" s="75" t="s">
        <v>15</v>
      </c>
      <c r="H964" s="75" t="s">
        <v>16</v>
      </c>
      <c r="I964" s="74">
        <v>1</v>
      </c>
      <c r="J964" s="123">
        <v>1.7000000000000001E-2</v>
      </c>
      <c r="K964" s="117">
        <v>0</v>
      </c>
      <c r="L964" s="118">
        <v>0</v>
      </c>
      <c r="M964" s="104">
        <f t="shared" si="14"/>
        <v>1.7000000000000001E-2</v>
      </c>
      <c r="N964" s="77"/>
      <c r="O964" s="54"/>
    </row>
    <row r="965" spans="2:15" ht="34.200000000000003" x14ac:dyDescent="0.2">
      <c r="B965" s="44">
        <v>960</v>
      </c>
      <c r="C965" s="73" t="s">
        <v>2182</v>
      </c>
      <c r="D965" s="73" t="s">
        <v>2183</v>
      </c>
      <c r="E965" s="73" t="s">
        <v>54</v>
      </c>
      <c r="F965" s="73" t="s">
        <v>2182</v>
      </c>
      <c r="G965" s="75" t="s">
        <v>15</v>
      </c>
      <c r="H965" s="75" t="s">
        <v>16</v>
      </c>
      <c r="I965" s="74">
        <v>1</v>
      </c>
      <c r="J965" s="123">
        <v>1.7000000000000001E-2</v>
      </c>
      <c r="K965" s="117">
        <v>0</v>
      </c>
      <c r="L965" s="118">
        <v>0</v>
      </c>
      <c r="M965" s="104">
        <f t="shared" si="14"/>
        <v>1.7000000000000001E-2</v>
      </c>
      <c r="N965" s="77"/>
      <c r="O965" s="54"/>
    </row>
    <row r="966" spans="2:15" ht="45.6" x14ac:dyDescent="0.2">
      <c r="B966" s="44">
        <v>961</v>
      </c>
      <c r="C966" s="73" t="s">
        <v>2184</v>
      </c>
      <c r="D966" s="73" t="s">
        <v>2185</v>
      </c>
      <c r="E966" s="73" t="s">
        <v>54</v>
      </c>
      <c r="F966" s="73" t="s">
        <v>2184</v>
      </c>
      <c r="G966" s="75" t="s">
        <v>15</v>
      </c>
      <c r="H966" s="75" t="s">
        <v>16</v>
      </c>
      <c r="I966" s="74">
        <v>1</v>
      </c>
      <c r="J966" s="123">
        <v>2.1000000000000001E-2</v>
      </c>
      <c r="K966" s="117">
        <v>0</v>
      </c>
      <c r="L966" s="118">
        <v>0</v>
      </c>
      <c r="M966" s="104">
        <f t="shared" si="14"/>
        <v>2.1000000000000001E-2</v>
      </c>
      <c r="N966" s="77"/>
      <c r="O966" s="54"/>
    </row>
    <row r="967" spans="2:15" ht="45.6" x14ac:dyDescent="0.2">
      <c r="B967" s="44">
        <v>962</v>
      </c>
      <c r="C967" s="73" t="s">
        <v>2186</v>
      </c>
      <c r="D967" s="73" t="s">
        <v>2187</v>
      </c>
      <c r="E967" s="73" t="s">
        <v>54</v>
      </c>
      <c r="F967" s="73" t="s">
        <v>2186</v>
      </c>
      <c r="G967" s="75" t="s">
        <v>15</v>
      </c>
      <c r="H967" s="75" t="s">
        <v>16</v>
      </c>
      <c r="I967" s="74">
        <v>1</v>
      </c>
      <c r="J967" s="123">
        <v>6.0000000000000001E-3</v>
      </c>
      <c r="K967" s="117">
        <v>0</v>
      </c>
      <c r="L967" s="118">
        <v>0</v>
      </c>
      <c r="M967" s="104">
        <f t="shared" ref="M967:M1030" si="15">IF($J967="","",IF($L967="",$J967*(1-$K967),IF(L967&lt;K967,"Discount Error",J967*(1-$L967))))</f>
        <v>6.0000000000000001E-3</v>
      </c>
      <c r="N967" s="77"/>
      <c r="O967" s="54"/>
    </row>
    <row r="968" spans="2:15" ht="57" x14ac:dyDescent="0.2">
      <c r="B968" s="44">
        <v>963</v>
      </c>
      <c r="C968" s="73" t="s">
        <v>2188</v>
      </c>
      <c r="D968" s="73" t="s">
        <v>2189</v>
      </c>
      <c r="E968" s="73" t="s">
        <v>54</v>
      </c>
      <c r="F968" s="73" t="s">
        <v>2188</v>
      </c>
      <c r="G968" s="75" t="s">
        <v>15</v>
      </c>
      <c r="H968" s="75" t="s">
        <v>16</v>
      </c>
      <c r="I968" s="74">
        <v>1</v>
      </c>
      <c r="J968" s="123">
        <v>2E-3</v>
      </c>
      <c r="K968" s="117">
        <v>0</v>
      </c>
      <c r="L968" s="118">
        <v>0</v>
      </c>
      <c r="M968" s="104">
        <f t="shared" si="15"/>
        <v>2E-3</v>
      </c>
      <c r="N968" s="77"/>
      <c r="O968" s="54"/>
    </row>
    <row r="969" spans="2:15" ht="57" x14ac:dyDescent="0.2">
      <c r="B969" s="44">
        <v>964</v>
      </c>
      <c r="C969" s="73" t="s">
        <v>2190</v>
      </c>
      <c r="D969" s="73" t="s">
        <v>2191</v>
      </c>
      <c r="E969" s="73" t="s">
        <v>54</v>
      </c>
      <c r="F969" s="73" t="s">
        <v>2190</v>
      </c>
      <c r="G969" s="75" t="s">
        <v>15</v>
      </c>
      <c r="H969" s="75" t="s">
        <v>16</v>
      </c>
      <c r="I969" s="74">
        <v>1</v>
      </c>
      <c r="J969" s="123">
        <v>2.4E-2</v>
      </c>
      <c r="K969" s="117">
        <v>0</v>
      </c>
      <c r="L969" s="118">
        <v>0</v>
      </c>
      <c r="M969" s="104">
        <f t="shared" si="15"/>
        <v>2.4E-2</v>
      </c>
      <c r="N969" s="77"/>
      <c r="O969" s="54"/>
    </row>
    <row r="970" spans="2:15" ht="34.200000000000003" x14ac:dyDescent="0.2">
      <c r="B970" s="44">
        <v>965</v>
      </c>
      <c r="C970" s="73" t="s">
        <v>2192</v>
      </c>
      <c r="D970" s="73" t="s">
        <v>2193</v>
      </c>
      <c r="E970" s="73" t="s">
        <v>54</v>
      </c>
      <c r="F970" s="73" t="s">
        <v>2192</v>
      </c>
      <c r="G970" s="75" t="s">
        <v>15</v>
      </c>
      <c r="H970" s="75" t="s">
        <v>16</v>
      </c>
      <c r="I970" s="74">
        <v>1</v>
      </c>
      <c r="J970" s="123">
        <v>2.1000000000000001E-2</v>
      </c>
      <c r="K970" s="117">
        <v>0</v>
      </c>
      <c r="L970" s="118">
        <v>0</v>
      </c>
      <c r="M970" s="104">
        <f t="shared" si="15"/>
        <v>2.1000000000000001E-2</v>
      </c>
      <c r="N970" s="77"/>
      <c r="O970" s="54"/>
    </row>
    <row r="971" spans="2:15" ht="45.6" x14ac:dyDescent="0.2">
      <c r="B971" s="44">
        <v>966</v>
      </c>
      <c r="C971" s="73" t="s">
        <v>2194</v>
      </c>
      <c r="D971" s="73" t="s">
        <v>2195</v>
      </c>
      <c r="E971" s="73" t="s">
        <v>54</v>
      </c>
      <c r="F971" s="73" t="s">
        <v>2194</v>
      </c>
      <c r="G971" s="75" t="s">
        <v>15</v>
      </c>
      <c r="H971" s="75" t="s">
        <v>16</v>
      </c>
      <c r="I971" s="74">
        <v>1</v>
      </c>
      <c r="J971" s="123">
        <v>1.7000000000000001E-2</v>
      </c>
      <c r="K971" s="117">
        <v>0</v>
      </c>
      <c r="L971" s="118">
        <v>0</v>
      </c>
      <c r="M971" s="104">
        <f t="shared" si="15"/>
        <v>1.7000000000000001E-2</v>
      </c>
      <c r="N971" s="77"/>
      <c r="O971" s="54"/>
    </row>
    <row r="972" spans="2:15" ht="45.6" x14ac:dyDescent="0.2">
      <c r="B972" s="44">
        <v>967</v>
      </c>
      <c r="C972" s="73" t="s">
        <v>2196</v>
      </c>
      <c r="D972" s="73" t="s">
        <v>2197</v>
      </c>
      <c r="E972" s="73" t="s">
        <v>54</v>
      </c>
      <c r="F972" s="73" t="s">
        <v>2196</v>
      </c>
      <c r="G972" s="75" t="s">
        <v>15</v>
      </c>
      <c r="H972" s="75" t="s">
        <v>16</v>
      </c>
      <c r="I972" s="74">
        <v>1</v>
      </c>
      <c r="J972" s="123">
        <v>6.0000000000000001E-3</v>
      </c>
      <c r="K972" s="117">
        <v>0</v>
      </c>
      <c r="L972" s="118">
        <v>0</v>
      </c>
      <c r="M972" s="104">
        <f t="shared" si="15"/>
        <v>6.0000000000000001E-3</v>
      </c>
      <c r="N972" s="77"/>
      <c r="O972" s="54"/>
    </row>
    <row r="973" spans="2:15" ht="57" x14ac:dyDescent="0.2">
      <c r="B973" s="44">
        <v>968</v>
      </c>
      <c r="C973" s="73" t="s">
        <v>2198</v>
      </c>
      <c r="D973" s="73" t="s">
        <v>2199</v>
      </c>
      <c r="E973" s="73" t="s">
        <v>54</v>
      </c>
      <c r="F973" s="73" t="s">
        <v>2198</v>
      </c>
      <c r="G973" s="75" t="s">
        <v>15</v>
      </c>
      <c r="H973" s="75" t="s">
        <v>16</v>
      </c>
      <c r="I973" s="74">
        <v>1</v>
      </c>
      <c r="J973" s="123">
        <v>2E-3</v>
      </c>
      <c r="K973" s="117">
        <v>0</v>
      </c>
      <c r="L973" s="118">
        <v>0</v>
      </c>
      <c r="M973" s="104">
        <f t="shared" si="15"/>
        <v>2E-3</v>
      </c>
      <c r="N973" s="77"/>
      <c r="O973" s="54"/>
    </row>
    <row r="974" spans="2:15" ht="57" x14ac:dyDescent="0.2">
      <c r="B974" s="44">
        <v>969</v>
      </c>
      <c r="C974" s="73" t="s">
        <v>2200</v>
      </c>
      <c r="D974" s="73" t="s">
        <v>2201</v>
      </c>
      <c r="E974" s="73" t="s">
        <v>54</v>
      </c>
      <c r="F974" s="73" t="s">
        <v>2200</v>
      </c>
      <c r="G974" s="75" t="s">
        <v>15</v>
      </c>
      <c r="H974" s="75" t="s">
        <v>16</v>
      </c>
      <c r="I974" s="74">
        <v>1</v>
      </c>
      <c r="J974" s="123">
        <v>1.7000000000000001E-2</v>
      </c>
      <c r="K974" s="117">
        <v>0</v>
      </c>
      <c r="L974" s="118">
        <v>0</v>
      </c>
      <c r="M974" s="104">
        <f t="shared" si="15"/>
        <v>1.7000000000000001E-2</v>
      </c>
      <c r="N974" s="77"/>
      <c r="O974" s="54"/>
    </row>
    <row r="975" spans="2:15" ht="34.200000000000003" x14ac:dyDescent="0.2">
      <c r="B975" s="44">
        <v>970</v>
      </c>
      <c r="C975" s="73" t="s">
        <v>2202</v>
      </c>
      <c r="D975" s="73" t="s">
        <v>2203</v>
      </c>
      <c r="E975" s="73" t="s">
        <v>54</v>
      </c>
      <c r="F975" s="73" t="s">
        <v>2202</v>
      </c>
      <c r="G975" s="75" t="s">
        <v>15</v>
      </c>
      <c r="H975" s="75" t="s">
        <v>16</v>
      </c>
      <c r="I975" s="74">
        <v>1</v>
      </c>
      <c r="J975" s="123">
        <v>1.7000000000000001E-2</v>
      </c>
      <c r="K975" s="117">
        <v>0</v>
      </c>
      <c r="L975" s="118">
        <v>0</v>
      </c>
      <c r="M975" s="104">
        <f t="shared" si="15"/>
        <v>1.7000000000000001E-2</v>
      </c>
      <c r="N975" s="77"/>
      <c r="O975" s="54"/>
    </row>
    <row r="976" spans="2:15" ht="102.6" x14ac:dyDescent="0.2">
      <c r="B976" s="44">
        <v>971</v>
      </c>
      <c r="C976" s="73" t="s">
        <v>2204</v>
      </c>
      <c r="D976" s="73" t="s">
        <v>2205</v>
      </c>
      <c r="E976" s="73" t="s">
        <v>54</v>
      </c>
      <c r="F976" s="73" t="s">
        <v>2204</v>
      </c>
      <c r="G976" s="75" t="s">
        <v>15</v>
      </c>
      <c r="H976" s="75" t="s">
        <v>16</v>
      </c>
      <c r="I976" s="74">
        <v>1</v>
      </c>
      <c r="J976" s="123">
        <v>984</v>
      </c>
      <c r="K976" s="117">
        <v>0</v>
      </c>
      <c r="L976" s="118">
        <v>0</v>
      </c>
      <c r="M976" s="106">
        <f t="shared" si="15"/>
        <v>984</v>
      </c>
      <c r="N976" s="77"/>
      <c r="O976" s="54"/>
    </row>
    <row r="977" spans="2:15" ht="45.6" x14ac:dyDescent="0.2">
      <c r="B977" s="44">
        <v>972</v>
      </c>
      <c r="C977" s="73" t="s">
        <v>2206</v>
      </c>
      <c r="D977" s="73" t="s">
        <v>2207</v>
      </c>
      <c r="E977" s="73" t="s">
        <v>54</v>
      </c>
      <c r="F977" s="73" t="s">
        <v>2206</v>
      </c>
      <c r="G977" s="75" t="s">
        <v>15</v>
      </c>
      <c r="H977" s="75" t="s">
        <v>16</v>
      </c>
      <c r="I977" s="74">
        <v>1</v>
      </c>
      <c r="J977" s="123">
        <v>50</v>
      </c>
      <c r="K977" s="117">
        <v>0</v>
      </c>
      <c r="L977" s="118">
        <v>0</v>
      </c>
      <c r="M977" s="106">
        <f t="shared" si="15"/>
        <v>50</v>
      </c>
      <c r="N977" s="77"/>
      <c r="O977" s="54"/>
    </row>
    <row r="978" spans="2:15" ht="34.200000000000003" x14ac:dyDescent="0.2">
      <c r="B978" s="44">
        <v>973</v>
      </c>
      <c r="C978" s="73" t="s">
        <v>2208</v>
      </c>
      <c r="D978" s="73" t="s">
        <v>2209</v>
      </c>
      <c r="E978" s="73" t="s">
        <v>54</v>
      </c>
      <c r="F978" s="73" t="s">
        <v>2210</v>
      </c>
      <c r="G978" s="75" t="s">
        <v>15</v>
      </c>
      <c r="H978" s="75" t="s">
        <v>16</v>
      </c>
      <c r="I978" s="74">
        <v>1</v>
      </c>
      <c r="J978" s="123">
        <v>0</v>
      </c>
      <c r="K978" s="117">
        <v>0</v>
      </c>
      <c r="L978" s="118">
        <v>0</v>
      </c>
      <c r="M978" s="106">
        <f t="shared" si="15"/>
        <v>0</v>
      </c>
      <c r="N978" s="77"/>
      <c r="O978" s="54"/>
    </row>
    <row r="979" spans="2:15" ht="22.8" x14ac:dyDescent="0.2">
      <c r="B979" s="44">
        <v>974</v>
      </c>
      <c r="C979" s="73" t="s">
        <v>2211</v>
      </c>
      <c r="D979" s="73" t="s">
        <v>2212</v>
      </c>
      <c r="E979" s="73" t="s">
        <v>55</v>
      </c>
      <c r="F979" s="73" t="s">
        <v>2211</v>
      </c>
      <c r="G979" s="75" t="s">
        <v>15</v>
      </c>
      <c r="H979" s="75" t="s">
        <v>16</v>
      </c>
      <c r="I979" s="74">
        <v>1</v>
      </c>
      <c r="J979" s="123">
        <v>2.4E-2</v>
      </c>
      <c r="K979" s="117">
        <v>0</v>
      </c>
      <c r="L979" s="118">
        <v>0</v>
      </c>
      <c r="M979" s="104">
        <f t="shared" si="15"/>
        <v>2.4E-2</v>
      </c>
      <c r="N979" s="77"/>
      <c r="O979" s="54"/>
    </row>
    <row r="980" spans="2:15" ht="34.200000000000003" x14ac:dyDescent="0.2">
      <c r="B980" s="44">
        <v>975</v>
      </c>
      <c r="C980" s="73" t="s">
        <v>2213</v>
      </c>
      <c r="D980" s="73" t="s">
        <v>2214</v>
      </c>
      <c r="E980" s="73" t="s">
        <v>55</v>
      </c>
      <c r="F980" s="73" t="s">
        <v>2213</v>
      </c>
      <c r="G980" s="75" t="s">
        <v>15</v>
      </c>
      <c r="H980" s="75" t="s">
        <v>16</v>
      </c>
      <c r="I980" s="74">
        <v>1</v>
      </c>
      <c r="J980" s="123">
        <v>3.5999999999999997E-2</v>
      </c>
      <c r="K980" s="117">
        <v>0</v>
      </c>
      <c r="L980" s="118">
        <v>0</v>
      </c>
      <c r="M980" s="104">
        <f t="shared" si="15"/>
        <v>3.5999999999999997E-2</v>
      </c>
      <c r="N980" s="77"/>
      <c r="O980" s="54"/>
    </row>
    <row r="981" spans="2:15" ht="22.8" x14ac:dyDescent="0.2">
      <c r="B981" s="44">
        <v>976</v>
      </c>
      <c r="C981" s="73" t="s">
        <v>2215</v>
      </c>
      <c r="D981" s="73" t="s">
        <v>2216</v>
      </c>
      <c r="E981" s="73" t="s">
        <v>55</v>
      </c>
      <c r="F981" s="73" t="s">
        <v>2215</v>
      </c>
      <c r="G981" s="75" t="s">
        <v>15</v>
      </c>
      <c r="H981" s="75" t="s">
        <v>16</v>
      </c>
      <c r="I981" s="74">
        <v>1</v>
      </c>
      <c r="J981" s="123">
        <v>3.0000000000000001E-3</v>
      </c>
      <c r="K981" s="117">
        <v>0</v>
      </c>
      <c r="L981" s="118">
        <v>0</v>
      </c>
      <c r="M981" s="104">
        <f t="shared" si="15"/>
        <v>3.0000000000000001E-3</v>
      </c>
      <c r="N981" s="77"/>
      <c r="O981" s="54"/>
    </row>
    <row r="982" spans="2:15" ht="34.200000000000003" x14ac:dyDescent="0.2">
      <c r="B982" s="44">
        <v>977</v>
      </c>
      <c r="C982" s="73" t="s">
        <v>2217</v>
      </c>
      <c r="D982" s="73" t="s">
        <v>2218</v>
      </c>
      <c r="E982" s="73" t="s">
        <v>55</v>
      </c>
      <c r="F982" s="73" t="s">
        <v>2217</v>
      </c>
      <c r="G982" s="75" t="s">
        <v>15</v>
      </c>
      <c r="H982" s="75" t="s">
        <v>16</v>
      </c>
      <c r="I982" s="74">
        <v>1</v>
      </c>
      <c r="J982" s="123">
        <v>6.0000000000000001E-3</v>
      </c>
      <c r="K982" s="117">
        <v>0</v>
      </c>
      <c r="L982" s="118">
        <v>0</v>
      </c>
      <c r="M982" s="104">
        <f t="shared" si="15"/>
        <v>6.0000000000000001E-3</v>
      </c>
      <c r="N982" s="77"/>
      <c r="O982" s="54"/>
    </row>
    <row r="983" spans="2:15" ht="34.200000000000003" x14ac:dyDescent="0.2">
      <c r="B983" s="44">
        <v>978</v>
      </c>
      <c r="C983" s="73" t="s">
        <v>2219</v>
      </c>
      <c r="D983" s="73" t="s">
        <v>2220</v>
      </c>
      <c r="E983" s="73" t="s">
        <v>27</v>
      </c>
      <c r="F983" s="73" t="s">
        <v>2219</v>
      </c>
      <c r="G983" s="75" t="s">
        <v>15</v>
      </c>
      <c r="H983" s="75" t="s">
        <v>16</v>
      </c>
      <c r="I983" s="74">
        <v>1</v>
      </c>
      <c r="J983" s="123">
        <v>2660</v>
      </c>
      <c r="K983" s="117">
        <v>0</v>
      </c>
      <c r="L983" s="118">
        <v>0.14360899999999999</v>
      </c>
      <c r="M983" s="105">
        <f t="shared" si="15"/>
        <v>2278.0000599999998</v>
      </c>
      <c r="N983" s="77"/>
      <c r="O983" s="54"/>
    </row>
    <row r="984" spans="2:15" ht="34.200000000000003" x14ac:dyDescent="0.2">
      <c r="B984" s="44">
        <v>979</v>
      </c>
      <c r="C984" s="73" t="s">
        <v>2221</v>
      </c>
      <c r="D984" s="73" t="s">
        <v>2222</v>
      </c>
      <c r="E984" s="73" t="s">
        <v>27</v>
      </c>
      <c r="F984" s="73" t="s">
        <v>2221</v>
      </c>
      <c r="G984" s="75" t="s">
        <v>15</v>
      </c>
      <c r="H984" s="75" t="s">
        <v>16</v>
      </c>
      <c r="I984" s="74">
        <v>1</v>
      </c>
      <c r="J984" s="123">
        <v>3960</v>
      </c>
      <c r="K984" s="117">
        <v>0</v>
      </c>
      <c r="L984" s="118">
        <v>9.3181799999999995E-2</v>
      </c>
      <c r="M984" s="105">
        <f t="shared" si="15"/>
        <v>3591.0000720000003</v>
      </c>
      <c r="N984" s="77"/>
      <c r="O984" s="54"/>
    </row>
    <row r="985" spans="2:15" ht="22.8" x14ac:dyDescent="0.2">
      <c r="B985" s="44">
        <v>980</v>
      </c>
      <c r="C985" s="73" t="s">
        <v>2223</v>
      </c>
      <c r="D985" s="73" t="s">
        <v>2224</v>
      </c>
      <c r="E985" s="73" t="s">
        <v>2225</v>
      </c>
      <c r="F985" s="73" t="s">
        <v>2223</v>
      </c>
      <c r="G985" s="75" t="s">
        <v>15</v>
      </c>
      <c r="H985" s="75" t="s">
        <v>16</v>
      </c>
      <c r="I985" s="74">
        <v>1</v>
      </c>
      <c r="J985" s="123">
        <v>375</v>
      </c>
      <c r="K985" s="117">
        <v>0</v>
      </c>
      <c r="L985" s="118">
        <v>0</v>
      </c>
      <c r="M985" s="106">
        <f t="shared" si="15"/>
        <v>375</v>
      </c>
      <c r="N985" s="77"/>
      <c r="O985" s="54"/>
    </row>
    <row r="986" spans="2:15" ht="34.200000000000003" x14ac:dyDescent="0.2">
      <c r="B986" s="44">
        <v>981</v>
      </c>
      <c r="C986" s="73" t="s">
        <v>2226</v>
      </c>
      <c r="D986" s="73" t="s">
        <v>2227</v>
      </c>
      <c r="E986" s="73" t="s">
        <v>54</v>
      </c>
      <c r="F986" s="73" t="s">
        <v>2226</v>
      </c>
      <c r="G986" s="75" t="s">
        <v>15</v>
      </c>
      <c r="H986" s="75" t="s">
        <v>16</v>
      </c>
      <c r="I986" s="74">
        <v>1</v>
      </c>
      <c r="J986" s="123">
        <v>2400</v>
      </c>
      <c r="K986" s="117">
        <v>0</v>
      </c>
      <c r="L986" s="118">
        <v>0</v>
      </c>
      <c r="M986" s="106">
        <f t="shared" si="15"/>
        <v>2400</v>
      </c>
      <c r="N986" s="77"/>
      <c r="O986" s="54"/>
    </row>
    <row r="987" spans="2:15" x14ac:dyDescent="0.2">
      <c r="B987" s="44">
        <v>982</v>
      </c>
      <c r="C987" s="73" t="s">
        <v>2228</v>
      </c>
      <c r="D987" s="73" t="s">
        <v>1880</v>
      </c>
      <c r="E987" s="73" t="s">
        <v>54</v>
      </c>
      <c r="F987" s="73" t="s">
        <v>2228</v>
      </c>
      <c r="G987" s="75" t="s">
        <v>15</v>
      </c>
      <c r="H987" s="75" t="s">
        <v>16</v>
      </c>
      <c r="I987" s="74">
        <v>1</v>
      </c>
      <c r="J987" s="123">
        <v>100</v>
      </c>
      <c r="K987" s="117">
        <v>0</v>
      </c>
      <c r="L987" s="118">
        <v>0</v>
      </c>
      <c r="M987" s="106">
        <f t="shared" si="15"/>
        <v>100</v>
      </c>
      <c r="N987" s="77"/>
      <c r="O987" s="54"/>
    </row>
    <row r="988" spans="2:15" x14ac:dyDescent="0.2">
      <c r="B988" s="44">
        <v>983</v>
      </c>
      <c r="C988" s="73" t="s">
        <v>2229</v>
      </c>
      <c r="D988" s="73" t="s">
        <v>2230</v>
      </c>
      <c r="E988" s="73" t="s">
        <v>54</v>
      </c>
      <c r="F988" s="73" t="s">
        <v>2229</v>
      </c>
      <c r="G988" s="75" t="s">
        <v>15</v>
      </c>
      <c r="H988" s="75" t="s">
        <v>16</v>
      </c>
      <c r="I988" s="74">
        <v>1</v>
      </c>
      <c r="J988" s="123">
        <v>100</v>
      </c>
      <c r="K988" s="117">
        <v>0</v>
      </c>
      <c r="L988" s="118">
        <v>0</v>
      </c>
      <c r="M988" s="106">
        <f t="shared" si="15"/>
        <v>100</v>
      </c>
      <c r="N988" s="77"/>
      <c r="O988" s="54"/>
    </row>
    <row r="989" spans="2:15" x14ac:dyDescent="0.2">
      <c r="B989" s="44">
        <v>984</v>
      </c>
      <c r="C989" s="73" t="s">
        <v>2231</v>
      </c>
      <c r="D989" s="73" t="s">
        <v>1882</v>
      </c>
      <c r="E989" s="73" t="s">
        <v>54</v>
      </c>
      <c r="F989" s="73" t="s">
        <v>2231</v>
      </c>
      <c r="G989" s="75" t="s">
        <v>15</v>
      </c>
      <c r="H989" s="75" t="s">
        <v>16</v>
      </c>
      <c r="I989" s="74">
        <v>1</v>
      </c>
      <c r="J989" s="123">
        <v>100</v>
      </c>
      <c r="K989" s="117">
        <v>0</v>
      </c>
      <c r="L989" s="118">
        <v>0</v>
      </c>
      <c r="M989" s="106">
        <f t="shared" si="15"/>
        <v>100</v>
      </c>
      <c r="N989" s="77"/>
      <c r="O989" s="54"/>
    </row>
    <row r="990" spans="2:15" ht="22.8" x14ac:dyDescent="0.2">
      <c r="B990" s="44">
        <v>985</v>
      </c>
      <c r="C990" s="73" t="s">
        <v>2232</v>
      </c>
      <c r="D990" s="73" t="s">
        <v>1884</v>
      </c>
      <c r="E990" s="73" t="s">
        <v>54</v>
      </c>
      <c r="F990" s="73" t="s">
        <v>2232</v>
      </c>
      <c r="G990" s="75" t="s">
        <v>15</v>
      </c>
      <c r="H990" s="75" t="s">
        <v>16</v>
      </c>
      <c r="I990" s="74">
        <v>1</v>
      </c>
      <c r="J990" s="123">
        <v>200</v>
      </c>
      <c r="K990" s="117">
        <v>0</v>
      </c>
      <c r="L990" s="118">
        <v>0</v>
      </c>
      <c r="M990" s="106">
        <f t="shared" si="15"/>
        <v>200</v>
      </c>
      <c r="N990" s="77"/>
      <c r="O990" s="54"/>
    </row>
    <row r="991" spans="2:15" ht="22.8" x14ac:dyDescent="0.2">
      <c r="B991" s="44">
        <v>986</v>
      </c>
      <c r="C991" s="73" t="s">
        <v>2233</v>
      </c>
      <c r="D991" s="73" t="s">
        <v>2234</v>
      </c>
      <c r="E991" s="73" t="s">
        <v>27</v>
      </c>
      <c r="F991" s="73" t="s">
        <v>2233</v>
      </c>
      <c r="G991" s="75" t="s">
        <v>15</v>
      </c>
      <c r="H991" s="75" t="s">
        <v>16</v>
      </c>
      <c r="I991" s="74">
        <v>1</v>
      </c>
      <c r="J991" s="123">
        <v>4675</v>
      </c>
      <c r="K991" s="117">
        <v>0</v>
      </c>
      <c r="L991" s="118">
        <v>0.1435294</v>
      </c>
      <c r="M991" s="105">
        <f t="shared" si="15"/>
        <v>4004.000055</v>
      </c>
      <c r="N991" s="77"/>
      <c r="O991" s="54"/>
    </row>
    <row r="992" spans="2:15" ht="22.8" x14ac:dyDescent="0.2">
      <c r="B992" s="44">
        <v>987</v>
      </c>
      <c r="C992" s="73" t="s">
        <v>2235</v>
      </c>
      <c r="D992" s="73" t="s">
        <v>1888</v>
      </c>
      <c r="E992" s="73" t="s">
        <v>27</v>
      </c>
      <c r="F992" s="73" t="s">
        <v>2235</v>
      </c>
      <c r="G992" s="75" t="s">
        <v>15</v>
      </c>
      <c r="H992" s="75" t="s">
        <v>16</v>
      </c>
      <c r="I992" s="74">
        <v>1</v>
      </c>
      <c r="J992" s="123">
        <v>165</v>
      </c>
      <c r="K992" s="117">
        <v>0</v>
      </c>
      <c r="L992" s="118">
        <v>0</v>
      </c>
      <c r="M992" s="106">
        <f t="shared" si="15"/>
        <v>165</v>
      </c>
      <c r="N992" s="77"/>
      <c r="O992" s="54"/>
    </row>
    <row r="993" spans="2:15" ht="22.8" x14ac:dyDescent="0.2">
      <c r="B993" s="44">
        <v>988</v>
      </c>
      <c r="C993" s="73" t="s">
        <v>2236</v>
      </c>
      <c r="D993" s="73" t="s">
        <v>2237</v>
      </c>
      <c r="E993" s="73" t="s">
        <v>27</v>
      </c>
      <c r="F993" s="73" t="s">
        <v>2236</v>
      </c>
      <c r="G993" s="75" t="s">
        <v>15</v>
      </c>
      <c r="H993" s="75" t="s">
        <v>16</v>
      </c>
      <c r="I993" s="74">
        <v>1</v>
      </c>
      <c r="J993" s="123">
        <v>7975</v>
      </c>
      <c r="K993" s="117">
        <v>0</v>
      </c>
      <c r="L993" s="118">
        <v>9.3416899999999997E-2</v>
      </c>
      <c r="M993" s="105">
        <f t="shared" si="15"/>
        <v>7230.0002224999998</v>
      </c>
      <c r="N993" s="77"/>
      <c r="O993" s="54"/>
    </row>
    <row r="994" spans="2:15" ht="22.8" x14ac:dyDescent="0.2">
      <c r="B994" s="44">
        <v>989</v>
      </c>
      <c r="C994" s="73" t="s">
        <v>2238</v>
      </c>
      <c r="D994" s="73" t="s">
        <v>1892</v>
      </c>
      <c r="E994" s="73" t="s">
        <v>27</v>
      </c>
      <c r="F994" s="73" t="s">
        <v>2238</v>
      </c>
      <c r="G994" s="75" t="s">
        <v>15</v>
      </c>
      <c r="H994" s="75" t="s">
        <v>16</v>
      </c>
      <c r="I994" s="74">
        <v>1</v>
      </c>
      <c r="J994" s="123">
        <v>165</v>
      </c>
      <c r="K994" s="117">
        <v>0</v>
      </c>
      <c r="L994" s="118">
        <v>0</v>
      </c>
      <c r="M994" s="106">
        <f t="shared" si="15"/>
        <v>165</v>
      </c>
      <c r="N994" s="77"/>
      <c r="O994" s="54"/>
    </row>
    <row r="995" spans="2:15" ht="34.200000000000003" x14ac:dyDescent="0.2">
      <c r="B995" s="44">
        <v>990</v>
      </c>
      <c r="C995" s="73" t="s">
        <v>2239</v>
      </c>
      <c r="D995" s="73" t="s">
        <v>2240</v>
      </c>
      <c r="E995" s="73" t="s">
        <v>55</v>
      </c>
      <c r="F995" s="73" t="s">
        <v>2239</v>
      </c>
      <c r="G995" s="75" t="s">
        <v>15</v>
      </c>
      <c r="H995" s="75" t="s">
        <v>16</v>
      </c>
      <c r="I995" s="74">
        <v>1</v>
      </c>
      <c r="J995" s="123">
        <v>1.2999999999999999E-3</v>
      </c>
      <c r="K995" s="117">
        <v>0</v>
      </c>
      <c r="L995" s="118">
        <v>0</v>
      </c>
      <c r="M995" s="67">
        <f t="shared" si="15"/>
        <v>1.2999999999999999E-3</v>
      </c>
      <c r="N995" s="77"/>
      <c r="O995" s="54"/>
    </row>
    <row r="996" spans="2:15" x14ac:dyDescent="0.2">
      <c r="B996" s="44">
        <v>991</v>
      </c>
      <c r="C996" s="73" t="s">
        <v>2241</v>
      </c>
      <c r="D996" s="73" t="s">
        <v>2242</v>
      </c>
      <c r="E996" s="73" t="s">
        <v>1335</v>
      </c>
      <c r="F996" s="73" t="s">
        <v>2241</v>
      </c>
      <c r="G996" s="75" t="s">
        <v>15</v>
      </c>
      <c r="H996" s="75" t="s">
        <v>16</v>
      </c>
      <c r="I996" s="74">
        <v>1</v>
      </c>
      <c r="J996" s="123">
        <v>600</v>
      </c>
      <c r="K996" s="117">
        <v>0</v>
      </c>
      <c r="L996" s="118">
        <v>8.3333000000000001E-3</v>
      </c>
      <c r="M996" s="105">
        <f t="shared" si="15"/>
        <v>595.00002000000006</v>
      </c>
      <c r="N996" s="77"/>
      <c r="O996" s="54"/>
    </row>
    <row r="997" spans="2:15" x14ac:dyDescent="0.2">
      <c r="B997" s="44">
        <v>992</v>
      </c>
      <c r="C997" s="73" t="s">
        <v>2243</v>
      </c>
      <c r="D997" s="73" t="s">
        <v>2244</v>
      </c>
      <c r="E997" s="73" t="s">
        <v>1335</v>
      </c>
      <c r="F997" s="73" t="s">
        <v>2243</v>
      </c>
      <c r="G997" s="75" t="s">
        <v>15</v>
      </c>
      <c r="H997" s="75" t="s">
        <v>16</v>
      </c>
      <c r="I997" s="74">
        <v>1</v>
      </c>
      <c r="J997" s="123">
        <v>5700</v>
      </c>
      <c r="K997" s="117">
        <v>0</v>
      </c>
      <c r="L997" s="118">
        <v>0.28614040000000002</v>
      </c>
      <c r="M997" s="105">
        <f t="shared" si="15"/>
        <v>4068.9997199999998</v>
      </c>
      <c r="N997" s="77"/>
      <c r="O997" s="54"/>
    </row>
    <row r="998" spans="2:15" x14ac:dyDescent="0.2">
      <c r="B998" s="44">
        <v>993</v>
      </c>
      <c r="C998" s="73" t="s">
        <v>2245</v>
      </c>
      <c r="D998" s="73" t="s">
        <v>2246</v>
      </c>
      <c r="E998" s="73" t="s">
        <v>1335</v>
      </c>
      <c r="F998" s="73" t="s">
        <v>2245</v>
      </c>
      <c r="G998" s="75" t="s">
        <v>15</v>
      </c>
      <c r="H998" s="75" t="s">
        <v>16</v>
      </c>
      <c r="I998" s="74">
        <v>1</v>
      </c>
      <c r="J998" s="123">
        <v>15000</v>
      </c>
      <c r="K998" s="117">
        <v>0</v>
      </c>
      <c r="L998" s="118">
        <v>0.3052667</v>
      </c>
      <c r="M998" s="67">
        <f t="shared" si="15"/>
        <v>10420.9995</v>
      </c>
      <c r="N998" s="77"/>
      <c r="O998" s="54"/>
    </row>
    <row r="999" spans="2:15" x14ac:dyDescent="0.2">
      <c r="B999" s="44">
        <v>994</v>
      </c>
      <c r="C999" s="73" t="s">
        <v>2247</v>
      </c>
      <c r="D999" s="73" t="s">
        <v>2248</v>
      </c>
      <c r="E999" s="73" t="s">
        <v>1335</v>
      </c>
      <c r="F999" s="73" t="s">
        <v>2247</v>
      </c>
      <c r="G999" s="75" t="s">
        <v>15</v>
      </c>
      <c r="H999" s="75" t="s">
        <v>16</v>
      </c>
      <c r="I999" s="74">
        <v>1</v>
      </c>
      <c r="J999" s="123">
        <v>9000</v>
      </c>
      <c r="K999" s="117">
        <v>0</v>
      </c>
      <c r="L999" s="118">
        <v>0</v>
      </c>
      <c r="M999" s="106">
        <f t="shared" si="15"/>
        <v>9000</v>
      </c>
      <c r="N999" s="77"/>
      <c r="O999" s="54"/>
    </row>
    <row r="1000" spans="2:15" x14ac:dyDescent="0.2">
      <c r="B1000" s="44">
        <v>995</v>
      </c>
      <c r="C1000" s="73" t="s">
        <v>2249</v>
      </c>
      <c r="D1000" s="73" t="s">
        <v>2250</v>
      </c>
      <c r="E1000" s="73" t="s">
        <v>1335</v>
      </c>
      <c r="F1000" s="73" t="s">
        <v>2249</v>
      </c>
      <c r="G1000" s="75" t="s">
        <v>15</v>
      </c>
      <c r="H1000" s="75" t="s">
        <v>16</v>
      </c>
      <c r="I1000" s="74">
        <v>1</v>
      </c>
      <c r="J1000" s="123">
        <v>5000</v>
      </c>
      <c r="K1000" s="117">
        <v>0</v>
      </c>
      <c r="L1000" s="118">
        <v>0</v>
      </c>
      <c r="M1000" s="106">
        <f t="shared" si="15"/>
        <v>5000</v>
      </c>
      <c r="N1000" s="77"/>
      <c r="O1000" s="54"/>
    </row>
    <row r="1001" spans="2:15" x14ac:dyDescent="0.2">
      <c r="B1001" s="44">
        <v>996</v>
      </c>
      <c r="C1001" s="73" t="s">
        <v>2251</v>
      </c>
      <c r="D1001" s="73" t="s">
        <v>2252</v>
      </c>
      <c r="E1001" s="73" t="s">
        <v>1335</v>
      </c>
      <c r="F1001" s="73" t="s">
        <v>2251</v>
      </c>
      <c r="G1001" s="75" t="s">
        <v>15</v>
      </c>
      <c r="H1001" s="75" t="s">
        <v>16</v>
      </c>
      <c r="I1001" s="74">
        <v>1</v>
      </c>
      <c r="J1001" s="123">
        <v>6550</v>
      </c>
      <c r="K1001" s="117">
        <v>0</v>
      </c>
      <c r="L1001" s="118">
        <v>0.24429999999999999</v>
      </c>
      <c r="M1001" s="104">
        <f t="shared" si="15"/>
        <v>4949.835</v>
      </c>
      <c r="N1001" s="77"/>
      <c r="O1001" s="54"/>
    </row>
    <row r="1002" spans="2:15" x14ac:dyDescent="0.2">
      <c r="B1002" s="44">
        <v>997</v>
      </c>
      <c r="C1002" s="73" t="s">
        <v>2253</v>
      </c>
      <c r="D1002" s="73" t="s">
        <v>2254</v>
      </c>
      <c r="E1002" s="73" t="s">
        <v>1335</v>
      </c>
      <c r="F1002" s="73" t="s">
        <v>2253</v>
      </c>
      <c r="G1002" s="75" t="s">
        <v>15</v>
      </c>
      <c r="H1002" s="75" t="s">
        <v>16</v>
      </c>
      <c r="I1002" s="74">
        <v>1</v>
      </c>
      <c r="J1002" s="123">
        <v>6550</v>
      </c>
      <c r="K1002" s="117">
        <v>0</v>
      </c>
      <c r="L1002" s="118">
        <v>0.24990000000000001</v>
      </c>
      <c r="M1002" s="104">
        <f t="shared" si="15"/>
        <v>4913.1549999999997</v>
      </c>
      <c r="N1002" s="77"/>
      <c r="O1002" s="54"/>
    </row>
    <row r="1003" spans="2:15" x14ac:dyDescent="0.2">
      <c r="B1003" s="44">
        <v>998</v>
      </c>
      <c r="C1003" s="73" t="s">
        <v>2255</v>
      </c>
      <c r="D1003" s="73" t="s">
        <v>2256</v>
      </c>
      <c r="E1003" s="73" t="s">
        <v>1335</v>
      </c>
      <c r="F1003" s="73" t="s">
        <v>2255</v>
      </c>
      <c r="G1003" s="75" t="s">
        <v>15</v>
      </c>
      <c r="H1003" s="75" t="s">
        <v>16</v>
      </c>
      <c r="I1003" s="74">
        <v>1</v>
      </c>
      <c r="J1003" s="123">
        <v>11800</v>
      </c>
      <c r="K1003" s="117">
        <v>0</v>
      </c>
      <c r="L1003" s="118">
        <v>0.33550000000000002</v>
      </c>
      <c r="M1003" s="106">
        <f t="shared" si="15"/>
        <v>7841.0999999999995</v>
      </c>
      <c r="N1003" s="77"/>
      <c r="O1003" s="54"/>
    </row>
    <row r="1004" spans="2:15" x14ac:dyDescent="0.2">
      <c r="B1004" s="44">
        <v>999</v>
      </c>
      <c r="C1004" s="73" t="s">
        <v>2257</v>
      </c>
      <c r="D1004" s="73" t="s">
        <v>2258</v>
      </c>
      <c r="E1004" s="73" t="s">
        <v>1335</v>
      </c>
      <c r="F1004" s="73" t="s">
        <v>2257</v>
      </c>
      <c r="G1004" s="75" t="s">
        <v>15</v>
      </c>
      <c r="H1004" s="75" t="s">
        <v>16</v>
      </c>
      <c r="I1004" s="74">
        <v>1</v>
      </c>
      <c r="J1004" s="123">
        <v>11800</v>
      </c>
      <c r="K1004" s="117">
        <v>0</v>
      </c>
      <c r="L1004" s="118">
        <v>0.33550000000000002</v>
      </c>
      <c r="M1004" s="106">
        <f t="shared" si="15"/>
        <v>7841.0999999999995</v>
      </c>
      <c r="N1004" s="77"/>
      <c r="O1004" s="54"/>
    </row>
    <row r="1005" spans="2:15" x14ac:dyDescent="0.2">
      <c r="B1005" s="44">
        <v>1000</v>
      </c>
      <c r="C1005" s="73" t="s">
        <v>2259</v>
      </c>
      <c r="D1005" s="73" t="s">
        <v>2260</v>
      </c>
      <c r="E1005" s="73" t="s">
        <v>1335</v>
      </c>
      <c r="F1005" s="73" t="s">
        <v>2259</v>
      </c>
      <c r="G1005" s="75" t="s">
        <v>15</v>
      </c>
      <c r="H1005" s="75" t="s">
        <v>16</v>
      </c>
      <c r="I1005" s="74">
        <v>1</v>
      </c>
      <c r="J1005" s="123">
        <v>9995</v>
      </c>
      <c r="K1005" s="117">
        <v>0</v>
      </c>
      <c r="L1005" s="118">
        <v>0.15647820000000001</v>
      </c>
      <c r="M1005" s="105">
        <f t="shared" si="15"/>
        <v>8431.0003909999996</v>
      </c>
      <c r="N1005" s="77"/>
      <c r="O1005" s="54"/>
    </row>
    <row r="1006" spans="2:15" x14ac:dyDescent="0.2">
      <c r="B1006" s="44">
        <v>1001</v>
      </c>
      <c r="C1006" s="73" t="s">
        <v>2261</v>
      </c>
      <c r="D1006" s="73" t="s">
        <v>2262</v>
      </c>
      <c r="E1006" s="73" t="s">
        <v>1335</v>
      </c>
      <c r="F1006" s="73" t="s">
        <v>2261</v>
      </c>
      <c r="G1006" s="75" t="s">
        <v>15</v>
      </c>
      <c r="H1006" s="75" t="s">
        <v>16</v>
      </c>
      <c r="I1006" s="74">
        <v>1</v>
      </c>
      <c r="J1006" s="123">
        <v>2000</v>
      </c>
      <c r="K1006" s="117">
        <v>0</v>
      </c>
      <c r="L1006" s="118">
        <v>7.4999999999999997E-3</v>
      </c>
      <c r="M1006" s="106">
        <f t="shared" si="15"/>
        <v>1985</v>
      </c>
      <c r="N1006" s="77"/>
      <c r="O1006" s="54"/>
    </row>
    <row r="1007" spans="2:15" x14ac:dyDescent="0.2">
      <c r="B1007" s="44">
        <v>1002</v>
      </c>
      <c r="C1007" s="73" t="s">
        <v>2263</v>
      </c>
      <c r="D1007" s="73" t="s">
        <v>2264</v>
      </c>
      <c r="E1007" s="73" t="s">
        <v>1335</v>
      </c>
      <c r="F1007" s="73" t="s">
        <v>2263</v>
      </c>
      <c r="G1007" s="75" t="s">
        <v>15</v>
      </c>
      <c r="H1007" s="75" t="s">
        <v>16</v>
      </c>
      <c r="I1007" s="74">
        <v>1</v>
      </c>
      <c r="J1007" s="123">
        <v>9995</v>
      </c>
      <c r="K1007" s="117">
        <v>0</v>
      </c>
      <c r="L1007" s="118">
        <v>0.15647820000000001</v>
      </c>
      <c r="M1007" s="105">
        <f t="shared" si="15"/>
        <v>8431.0003909999996</v>
      </c>
      <c r="N1007" s="77"/>
      <c r="O1007" s="54"/>
    </row>
    <row r="1008" spans="2:15" x14ac:dyDescent="0.2">
      <c r="B1008" s="44">
        <v>1003</v>
      </c>
      <c r="C1008" s="73" t="s">
        <v>2265</v>
      </c>
      <c r="D1008" s="73" t="s">
        <v>2266</v>
      </c>
      <c r="E1008" s="73" t="s">
        <v>1335</v>
      </c>
      <c r="F1008" s="73" t="s">
        <v>2265</v>
      </c>
      <c r="G1008" s="75" t="s">
        <v>15</v>
      </c>
      <c r="H1008" s="75" t="s">
        <v>16</v>
      </c>
      <c r="I1008" s="74">
        <v>1</v>
      </c>
      <c r="J1008" s="123">
        <v>15000</v>
      </c>
      <c r="K1008" s="117">
        <v>0</v>
      </c>
      <c r="L1008" s="118">
        <v>0.35160000000000002</v>
      </c>
      <c r="M1008" s="106">
        <f t="shared" si="15"/>
        <v>9726</v>
      </c>
      <c r="N1008" s="77"/>
      <c r="O1008" s="54"/>
    </row>
    <row r="1009" spans="2:15" x14ac:dyDescent="0.2">
      <c r="B1009" s="44">
        <v>1004</v>
      </c>
      <c r="C1009" s="73" t="s">
        <v>2267</v>
      </c>
      <c r="D1009" s="73" t="s">
        <v>2268</v>
      </c>
      <c r="E1009" s="73" t="s">
        <v>1335</v>
      </c>
      <c r="F1009" s="73" t="s">
        <v>2267</v>
      </c>
      <c r="G1009" s="75" t="s">
        <v>15</v>
      </c>
      <c r="H1009" s="75" t="s">
        <v>16</v>
      </c>
      <c r="I1009" s="74">
        <v>1</v>
      </c>
      <c r="J1009" s="123">
        <v>15000</v>
      </c>
      <c r="K1009" s="117">
        <v>0</v>
      </c>
      <c r="L1009" s="118">
        <v>0.35160000000000002</v>
      </c>
      <c r="M1009" s="106">
        <f t="shared" si="15"/>
        <v>9726</v>
      </c>
      <c r="N1009" s="77"/>
      <c r="O1009" s="54"/>
    </row>
    <row r="1010" spans="2:15" x14ac:dyDescent="0.2">
      <c r="B1010" s="44">
        <v>1005</v>
      </c>
      <c r="C1010" s="73" t="s">
        <v>2269</v>
      </c>
      <c r="D1010" s="73" t="s">
        <v>2270</v>
      </c>
      <c r="E1010" s="73" t="s">
        <v>1335</v>
      </c>
      <c r="F1010" s="73" t="s">
        <v>2269</v>
      </c>
      <c r="G1010" s="75" t="s">
        <v>15</v>
      </c>
      <c r="H1010" s="75" t="s">
        <v>16</v>
      </c>
      <c r="I1010" s="74">
        <v>1</v>
      </c>
      <c r="J1010" s="123">
        <v>7500</v>
      </c>
      <c r="K1010" s="117">
        <v>0</v>
      </c>
      <c r="L1010" s="118">
        <v>0.28546670000000002</v>
      </c>
      <c r="M1010" s="105">
        <f t="shared" si="15"/>
        <v>5358.9997499999999</v>
      </c>
      <c r="N1010" s="77"/>
      <c r="O1010" s="54"/>
    </row>
    <row r="1011" spans="2:15" x14ac:dyDescent="0.2">
      <c r="B1011" s="44">
        <v>1006</v>
      </c>
      <c r="C1011" s="73" t="s">
        <v>2271</v>
      </c>
      <c r="D1011" s="73" t="s">
        <v>2272</v>
      </c>
      <c r="E1011" s="73" t="s">
        <v>1335</v>
      </c>
      <c r="F1011" s="73" t="s">
        <v>2271</v>
      </c>
      <c r="G1011" s="75" t="s">
        <v>15</v>
      </c>
      <c r="H1011" s="75" t="s">
        <v>16</v>
      </c>
      <c r="I1011" s="74">
        <v>1</v>
      </c>
      <c r="J1011" s="123">
        <v>7500</v>
      </c>
      <c r="K1011" s="117">
        <v>0</v>
      </c>
      <c r="L1011" s="118">
        <v>0.28546670000000002</v>
      </c>
      <c r="M1011" s="105">
        <f t="shared" si="15"/>
        <v>5358.9997499999999</v>
      </c>
      <c r="N1011" s="77"/>
      <c r="O1011" s="54"/>
    </row>
    <row r="1012" spans="2:15" ht="22.8" x14ac:dyDescent="0.2">
      <c r="B1012" s="44">
        <v>1007</v>
      </c>
      <c r="C1012" s="73" t="s">
        <v>2273</v>
      </c>
      <c r="D1012" s="73" t="s">
        <v>2274</v>
      </c>
      <c r="E1012" s="73" t="s">
        <v>1335</v>
      </c>
      <c r="F1012" s="73" t="s">
        <v>2275</v>
      </c>
      <c r="G1012" s="75" t="s">
        <v>15</v>
      </c>
      <c r="H1012" s="75" t="s">
        <v>16</v>
      </c>
      <c r="I1012" s="74">
        <v>1</v>
      </c>
      <c r="J1012" s="123">
        <v>13900</v>
      </c>
      <c r="K1012" s="117">
        <v>0</v>
      </c>
      <c r="L1012" s="118">
        <v>0.30030000000000001</v>
      </c>
      <c r="M1012" s="106">
        <f t="shared" si="15"/>
        <v>9725.83</v>
      </c>
      <c r="N1012" s="77"/>
      <c r="O1012" s="54"/>
    </row>
    <row r="1013" spans="2:15" x14ac:dyDescent="0.2">
      <c r="B1013" s="44">
        <v>1008</v>
      </c>
      <c r="C1013" s="73" t="s">
        <v>2276</v>
      </c>
      <c r="D1013" s="73" t="s">
        <v>2277</v>
      </c>
      <c r="E1013" s="73" t="s">
        <v>1335</v>
      </c>
      <c r="F1013" s="73" t="s">
        <v>2276</v>
      </c>
      <c r="G1013" s="75" t="s">
        <v>15</v>
      </c>
      <c r="H1013" s="75" t="s">
        <v>16</v>
      </c>
      <c r="I1013" s="74">
        <v>1</v>
      </c>
      <c r="J1013" s="123">
        <v>7500</v>
      </c>
      <c r="K1013" s="117">
        <v>0</v>
      </c>
      <c r="L1013" s="118">
        <v>0.28546670000000002</v>
      </c>
      <c r="M1013" s="105">
        <f t="shared" si="15"/>
        <v>5358.9997499999999</v>
      </c>
      <c r="N1013" s="77"/>
      <c r="O1013" s="54"/>
    </row>
    <row r="1014" spans="2:15" x14ac:dyDescent="0.2">
      <c r="B1014" s="44">
        <v>1009</v>
      </c>
      <c r="C1014" s="73" t="s">
        <v>2278</v>
      </c>
      <c r="D1014" s="73" t="s">
        <v>2279</v>
      </c>
      <c r="E1014" s="73" t="s">
        <v>1335</v>
      </c>
      <c r="F1014" s="73" t="s">
        <v>2278</v>
      </c>
      <c r="G1014" s="75" t="s">
        <v>15</v>
      </c>
      <c r="H1014" s="75" t="s">
        <v>16</v>
      </c>
      <c r="I1014" s="74">
        <v>1</v>
      </c>
      <c r="J1014" s="123">
        <v>3000</v>
      </c>
      <c r="K1014" s="117">
        <v>0</v>
      </c>
      <c r="L1014" s="118">
        <v>7.6667000000000003E-3</v>
      </c>
      <c r="M1014" s="67">
        <f t="shared" si="15"/>
        <v>2976.9998999999998</v>
      </c>
      <c r="N1014" s="77"/>
      <c r="O1014" s="54"/>
    </row>
    <row r="1015" spans="2:15" x14ac:dyDescent="0.2">
      <c r="B1015" s="44">
        <v>1010</v>
      </c>
      <c r="C1015" s="73" t="s">
        <v>2280</v>
      </c>
      <c r="D1015" s="73" t="s">
        <v>2281</v>
      </c>
      <c r="E1015" s="73" t="s">
        <v>1335</v>
      </c>
      <c r="F1015" s="73" t="s">
        <v>2280</v>
      </c>
      <c r="G1015" s="75" t="s">
        <v>15</v>
      </c>
      <c r="H1015" s="75" t="s">
        <v>16</v>
      </c>
      <c r="I1015" s="74">
        <v>1</v>
      </c>
      <c r="J1015" s="123">
        <v>995</v>
      </c>
      <c r="K1015" s="117">
        <v>0</v>
      </c>
      <c r="L1015" s="118">
        <v>8.0402000000000008E-3</v>
      </c>
      <c r="M1015" s="106">
        <f t="shared" si="15"/>
        <v>987.000001</v>
      </c>
      <c r="N1015" s="77"/>
      <c r="O1015" s="54"/>
    </row>
    <row r="1016" spans="2:15" x14ac:dyDescent="0.2">
      <c r="B1016" s="44">
        <v>1011</v>
      </c>
      <c r="C1016" s="73" t="s">
        <v>2282</v>
      </c>
      <c r="D1016" s="73" t="s">
        <v>2283</v>
      </c>
      <c r="E1016" s="73" t="s">
        <v>1335</v>
      </c>
      <c r="F1016" s="73" t="s">
        <v>2282</v>
      </c>
      <c r="G1016" s="75" t="s">
        <v>15</v>
      </c>
      <c r="H1016" s="75" t="s">
        <v>16</v>
      </c>
      <c r="I1016" s="74">
        <v>1</v>
      </c>
      <c r="J1016" s="123">
        <v>500</v>
      </c>
      <c r="K1016" s="117">
        <v>0</v>
      </c>
      <c r="L1016" s="118">
        <v>8.0000000000000002E-3</v>
      </c>
      <c r="M1016" s="106">
        <f t="shared" si="15"/>
        <v>496</v>
      </c>
      <c r="N1016" s="77"/>
      <c r="O1016" s="54"/>
    </row>
    <row r="1017" spans="2:15" ht="45.6" x14ac:dyDescent="0.2">
      <c r="B1017" s="44">
        <v>1012</v>
      </c>
      <c r="C1017" s="73" t="s">
        <v>2284</v>
      </c>
      <c r="D1017" s="73" t="s">
        <v>2285</v>
      </c>
      <c r="E1017" s="73" t="s">
        <v>1334</v>
      </c>
      <c r="F1017" s="73" t="s">
        <v>2284</v>
      </c>
      <c r="G1017" s="75" t="s">
        <v>15</v>
      </c>
      <c r="H1017" s="75" t="s">
        <v>16</v>
      </c>
      <c r="I1017" s="74">
        <v>1</v>
      </c>
      <c r="J1017" s="123">
        <v>85000</v>
      </c>
      <c r="K1017" s="117">
        <v>0</v>
      </c>
      <c r="L1017" s="118">
        <v>0.12427059999999999</v>
      </c>
      <c r="M1017" s="104">
        <f t="shared" si="15"/>
        <v>74436.998999999996</v>
      </c>
      <c r="N1017" s="77"/>
      <c r="O1017" s="54"/>
    </row>
    <row r="1018" spans="2:15" x14ac:dyDescent="0.2">
      <c r="B1018" s="44">
        <v>1013</v>
      </c>
      <c r="C1018" s="73" t="s">
        <v>2286</v>
      </c>
      <c r="D1018" s="73" t="s">
        <v>2287</v>
      </c>
      <c r="E1018" s="73" t="s">
        <v>1335</v>
      </c>
      <c r="F1018" s="73" t="s">
        <v>2286</v>
      </c>
      <c r="G1018" s="75" t="s">
        <v>15</v>
      </c>
      <c r="H1018" s="75" t="s">
        <v>16</v>
      </c>
      <c r="I1018" s="74">
        <v>1</v>
      </c>
      <c r="J1018" s="123">
        <v>10000</v>
      </c>
      <c r="K1018" s="117">
        <v>0</v>
      </c>
      <c r="L1018" s="118">
        <v>0.50380000000000003</v>
      </c>
      <c r="M1018" s="106">
        <f t="shared" si="15"/>
        <v>4962</v>
      </c>
      <c r="N1018" s="77"/>
      <c r="O1018" s="54"/>
    </row>
    <row r="1019" spans="2:15" x14ac:dyDescent="0.2">
      <c r="B1019" s="44">
        <v>1014</v>
      </c>
      <c r="C1019" s="73" t="s">
        <v>2288</v>
      </c>
      <c r="D1019" s="73" t="s">
        <v>2289</v>
      </c>
      <c r="E1019" s="73" t="s">
        <v>1335</v>
      </c>
      <c r="F1019" s="73" t="s">
        <v>2288</v>
      </c>
      <c r="G1019" s="75" t="s">
        <v>15</v>
      </c>
      <c r="H1019" s="75" t="s">
        <v>16</v>
      </c>
      <c r="I1019" s="74">
        <v>1</v>
      </c>
      <c r="J1019" s="123">
        <v>12000</v>
      </c>
      <c r="K1019" s="117">
        <v>0</v>
      </c>
      <c r="L1019" s="118">
        <v>0.1729</v>
      </c>
      <c r="M1019" s="106">
        <f t="shared" si="15"/>
        <v>9925.1999999999989</v>
      </c>
      <c r="N1019" s="77"/>
      <c r="O1019" s="54"/>
    </row>
    <row r="1020" spans="2:15" x14ac:dyDescent="0.2">
      <c r="B1020" s="44">
        <v>1015</v>
      </c>
      <c r="C1020" s="73" t="s">
        <v>2290</v>
      </c>
      <c r="D1020" s="73" t="s">
        <v>2291</v>
      </c>
      <c r="E1020" s="73" t="s">
        <v>1335</v>
      </c>
      <c r="F1020" s="73" t="s">
        <v>2290</v>
      </c>
      <c r="G1020" s="75" t="s">
        <v>15</v>
      </c>
      <c r="H1020" s="75" t="s">
        <v>16</v>
      </c>
      <c r="I1020" s="74">
        <v>1</v>
      </c>
      <c r="J1020" s="123">
        <v>10000</v>
      </c>
      <c r="K1020" s="117">
        <v>0</v>
      </c>
      <c r="L1020" s="118">
        <v>0.50380000000000003</v>
      </c>
      <c r="M1020" s="106">
        <f t="shared" si="15"/>
        <v>4962</v>
      </c>
      <c r="N1020" s="77"/>
      <c r="O1020" s="54"/>
    </row>
    <row r="1021" spans="2:15" ht="22.8" x14ac:dyDescent="0.2">
      <c r="B1021" s="44">
        <v>1016</v>
      </c>
      <c r="C1021" s="73" t="s">
        <v>2292</v>
      </c>
      <c r="D1021" s="73" t="s">
        <v>2293</v>
      </c>
      <c r="E1021" s="73" t="s">
        <v>1335</v>
      </c>
      <c r="F1021" s="73" t="s">
        <v>2292</v>
      </c>
      <c r="G1021" s="75" t="s">
        <v>15</v>
      </c>
      <c r="H1021" s="75" t="s">
        <v>16</v>
      </c>
      <c r="I1021" s="74">
        <v>1</v>
      </c>
      <c r="J1021" s="123">
        <v>3975</v>
      </c>
      <c r="K1021" s="117">
        <v>0</v>
      </c>
      <c r="L1021" s="118">
        <v>7.5471999999999996E-3</v>
      </c>
      <c r="M1021" s="105">
        <f t="shared" si="15"/>
        <v>3944.9998800000003</v>
      </c>
      <c r="N1021" s="77"/>
      <c r="O1021" s="54"/>
    </row>
    <row r="1022" spans="2:15" ht="34.200000000000003" x14ac:dyDescent="0.2">
      <c r="B1022" s="44">
        <v>1017</v>
      </c>
      <c r="C1022" s="73" t="s">
        <v>2294</v>
      </c>
      <c r="D1022" s="73" t="s">
        <v>2295</v>
      </c>
      <c r="E1022" s="73" t="s">
        <v>1335</v>
      </c>
      <c r="F1022" s="73" t="s">
        <v>2294</v>
      </c>
      <c r="G1022" s="75" t="s">
        <v>15</v>
      </c>
      <c r="H1022" s="75" t="s">
        <v>16</v>
      </c>
      <c r="I1022" s="74">
        <v>1</v>
      </c>
      <c r="J1022" s="123">
        <v>30000</v>
      </c>
      <c r="K1022" s="117">
        <v>0</v>
      </c>
      <c r="L1022" s="118">
        <v>0.25563330000000001</v>
      </c>
      <c r="M1022" s="104">
        <f t="shared" si="15"/>
        <v>22331.001</v>
      </c>
      <c r="N1022" s="77"/>
      <c r="O1022" s="54"/>
    </row>
    <row r="1023" spans="2:15" ht="22.8" x14ac:dyDescent="0.2">
      <c r="B1023" s="44">
        <v>1018</v>
      </c>
      <c r="C1023" s="73" t="s">
        <v>2296</v>
      </c>
      <c r="D1023" s="73" t="s">
        <v>2297</v>
      </c>
      <c r="E1023" s="73" t="s">
        <v>1335</v>
      </c>
      <c r="F1023" s="73" t="s">
        <v>2296</v>
      </c>
      <c r="G1023" s="75" t="s">
        <v>15</v>
      </c>
      <c r="H1023" s="75" t="s">
        <v>16</v>
      </c>
      <c r="I1023" s="74">
        <v>1</v>
      </c>
      <c r="J1023" s="123">
        <v>0</v>
      </c>
      <c r="K1023" s="117">
        <v>0</v>
      </c>
      <c r="L1023" s="118">
        <v>0</v>
      </c>
      <c r="M1023" s="106">
        <f t="shared" si="15"/>
        <v>0</v>
      </c>
      <c r="N1023" s="77"/>
      <c r="O1023" s="54"/>
    </row>
    <row r="1024" spans="2:15" x14ac:dyDescent="0.2">
      <c r="B1024" s="44">
        <v>1019</v>
      </c>
      <c r="C1024" s="73" t="s">
        <v>2298</v>
      </c>
      <c r="D1024" s="73" t="s">
        <v>2299</v>
      </c>
      <c r="E1024" s="73" t="s">
        <v>1335</v>
      </c>
      <c r="F1024" s="73" t="s">
        <v>2298</v>
      </c>
      <c r="G1024" s="75" t="s">
        <v>15</v>
      </c>
      <c r="H1024" s="75" t="s">
        <v>16</v>
      </c>
      <c r="I1024" s="74">
        <v>1</v>
      </c>
      <c r="J1024" s="123">
        <v>12000</v>
      </c>
      <c r="K1024" s="117">
        <v>0</v>
      </c>
      <c r="L1024" s="118">
        <v>0.1729</v>
      </c>
      <c r="M1024" s="106">
        <f t="shared" si="15"/>
        <v>9925.1999999999989</v>
      </c>
      <c r="N1024" s="77"/>
      <c r="O1024" s="54"/>
    </row>
    <row r="1025" spans="2:15" x14ac:dyDescent="0.2">
      <c r="B1025" s="44">
        <v>1020</v>
      </c>
      <c r="C1025" s="73" t="s">
        <v>2300</v>
      </c>
      <c r="D1025" s="73" t="s">
        <v>2301</v>
      </c>
      <c r="E1025" s="73" t="s">
        <v>1335</v>
      </c>
      <c r="F1025" s="73" t="s">
        <v>2300</v>
      </c>
      <c r="G1025" s="75" t="s">
        <v>15</v>
      </c>
      <c r="H1025" s="75" t="s">
        <v>16</v>
      </c>
      <c r="I1025" s="74">
        <v>1</v>
      </c>
      <c r="J1025" s="123">
        <v>13000</v>
      </c>
      <c r="K1025" s="117">
        <v>0</v>
      </c>
      <c r="L1025" s="118">
        <v>0.10290000000000001</v>
      </c>
      <c r="M1025" s="106">
        <f t="shared" si="15"/>
        <v>11662.3</v>
      </c>
      <c r="N1025" s="77"/>
      <c r="O1025" s="54"/>
    </row>
    <row r="1026" spans="2:15" ht="57" x14ac:dyDescent="0.2">
      <c r="B1026" s="44">
        <v>1021</v>
      </c>
      <c r="C1026" s="73" t="s">
        <v>2302</v>
      </c>
      <c r="D1026" s="73" t="s">
        <v>2303</v>
      </c>
      <c r="E1026" s="73" t="s">
        <v>1334</v>
      </c>
      <c r="F1026" s="73" t="s">
        <v>2302</v>
      </c>
      <c r="G1026" s="75" t="s">
        <v>15</v>
      </c>
      <c r="H1026" s="75" t="s">
        <v>16</v>
      </c>
      <c r="I1026" s="74">
        <v>1</v>
      </c>
      <c r="J1026" s="123">
        <v>350000</v>
      </c>
      <c r="K1026" s="117">
        <v>0</v>
      </c>
      <c r="L1026" s="118">
        <v>0.4924</v>
      </c>
      <c r="M1026" s="106">
        <f t="shared" si="15"/>
        <v>177660.00000000003</v>
      </c>
      <c r="N1026" s="77"/>
      <c r="O1026" s="54"/>
    </row>
    <row r="1027" spans="2:15" ht="22.8" x14ac:dyDescent="0.2">
      <c r="B1027" s="44">
        <v>1022</v>
      </c>
      <c r="C1027" s="73" t="s">
        <v>2304</v>
      </c>
      <c r="D1027" s="73" t="s">
        <v>2305</v>
      </c>
      <c r="E1027" s="73" t="s">
        <v>54</v>
      </c>
      <c r="F1027" s="73" t="s">
        <v>2304</v>
      </c>
      <c r="G1027" s="75" t="s">
        <v>15</v>
      </c>
      <c r="H1027" s="75" t="s">
        <v>16</v>
      </c>
      <c r="I1027" s="74">
        <v>1</v>
      </c>
      <c r="J1027" s="123">
        <v>170</v>
      </c>
      <c r="K1027" s="117">
        <v>0</v>
      </c>
      <c r="L1027" s="118">
        <v>0</v>
      </c>
      <c r="M1027" s="106">
        <f t="shared" si="15"/>
        <v>170</v>
      </c>
      <c r="N1027" s="77"/>
      <c r="O1027" s="54"/>
    </row>
    <row r="1028" spans="2:15" x14ac:dyDescent="0.2">
      <c r="B1028" s="44">
        <v>1023</v>
      </c>
      <c r="C1028" s="73" t="s">
        <v>2306</v>
      </c>
      <c r="D1028" s="73" t="s">
        <v>2307</v>
      </c>
      <c r="E1028" s="73" t="s">
        <v>1335</v>
      </c>
      <c r="F1028" s="73" t="s">
        <v>2306</v>
      </c>
      <c r="G1028" s="75" t="s">
        <v>15</v>
      </c>
      <c r="H1028" s="75" t="s">
        <v>16</v>
      </c>
      <c r="I1028" s="74">
        <v>1</v>
      </c>
      <c r="J1028" s="123">
        <v>7500</v>
      </c>
      <c r="K1028" s="117">
        <v>0</v>
      </c>
      <c r="L1028" s="118">
        <v>0.28546670000000002</v>
      </c>
      <c r="M1028" s="105">
        <f t="shared" si="15"/>
        <v>5358.9997499999999</v>
      </c>
      <c r="N1028" s="77"/>
      <c r="O1028" s="54"/>
    </row>
    <row r="1029" spans="2:15" ht="22.8" x14ac:dyDescent="0.2">
      <c r="B1029" s="44">
        <v>1024</v>
      </c>
      <c r="C1029" s="73" t="s">
        <v>2308</v>
      </c>
      <c r="D1029" s="73" t="s">
        <v>2309</v>
      </c>
      <c r="E1029" s="73" t="s">
        <v>1335</v>
      </c>
      <c r="F1029" s="73" t="s">
        <v>2308</v>
      </c>
      <c r="G1029" s="75" t="s">
        <v>15</v>
      </c>
      <c r="H1029" s="75" t="s">
        <v>16</v>
      </c>
      <c r="I1029" s="74">
        <v>1</v>
      </c>
      <c r="J1029" s="123">
        <v>7500</v>
      </c>
      <c r="K1029" s="117">
        <v>0</v>
      </c>
      <c r="L1029" s="118">
        <v>0.28546670000000002</v>
      </c>
      <c r="M1029" s="105">
        <f t="shared" si="15"/>
        <v>5358.9997499999999</v>
      </c>
      <c r="N1029" s="77"/>
      <c r="O1029" s="54"/>
    </row>
    <row r="1030" spans="2:15" x14ac:dyDescent="0.2">
      <c r="B1030" s="44">
        <v>1025</v>
      </c>
      <c r="C1030" s="73" t="s">
        <v>2310</v>
      </c>
      <c r="D1030" s="73" t="s">
        <v>2311</v>
      </c>
      <c r="E1030" s="73" t="s">
        <v>1335</v>
      </c>
      <c r="F1030" s="73" t="s">
        <v>2310</v>
      </c>
      <c r="G1030" s="75" t="s">
        <v>15</v>
      </c>
      <c r="H1030" s="75" t="s">
        <v>16</v>
      </c>
      <c r="I1030" s="74">
        <v>1</v>
      </c>
      <c r="J1030" s="123">
        <v>995</v>
      </c>
      <c r="K1030" s="117">
        <v>0</v>
      </c>
      <c r="L1030" s="118">
        <v>0.1113</v>
      </c>
      <c r="M1030" s="67">
        <f t="shared" si="15"/>
        <v>884.25650000000007</v>
      </c>
      <c r="N1030" s="77"/>
      <c r="O1030" s="54"/>
    </row>
    <row r="1031" spans="2:15" x14ac:dyDescent="0.2">
      <c r="B1031" s="44">
        <v>1026</v>
      </c>
      <c r="C1031" s="73" t="s">
        <v>2312</v>
      </c>
      <c r="D1031" s="73" t="s">
        <v>2313</v>
      </c>
      <c r="E1031" s="73" t="s">
        <v>1335</v>
      </c>
      <c r="F1031" s="73" t="s">
        <v>2312</v>
      </c>
      <c r="G1031" s="75" t="s">
        <v>15</v>
      </c>
      <c r="H1031" s="75" t="s">
        <v>16</v>
      </c>
      <c r="I1031" s="74">
        <v>1</v>
      </c>
      <c r="J1031" s="123">
        <v>495</v>
      </c>
      <c r="K1031" s="117">
        <v>0</v>
      </c>
      <c r="L1031" s="118">
        <v>8.0808000000000008E-3</v>
      </c>
      <c r="M1031" s="106">
        <f t="shared" ref="M1031:M1094" si="16">IF($J1031="","",IF($L1031="",$J1031*(1-$K1031),IF(L1031&lt;K1031,"Discount Error",J1031*(1-$L1031))))</f>
        <v>491.00000399999999</v>
      </c>
      <c r="N1031" s="77"/>
      <c r="O1031" s="54"/>
    </row>
    <row r="1032" spans="2:15" x14ac:dyDescent="0.2">
      <c r="B1032" s="44">
        <v>1027</v>
      </c>
      <c r="C1032" s="73" t="s">
        <v>2314</v>
      </c>
      <c r="D1032" s="73" t="s">
        <v>2315</v>
      </c>
      <c r="E1032" s="73" t="s">
        <v>2225</v>
      </c>
      <c r="F1032" s="73" t="s">
        <v>2314</v>
      </c>
      <c r="G1032" s="75" t="s">
        <v>15</v>
      </c>
      <c r="H1032" s="75" t="s">
        <v>16</v>
      </c>
      <c r="I1032" s="74">
        <v>1</v>
      </c>
      <c r="J1032" s="123">
        <v>7500</v>
      </c>
      <c r="K1032" s="117">
        <v>0</v>
      </c>
      <c r="L1032" s="118">
        <v>0.35139999999999999</v>
      </c>
      <c r="M1032" s="106">
        <f t="shared" si="16"/>
        <v>4864.5000000000009</v>
      </c>
      <c r="N1032" s="77"/>
      <c r="O1032" s="54"/>
    </row>
    <row r="1033" spans="2:15" x14ac:dyDescent="0.2">
      <c r="B1033" s="44">
        <v>1028</v>
      </c>
      <c r="C1033" s="73" t="s">
        <v>2316</v>
      </c>
      <c r="D1033" s="73" t="s">
        <v>2317</v>
      </c>
      <c r="E1033" s="73" t="s">
        <v>2225</v>
      </c>
      <c r="F1033" s="73" t="s">
        <v>2316</v>
      </c>
      <c r="G1033" s="75" t="s">
        <v>15</v>
      </c>
      <c r="H1033" s="75" t="s">
        <v>16</v>
      </c>
      <c r="I1033" s="74">
        <v>1</v>
      </c>
      <c r="J1033" s="123">
        <v>7500</v>
      </c>
      <c r="K1033" s="117">
        <v>0</v>
      </c>
      <c r="L1033" s="118">
        <v>0.35139999999999999</v>
      </c>
      <c r="M1033" s="106">
        <f t="shared" si="16"/>
        <v>4864.5000000000009</v>
      </c>
      <c r="N1033" s="77"/>
      <c r="O1033" s="54"/>
    </row>
    <row r="1034" spans="2:15" x14ac:dyDescent="0.2">
      <c r="B1034" s="44">
        <v>1029</v>
      </c>
      <c r="C1034" s="73" t="s">
        <v>2318</v>
      </c>
      <c r="D1034" s="73" t="s">
        <v>2264</v>
      </c>
      <c r="E1034" s="73" t="s">
        <v>1335</v>
      </c>
      <c r="F1034" s="73" t="s">
        <v>2318</v>
      </c>
      <c r="G1034" s="75" t="s">
        <v>15</v>
      </c>
      <c r="H1034" s="75" t="s">
        <v>16</v>
      </c>
      <c r="I1034" s="74">
        <v>1</v>
      </c>
      <c r="J1034" s="123">
        <v>9995</v>
      </c>
      <c r="K1034" s="117">
        <v>0</v>
      </c>
      <c r="L1034" s="118">
        <v>0.15647820000000001</v>
      </c>
      <c r="M1034" s="105">
        <f t="shared" si="16"/>
        <v>8431.0003909999996</v>
      </c>
      <c r="N1034" s="77"/>
      <c r="O1034" s="54"/>
    </row>
    <row r="1035" spans="2:15" ht="22.8" x14ac:dyDescent="0.2">
      <c r="B1035" s="44">
        <v>1030</v>
      </c>
      <c r="C1035" s="73" t="s">
        <v>2319</v>
      </c>
      <c r="D1035" s="73" t="s">
        <v>2320</v>
      </c>
      <c r="E1035" s="73" t="s">
        <v>54</v>
      </c>
      <c r="F1035" s="73" t="s">
        <v>2319</v>
      </c>
      <c r="G1035" s="75" t="s">
        <v>15</v>
      </c>
      <c r="H1035" s="75" t="s">
        <v>16</v>
      </c>
      <c r="I1035" s="74">
        <v>1</v>
      </c>
      <c r="J1035" s="123">
        <v>1.3899999999999999E-2</v>
      </c>
      <c r="K1035" s="117">
        <v>0</v>
      </c>
      <c r="L1035" s="118">
        <v>0</v>
      </c>
      <c r="M1035" s="67">
        <f t="shared" si="16"/>
        <v>1.3899999999999999E-2</v>
      </c>
      <c r="N1035" s="77"/>
      <c r="O1035" s="54"/>
    </row>
    <row r="1036" spans="2:15" ht="22.8" x14ac:dyDescent="0.2">
      <c r="B1036" s="44">
        <v>1031</v>
      </c>
      <c r="C1036" s="73" t="s">
        <v>2321</v>
      </c>
      <c r="D1036" s="73" t="s">
        <v>2322</v>
      </c>
      <c r="E1036" s="73" t="s">
        <v>54</v>
      </c>
      <c r="F1036" s="73" t="s">
        <v>2321</v>
      </c>
      <c r="G1036" s="75" t="s">
        <v>15</v>
      </c>
      <c r="H1036" s="75" t="s">
        <v>16</v>
      </c>
      <c r="I1036" s="74">
        <v>1</v>
      </c>
      <c r="J1036" s="123">
        <v>5.1999999999999998E-3</v>
      </c>
      <c r="K1036" s="117">
        <v>0</v>
      </c>
      <c r="L1036" s="118">
        <v>0</v>
      </c>
      <c r="M1036" s="67">
        <f t="shared" si="16"/>
        <v>5.1999999999999998E-3</v>
      </c>
      <c r="N1036" s="77"/>
      <c r="O1036" s="54"/>
    </row>
    <row r="1037" spans="2:15" ht="22.8" x14ac:dyDescent="0.2">
      <c r="B1037" s="44">
        <v>1032</v>
      </c>
      <c r="C1037" s="73" t="s">
        <v>2323</v>
      </c>
      <c r="D1037" s="73" t="s">
        <v>2324</v>
      </c>
      <c r="E1037" s="73" t="s">
        <v>54</v>
      </c>
      <c r="F1037" s="73" t="s">
        <v>2323</v>
      </c>
      <c r="G1037" s="75" t="s">
        <v>15</v>
      </c>
      <c r="H1037" s="75" t="s">
        <v>16</v>
      </c>
      <c r="I1037" s="74">
        <v>1</v>
      </c>
      <c r="J1037" s="123">
        <v>6.6E-3</v>
      </c>
      <c r="K1037" s="117">
        <v>0</v>
      </c>
      <c r="L1037" s="118">
        <v>0</v>
      </c>
      <c r="M1037" s="67">
        <f t="shared" si="16"/>
        <v>6.6E-3</v>
      </c>
      <c r="N1037" s="77"/>
      <c r="O1037" s="54"/>
    </row>
    <row r="1038" spans="2:15" ht="22.8" x14ac:dyDescent="0.2">
      <c r="B1038" s="44">
        <v>1033</v>
      </c>
      <c r="C1038" s="73" t="s">
        <v>2325</v>
      </c>
      <c r="D1038" s="73" t="s">
        <v>2326</v>
      </c>
      <c r="E1038" s="73" t="s">
        <v>54</v>
      </c>
      <c r="F1038" s="73" t="s">
        <v>2325</v>
      </c>
      <c r="G1038" s="75" t="s">
        <v>15</v>
      </c>
      <c r="H1038" s="75" t="s">
        <v>16</v>
      </c>
      <c r="I1038" s="74">
        <v>1</v>
      </c>
      <c r="J1038" s="123">
        <v>1.3899999999999999E-2</v>
      </c>
      <c r="K1038" s="117">
        <v>0</v>
      </c>
      <c r="L1038" s="118">
        <v>0</v>
      </c>
      <c r="M1038" s="67">
        <f t="shared" si="16"/>
        <v>1.3899999999999999E-2</v>
      </c>
      <c r="N1038" s="77"/>
      <c r="O1038" s="54"/>
    </row>
    <row r="1039" spans="2:15" ht="22.8" x14ac:dyDescent="0.2">
      <c r="B1039" s="44">
        <v>1034</v>
      </c>
      <c r="C1039" s="73" t="s">
        <v>2327</v>
      </c>
      <c r="D1039" s="73" t="s">
        <v>2328</v>
      </c>
      <c r="E1039" s="73" t="s">
        <v>55</v>
      </c>
      <c r="F1039" s="73" t="s">
        <v>2327</v>
      </c>
      <c r="G1039" s="75" t="s">
        <v>15</v>
      </c>
      <c r="H1039" s="75" t="s">
        <v>16</v>
      </c>
      <c r="I1039" s="74">
        <v>1</v>
      </c>
      <c r="J1039" s="123">
        <v>0.02</v>
      </c>
      <c r="K1039" s="117">
        <v>0</v>
      </c>
      <c r="L1039" s="118">
        <v>0</v>
      </c>
      <c r="M1039" s="106">
        <f t="shared" si="16"/>
        <v>0.02</v>
      </c>
      <c r="N1039" s="77"/>
      <c r="O1039" s="54"/>
    </row>
    <row r="1040" spans="2:15" ht="22.8" x14ac:dyDescent="0.2">
      <c r="B1040" s="44">
        <v>1035</v>
      </c>
      <c r="C1040" s="73" t="s">
        <v>2329</v>
      </c>
      <c r="D1040" s="73" t="s">
        <v>2330</v>
      </c>
      <c r="E1040" s="73" t="s">
        <v>55</v>
      </c>
      <c r="F1040" s="73" t="s">
        <v>2329</v>
      </c>
      <c r="G1040" s="75" t="s">
        <v>15</v>
      </c>
      <c r="H1040" s="75" t="s">
        <v>16</v>
      </c>
      <c r="I1040" s="74">
        <v>1</v>
      </c>
      <c r="J1040" s="123">
        <v>3.0000000000000001E-3</v>
      </c>
      <c r="K1040" s="117">
        <v>0</v>
      </c>
      <c r="L1040" s="118">
        <v>0</v>
      </c>
      <c r="M1040" s="104">
        <f t="shared" si="16"/>
        <v>3.0000000000000001E-3</v>
      </c>
      <c r="N1040" s="77"/>
      <c r="O1040" s="54"/>
    </row>
    <row r="1041" spans="2:15" ht="34.200000000000003" x14ac:dyDescent="0.2">
      <c r="B1041" s="44">
        <v>1036</v>
      </c>
      <c r="C1041" s="73" t="s">
        <v>2331</v>
      </c>
      <c r="D1041" s="73" t="s">
        <v>2332</v>
      </c>
      <c r="E1041" s="73" t="s">
        <v>55</v>
      </c>
      <c r="F1041" s="73" t="s">
        <v>2331</v>
      </c>
      <c r="G1041" s="75" t="s">
        <v>15</v>
      </c>
      <c r="H1041" s="75" t="s">
        <v>16</v>
      </c>
      <c r="I1041" s="74">
        <v>1</v>
      </c>
      <c r="J1041" s="123">
        <v>2E-3</v>
      </c>
      <c r="K1041" s="117">
        <v>0</v>
      </c>
      <c r="L1041" s="118">
        <v>0</v>
      </c>
      <c r="M1041" s="104">
        <f t="shared" si="16"/>
        <v>2E-3</v>
      </c>
      <c r="N1041" s="77"/>
      <c r="O1041" s="54"/>
    </row>
    <row r="1042" spans="2:15" ht="22.8" x14ac:dyDescent="0.2">
      <c r="B1042" s="44">
        <v>1037</v>
      </c>
      <c r="C1042" s="73" t="s">
        <v>2333</v>
      </c>
      <c r="D1042" s="73" t="s">
        <v>2334</v>
      </c>
      <c r="E1042" s="73" t="s">
        <v>55</v>
      </c>
      <c r="F1042" s="73" t="s">
        <v>2333</v>
      </c>
      <c r="G1042" s="75" t="s">
        <v>15</v>
      </c>
      <c r="H1042" s="75" t="s">
        <v>16</v>
      </c>
      <c r="I1042" s="74">
        <v>1</v>
      </c>
      <c r="J1042" s="123">
        <v>0.02</v>
      </c>
      <c r="K1042" s="117">
        <v>0</v>
      </c>
      <c r="L1042" s="118">
        <v>0</v>
      </c>
      <c r="M1042" s="106">
        <f t="shared" si="16"/>
        <v>0.02</v>
      </c>
      <c r="N1042" s="77"/>
      <c r="O1042" s="54"/>
    </row>
    <row r="1043" spans="2:15" ht="34.200000000000003" x14ac:dyDescent="0.2">
      <c r="B1043" s="44">
        <v>1038</v>
      </c>
      <c r="C1043" s="73" t="s">
        <v>2335</v>
      </c>
      <c r="D1043" s="73" t="s">
        <v>2336</v>
      </c>
      <c r="E1043" s="73" t="s">
        <v>2225</v>
      </c>
      <c r="F1043" s="73" t="s">
        <v>2335</v>
      </c>
      <c r="G1043" s="75" t="s">
        <v>15</v>
      </c>
      <c r="H1043" s="75" t="s">
        <v>16</v>
      </c>
      <c r="I1043" s="74">
        <v>1</v>
      </c>
      <c r="J1043" s="123">
        <v>118</v>
      </c>
      <c r="K1043" s="117">
        <v>0</v>
      </c>
      <c r="L1043" s="118">
        <v>0</v>
      </c>
      <c r="M1043" s="106">
        <f t="shared" si="16"/>
        <v>118</v>
      </c>
      <c r="N1043" s="77"/>
      <c r="O1043" s="54"/>
    </row>
    <row r="1044" spans="2:15" ht="22.8" x14ac:dyDescent="0.2">
      <c r="B1044" s="44">
        <v>1039</v>
      </c>
      <c r="C1044" s="73" t="s">
        <v>2337</v>
      </c>
      <c r="D1044" s="73" t="s">
        <v>2338</v>
      </c>
      <c r="E1044" s="73" t="s">
        <v>27</v>
      </c>
      <c r="F1044" s="73" t="s">
        <v>2337</v>
      </c>
      <c r="G1044" s="75" t="s">
        <v>15</v>
      </c>
      <c r="H1044" s="75" t="s">
        <v>16</v>
      </c>
      <c r="I1044" s="74">
        <v>1</v>
      </c>
      <c r="J1044" s="123">
        <v>3890</v>
      </c>
      <c r="K1044" s="117">
        <v>0</v>
      </c>
      <c r="L1044" s="118">
        <v>0</v>
      </c>
      <c r="M1044" s="106">
        <f t="shared" si="16"/>
        <v>3890</v>
      </c>
      <c r="N1044" s="77"/>
      <c r="O1044" s="54"/>
    </row>
    <row r="1045" spans="2:15" ht="22.8" x14ac:dyDescent="0.2">
      <c r="B1045" s="44">
        <v>1040</v>
      </c>
      <c r="C1045" s="73" t="s">
        <v>2339</v>
      </c>
      <c r="D1045" s="73" t="s">
        <v>2340</v>
      </c>
      <c r="E1045" s="73" t="s">
        <v>27</v>
      </c>
      <c r="F1045" s="73" t="s">
        <v>2339</v>
      </c>
      <c r="G1045" s="75" t="s">
        <v>15</v>
      </c>
      <c r="H1045" s="75" t="s">
        <v>16</v>
      </c>
      <c r="I1045" s="74">
        <v>1</v>
      </c>
      <c r="J1045" s="123">
        <v>4239</v>
      </c>
      <c r="K1045" s="117">
        <v>0</v>
      </c>
      <c r="L1045" s="118">
        <v>0</v>
      </c>
      <c r="M1045" s="106">
        <f t="shared" si="16"/>
        <v>4239</v>
      </c>
      <c r="N1045" s="77"/>
      <c r="O1045" s="54"/>
    </row>
    <row r="1046" spans="2:15" x14ac:dyDescent="0.2">
      <c r="B1046" s="44">
        <v>1041</v>
      </c>
      <c r="C1046" s="73" t="s">
        <v>2341</v>
      </c>
      <c r="D1046" s="73" t="s">
        <v>2342</v>
      </c>
      <c r="E1046" s="73" t="s">
        <v>1335</v>
      </c>
      <c r="F1046" s="73" t="s">
        <v>2343</v>
      </c>
      <c r="G1046" s="75" t="s">
        <v>15</v>
      </c>
      <c r="H1046" s="75" t="s">
        <v>16</v>
      </c>
      <c r="I1046" s="74">
        <v>1</v>
      </c>
      <c r="J1046" s="123">
        <v>4000</v>
      </c>
      <c r="K1046" s="117">
        <v>0</v>
      </c>
      <c r="L1046" s="118">
        <v>7.4999999999999997E-3</v>
      </c>
      <c r="M1046" s="106">
        <f t="shared" si="16"/>
        <v>3970</v>
      </c>
      <c r="N1046" s="77"/>
      <c r="O1046" s="54"/>
    </row>
    <row r="1047" spans="2:15" x14ac:dyDescent="0.2">
      <c r="B1047" s="44">
        <v>1042</v>
      </c>
      <c r="C1047" s="73" t="s">
        <v>2344</v>
      </c>
      <c r="D1047" s="73" t="s">
        <v>2345</v>
      </c>
      <c r="E1047" s="73" t="s">
        <v>1335</v>
      </c>
      <c r="F1047" s="73" t="s">
        <v>2346</v>
      </c>
      <c r="G1047" s="75" t="s">
        <v>15</v>
      </c>
      <c r="H1047" s="75" t="s">
        <v>16</v>
      </c>
      <c r="I1047" s="74">
        <v>1</v>
      </c>
      <c r="J1047" s="123">
        <v>3000</v>
      </c>
      <c r="K1047" s="117">
        <v>0</v>
      </c>
      <c r="L1047" s="118">
        <v>7.6667000000000003E-3</v>
      </c>
      <c r="M1047" s="67">
        <f t="shared" si="16"/>
        <v>2976.9998999999998</v>
      </c>
      <c r="N1047" s="77"/>
      <c r="O1047" s="54"/>
    </row>
    <row r="1048" spans="2:15" ht="34.200000000000003" x14ac:dyDescent="0.2">
      <c r="B1048" s="44">
        <v>1043</v>
      </c>
      <c r="C1048" s="73" t="s">
        <v>2347</v>
      </c>
      <c r="D1048" s="73" t="s">
        <v>2348</v>
      </c>
      <c r="E1048" s="73" t="s">
        <v>55</v>
      </c>
      <c r="F1048" s="73" t="s">
        <v>2347</v>
      </c>
      <c r="G1048" s="75" t="s">
        <v>15</v>
      </c>
      <c r="H1048" s="75" t="s">
        <v>16</v>
      </c>
      <c r="I1048" s="74">
        <v>1</v>
      </c>
      <c r="J1048" s="123">
        <v>5.0000000000000001E-4</v>
      </c>
      <c r="K1048" s="117">
        <v>0</v>
      </c>
      <c r="L1048" s="118">
        <v>0</v>
      </c>
      <c r="M1048" s="67">
        <f t="shared" si="16"/>
        <v>5.0000000000000001E-4</v>
      </c>
      <c r="N1048" s="77"/>
      <c r="O1048" s="54"/>
    </row>
    <row r="1049" spans="2:15" x14ac:dyDescent="0.2">
      <c r="B1049" s="44">
        <v>1044</v>
      </c>
      <c r="C1049" s="73" t="s">
        <v>2349</v>
      </c>
      <c r="D1049" s="73" t="s">
        <v>2350</v>
      </c>
      <c r="E1049" s="73" t="s">
        <v>1335</v>
      </c>
      <c r="F1049" s="73" t="s">
        <v>2349</v>
      </c>
      <c r="G1049" s="75" t="s">
        <v>15</v>
      </c>
      <c r="H1049" s="75" t="s">
        <v>16</v>
      </c>
      <c r="I1049" s="74">
        <v>1</v>
      </c>
      <c r="J1049" s="123">
        <v>75000</v>
      </c>
      <c r="K1049" s="117">
        <v>0</v>
      </c>
      <c r="L1049" s="118">
        <v>0.3251</v>
      </c>
      <c r="M1049" s="106">
        <f t="shared" si="16"/>
        <v>50617.500000000007</v>
      </c>
      <c r="N1049" s="77"/>
      <c r="O1049" s="54"/>
    </row>
    <row r="1050" spans="2:15" x14ac:dyDescent="0.2">
      <c r="B1050" s="44">
        <v>1045</v>
      </c>
      <c r="C1050" s="73" t="s">
        <v>2078</v>
      </c>
      <c r="D1050" s="73" t="s">
        <v>2351</v>
      </c>
      <c r="E1050" s="73" t="s">
        <v>1335</v>
      </c>
      <c r="F1050" s="73" t="s">
        <v>2352</v>
      </c>
      <c r="G1050" s="75" t="s">
        <v>15</v>
      </c>
      <c r="H1050" s="75" t="s">
        <v>16</v>
      </c>
      <c r="I1050" s="74">
        <v>1</v>
      </c>
      <c r="J1050" s="123">
        <v>0</v>
      </c>
      <c r="K1050" s="117">
        <v>0</v>
      </c>
      <c r="L1050" s="118">
        <v>0</v>
      </c>
      <c r="M1050" s="106">
        <f t="shared" si="16"/>
        <v>0</v>
      </c>
      <c r="N1050" s="77"/>
      <c r="O1050" s="54"/>
    </row>
    <row r="1051" spans="2:15" x14ac:dyDescent="0.2">
      <c r="B1051" s="44">
        <v>1046</v>
      </c>
      <c r="C1051" s="73" t="s">
        <v>2353</v>
      </c>
      <c r="D1051" s="73" t="s">
        <v>2354</v>
      </c>
      <c r="E1051" s="73" t="s">
        <v>1335</v>
      </c>
      <c r="F1051" s="73" t="s">
        <v>2353</v>
      </c>
      <c r="G1051" s="75" t="s">
        <v>15</v>
      </c>
      <c r="H1051" s="75" t="s">
        <v>16</v>
      </c>
      <c r="I1051" s="74">
        <v>1</v>
      </c>
      <c r="J1051" s="123">
        <v>13000</v>
      </c>
      <c r="K1051" s="117">
        <v>0</v>
      </c>
      <c r="L1051" s="118">
        <v>0.10290000000000001</v>
      </c>
      <c r="M1051" s="106">
        <f t="shared" si="16"/>
        <v>11662.3</v>
      </c>
      <c r="N1051" s="77"/>
      <c r="O1051" s="54"/>
    </row>
    <row r="1052" spans="2:15" ht="34.200000000000003" x14ac:dyDescent="0.2">
      <c r="B1052" s="44">
        <v>1047</v>
      </c>
      <c r="C1052" s="73" t="s">
        <v>2355</v>
      </c>
      <c r="D1052" s="73" t="s">
        <v>2356</v>
      </c>
      <c r="E1052" s="73" t="s">
        <v>27</v>
      </c>
      <c r="F1052" s="73" t="s">
        <v>2355</v>
      </c>
      <c r="G1052" s="75" t="s">
        <v>15</v>
      </c>
      <c r="H1052" s="75" t="s">
        <v>16</v>
      </c>
      <c r="I1052" s="74">
        <v>1</v>
      </c>
      <c r="J1052" s="123">
        <v>1330</v>
      </c>
      <c r="K1052" s="117">
        <v>0</v>
      </c>
      <c r="L1052" s="118">
        <v>0</v>
      </c>
      <c r="M1052" s="106">
        <f t="shared" si="16"/>
        <v>1330</v>
      </c>
      <c r="N1052" s="77"/>
      <c r="O1052" s="54"/>
    </row>
    <row r="1053" spans="2:15" ht="34.200000000000003" x14ac:dyDescent="0.2">
      <c r="B1053" s="44">
        <v>1048</v>
      </c>
      <c r="C1053" s="108" t="s">
        <v>2358</v>
      </c>
      <c r="D1053" s="79" t="s">
        <v>2359</v>
      </c>
      <c r="E1053" s="73" t="s">
        <v>54</v>
      </c>
      <c r="F1053" s="108" t="s">
        <v>2358</v>
      </c>
      <c r="G1053" s="75" t="s">
        <v>15</v>
      </c>
      <c r="H1053" s="75" t="s">
        <v>2360</v>
      </c>
      <c r="I1053" s="74">
        <v>1</v>
      </c>
      <c r="J1053" s="124">
        <v>4264</v>
      </c>
      <c r="K1053" s="76">
        <v>0</v>
      </c>
      <c r="L1053" s="109">
        <v>0</v>
      </c>
      <c r="M1053" s="106">
        <f t="shared" si="16"/>
        <v>4264</v>
      </c>
      <c r="N1053" s="109">
        <v>0</v>
      </c>
      <c r="O1053" s="54">
        <v>4264</v>
      </c>
    </row>
    <row r="1054" spans="2:15" ht="34.200000000000003" x14ac:dyDescent="0.2">
      <c r="B1054" s="44">
        <v>1049</v>
      </c>
      <c r="C1054" s="108" t="s">
        <v>2361</v>
      </c>
      <c r="D1054" s="79" t="s">
        <v>2362</v>
      </c>
      <c r="E1054" s="73" t="s">
        <v>54</v>
      </c>
      <c r="F1054" s="108" t="s">
        <v>2361</v>
      </c>
      <c r="G1054" s="75" t="s">
        <v>15</v>
      </c>
      <c r="H1054" s="75" t="s">
        <v>2360</v>
      </c>
      <c r="I1054" s="74">
        <v>1</v>
      </c>
      <c r="J1054" s="124">
        <v>1200</v>
      </c>
      <c r="K1054" s="76">
        <v>0</v>
      </c>
      <c r="L1054" s="109">
        <v>0</v>
      </c>
      <c r="M1054" s="106">
        <f t="shared" si="16"/>
        <v>1200</v>
      </c>
      <c r="N1054" s="109">
        <v>0</v>
      </c>
      <c r="O1054" s="54">
        <v>1200</v>
      </c>
    </row>
    <row r="1055" spans="2:15" ht="22.8" x14ac:dyDescent="0.2">
      <c r="B1055" s="44">
        <v>1050</v>
      </c>
      <c r="C1055" s="108" t="s">
        <v>2363</v>
      </c>
      <c r="D1055" s="79" t="s">
        <v>2364</v>
      </c>
      <c r="E1055" s="73" t="s">
        <v>54</v>
      </c>
      <c r="F1055" s="108" t="s">
        <v>2363</v>
      </c>
      <c r="G1055" s="75" t="s">
        <v>15</v>
      </c>
      <c r="H1055" s="75" t="s">
        <v>2360</v>
      </c>
      <c r="I1055" s="74">
        <v>1</v>
      </c>
      <c r="J1055" s="124">
        <v>100</v>
      </c>
      <c r="K1055" s="76">
        <v>0</v>
      </c>
      <c r="L1055" s="109">
        <v>0</v>
      </c>
      <c r="M1055" s="106">
        <f t="shared" si="16"/>
        <v>100</v>
      </c>
      <c r="N1055" s="109">
        <v>0</v>
      </c>
      <c r="O1055" s="54">
        <v>100</v>
      </c>
    </row>
    <row r="1056" spans="2:15" ht="34.200000000000003" x14ac:dyDescent="0.2">
      <c r="B1056" s="44">
        <v>1051</v>
      </c>
      <c r="C1056" s="108" t="s">
        <v>2365</v>
      </c>
      <c r="D1056" s="79" t="s">
        <v>2366</v>
      </c>
      <c r="E1056" s="73" t="s">
        <v>54</v>
      </c>
      <c r="F1056" s="108" t="s">
        <v>2365</v>
      </c>
      <c r="G1056" s="75" t="s">
        <v>15</v>
      </c>
      <c r="H1056" s="75" t="s">
        <v>2360</v>
      </c>
      <c r="I1056" s="74">
        <v>1</v>
      </c>
      <c r="J1056" s="124">
        <v>280</v>
      </c>
      <c r="K1056" s="76">
        <v>0</v>
      </c>
      <c r="L1056" s="109">
        <v>0</v>
      </c>
      <c r="M1056" s="106">
        <f t="shared" si="16"/>
        <v>280</v>
      </c>
      <c r="N1056" s="109">
        <v>0</v>
      </c>
      <c r="O1056" s="54">
        <v>280</v>
      </c>
    </row>
    <row r="1057" spans="2:15" ht="34.200000000000003" x14ac:dyDescent="0.2">
      <c r="B1057" s="44">
        <v>1052</v>
      </c>
      <c r="C1057" s="108" t="s">
        <v>2367</v>
      </c>
      <c r="D1057" s="79" t="s">
        <v>2368</v>
      </c>
      <c r="E1057" s="73" t="s">
        <v>54</v>
      </c>
      <c r="F1057" s="108" t="s">
        <v>2367</v>
      </c>
      <c r="G1057" s="75" t="s">
        <v>15</v>
      </c>
      <c r="H1057" s="75" t="s">
        <v>2360</v>
      </c>
      <c r="I1057" s="74">
        <v>1</v>
      </c>
      <c r="J1057" s="124">
        <v>1075</v>
      </c>
      <c r="K1057" s="76">
        <v>0</v>
      </c>
      <c r="L1057" s="109">
        <v>0</v>
      </c>
      <c r="M1057" s="106">
        <f t="shared" si="16"/>
        <v>1075</v>
      </c>
      <c r="N1057" s="109">
        <v>0</v>
      </c>
      <c r="O1057" s="54">
        <v>1075</v>
      </c>
    </row>
    <row r="1058" spans="2:15" ht="34.200000000000003" x14ac:dyDescent="0.2">
      <c r="B1058" s="44">
        <v>1053</v>
      </c>
      <c r="C1058" s="108" t="s">
        <v>2369</v>
      </c>
      <c r="D1058" s="79" t="s">
        <v>2370</v>
      </c>
      <c r="E1058" s="73" t="s">
        <v>54</v>
      </c>
      <c r="F1058" s="108" t="s">
        <v>2369</v>
      </c>
      <c r="G1058" s="75" t="s">
        <v>15</v>
      </c>
      <c r="H1058" s="75" t="s">
        <v>2360</v>
      </c>
      <c r="I1058" s="74">
        <v>1</v>
      </c>
      <c r="J1058" s="124">
        <v>525</v>
      </c>
      <c r="K1058" s="76">
        <v>0</v>
      </c>
      <c r="L1058" s="109">
        <v>0</v>
      </c>
      <c r="M1058" s="106">
        <f t="shared" si="16"/>
        <v>525</v>
      </c>
      <c r="N1058" s="109">
        <v>0</v>
      </c>
      <c r="O1058" s="54">
        <v>525</v>
      </c>
    </row>
    <row r="1059" spans="2:15" ht="34.200000000000003" x14ac:dyDescent="0.2">
      <c r="B1059" s="44">
        <v>1054</v>
      </c>
      <c r="C1059" s="108" t="s">
        <v>2371</v>
      </c>
      <c r="D1059" s="79" t="s">
        <v>2372</v>
      </c>
      <c r="E1059" s="73" t="s">
        <v>54</v>
      </c>
      <c r="F1059" s="108" t="s">
        <v>2371</v>
      </c>
      <c r="G1059" s="75" t="s">
        <v>15</v>
      </c>
      <c r="H1059" s="75" t="s">
        <v>2360</v>
      </c>
      <c r="I1059" s="74">
        <v>1</v>
      </c>
      <c r="J1059" s="124">
        <v>705</v>
      </c>
      <c r="K1059" s="76">
        <v>0</v>
      </c>
      <c r="L1059" s="109">
        <v>0</v>
      </c>
      <c r="M1059" s="106">
        <f t="shared" si="16"/>
        <v>705</v>
      </c>
      <c r="N1059" s="109">
        <v>0</v>
      </c>
      <c r="O1059" s="54">
        <v>705</v>
      </c>
    </row>
    <row r="1060" spans="2:15" ht="34.200000000000003" x14ac:dyDescent="0.2">
      <c r="B1060" s="44">
        <v>1055</v>
      </c>
      <c r="C1060" s="108" t="s">
        <v>2373</v>
      </c>
      <c r="D1060" s="79" t="s">
        <v>2374</v>
      </c>
      <c r="E1060" s="73" t="s">
        <v>54</v>
      </c>
      <c r="F1060" s="108" t="s">
        <v>2373</v>
      </c>
      <c r="G1060" s="75" t="s">
        <v>15</v>
      </c>
      <c r="H1060" s="75" t="s">
        <v>2360</v>
      </c>
      <c r="I1060" s="74">
        <v>1</v>
      </c>
      <c r="J1060" s="124">
        <v>795</v>
      </c>
      <c r="K1060" s="76">
        <v>0</v>
      </c>
      <c r="L1060" s="109">
        <v>0</v>
      </c>
      <c r="M1060" s="106">
        <f t="shared" si="16"/>
        <v>795</v>
      </c>
      <c r="N1060" s="109">
        <v>0</v>
      </c>
      <c r="O1060" s="54">
        <v>795</v>
      </c>
    </row>
    <row r="1061" spans="2:15" ht="34.200000000000003" x14ac:dyDescent="0.2">
      <c r="B1061" s="44">
        <v>1056</v>
      </c>
      <c r="C1061" s="108" t="s">
        <v>2375</v>
      </c>
      <c r="D1061" s="79" t="s">
        <v>2376</v>
      </c>
      <c r="E1061" s="73" t="s">
        <v>54</v>
      </c>
      <c r="F1061" s="108" t="s">
        <v>2375</v>
      </c>
      <c r="G1061" s="75" t="s">
        <v>15</v>
      </c>
      <c r="H1061" s="75" t="s">
        <v>2360</v>
      </c>
      <c r="I1061" s="74">
        <v>1</v>
      </c>
      <c r="J1061" s="124">
        <v>925</v>
      </c>
      <c r="K1061" s="76">
        <v>0</v>
      </c>
      <c r="L1061" s="109">
        <v>0</v>
      </c>
      <c r="M1061" s="106">
        <f t="shared" si="16"/>
        <v>925</v>
      </c>
      <c r="N1061" s="109">
        <v>0</v>
      </c>
      <c r="O1061" s="54">
        <v>925</v>
      </c>
    </row>
    <row r="1062" spans="2:15" ht="34.200000000000003" x14ac:dyDescent="0.2">
      <c r="B1062" s="44">
        <v>1057</v>
      </c>
      <c r="C1062" s="108" t="s">
        <v>2377</v>
      </c>
      <c r="D1062" s="79" t="s">
        <v>2378</v>
      </c>
      <c r="E1062" s="73" t="s">
        <v>54</v>
      </c>
      <c r="F1062" s="108" t="s">
        <v>2377</v>
      </c>
      <c r="G1062" s="75" t="s">
        <v>15</v>
      </c>
      <c r="H1062" s="75" t="s">
        <v>2360</v>
      </c>
      <c r="I1062" s="74">
        <v>1</v>
      </c>
      <c r="J1062" s="124">
        <v>1075</v>
      </c>
      <c r="K1062" s="76">
        <v>0</v>
      </c>
      <c r="L1062" s="109">
        <v>0</v>
      </c>
      <c r="M1062" s="106">
        <f t="shared" si="16"/>
        <v>1075</v>
      </c>
      <c r="N1062" s="109">
        <v>0</v>
      </c>
      <c r="O1062" s="54">
        <v>1075</v>
      </c>
    </row>
    <row r="1063" spans="2:15" ht="34.200000000000003" x14ac:dyDescent="0.2">
      <c r="B1063" s="44">
        <v>1058</v>
      </c>
      <c r="C1063" s="108" t="s">
        <v>2379</v>
      </c>
      <c r="D1063" s="79" t="s">
        <v>2380</v>
      </c>
      <c r="E1063" s="73" t="s">
        <v>54</v>
      </c>
      <c r="F1063" s="108" t="s">
        <v>2379</v>
      </c>
      <c r="G1063" s="75" t="s">
        <v>15</v>
      </c>
      <c r="H1063" s="75" t="s">
        <v>2360</v>
      </c>
      <c r="I1063" s="74">
        <v>1</v>
      </c>
      <c r="J1063" s="124">
        <v>1360</v>
      </c>
      <c r="K1063" s="76">
        <v>0</v>
      </c>
      <c r="L1063" s="77">
        <v>0</v>
      </c>
      <c r="M1063" s="106">
        <f t="shared" si="16"/>
        <v>1360</v>
      </c>
      <c r="N1063" s="77">
        <v>0</v>
      </c>
      <c r="O1063" s="54">
        <v>1360</v>
      </c>
    </row>
    <row r="1064" spans="2:15" x14ac:dyDescent="0.2">
      <c r="B1064" s="44">
        <v>1059</v>
      </c>
      <c r="C1064" s="110" t="s">
        <v>2381</v>
      </c>
      <c r="D1064" s="110" t="s">
        <v>2382</v>
      </c>
      <c r="E1064" s="73" t="s">
        <v>2225</v>
      </c>
      <c r="F1064" s="110" t="s">
        <v>2381</v>
      </c>
      <c r="G1064" s="75" t="s">
        <v>15</v>
      </c>
      <c r="H1064" s="75" t="s">
        <v>2360</v>
      </c>
      <c r="I1064" s="74">
        <v>1</v>
      </c>
      <c r="J1064" s="124">
        <v>311</v>
      </c>
      <c r="K1064" s="76">
        <v>0</v>
      </c>
      <c r="L1064" s="77">
        <v>0</v>
      </c>
      <c r="M1064" s="106">
        <f t="shared" si="16"/>
        <v>311</v>
      </c>
      <c r="N1064" s="77">
        <v>0</v>
      </c>
      <c r="O1064" s="54">
        <v>311</v>
      </c>
    </row>
    <row r="1065" spans="2:15" x14ac:dyDescent="0.2">
      <c r="B1065" s="44">
        <v>1060</v>
      </c>
      <c r="C1065" s="110" t="s">
        <v>2383</v>
      </c>
      <c r="D1065" s="110" t="s">
        <v>2384</v>
      </c>
      <c r="E1065" s="73" t="s">
        <v>2225</v>
      </c>
      <c r="F1065" s="110" t="s">
        <v>2383</v>
      </c>
      <c r="G1065" s="75" t="s">
        <v>15</v>
      </c>
      <c r="H1065" s="75" t="s">
        <v>2360</v>
      </c>
      <c r="I1065" s="74">
        <v>1</v>
      </c>
      <c r="J1065" s="124">
        <v>507</v>
      </c>
      <c r="K1065" s="76">
        <v>0</v>
      </c>
      <c r="L1065" s="77">
        <v>0</v>
      </c>
      <c r="M1065" s="106">
        <f t="shared" si="16"/>
        <v>507</v>
      </c>
      <c r="N1065" s="77">
        <v>0</v>
      </c>
      <c r="O1065" s="54">
        <v>507</v>
      </c>
    </row>
    <row r="1066" spans="2:15" ht="22.8" x14ac:dyDescent="0.2">
      <c r="B1066" s="44">
        <v>1061</v>
      </c>
      <c r="C1066" s="110" t="s">
        <v>2385</v>
      </c>
      <c r="D1066" s="110" t="s">
        <v>2386</v>
      </c>
      <c r="E1066" s="73" t="s">
        <v>2225</v>
      </c>
      <c r="F1066" s="110" t="s">
        <v>2385</v>
      </c>
      <c r="G1066" s="75" t="s">
        <v>15</v>
      </c>
      <c r="H1066" s="75" t="s">
        <v>2360</v>
      </c>
      <c r="I1066" s="74">
        <v>1</v>
      </c>
      <c r="J1066" s="124">
        <v>141</v>
      </c>
      <c r="K1066" s="76">
        <v>0</v>
      </c>
      <c r="L1066" s="77">
        <v>0</v>
      </c>
      <c r="M1066" s="106">
        <f t="shared" si="16"/>
        <v>141</v>
      </c>
      <c r="N1066" s="77">
        <v>0</v>
      </c>
      <c r="O1066" s="54">
        <v>141</v>
      </c>
    </row>
    <row r="1067" spans="2:15" x14ac:dyDescent="0.2">
      <c r="B1067" s="44">
        <v>1062</v>
      </c>
      <c r="C1067" s="110" t="s">
        <v>2387</v>
      </c>
      <c r="D1067" s="110" t="s">
        <v>2388</v>
      </c>
      <c r="E1067" s="73" t="s">
        <v>2225</v>
      </c>
      <c r="F1067" s="110" t="s">
        <v>2387</v>
      </c>
      <c r="G1067" s="75" t="s">
        <v>15</v>
      </c>
      <c r="H1067" s="75" t="s">
        <v>2360</v>
      </c>
      <c r="I1067" s="74">
        <v>1</v>
      </c>
      <c r="J1067" s="124">
        <v>141</v>
      </c>
      <c r="K1067" s="76">
        <v>0</v>
      </c>
      <c r="L1067" s="77">
        <v>0</v>
      </c>
      <c r="M1067" s="106">
        <f t="shared" si="16"/>
        <v>141</v>
      </c>
      <c r="N1067" s="77">
        <v>0</v>
      </c>
      <c r="O1067" s="54">
        <v>141</v>
      </c>
    </row>
    <row r="1068" spans="2:15" ht="34.200000000000003" x14ac:dyDescent="0.2">
      <c r="B1068" s="44">
        <v>1063</v>
      </c>
      <c r="C1068" s="111" t="s">
        <v>2389</v>
      </c>
      <c r="D1068" s="79" t="s">
        <v>2390</v>
      </c>
      <c r="E1068" s="73" t="s">
        <v>27</v>
      </c>
      <c r="F1068" s="111" t="s">
        <v>2389</v>
      </c>
      <c r="G1068" s="75" t="s">
        <v>15</v>
      </c>
      <c r="H1068" s="75" t="s">
        <v>2360</v>
      </c>
      <c r="I1068" s="74">
        <v>1</v>
      </c>
      <c r="J1068" s="124">
        <v>4675</v>
      </c>
      <c r="K1068" s="76">
        <v>0</v>
      </c>
      <c r="L1068" s="109">
        <v>0.1435294</v>
      </c>
      <c r="M1068" s="105">
        <f t="shared" si="16"/>
        <v>4004.000055</v>
      </c>
      <c r="N1068" s="109">
        <v>0.1435294</v>
      </c>
      <c r="O1068" s="105">
        <v>4004.000055</v>
      </c>
    </row>
    <row r="1069" spans="2:15" ht="34.200000000000003" x14ac:dyDescent="0.2">
      <c r="B1069" s="44">
        <v>1064</v>
      </c>
      <c r="C1069" s="111" t="s">
        <v>2391</v>
      </c>
      <c r="D1069" s="79" t="s">
        <v>2392</v>
      </c>
      <c r="E1069" s="73" t="s">
        <v>27</v>
      </c>
      <c r="F1069" s="111" t="s">
        <v>2391</v>
      </c>
      <c r="G1069" s="75" t="s">
        <v>15</v>
      </c>
      <c r="H1069" s="75" t="s">
        <v>2360</v>
      </c>
      <c r="I1069" s="74">
        <v>1</v>
      </c>
      <c r="J1069" s="124">
        <v>4675</v>
      </c>
      <c r="K1069" s="76">
        <v>0</v>
      </c>
      <c r="L1069" s="109">
        <v>0.1435294</v>
      </c>
      <c r="M1069" s="105">
        <f t="shared" si="16"/>
        <v>4004.000055</v>
      </c>
      <c r="N1069" s="109">
        <v>0.1435294</v>
      </c>
      <c r="O1069" s="105">
        <v>4004.000055</v>
      </c>
    </row>
    <row r="1070" spans="2:15" ht="34.200000000000003" x14ac:dyDescent="0.2">
      <c r="B1070" s="44">
        <v>1065</v>
      </c>
      <c r="C1070" s="111" t="s">
        <v>2393</v>
      </c>
      <c r="D1070" s="79" t="s">
        <v>2394</v>
      </c>
      <c r="E1070" s="73" t="s">
        <v>27</v>
      </c>
      <c r="F1070" s="111" t="s">
        <v>2393</v>
      </c>
      <c r="G1070" s="75" t="s">
        <v>15</v>
      </c>
      <c r="H1070" s="75" t="s">
        <v>2360</v>
      </c>
      <c r="I1070" s="74">
        <v>1</v>
      </c>
      <c r="J1070" s="124">
        <v>4675</v>
      </c>
      <c r="K1070" s="76">
        <v>0</v>
      </c>
      <c r="L1070" s="109">
        <v>0.1435294</v>
      </c>
      <c r="M1070" s="105">
        <f t="shared" si="16"/>
        <v>4004.000055</v>
      </c>
      <c r="N1070" s="109">
        <v>0.1435294</v>
      </c>
      <c r="O1070" s="105">
        <v>4004.000055</v>
      </c>
    </row>
    <row r="1071" spans="2:15" ht="22.8" x14ac:dyDescent="0.2">
      <c r="B1071" s="44">
        <v>1066</v>
      </c>
      <c r="C1071" s="111" t="s">
        <v>2395</v>
      </c>
      <c r="D1071" s="79" t="s">
        <v>2396</v>
      </c>
      <c r="E1071" s="73" t="s">
        <v>27</v>
      </c>
      <c r="F1071" s="111" t="s">
        <v>2395</v>
      </c>
      <c r="G1071" s="75" t="s">
        <v>15</v>
      </c>
      <c r="H1071" s="75" t="s">
        <v>2360</v>
      </c>
      <c r="I1071" s="74">
        <v>1</v>
      </c>
      <c r="J1071" s="124">
        <v>660</v>
      </c>
      <c r="K1071" s="76">
        <v>0</v>
      </c>
      <c r="L1071" s="109">
        <v>0</v>
      </c>
      <c r="M1071" s="106">
        <f t="shared" si="16"/>
        <v>660</v>
      </c>
      <c r="N1071" s="109">
        <v>0</v>
      </c>
      <c r="O1071" s="54">
        <v>660</v>
      </c>
    </row>
    <row r="1072" spans="2:15" ht="22.8" x14ac:dyDescent="0.2">
      <c r="B1072" s="44">
        <v>1067</v>
      </c>
      <c r="C1072" s="111" t="s">
        <v>2397</v>
      </c>
      <c r="D1072" s="79" t="s">
        <v>2398</v>
      </c>
      <c r="E1072" s="73" t="s">
        <v>27</v>
      </c>
      <c r="F1072" s="111" t="s">
        <v>2397</v>
      </c>
      <c r="G1072" s="75" t="s">
        <v>15</v>
      </c>
      <c r="H1072" s="75" t="s">
        <v>2360</v>
      </c>
      <c r="I1072" s="74">
        <v>1</v>
      </c>
      <c r="J1072" s="124">
        <v>660</v>
      </c>
      <c r="K1072" s="76">
        <v>0</v>
      </c>
      <c r="L1072" s="109">
        <v>0</v>
      </c>
      <c r="M1072" s="106">
        <f t="shared" si="16"/>
        <v>660</v>
      </c>
      <c r="N1072" s="109">
        <v>0</v>
      </c>
      <c r="O1072" s="54">
        <v>660</v>
      </c>
    </row>
    <row r="1073" spans="2:15" ht="22.8" x14ac:dyDescent="0.2">
      <c r="B1073" s="44">
        <v>1068</v>
      </c>
      <c r="C1073" s="111" t="s">
        <v>2399</v>
      </c>
      <c r="D1073" s="109" t="s">
        <v>2400</v>
      </c>
      <c r="E1073" s="73" t="s">
        <v>27</v>
      </c>
      <c r="F1073" s="111" t="s">
        <v>2399</v>
      </c>
      <c r="G1073" s="75" t="s">
        <v>15</v>
      </c>
      <c r="H1073" s="75" t="s">
        <v>2360</v>
      </c>
      <c r="I1073" s="74">
        <v>1</v>
      </c>
      <c r="J1073" s="124">
        <v>7975</v>
      </c>
      <c r="K1073" s="76">
        <v>0</v>
      </c>
      <c r="L1073" s="109">
        <v>9.3416899999999997E-2</v>
      </c>
      <c r="M1073" s="105">
        <f t="shared" si="16"/>
        <v>7230.0002224999998</v>
      </c>
      <c r="N1073" s="109">
        <v>9.3416899999999997E-2</v>
      </c>
      <c r="O1073" s="105">
        <v>7230.0002224999998</v>
      </c>
    </row>
    <row r="1074" spans="2:15" ht="22.8" x14ac:dyDescent="0.2">
      <c r="B1074" s="44">
        <v>1069</v>
      </c>
      <c r="C1074" s="111" t="s">
        <v>2401</v>
      </c>
      <c r="D1074" s="109" t="s">
        <v>2402</v>
      </c>
      <c r="E1074" s="73" t="s">
        <v>27</v>
      </c>
      <c r="F1074" s="111" t="s">
        <v>2401</v>
      </c>
      <c r="G1074" s="75" t="s">
        <v>15</v>
      </c>
      <c r="H1074" s="75" t="s">
        <v>2360</v>
      </c>
      <c r="I1074" s="74">
        <v>1</v>
      </c>
      <c r="J1074" s="124">
        <v>7975</v>
      </c>
      <c r="K1074" s="76">
        <v>0</v>
      </c>
      <c r="L1074" s="109">
        <v>9.3416899999999997E-2</v>
      </c>
      <c r="M1074" s="105">
        <f t="shared" si="16"/>
        <v>7230.0002224999998</v>
      </c>
      <c r="N1074" s="109">
        <v>9.3416899999999997E-2</v>
      </c>
      <c r="O1074" s="105">
        <v>7230.0002224999998</v>
      </c>
    </row>
    <row r="1075" spans="2:15" ht="22.8" x14ac:dyDescent="0.2">
      <c r="B1075" s="44">
        <v>1070</v>
      </c>
      <c r="C1075" s="111" t="s">
        <v>2403</v>
      </c>
      <c r="D1075" s="109" t="s">
        <v>2404</v>
      </c>
      <c r="E1075" s="73" t="s">
        <v>27</v>
      </c>
      <c r="F1075" s="111" t="s">
        <v>2403</v>
      </c>
      <c r="G1075" s="75" t="s">
        <v>15</v>
      </c>
      <c r="H1075" s="75" t="s">
        <v>2360</v>
      </c>
      <c r="I1075" s="74">
        <v>1</v>
      </c>
      <c r="J1075" s="124">
        <v>7975</v>
      </c>
      <c r="K1075" s="76">
        <v>0</v>
      </c>
      <c r="L1075" s="109">
        <v>9.3416899999999997E-2</v>
      </c>
      <c r="M1075" s="105">
        <f t="shared" si="16"/>
        <v>7230.0002224999998</v>
      </c>
      <c r="N1075" s="109">
        <v>9.3416899999999997E-2</v>
      </c>
      <c r="O1075" s="105">
        <v>7230.0002224999998</v>
      </c>
    </row>
    <row r="1076" spans="2:15" ht="22.8" x14ac:dyDescent="0.2">
      <c r="B1076" s="44">
        <v>1071</v>
      </c>
      <c r="C1076" s="111" t="s">
        <v>2405</v>
      </c>
      <c r="D1076" s="79" t="s">
        <v>2406</v>
      </c>
      <c r="E1076" s="73" t="s">
        <v>27</v>
      </c>
      <c r="F1076" s="111" t="s">
        <v>2405</v>
      </c>
      <c r="G1076" s="75" t="s">
        <v>15</v>
      </c>
      <c r="H1076" s="75" t="s">
        <v>2360</v>
      </c>
      <c r="I1076" s="74">
        <v>1</v>
      </c>
      <c r="J1076" s="124">
        <v>1320</v>
      </c>
      <c r="K1076" s="76">
        <v>0</v>
      </c>
      <c r="L1076" s="109">
        <v>0</v>
      </c>
      <c r="M1076" s="106">
        <f t="shared" si="16"/>
        <v>1320</v>
      </c>
      <c r="N1076" s="109">
        <v>0</v>
      </c>
      <c r="O1076" s="54">
        <v>1320</v>
      </c>
    </row>
    <row r="1077" spans="2:15" ht="22.8" x14ac:dyDescent="0.2">
      <c r="B1077" s="44">
        <v>1072</v>
      </c>
      <c r="C1077" s="111" t="s">
        <v>2407</v>
      </c>
      <c r="D1077" s="109" t="s">
        <v>2408</v>
      </c>
      <c r="E1077" s="73" t="s">
        <v>27</v>
      </c>
      <c r="F1077" s="111" t="s">
        <v>2407</v>
      </c>
      <c r="G1077" s="75" t="s">
        <v>15</v>
      </c>
      <c r="H1077" s="75" t="s">
        <v>2360</v>
      </c>
      <c r="I1077" s="74">
        <v>1</v>
      </c>
      <c r="J1077" s="124">
        <v>1980</v>
      </c>
      <c r="K1077" s="76">
        <v>0</v>
      </c>
      <c r="L1077" s="109">
        <v>0</v>
      </c>
      <c r="M1077" s="106">
        <f t="shared" si="16"/>
        <v>1980</v>
      </c>
      <c r="N1077" s="109">
        <v>0</v>
      </c>
      <c r="O1077" s="54">
        <v>1980</v>
      </c>
    </row>
    <row r="1078" spans="2:15" ht="34.200000000000003" x14ac:dyDescent="0.2">
      <c r="B1078" s="44">
        <v>1073</v>
      </c>
      <c r="C1078" s="108" t="s">
        <v>2409</v>
      </c>
      <c r="D1078" s="79" t="s">
        <v>2410</v>
      </c>
      <c r="E1078" s="73" t="s">
        <v>54</v>
      </c>
      <c r="F1078" s="108" t="s">
        <v>2409</v>
      </c>
      <c r="G1078" s="75" t="s">
        <v>15</v>
      </c>
      <c r="H1078" s="75" t="s">
        <v>2360</v>
      </c>
      <c r="I1078" s="74">
        <v>1</v>
      </c>
      <c r="J1078" s="124">
        <v>2600</v>
      </c>
      <c r="K1078" s="76">
        <v>0</v>
      </c>
      <c r="L1078" s="109">
        <v>0</v>
      </c>
      <c r="M1078" s="106">
        <f t="shared" si="16"/>
        <v>2600</v>
      </c>
      <c r="N1078" s="109">
        <v>0</v>
      </c>
      <c r="O1078" s="54">
        <v>2600</v>
      </c>
    </row>
    <row r="1079" spans="2:15" ht="34.200000000000003" x14ac:dyDescent="0.2">
      <c r="B1079" s="44">
        <v>1074</v>
      </c>
      <c r="C1079" s="108" t="s">
        <v>2411</v>
      </c>
      <c r="D1079" s="79" t="s">
        <v>2412</v>
      </c>
      <c r="E1079" s="73" t="s">
        <v>54</v>
      </c>
      <c r="F1079" s="108" t="s">
        <v>2411</v>
      </c>
      <c r="G1079" s="75" t="s">
        <v>15</v>
      </c>
      <c r="H1079" s="75" t="s">
        <v>2360</v>
      </c>
      <c r="I1079" s="74">
        <v>1</v>
      </c>
      <c r="J1079" s="124">
        <v>1968</v>
      </c>
      <c r="K1079" s="76">
        <v>0</v>
      </c>
      <c r="L1079" s="109">
        <v>0</v>
      </c>
      <c r="M1079" s="106">
        <f t="shared" si="16"/>
        <v>1968</v>
      </c>
      <c r="N1079" s="109">
        <v>0</v>
      </c>
      <c r="O1079" s="54">
        <v>1968</v>
      </c>
    </row>
    <row r="1080" spans="2:15" ht="34.200000000000003" x14ac:dyDescent="0.2">
      <c r="B1080" s="44">
        <v>1075</v>
      </c>
      <c r="C1080" s="108" t="s">
        <v>2413</v>
      </c>
      <c r="D1080" s="79" t="s">
        <v>2414</v>
      </c>
      <c r="E1080" s="73" t="s">
        <v>54</v>
      </c>
      <c r="F1080" s="108" t="s">
        <v>2413</v>
      </c>
      <c r="G1080" s="75" t="s">
        <v>15</v>
      </c>
      <c r="H1080" s="75" t="s">
        <v>2360</v>
      </c>
      <c r="I1080" s="74">
        <v>1</v>
      </c>
      <c r="J1080" s="124">
        <v>3400</v>
      </c>
      <c r="K1080" s="76">
        <v>0</v>
      </c>
      <c r="L1080" s="109">
        <v>0</v>
      </c>
      <c r="M1080" s="106">
        <f t="shared" si="16"/>
        <v>3400</v>
      </c>
      <c r="N1080" s="109">
        <v>0</v>
      </c>
      <c r="O1080" s="54">
        <v>3400</v>
      </c>
    </row>
    <row r="1081" spans="2:15" ht="34.200000000000003" x14ac:dyDescent="0.2">
      <c r="B1081" s="44">
        <v>1076</v>
      </c>
      <c r="C1081" s="108" t="s">
        <v>2415</v>
      </c>
      <c r="D1081" s="79" t="s">
        <v>2416</v>
      </c>
      <c r="E1081" s="73" t="s">
        <v>54</v>
      </c>
      <c r="F1081" s="108" t="s">
        <v>2415</v>
      </c>
      <c r="G1081" s="75" t="s">
        <v>15</v>
      </c>
      <c r="H1081" s="75" t="s">
        <v>2360</v>
      </c>
      <c r="I1081" s="74">
        <v>1</v>
      </c>
      <c r="J1081" s="124">
        <v>2624</v>
      </c>
      <c r="K1081" s="76">
        <v>0</v>
      </c>
      <c r="L1081" s="109">
        <v>0</v>
      </c>
      <c r="M1081" s="106">
        <f t="shared" si="16"/>
        <v>2624</v>
      </c>
      <c r="N1081" s="109">
        <v>0</v>
      </c>
      <c r="O1081" s="54">
        <v>2624</v>
      </c>
    </row>
    <row r="1082" spans="2:15" ht="34.200000000000003" x14ac:dyDescent="0.2">
      <c r="B1082" s="44">
        <v>1077</v>
      </c>
      <c r="C1082" s="108" t="s">
        <v>2417</v>
      </c>
      <c r="D1082" s="79" t="s">
        <v>2418</v>
      </c>
      <c r="E1082" s="73" t="s">
        <v>54</v>
      </c>
      <c r="F1082" s="108" t="s">
        <v>2417</v>
      </c>
      <c r="G1082" s="75" t="s">
        <v>15</v>
      </c>
      <c r="H1082" s="75" t="s">
        <v>2360</v>
      </c>
      <c r="I1082" s="74">
        <v>1</v>
      </c>
      <c r="J1082" s="124">
        <v>2600</v>
      </c>
      <c r="K1082" s="76">
        <v>0</v>
      </c>
      <c r="L1082" s="109">
        <v>0</v>
      </c>
      <c r="M1082" s="106">
        <f t="shared" si="16"/>
        <v>2600</v>
      </c>
      <c r="N1082" s="109">
        <v>0</v>
      </c>
      <c r="O1082" s="54">
        <v>2600</v>
      </c>
    </row>
    <row r="1083" spans="2:15" ht="34.200000000000003" x14ac:dyDescent="0.2">
      <c r="B1083" s="44">
        <v>1078</v>
      </c>
      <c r="C1083" s="108" t="s">
        <v>2419</v>
      </c>
      <c r="D1083" s="79" t="s">
        <v>2420</v>
      </c>
      <c r="E1083" s="73" t="s">
        <v>54</v>
      </c>
      <c r="F1083" s="108" t="s">
        <v>2419</v>
      </c>
      <c r="G1083" s="75" t="s">
        <v>15</v>
      </c>
      <c r="H1083" s="75" t="s">
        <v>2360</v>
      </c>
      <c r="I1083" s="74">
        <v>1</v>
      </c>
      <c r="J1083" s="124">
        <v>1968</v>
      </c>
      <c r="K1083" s="76">
        <v>0</v>
      </c>
      <c r="L1083" s="109">
        <v>0</v>
      </c>
      <c r="M1083" s="106">
        <f t="shared" si="16"/>
        <v>1968</v>
      </c>
      <c r="N1083" s="109">
        <v>0</v>
      </c>
      <c r="O1083" s="54">
        <v>1968</v>
      </c>
    </row>
    <row r="1084" spans="2:15" ht="34.200000000000003" x14ac:dyDescent="0.2">
      <c r="B1084" s="44">
        <v>1079</v>
      </c>
      <c r="C1084" s="108" t="s">
        <v>2421</v>
      </c>
      <c r="D1084" s="79" t="s">
        <v>2422</v>
      </c>
      <c r="E1084" s="73" t="s">
        <v>54</v>
      </c>
      <c r="F1084" s="108" t="s">
        <v>2421</v>
      </c>
      <c r="G1084" s="75" t="s">
        <v>15</v>
      </c>
      <c r="H1084" s="75" t="s">
        <v>2360</v>
      </c>
      <c r="I1084" s="74">
        <v>1</v>
      </c>
      <c r="J1084" s="124">
        <v>3400</v>
      </c>
      <c r="K1084" s="76">
        <v>0</v>
      </c>
      <c r="L1084" s="109">
        <v>0</v>
      </c>
      <c r="M1084" s="106">
        <f t="shared" si="16"/>
        <v>3400</v>
      </c>
      <c r="N1084" s="109">
        <v>0</v>
      </c>
      <c r="O1084" s="54">
        <v>3400</v>
      </c>
    </row>
    <row r="1085" spans="2:15" ht="34.200000000000003" x14ac:dyDescent="0.2">
      <c r="B1085" s="44">
        <v>1080</v>
      </c>
      <c r="C1085" s="108" t="s">
        <v>2423</v>
      </c>
      <c r="D1085" s="79" t="s">
        <v>2424</v>
      </c>
      <c r="E1085" s="73" t="s">
        <v>54</v>
      </c>
      <c r="F1085" s="108" t="s">
        <v>2423</v>
      </c>
      <c r="G1085" s="75" t="s">
        <v>15</v>
      </c>
      <c r="H1085" s="75" t="s">
        <v>2360</v>
      </c>
      <c r="I1085" s="74">
        <v>1</v>
      </c>
      <c r="J1085" s="124">
        <v>2624</v>
      </c>
      <c r="K1085" s="76">
        <v>0</v>
      </c>
      <c r="L1085" s="109">
        <v>0</v>
      </c>
      <c r="M1085" s="106">
        <f t="shared" si="16"/>
        <v>2624</v>
      </c>
      <c r="N1085" s="109">
        <v>0</v>
      </c>
      <c r="O1085" s="54">
        <v>2624</v>
      </c>
    </row>
    <row r="1086" spans="2:15" ht="34.200000000000003" x14ac:dyDescent="0.2">
      <c r="B1086" s="44">
        <v>1081</v>
      </c>
      <c r="C1086" s="108" t="s">
        <v>2425</v>
      </c>
      <c r="D1086" s="79" t="s">
        <v>2426</v>
      </c>
      <c r="E1086" s="73" t="s">
        <v>54</v>
      </c>
      <c r="F1086" s="108" t="s">
        <v>2425</v>
      </c>
      <c r="G1086" s="75" t="s">
        <v>15</v>
      </c>
      <c r="H1086" s="75" t="s">
        <v>2360</v>
      </c>
      <c r="I1086" s="74">
        <v>1</v>
      </c>
      <c r="J1086" s="124">
        <v>1248</v>
      </c>
      <c r="K1086" s="76">
        <v>0</v>
      </c>
      <c r="L1086" s="109">
        <v>0</v>
      </c>
      <c r="M1086" s="106">
        <f t="shared" si="16"/>
        <v>1248</v>
      </c>
      <c r="N1086" s="109">
        <v>0</v>
      </c>
      <c r="O1086" s="54">
        <v>1248</v>
      </c>
    </row>
    <row r="1087" spans="2:15" ht="34.200000000000003" x14ac:dyDescent="0.2">
      <c r="B1087" s="44">
        <v>1082</v>
      </c>
      <c r="C1087" s="108" t="s">
        <v>2427</v>
      </c>
      <c r="D1087" s="79" t="s">
        <v>2428</v>
      </c>
      <c r="E1087" s="73" t="s">
        <v>54</v>
      </c>
      <c r="F1087" s="108" t="s">
        <v>2427</v>
      </c>
      <c r="G1087" s="75" t="s">
        <v>15</v>
      </c>
      <c r="H1087" s="75" t="s">
        <v>2360</v>
      </c>
      <c r="I1087" s="74">
        <v>1</v>
      </c>
      <c r="J1087" s="124">
        <v>3120</v>
      </c>
      <c r="K1087" s="76">
        <v>0</v>
      </c>
      <c r="L1087" s="109">
        <v>0</v>
      </c>
      <c r="M1087" s="106">
        <f t="shared" si="16"/>
        <v>3120</v>
      </c>
      <c r="N1087" s="109">
        <v>0</v>
      </c>
      <c r="O1087" s="54">
        <v>3120</v>
      </c>
    </row>
    <row r="1088" spans="2:15" ht="34.200000000000003" x14ac:dyDescent="0.2">
      <c r="B1088" s="44">
        <v>1083</v>
      </c>
      <c r="C1088" s="108" t="s">
        <v>2429</v>
      </c>
      <c r="D1088" s="79" t="s">
        <v>2430</v>
      </c>
      <c r="E1088" s="73" t="s">
        <v>54</v>
      </c>
      <c r="F1088" s="108" t="s">
        <v>2429</v>
      </c>
      <c r="G1088" s="75" t="s">
        <v>15</v>
      </c>
      <c r="H1088" s="75" t="s">
        <v>2360</v>
      </c>
      <c r="I1088" s="74">
        <v>1</v>
      </c>
      <c r="J1088" s="124">
        <v>1248</v>
      </c>
      <c r="K1088" s="76">
        <v>0</v>
      </c>
      <c r="L1088" s="109">
        <v>0</v>
      </c>
      <c r="M1088" s="106">
        <f t="shared" si="16"/>
        <v>1248</v>
      </c>
      <c r="N1088" s="109">
        <v>0</v>
      </c>
      <c r="O1088" s="54">
        <v>1248</v>
      </c>
    </row>
    <row r="1089" spans="2:15" ht="45.6" x14ac:dyDescent="0.2">
      <c r="B1089" s="44">
        <v>1084</v>
      </c>
      <c r="C1089" s="108" t="s">
        <v>2431</v>
      </c>
      <c r="D1089" s="79" t="s">
        <v>2432</v>
      </c>
      <c r="E1089" s="73" t="s">
        <v>54</v>
      </c>
      <c r="F1089" s="108" t="s">
        <v>2431</v>
      </c>
      <c r="G1089" s="75" t="s">
        <v>15</v>
      </c>
      <c r="H1089" s="75" t="s">
        <v>2360</v>
      </c>
      <c r="I1089" s="74">
        <v>1</v>
      </c>
      <c r="J1089" s="124">
        <v>3120</v>
      </c>
      <c r="K1089" s="76">
        <v>0</v>
      </c>
      <c r="L1089" s="109">
        <v>0</v>
      </c>
      <c r="M1089" s="106">
        <f t="shared" si="16"/>
        <v>3120</v>
      </c>
      <c r="N1089" s="109">
        <v>0</v>
      </c>
      <c r="O1089" s="54">
        <v>3120</v>
      </c>
    </row>
    <row r="1090" spans="2:15" ht="45.6" x14ac:dyDescent="0.2">
      <c r="B1090" s="44">
        <v>1085</v>
      </c>
      <c r="C1090" s="108" t="s">
        <v>2433</v>
      </c>
      <c r="D1090" s="79" t="s">
        <v>2434</v>
      </c>
      <c r="E1090" s="73" t="s">
        <v>54</v>
      </c>
      <c r="F1090" s="108" t="s">
        <v>2433</v>
      </c>
      <c r="G1090" s="75" t="s">
        <v>15</v>
      </c>
      <c r="H1090" s="75" t="s">
        <v>2360</v>
      </c>
      <c r="I1090" s="74">
        <v>1</v>
      </c>
      <c r="J1090" s="124">
        <v>4264</v>
      </c>
      <c r="K1090" s="76">
        <v>0</v>
      </c>
      <c r="L1090" s="109">
        <v>0</v>
      </c>
      <c r="M1090" s="106">
        <f t="shared" si="16"/>
        <v>4264</v>
      </c>
      <c r="N1090" s="109">
        <v>0</v>
      </c>
      <c r="O1090" s="54">
        <v>4264</v>
      </c>
    </row>
    <row r="1091" spans="2:15" ht="34.200000000000003" x14ac:dyDescent="0.2">
      <c r="B1091" s="44">
        <v>1086</v>
      </c>
      <c r="C1091" s="108" t="s">
        <v>2435</v>
      </c>
      <c r="D1091" s="79" t="s">
        <v>2436</v>
      </c>
      <c r="E1091" s="73" t="s">
        <v>54</v>
      </c>
      <c r="F1091" s="108" t="s">
        <v>2435</v>
      </c>
      <c r="G1091" s="75" t="s">
        <v>15</v>
      </c>
      <c r="H1091" s="75" t="s">
        <v>2360</v>
      </c>
      <c r="I1091" s="74">
        <v>1</v>
      </c>
      <c r="J1091" s="124">
        <v>4100</v>
      </c>
      <c r="K1091" s="76">
        <v>0</v>
      </c>
      <c r="L1091" s="109">
        <v>0</v>
      </c>
      <c r="M1091" s="106">
        <f t="shared" si="16"/>
        <v>4100</v>
      </c>
      <c r="N1091" s="109">
        <v>0</v>
      </c>
      <c r="O1091" s="54">
        <v>4100</v>
      </c>
    </row>
    <row r="1092" spans="2:15" ht="34.200000000000003" x14ac:dyDescent="0.2">
      <c r="B1092" s="44">
        <v>1087</v>
      </c>
      <c r="C1092" s="108" t="s">
        <v>2437</v>
      </c>
      <c r="D1092" s="79" t="s">
        <v>2438</v>
      </c>
      <c r="E1092" s="73" t="s">
        <v>54</v>
      </c>
      <c r="F1092" s="108" t="s">
        <v>2437</v>
      </c>
      <c r="G1092" s="75" t="s">
        <v>15</v>
      </c>
      <c r="H1092" s="75" t="s">
        <v>2360</v>
      </c>
      <c r="I1092" s="74">
        <v>1</v>
      </c>
      <c r="J1092" s="124">
        <v>1200</v>
      </c>
      <c r="K1092" s="76">
        <v>0</v>
      </c>
      <c r="L1092" s="109">
        <v>0</v>
      </c>
      <c r="M1092" s="106">
        <f t="shared" si="16"/>
        <v>1200</v>
      </c>
      <c r="N1092" s="109">
        <v>0</v>
      </c>
      <c r="O1092" s="54">
        <v>1200</v>
      </c>
    </row>
    <row r="1093" spans="2:15" ht="34.200000000000003" x14ac:dyDescent="0.2">
      <c r="B1093" s="44">
        <v>1088</v>
      </c>
      <c r="C1093" s="108" t="s">
        <v>2439</v>
      </c>
      <c r="D1093" s="79" t="s">
        <v>2440</v>
      </c>
      <c r="E1093" s="73" t="s">
        <v>54</v>
      </c>
      <c r="F1093" s="108" t="s">
        <v>2439</v>
      </c>
      <c r="G1093" s="75" t="s">
        <v>15</v>
      </c>
      <c r="H1093" s="75" t="s">
        <v>2360</v>
      </c>
      <c r="I1093" s="74">
        <v>1</v>
      </c>
      <c r="J1093" s="124">
        <v>4100</v>
      </c>
      <c r="K1093" s="76">
        <v>0</v>
      </c>
      <c r="L1093" s="109">
        <v>0</v>
      </c>
      <c r="M1093" s="106">
        <f t="shared" si="16"/>
        <v>4100</v>
      </c>
      <c r="N1093" s="109">
        <v>0</v>
      </c>
      <c r="O1093" s="54">
        <v>4100</v>
      </c>
    </row>
    <row r="1094" spans="2:15" ht="34.200000000000003" x14ac:dyDescent="0.2">
      <c r="B1094" s="44">
        <v>1089</v>
      </c>
      <c r="C1094" s="108" t="s">
        <v>2441</v>
      </c>
      <c r="D1094" s="79" t="s">
        <v>2442</v>
      </c>
      <c r="E1094" s="73" t="s">
        <v>54</v>
      </c>
      <c r="F1094" s="108" t="s">
        <v>2441</v>
      </c>
      <c r="G1094" s="75" t="s">
        <v>15</v>
      </c>
      <c r="H1094" s="75" t="s">
        <v>2360</v>
      </c>
      <c r="I1094" s="74">
        <v>1</v>
      </c>
      <c r="J1094" s="124">
        <v>2600</v>
      </c>
      <c r="K1094" s="76">
        <v>0</v>
      </c>
      <c r="L1094" s="109">
        <v>0</v>
      </c>
      <c r="M1094" s="106">
        <f t="shared" si="16"/>
        <v>2600</v>
      </c>
      <c r="N1094" s="109">
        <v>0</v>
      </c>
      <c r="O1094" s="54">
        <v>2600</v>
      </c>
    </row>
    <row r="1095" spans="2:15" ht="34.200000000000003" x14ac:dyDescent="0.2">
      <c r="B1095" s="44">
        <v>1090</v>
      </c>
      <c r="C1095" s="108" t="s">
        <v>2443</v>
      </c>
      <c r="D1095" s="79" t="s">
        <v>2444</v>
      </c>
      <c r="E1095" s="73" t="s">
        <v>54</v>
      </c>
      <c r="F1095" s="108" t="s">
        <v>2443</v>
      </c>
      <c r="G1095" s="75" t="s">
        <v>15</v>
      </c>
      <c r="H1095" s="75" t="s">
        <v>2360</v>
      </c>
      <c r="I1095" s="74">
        <v>1</v>
      </c>
      <c r="J1095" s="124">
        <v>3400</v>
      </c>
      <c r="K1095" s="76">
        <v>0</v>
      </c>
      <c r="L1095" s="109">
        <v>0</v>
      </c>
      <c r="M1095" s="106">
        <f t="shared" ref="M1095:O1158" si="17">IF($J1095="","",IF($L1095="",$J1095*(1-$K1095),IF(L1095&lt;K1095,"Discount Error",J1095*(1-$L1095))))</f>
        <v>3400</v>
      </c>
      <c r="N1095" s="109">
        <v>0</v>
      </c>
      <c r="O1095" s="54">
        <v>3400</v>
      </c>
    </row>
    <row r="1096" spans="2:15" ht="34.200000000000003" x14ac:dyDescent="0.2">
      <c r="B1096" s="44">
        <v>1091</v>
      </c>
      <c r="C1096" s="108" t="s">
        <v>2445</v>
      </c>
      <c r="D1096" s="79" t="s">
        <v>2446</v>
      </c>
      <c r="E1096" s="73" t="s">
        <v>54</v>
      </c>
      <c r="F1096" s="108" t="s">
        <v>2445</v>
      </c>
      <c r="G1096" s="75" t="s">
        <v>15</v>
      </c>
      <c r="H1096" s="75" t="s">
        <v>2360</v>
      </c>
      <c r="I1096" s="74">
        <v>1</v>
      </c>
      <c r="J1096" s="124">
        <v>2600</v>
      </c>
      <c r="K1096" s="76">
        <v>0</v>
      </c>
      <c r="L1096" s="109">
        <v>0</v>
      </c>
      <c r="M1096" s="106">
        <f t="shared" si="17"/>
        <v>2600</v>
      </c>
      <c r="N1096" s="109">
        <v>0</v>
      </c>
      <c r="O1096" s="54">
        <v>2600</v>
      </c>
    </row>
    <row r="1097" spans="2:15" ht="45.6" x14ac:dyDescent="0.2">
      <c r="B1097" s="44">
        <v>1092</v>
      </c>
      <c r="C1097" s="108" t="s">
        <v>2447</v>
      </c>
      <c r="D1097" s="79" t="s">
        <v>2448</v>
      </c>
      <c r="E1097" s="73" t="s">
        <v>54</v>
      </c>
      <c r="F1097" s="108" t="s">
        <v>2447</v>
      </c>
      <c r="G1097" s="75" t="s">
        <v>15</v>
      </c>
      <c r="H1097" s="75" t="s">
        <v>2360</v>
      </c>
      <c r="I1097" s="74">
        <v>1</v>
      </c>
      <c r="J1097" s="124">
        <v>3400</v>
      </c>
      <c r="K1097" s="76">
        <v>0</v>
      </c>
      <c r="L1097" s="109">
        <v>0</v>
      </c>
      <c r="M1097" s="106">
        <f t="shared" si="17"/>
        <v>3400</v>
      </c>
      <c r="N1097" s="109">
        <v>0</v>
      </c>
      <c r="O1097" s="54">
        <v>3400</v>
      </c>
    </row>
    <row r="1098" spans="2:15" ht="22.8" x14ac:dyDescent="0.2">
      <c r="B1098" s="44">
        <v>1093</v>
      </c>
      <c r="C1098" s="108" t="s">
        <v>2449</v>
      </c>
      <c r="D1098" s="79" t="s">
        <v>2450</v>
      </c>
      <c r="E1098" s="73" t="s">
        <v>54</v>
      </c>
      <c r="F1098" s="108" t="s">
        <v>2449</v>
      </c>
      <c r="G1098" s="75" t="s">
        <v>15</v>
      </c>
      <c r="H1098" s="75" t="s">
        <v>2360</v>
      </c>
      <c r="I1098" s="74">
        <v>1</v>
      </c>
      <c r="J1098" s="124">
        <v>200</v>
      </c>
      <c r="K1098" s="76">
        <v>0</v>
      </c>
      <c r="L1098" s="109">
        <v>0</v>
      </c>
      <c r="M1098" s="106">
        <f t="shared" si="17"/>
        <v>200</v>
      </c>
      <c r="N1098" s="109">
        <v>0</v>
      </c>
      <c r="O1098" s="54">
        <v>200</v>
      </c>
    </row>
    <row r="1099" spans="2:15" ht="22.8" x14ac:dyDescent="0.2">
      <c r="B1099" s="44">
        <v>1094</v>
      </c>
      <c r="C1099" s="108" t="s">
        <v>2451</v>
      </c>
      <c r="D1099" s="79" t="s">
        <v>2452</v>
      </c>
      <c r="E1099" s="73" t="s">
        <v>54</v>
      </c>
      <c r="F1099" s="108" t="s">
        <v>2451</v>
      </c>
      <c r="G1099" s="75" t="s">
        <v>15</v>
      </c>
      <c r="H1099" s="75" t="s">
        <v>2360</v>
      </c>
      <c r="I1099" s="74">
        <v>1</v>
      </c>
      <c r="J1099" s="124">
        <v>0</v>
      </c>
      <c r="K1099" s="76">
        <v>0</v>
      </c>
      <c r="L1099" s="109">
        <v>0</v>
      </c>
      <c r="M1099" s="106">
        <f t="shared" si="17"/>
        <v>0</v>
      </c>
      <c r="N1099" s="109">
        <v>0</v>
      </c>
      <c r="O1099" s="54">
        <v>0</v>
      </c>
    </row>
    <row r="1100" spans="2:15" ht="22.8" x14ac:dyDescent="0.2">
      <c r="B1100" s="44">
        <v>1095</v>
      </c>
      <c r="C1100" s="108" t="s">
        <v>2453</v>
      </c>
      <c r="D1100" s="79" t="s">
        <v>2454</v>
      </c>
      <c r="E1100" s="73" t="s">
        <v>54</v>
      </c>
      <c r="F1100" s="108" t="s">
        <v>2453</v>
      </c>
      <c r="G1100" s="75" t="s">
        <v>15</v>
      </c>
      <c r="H1100" s="75" t="s">
        <v>2360</v>
      </c>
      <c r="I1100" s="74">
        <v>1</v>
      </c>
      <c r="J1100" s="124">
        <v>200</v>
      </c>
      <c r="K1100" s="76">
        <v>0</v>
      </c>
      <c r="L1100" s="109">
        <v>0</v>
      </c>
      <c r="M1100" s="106">
        <f t="shared" si="17"/>
        <v>200</v>
      </c>
      <c r="N1100" s="109">
        <v>0</v>
      </c>
      <c r="O1100" s="54">
        <v>200</v>
      </c>
    </row>
    <row r="1101" spans="2:15" ht="22.8" x14ac:dyDescent="0.2">
      <c r="B1101" s="44">
        <v>1096</v>
      </c>
      <c r="C1101" s="108" t="s">
        <v>2455</v>
      </c>
      <c r="D1101" s="79" t="s">
        <v>2456</v>
      </c>
      <c r="E1101" s="73" t="s">
        <v>54</v>
      </c>
      <c r="F1101" s="108" t="s">
        <v>2455</v>
      </c>
      <c r="G1101" s="75" t="s">
        <v>15</v>
      </c>
      <c r="H1101" s="75" t="s">
        <v>2360</v>
      </c>
      <c r="I1101" s="74">
        <v>1</v>
      </c>
      <c r="J1101" s="124">
        <v>100</v>
      </c>
      <c r="K1101" s="76">
        <v>0</v>
      </c>
      <c r="L1101" s="109">
        <v>0</v>
      </c>
      <c r="M1101" s="106">
        <f t="shared" si="17"/>
        <v>100</v>
      </c>
      <c r="N1101" s="109">
        <v>0</v>
      </c>
      <c r="O1101" s="54">
        <v>100</v>
      </c>
    </row>
    <row r="1102" spans="2:15" ht="102.6" x14ac:dyDescent="0.2">
      <c r="B1102" s="44">
        <v>1097</v>
      </c>
      <c r="C1102" s="108" t="s">
        <v>2457</v>
      </c>
      <c r="D1102" s="79" t="s">
        <v>2458</v>
      </c>
      <c r="E1102" s="73" t="s">
        <v>2459</v>
      </c>
      <c r="F1102" s="108" t="s">
        <v>2457</v>
      </c>
      <c r="G1102" s="75" t="s">
        <v>15</v>
      </c>
      <c r="H1102" s="75" t="s">
        <v>2360</v>
      </c>
      <c r="I1102" s="74">
        <v>1</v>
      </c>
      <c r="J1102" s="124">
        <v>0</v>
      </c>
      <c r="K1102" s="76">
        <v>0</v>
      </c>
      <c r="L1102" s="109">
        <v>0</v>
      </c>
      <c r="M1102" s="106">
        <f t="shared" si="17"/>
        <v>0</v>
      </c>
      <c r="N1102" s="109">
        <v>0</v>
      </c>
      <c r="O1102" s="54">
        <v>0</v>
      </c>
    </row>
    <row r="1103" spans="2:15" ht="45.6" x14ac:dyDescent="0.2">
      <c r="B1103" s="44">
        <v>1098</v>
      </c>
      <c r="C1103" s="108" t="s">
        <v>2460</v>
      </c>
      <c r="D1103" s="79" t="s">
        <v>2461</v>
      </c>
      <c r="E1103" s="73" t="s">
        <v>54</v>
      </c>
      <c r="F1103" s="108" t="s">
        <v>2460</v>
      </c>
      <c r="G1103" s="75" t="s">
        <v>15</v>
      </c>
      <c r="H1103" s="75" t="s">
        <v>2360</v>
      </c>
      <c r="I1103" s="74">
        <v>1</v>
      </c>
      <c r="J1103" s="124">
        <v>1400</v>
      </c>
      <c r="K1103" s="76">
        <v>0</v>
      </c>
      <c r="L1103" s="109">
        <v>0</v>
      </c>
      <c r="M1103" s="106">
        <f t="shared" si="17"/>
        <v>1400</v>
      </c>
      <c r="N1103" s="109">
        <v>0</v>
      </c>
      <c r="O1103" s="54">
        <v>1400</v>
      </c>
    </row>
    <row r="1104" spans="2:15" ht="34.200000000000003" x14ac:dyDescent="0.2">
      <c r="B1104" s="44">
        <v>1099</v>
      </c>
      <c r="C1104" s="108" t="s">
        <v>2462</v>
      </c>
      <c r="D1104" s="79" t="s">
        <v>2463</v>
      </c>
      <c r="E1104" s="73" t="s">
        <v>54</v>
      </c>
      <c r="F1104" s="108" t="s">
        <v>2462</v>
      </c>
      <c r="G1104" s="75" t="s">
        <v>15</v>
      </c>
      <c r="H1104" s="75" t="s">
        <v>2360</v>
      </c>
      <c r="I1104" s="74">
        <v>1</v>
      </c>
      <c r="J1104" s="124">
        <v>615</v>
      </c>
      <c r="K1104" s="76">
        <v>0</v>
      </c>
      <c r="L1104" s="109">
        <v>0</v>
      </c>
      <c r="M1104" s="106">
        <f t="shared" si="17"/>
        <v>615</v>
      </c>
      <c r="N1104" s="109">
        <v>0</v>
      </c>
      <c r="O1104" s="54">
        <v>615</v>
      </c>
    </row>
    <row r="1105" spans="2:15" ht="34.200000000000003" x14ac:dyDescent="0.2">
      <c r="B1105" s="44">
        <v>1100</v>
      </c>
      <c r="C1105" s="108" t="s">
        <v>2464</v>
      </c>
      <c r="D1105" s="79" t="s">
        <v>2465</v>
      </c>
      <c r="E1105" s="73" t="s">
        <v>54</v>
      </c>
      <c r="F1105" s="108" t="s">
        <v>2464</v>
      </c>
      <c r="G1105" s="75" t="s">
        <v>15</v>
      </c>
      <c r="H1105" s="75" t="s">
        <v>2360</v>
      </c>
      <c r="I1105" s="74">
        <v>1</v>
      </c>
      <c r="J1105" s="124">
        <v>525</v>
      </c>
      <c r="K1105" s="76">
        <v>0</v>
      </c>
      <c r="L1105" s="109">
        <v>0</v>
      </c>
      <c r="M1105" s="106">
        <f t="shared" si="17"/>
        <v>525</v>
      </c>
      <c r="N1105" s="109">
        <v>0</v>
      </c>
      <c r="O1105" s="54">
        <v>525</v>
      </c>
    </row>
    <row r="1106" spans="2:15" ht="34.200000000000003" x14ac:dyDescent="0.2">
      <c r="B1106" s="44">
        <v>1101</v>
      </c>
      <c r="C1106" s="108" t="s">
        <v>2466</v>
      </c>
      <c r="D1106" s="79" t="s">
        <v>2467</v>
      </c>
      <c r="E1106" s="73" t="s">
        <v>54</v>
      </c>
      <c r="F1106" s="108" t="s">
        <v>2466</v>
      </c>
      <c r="G1106" s="75" t="s">
        <v>15</v>
      </c>
      <c r="H1106" s="75" t="s">
        <v>2360</v>
      </c>
      <c r="I1106" s="74">
        <v>1</v>
      </c>
      <c r="J1106" s="124">
        <v>705</v>
      </c>
      <c r="K1106" s="76">
        <v>0</v>
      </c>
      <c r="L1106" s="109">
        <v>0</v>
      </c>
      <c r="M1106" s="106">
        <f t="shared" si="17"/>
        <v>705</v>
      </c>
      <c r="N1106" s="109">
        <v>0</v>
      </c>
      <c r="O1106" s="54">
        <v>705</v>
      </c>
    </row>
    <row r="1107" spans="2:15" ht="34.200000000000003" x14ac:dyDescent="0.2">
      <c r="B1107" s="44">
        <v>1102</v>
      </c>
      <c r="C1107" s="108" t="s">
        <v>2468</v>
      </c>
      <c r="D1107" s="79" t="s">
        <v>2469</v>
      </c>
      <c r="E1107" s="73" t="s">
        <v>54</v>
      </c>
      <c r="F1107" s="108" t="s">
        <v>2468</v>
      </c>
      <c r="G1107" s="75" t="s">
        <v>15</v>
      </c>
      <c r="H1107" s="75" t="s">
        <v>2360</v>
      </c>
      <c r="I1107" s="74">
        <v>1</v>
      </c>
      <c r="J1107" s="124">
        <v>925</v>
      </c>
      <c r="K1107" s="76">
        <v>0</v>
      </c>
      <c r="L1107" s="109">
        <v>0</v>
      </c>
      <c r="M1107" s="106">
        <f t="shared" si="17"/>
        <v>925</v>
      </c>
      <c r="N1107" s="109">
        <v>0</v>
      </c>
      <c r="O1107" s="54">
        <v>925</v>
      </c>
    </row>
    <row r="1108" spans="2:15" ht="34.200000000000003" x14ac:dyDescent="0.2">
      <c r="B1108" s="44">
        <v>1103</v>
      </c>
      <c r="C1108" s="108" t="s">
        <v>2470</v>
      </c>
      <c r="D1108" s="79" t="s">
        <v>2471</v>
      </c>
      <c r="E1108" s="73" t="s">
        <v>54</v>
      </c>
      <c r="F1108" s="108" t="s">
        <v>2470</v>
      </c>
      <c r="G1108" s="75" t="s">
        <v>15</v>
      </c>
      <c r="H1108" s="75" t="s">
        <v>2360</v>
      </c>
      <c r="I1108" s="74">
        <v>1</v>
      </c>
      <c r="J1108" s="124">
        <v>795</v>
      </c>
      <c r="K1108" s="76">
        <v>0</v>
      </c>
      <c r="L1108" s="109">
        <v>0</v>
      </c>
      <c r="M1108" s="106">
        <f t="shared" si="17"/>
        <v>795</v>
      </c>
      <c r="N1108" s="109">
        <v>0</v>
      </c>
      <c r="O1108" s="54">
        <v>795</v>
      </c>
    </row>
    <row r="1109" spans="2:15" ht="34.200000000000003" x14ac:dyDescent="0.2">
      <c r="B1109" s="44">
        <v>1104</v>
      </c>
      <c r="C1109" s="108" t="s">
        <v>2472</v>
      </c>
      <c r="D1109" s="79" t="s">
        <v>2473</v>
      </c>
      <c r="E1109" s="73" t="s">
        <v>54</v>
      </c>
      <c r="F1109" s="108" t="s">
        <v>2472</v>
      </c>
      <c r="G1109" s="75" t="s">
        <v>15</v>
      </c>
      <c r="H1109" s="75" t="s">
        <v>2360</v>
      </c>
      <c r="I1109" s="74">
        <v>1</v>
      </c>
      <c r="J1109" s="124">
        <v>925</v>
      </c>
      <c r="K1109" s="76">
        <v>0</v>
      </c>
      <c r="L1109" s="109">
        <v>0</v>
      </c>
      <c r="M1109" s="106">
        <f t="shared" si="17"/>
        <v>925</v>
      </c>
      <c r="N1109" s="109">
        <v>0</v>
      </c>
      <c r="O1109" s="54">
        <v>925</v>
      </c>
    </row>
    <row r="1110" spans="2:15" ht="34.200000000000003" x14ac:dyDescent="0.2">
      <c r="B1110" s="44">
        <v>1105</v>
      </c>
      <c r="C1110" s="108" t="s">
        <v>2474</v>
      </c>
      <c r="D1110" s="79" t="s">
        <v>2475</v>
      </c>
      <c r="E1110" s="73" t="s">
        <v>54</v>
      </c>
      <c r="F1110" s="108" t="s">
        <v>2474</v>
      </c>
      <c r="G1110" s="75" t="s">
        <v>15</v>
      </c>
      <c r="H1110" s="75" t="s">
        <v>2360</v>
      </c>
      <c r="I1110" s="74">
        <v>1</v>
      </c>
      <c r="J1110" s="124">
        <v>280</v>
      </c>
      <c r="K1110" s="76">
        <v>0</v>
      </c>
      <c r="L1110" s="109">
        <v>0</v>
      </c>
      <c r="M1110" s="106">
        <f t="shared" si="17"/>
        <v>280</v>
      </c>
      <c r="N1110" s="109">
        <v>0</v>
      </c>
      <c r="O1110" s="54">
        <v>280</v>
      </c>
    </row>
    <row r="1111" spans="2:15" ht="34.200000000000003" x14ac:dyDescent="0.2">
      <c r="B1111" s="44">
        <v>1106</v>
      </c>
      <c r="C1111" s="108" t="s">
        <v>2476</v>
      </c>
      <c r="D1111" s="79" t="s">
        <v>2477</v>
      </c>
      <c r="E1111" s="73" t="s">
        <v>54</v>
      </c>
      <c r="F1111" s="108" t="s">
        <v>2476</v>
      </c>
      <c r="G1111" s="75" t="s">
        <v>15</v>
      </c>
      <c r="H1111" s="75" t="s">
        <v>2360</v>
      </c>
      <c r="I1111" s="74">
        <v>1</v>
      </c>
      <c r="J1111" s="124">
        <v>615</v>
      </c>
      <c r="K1111" s="76">
        <v>0</v>
      </c>
      <c r="L1111" s="109">
        <v>0</v>
      </c>
      <c r="M1111" s="106">
        <f t="shared" si="17"/>
        <v>615</v>
      </c>
      <c r="N1111" s="109">
        <v>0</v>
      </c>
      <c r="O1111" s="54">
        <v>615</v>
      </c>
    </row>
    <row r="1112" spans="2:15" ht="34.200000000000003" x14ac:dyDescent="0.2">
      <c r="B1112" s="44">
        <v>1107</v>
      </c>
      <c r="C1112" s="108" t="s">
        <v>2478</v>
      </c>
      <c r="D1112" s="79" t="s">
        <v>2479</v>
      </c>
      <c r="E1112" s="73" t="s">
        <v>54</v>
      </c>
      <c r="F1112" s="108" t="s">
        <v>2478</v>
      </c>
      <c r="G1112" s="75" t="s">
        <v>15</v>
      </c>
      <c r="H1112" s="75" t="s">
        <v>2360</v>
      </c>
      <c r="I1112" s="74">
        <v>1</v>
      </c>
      <c r="J1112" s="124">
        <v>925</v>
      </c>
      <c r="K1112" s="76">
        <v>0</v>
      </c>
      <c r="L1112" s="109">
        <v>0</v>
      </c>
      <c r="M1112" s="106">
        <f t="shared" si="17"/>
        <v>925</v>
      </c>
      <c r="N1112" s="109">
        <v>0</v>
      </c>
      <c r="O1112" s="54">
        <v>925</v>
      </c>
    </row>
    <row r="1113" spans="2:15" ht="34.200000000000003" x14ac:dyDescent="0.2">
      <c r="B1113" s="44">
        <v>1108</v>
      </c>
      <c r="C1113" s="108" t="s">
        <v>2480</v>
      </c>
      <c r="D1113" s="79" t="s">
        <v>2481</v>
      </c>
      <c r="E1113" s="73" t="s">
        <v>54</v>
      </c>
      <c r="F1113" s="108" t="s">
        <v>2480</v>
      </c>
      <c r="G1113" s="75" t="s">
        <v>15</v>
      </c>
      <c r="H1113" s="75" t="s">
        <v>2360</v>
      </c>
      <c r="I1113" s="74">
        <v>1</v>
      </c>
      <c r="J1113" s="124">
        <v>780</v>
      </c>
      <c r="K1113" s="76">
        <v>0</v>
      </c>
      <c r="L1113" s="77">
        <v>0</v>
      </c>
      <c r="M1113" s="106">
        <f t="shared" si="17"/>
        <v>780</v>
      </c>
      <c r="N1113" s="77">
        <v>0</v>
      </c>
      <c r="O1113" s="54">
        <v>780</v>
      </c>
    </row>
    <row r="1114" spans="2:15" ht="34.200000000000003" x14ac:dyDescent="0.2">
      <c r="B1114" s="44">
        <v>1109</v>
      </c>
      <c r="C1114" s="108" t="s">
        <v>2482</v>
      </c>
      <c r="D1114" s="79" t="s">
        <v>2483</v>
      </c>
      <c r="E1114" s="73" t="s">
        <v>54</v>
      </c>
      <c r="F1114" s="108" t="s">
        <v>2482</v>
      </c>
      <c r="G1114" s="75" t="s">
        <v>15</v>
      </c>
      <c r="H1114" s="75" t="s">
        <v>2360</v>
      </c>
      <c r="I1114" s="74">
        <v>1</v>
      </c>
      <c r="J1114" s="124">
        <v>2900</v>
      </c>
      <c r="K1114" s="76">
        <v>0</v>
      </c>
      <c r="L1114" s="77">
        <v>0</v>
      </c>
      <c r="M1114" s="106">
        <f t="shared" si="17"/>
        <v>2900</v>
      </c>
      <c r="N1114" s="77">
        <v>0</v>
      </c>
      <c r="O1114" s="54">
        <v>2900</v>
      </c>
    </row>
    <row r="1115" spans="2:15" ht="34.200000000000003" x14ac:dyDescent="0.2">
      <c r="B1115" s="44">
        <v>1110</v>
      </c>
      <c r="C1115" s="108" t="s">
        <v>2484</v>
      </c>
      <c r="D1115" s="79" t="s">
        <v>2485</v>
      </c>
      <c r="E1115" s="73" t="s">
        <v>54</v>
      </c>
      <c r="F1115" s="108" t="s">
        <v>2484</v>
      </c>
      <c r="G1115" s="75" t="s">
        <v>15</v>
      </c>
      <c r="H1115" s="75" t="s">
        <v>2360</v>
      </c>
      <c r="I1115" s="74">
        <v>1</v>
      </c>
      <c r="J1115" s="124">
        <v>780</v>
      </c>
      <c r="K1115" s="76">
        <v>0</v>
      </c>
      <c r="L1115" s="77">
        <v>0</v>
      </c>
      <c r="M1115" s="106">
        <f t="shared" si="17"/>
        <v>780</v>
      </c>
      <c r="N1115" s="77">
        <v>0</v>
      </c>
      <c r="O1115" s="54">
        <v>780</v>
      </c>
    </row>
    <row r="1116" spans="2:15" ht="34.200000000000003" x14ac:dyDescent="0.2">
      <c r="B1116" s="44">
        <v>1111</v>
      </c>
      <c r="C1116" s="108" t="s">
        <v>2486</v>
      </c>
      <c r="D1116" s="79" t="s">
        <v>2487</v>
      </c>
      <c r="E1116" s="73" t="s">
        <v>54</v>
      </c>
      <c r="F1116" s="108" t="s">
        <v>2486</v>
      </c>
      <c r="G1116" s="75" t="s">
        <v>15</v>
      </c>
      <c r="H1116" s="75" t="s">
        <v>2360</v>
      </c>
      <c r="I1116" s="74">
        <v>1</v>
      </c>
      <c r="J1116" s="124">
        <v>2900</v>
      </c>
      <c r="K1116" s="76">
        <v>0</v>
      </c>
      <c r="L1116" s="77">
        <v>0</v>
      </c>
      <c r="M1116" s="106">
        <f t="shared" si="17"/>
        <v>2900</v>
      </c>
      <c r="N1116" s="77">
        <v>0</v>
      </c>
      <c r="O1116" s="54">
        <v>2900</v>
      </c>
    </row>
    <row r="1117" spans="2:15" ht="34.200000000000003" x14ac:dyDescent="0.2">
      <c r="B1117" s="44">
        <v>1112</v>
      </c>
      <c r="C1117" s="108" t="s">
        <v>2488</v>
      </c>
      <c r="D1117" s="79" t="s">
        <v>2489</v>
      </c>
      <c r="E1117" s="73" t="s">
        <v>54</v>
      </c>
      <c r="F1117" s="108" t="s">
        <v>2488</v>
      </c>
      <c r="G1117" s="75" t="s">
        <v>15</v>
      </c>
      <c r="H1117" s="75" t="s">
        <v>2360</v>
      </c>
      <c r="I1117" s="74">
        <v>1</v>
      </c>
      <c r="J1117" s="124">
        <v>90</v>
      </c>
      <c r="K1117" s="76">
        <v>0</v>
      </c>
      <c r="L1117" s="77">
        <v>0</v>
      </c>
      <c r="M1117" s="106">
        <f t="shared" si="17"/>
        <v>90</v>
      </c>
      <c r="N1117" s="77">
        <v>0</v>
      </c>
      <c r="O1117" s="54">
        <v>90</v>
      </c>
    </row>
    <row r="1118" spans="2:15" ht="34.200000000000003" x14ac:dyDescent="0.2">
      <c r="B1118" s="44">
        <v>1113</v>
      </c>
      <c r="C1118" s="108" t="s">
        <v>2490</v>
      </c>
      <c r="D1118" s="79" t="s">
        <v>2491</v>
      </c>
      <c r="E1118" s="73" t="s">
        <v>54</v>
      </c>
      <c r="F1118" s="108" t="s">
        <v>2490</v>
      </c>
      <c r="G1118" s="75" t="s">
        <v>15</v>
      </c>
      <c r="H1118" s="75" t="s">
        <v>2360</v>
      </c>
      <c r="I1118" s="74">
        <v>1</v>
      </c>
      <c r="J1118" s="124">
        <v>1020</v>
      </c>
      <c r="K1118" s="76">
        <v>0</v>
      </c>
      <c r="L1118" s="77">
        <v>0</v>
      </c>
      <c r="M1118" s="106">
        <f t="shared" si="17"/>
        <v>1020</v>
      </c>
      <c r="N1118" s="77">
        <v>0</v>
      </c>
      <c r="O1118" s="54">
        <v>1020</v>
      </c>
    </row>
    <row r="1119" spans="2:15" ht="34.200000000000003" x14ac:dyDescent="0.2">
      <c r="B1119" s="44">
        <v>1114</v>
      </c>
      <c r="C1119" s="108" t="s">
        <v>2492</v>
      </c>
      <c r="D1119" s="79" t="s">
        <v>2493</v>
      </c>
      <c r="E1119" s="73" t="s">
        <v>54</v>
      </c>
      <c r="F1119" s="108" t="s">
        <v>2492</v>
      </c>
      <c r="G1119" s="75" t="s">
        <v>15</v>
      </c>
      <c r="H1119" s="75" t="s">
        <v>2360</v>
      </c>
      <c r="I1119" s="74">
        <v>1</v>
      </c>
      <c r="J1119" s="124">
        <v>3900</v>
      </c>
      <c r="K1119" s="76">
        <v>0</v>
      </c>
      <c r="L1119" s="77">
        <v>0</v>
      </c>
      <c r="M1119" s="106">
        <f t="shared" si="17"/>
        <v>3900</v>
      </c>
      <c r="N1119" s="77">
        <v>0</v>
      </c>
      <c r="O1119" s="54">
        <v>3900</v>
      </c>
    </row>
    <row r="1120" spans="2:15" ht="34.200000000000003" x14ac:dyDescent="0.2">
      <c r="B1120" s="44">
        <v>1115</v>
      </c>
      <c r="C1120" s="108" t="s">
        <v>2494</v>
      </c>
      <c r="D1120" s="79" t="s">
        <v>2495</v>
      </c>
      <c r="E1120" s="73" t="s">
        <v>54</v>
      </c>
      <c r="F1120" s="108" t="s">
        <v>2494</v>
      </c>
      <c r="G1120" s="75" t="s">
        <v>15</v>
      </c>
      <c r="H1120" s="75" t="s">
        <v>2360</v>
      </c>
      <c r="I1120" s="74">
        <v>1</v>
      </c>
      <c r="J1120" s="124">
        <v>1100</v>
      </c>
      <c r="K1120" s="76">
        <v>0</v>
      </c>
      <c r="L1120" s="77">
        <v>0</v>
      </c>
      <c r="M1120" s="106">
        <f t="shared" si="17"/>
        <v>1100</v>
      </c>
      <c r="N1120" s="77">
        <v>0</v>
      </c>
      <c r="O1120" s="54">
        <v>1100</v>
      </c>
    </row>
    <row r="1121" spans="2:15" ht="34.200000000000003" x14ac:dyDescent="0.2">
      <c r="B1121" s="44">
        <v>1116</v>
      </c>
      <c r="C1121" s="108" t="s">
        <v>2496</v>
      </c>
      <c r="D1121" s="79" t="s">
        <v>2497</v>
      </c>
      <c r="E1121" s="73" t="s">
        <v>54</v>
      </c>
      <c r="F1121" s="108" t="s">
        <v>2496</v>
      </c>
      <c r="G1121" s="75" t="s">
        <v>15</v>
      </c>
      <c r="H1121" s="75" t="s">
        <v>2360</v>
      </c>
      <c r="I1121" s="74">
        <v>1</v>
      </c>
      <c r="J1121" s="124">
        <v>1020</v>
      </c>
      <c r="K1121" s="76">
        <v>0</v>
      </c>
      <c r="L1121" s="77">
        <v>0</v>
      </c>
      <c r="M1121" s="106">
        <f t="shared" si="17"/>
        <v>1020</v>
      </c>
      <c r="N1121" s="77">
        <v>0</v>
      </c>
      <c r="O1121" s="54">
        <v>1020</v>
      </c>
    </row>
    <row r="1122" spans="2:15" ht="79.8" x14ac:dyDescent="0.2">
      <c r="B1122" s="44">
        <v>1117</v>
      </c>
      <c r="C1122" s="108" t="s">
        <v>2498</v>
      </c>
      <c r="D1122" s="79" t="s">
        <v>2499</v>
      </c>
      <c r="E1122" s="73" t="s">
        <v>54</v>
      </c>
      <c r="F1122" s="108" t="s">
        <v>2498</v>
      </c>
      <c r="G1122" s="75" t="s">
        <v>15</v>
      </c>
      <c r="H1122" s="75" t="s">
        <v>2360</v>
      </c>
      <c r="I1122" s="74">
        <v>1</v>
      </c>
      <c r="J1122" s="124">
        <v>180</v>
      </c>
      <c r="K1122" s="76">
        <v>0</v>
      </c>
      <c r="L1122" s="77">
        <v>0</v>
      </c>
      <c r="M1122" s="106">
        <f t="shared" si="17"/>
        <v>180</v>
      </c>
      <c r="N1122" s="77">
        <v>0</v>
      </c>
      <c r="O1122" s="54">
        <v>180</v>
      </c>
    </row>
    <row r="1123" spans="2:15" ht="79.8" x14ac:dyDescent="0.2">
      <c r="B1123" s="44">
        <v>1118</v>
      </c>
      <c r="C1123" s="108" t="s">
        <v>2500</v>
      </c>
      <c r="D1123" s="79" t="s">
        <v>2501</v>
      </c>
      <c r="E1123" s="73" t="s">
        <v>54</v>
      </c>
      <c r="F1123" s="108" t="s">
        <v>2500</v>
      </c>
      <c r="G1123" s="75" t="s">
        <v>15</v>
      </c>
      <c r="H1123" s="75" t="s">
        <v>2360</v>
      </c>
      <c r="I1123" s="74">
        <v>1</v>
      </c>
      <c r="J1123" s="124">
        <v>180</v>
      </c>
      <c r="K1123" s="76">
        <v>0</v>
      </c>
      <c r="L1123" s="77">
        <v>0</v>
      </c>
      <c r="M1123" s="106">
        <f t="shared" si="17"/>
        <v>180</v>
      </c>
      <c r="N1123" s="77">
        <v>0</v>
      </c>
      <c r="O1123" s="54">
        <v>180</v>
      </c>
    </row>
    <row r="1124" spans="2:15" x14ac:dyDescent="0.2">
      <c r="B1124" s="44">
        <v>1119</v>
      </c>
      <c r="C1124" s="54" t="s">
        <v>2502</v>
      </c>
      <c r="D1124" s="54" t="s">
        <v>2502</v>
      </c>
      <c r="E1124" s="73" t="s">
        <v>2503</v>
      </c>
      <c r="F1124" s="54" t="s">
        <v>2502</v>
      </c>
      <c r="G1124" s="75" t="s">
        <v>15</v>
      </c>
      <c r="H1124" s="75" t="s">
        <v>2360</v>
      </c>
      <c r="I1124" s="74">
        <v>1</v>
      </c>
      <c r="J1124" s="122">
        <v>1.9E-3</v>
      </c>
      <c r="K1124" s="76">
        <v>0</v>
      </c>
      <c r="L1124" s="77">
        <v>0</v>
      </c>
      <c r="M1124" s="67">
        <f t="shared" si="17"/>
        <v>1.9E-3</v>
      </c>
      <c r="N1124" s="77">
        <v>0</v>
      </c>
      <c r="O1124" s="67">
        <v>1.9E-3</v>
      </c>
    </row>
    <row r="1125" spans="2:15" ht="34.200000000000003" x14ac:dyDescent="0.2">
      <c r="B1125" s="44">
        <v>1120</v>
      </c>
      <c r="C1125" s="108" t="s">
        <v>2504</v>
      </c>
      <c r="D1125" s="112" t="s">
        <v>2505</v>
      </c>
      <c r="E1125" s="73" t="s">
        <v>54</v>
      </c>
      <c r="F1125" s="108" t="s">
        <v>2504</v>
      </c>
      <c r="G1125" s="75" t="s">
        <v>15</v>
      </c>
      <c r="H1125" s="75" t="s">
        <v>2360</v>
      </c>
      <c r="I1125" s="74">
        <v>1</v>
      </c>
      <c r="J1125" s="122">
        <v>140</v>
      </c>
      <c r="K1125" s="76">
        <v>0</v>
      </c>
      <c r="L1125" s="77">
        <v>0</v>
      </c>
      <c r="M1125" s="106">
        <f t="shared" si="17"/>
        <v>140</v>
      </c>
      <c r="N1125" s="77">
        <v>0</v>
      </c>
      <c r="O1125" s="54">
        <v>140</v>
      </c>
    </row>
    <row r="1126" spans="2:15" ht="34.200000000000003" x14ac:dyDescent="0.2">
      <c r="B1126" s="44">
        <v>1121</v>
      </c>
      <c r="C1126" s="108" t="s">
        <v>2506</v>
      </c>
      <c r="D1126" s="79" t="s">
        <v>2507</v>
      </c>
      <c r="E1126" s="73" t="s">
        <v>54</v>
      </c>
      <c r="F1126" s="108" t="s">
        <v>2506</v>
      </c>
      <c r="G1126" s="75" t="s">
        <v>15</v>
      </c>
      <c r="H1126" s="75" t="s">
        <v>2360</v>
      </c>
      <c r="I1126" s="74">
        <v>1</v>
      </c>
      <c r="J1126" s="124">
        <v>3000</v>
      </c>
      <c r="K1126" s="76">
        <v>0</v>
      </c>
      <c r="L1126" s="109">
        <v>0</v>
      </c>
      <c r="M1126" s="106">
        <f t="shared" si="17"/>
        <v>3000</v>
      </c>
      <c r="N1126" s="109">
        <v>0</v>
      </c>
      <c r="O1126" s="54">
        <v>3000</v>
      </c>
    </row>
    <row r="1127" spans="2:15" ht="34.200000000000003" x14ac:dyDescent="0.2">
      <c r="B1127" s="44">
        <v>1122</v>
      </c>
      <c r="C1127" s="108" t="s">
        <v>2508</v>
      </c>
      <c r="D1127" s="79" t="s">
        <v>2509</v>
      </c>
      <c r="E1127" s="73" t="s">
        <v>54</v>
      </c>
      <c r="F1127" s="108" t="s">
        <v>2508</v>
      </c>
      <c r="G1127" s="75" t="s">
        <v>15</v>
      </c>
      <c r="H1127" s="75" t="s">
        <v>2360</v>
      </c>
      <c r="I1127" s="74">
        <v>1</v>
      </c>
      <c r="J1127" s="124">
        <v>3000</v>
      </c>
      <c r="K1127" s="76">
        <v>0</v>
      </c>
      <c r="L1127" s="109">
        <v>0</v>
      </c>
      <c r="M1127" s="106">
        <f t="shared" si="17"/>
        <v>3000</v>
      </c>
      <c r="N1127" s="109">
        <v>0</v>
      </c>
      <c r="O1127" s="54">
        <v>3000</v>
      </c>
    </row>
    <row r="1128" spans="2:15" ht="34.200000000000003" x14ac:dyDescent="0.2">
      <c r="B1128" s="44">
        <v>1123</v>
      </c>
      <c r="C1128" s="108" t="s">
        <v>2510</v>
      </c>
      <c r="D1128" s="79" t="s">
        <v>2511</v>
      </c>
      <c r="E1128" s="73" t="s">
        <v>54</v>
      </c>
      <c r="F1128" s="108" t="s">
        <v>2510</v>
      </c>
      <c r="G1128" s="75" t="s">
        <v>15</v>
      </c>
      <c r="H1128" s="75" t="s">
        <v>2360</v>
      </c>
      <c r="I1128" s="74">
        <v>1</v>
      </c>
      <c r="J1128" s="124">
        <v>1360</v>
      </c>
      <c r="K1128" s="76">
        <v>0</v>
      </c>
      <c r="L1128" s="77">
        <v>0</v>
      </c>
      <c r="M1128" s="106">
        <f t="shared" si="17"/>
        <v>1360</v>
      </c>
      <c r="N1128" s="77">
        <v>0</v>
      </c>
      <c r="O1128" s="54">
        <v>1360</v>
      </c>
    </row>
    <row r="1129" spans="2:15" ht="34.200000000000003" x14ac:dyDescent="0.2">
      <c r="B1129" s="44">
        <v>1124</v>
      </c>
      <c r="C1129" s="108" t="s">
        <v>2512</v>
      </c>
      <c r="D1129" s="79" t="s">
        <v>2513</v>
      </c>
      <c r="E1129" s="73" t="s">
        <v>54</v>
      </c>
      <c r="F1129" s="108" t="s">
        <v>2512</v>
      </c>
      <c r="G1129" s="75" t="s">
        <v>15</v>
      </c>
      <c r="H1129" s="75" t="s">
        <v>2360</v>
      </c>
      <c r="I1129" s="74">
        <v>1</v>
      </c>
      <c r="J1129" s="124">
        <v>3900</v>
      </c>
      <c r="K1129" s="76">
        <v>0</v>
      </c>
      <c r="L1129" s="77">
        <v>0</v>
      </c>
      <c r="M1129" s="106">
        <f t="shared" si="17"/>
        <v>3900</v>
      </c>
      <c r="N1129" s="77">
        <v>0</v>
      </c>
      <c r="O1129" s="54">
        <v>3900</v>
      </c>
    </row>
    <row r="1130" spans="2:15" ht="45.6" x14ac:dyDescent="0.2">
      <c r="B1130" s="44">
        <v>1125</v>
      </c>
      <c r="C1130" s="108" t="s">
        <v>2514</v>
      </c>
      <c r="D1130" s="79" t="s">
        <v>2515</v>
      </c>
      <c r="E1130" s="73" t="s">
        <v>54</v>
      </c>
      <c r="F1130" s="108" t="s">
        <v>2514</v>
      </c>
      <c r="G1130" s="75" t="s">
        <v>15</v>
      </c>
      <c r="H1130" s="75" t="s">
        <v>2360</v>
      </c>
      <c r="I1130" s="74">
        <v>1</v>
      </c>
      <c r="J1130" s="124">
        <v>180</v>
      </c>
      <c r="K1130" s="76">
        <v>0</v>
      </c>
      <c r="L1130" s="77">
        <v>0</v>
      </c>
      <c r="M1130" s="106">
        <f t="shared" si="17"/>
        <v>180</v>
      </c>
      <c r="N1130" s="77">
        <v>0</v>
      </c>
      <c r="O1130" s="54">
        <v>180</v>
      </c>
    </row>
    <row r="1131" spans="2:15" ht="79.8" x14ac:dyDescent="0.2">
      <c r="B1131" s="44">
        <v>1126</v>
      </c>
      <c r="C1131" s="108" t="s">
        <v>2516</v>
      </c>
      <c r="D1131" s="79" t="s">
        <v>2517</v>
      </c>
      <c r="E1131" s="73" t="s">
        <v>54</v>
      </c>
      <c r="F1131" s="108" t="s">
        <v>2516</v>
      </c>
      <c r="G1131" s="75" t="s">
        <v>15</v>
      </c>
      <c r="H1131" s="75" t="s">
        <v>2360</v>
      </c>
      <c r="I1131" s="74">
        <v>1</v>
      </c>
      <c r="J1131" s="124">
        <v>180</v>
      </c>
      <c r="K1131" s="76">
        <v>0</v>
      </c>
      <c r="L1131" s="77">
        <v>0</v>
      </c>
      <c r="M1131" s="106">
        <f t="shared" si="17"/>
        <v>180</v>
      </c>
      <c r="N1131" s="77">
        <v>0</v>
      </c>
      <c r="O1131" s="54">
        <v>180</v>
      </c>
    </row>
    <row r="1132" spans="2:15" ht="34.200000000000003" x14ac:dyDescent="0.2">
      <c r="B1132" s="44">
        <v>1127</v>
      </c>
      <c r="C1132" s="108" t="s">
        <v>2518</v>
      </c>
      <c r="D1132" s="79" t="s">
        <v>2519</v>
      </c>
      <c r="E1132" s="73" t="s">
        <v>54</v>
      </c>
      <c r="F1132" s="108" t="s">
        <v>2518</v>
      </c>
      <c r="G1132" s="75" t="s">
        <v>15</v>
      </c>
      <c r="H1132" s="75" t="s">
        <v>2360</v>
      </c>
      <c r="I1132" s="74">
        <v>1</v>
      </c>
      <c r="J1132" s="124">
        <v>2595</v>
      </c>
      <c r="K1132" s="76">
        <v>0</v>
      </c>
      <c r="L1132" s="77">
        <v>0</v>
      </c>
      <c r="M1132" s="106">
        <f t="shared" si="17"/>
        <v>2595</v>
      </c>
      <c r="N1132" s="77">
        <v>0</v>
      </c>
      <c r="O1132" s="54">
        <v>2595</v>
      </c>
    </row>
    <row r="1133" spans="2:15" x14ac:dyDescent="0.2">
      <c r="B1133" s="44">
        <v>1128</v>
      </c>
      <c r="C1133" s="79" t="s">
        <v>453</v>
      </c>
      <c r="D1133" s="73" t="s">
        <v>452</v>
      </c>
      <c r="E1133" s="73" t="s">
        <v>2520</v>
      </c>
      <c r="F1133" s="79" t="s">
        <v>2521</v>
      </c>
      <c r="G1133" s="75" t="s">
        <v>15</v>
      </c>
      <c r="H1133" s="75" t="s">
        <v>2360</v>
      </c>
      <c r="I1133" s="74">
        <v>1</v>
      </c>
      <c r="J1133" s="125">
        <v>30000</v>
      </c>
      <c r="K1133" s="113">
        <v>0</v>
      </c>
      <c r="L1133" s="77">
        <v>0.10680000000000001</v>
      </c>
      <c r="M1133" s="106">
        <f t="shared" si="17"/>
        <v>26796</v>
      </c>
      <c r="N1133" s="77">
        <v>0.10680000000000001</v>
      </c>
      <c r="O1133" s="54">
        <v>26796</v>
      </c>
    </row>
    <row r="1134" spans="2:15" x14ac:dyDescent="0.2">
      <c r="B1134" s="44">
        <v>1129</v>
      </c>
      <c r="C1134" s="108" t="s">
        <v>2522</v>
      </c>
      <c r="D1134" s="108" t="s">
        <v>2522</v>
      </c>
      <c r="E1134" s="73" t="s">
        <v>2503</v>
      </c>
      <c r="F1134" s="108" t="s">
        <v>2523</v>
      </c>
      <c r="G1134" s="75" t="s">
        <v>15</v>
      </c>
      <c r="H1134" s="75" t="s">
        <v>2360</v>
      </c>
      <c r="I1134" s="74">
        <v>1</v>
      </c>
      <c r="J1134" s="124">
        <v>1.2999999999999999E-3</v>
      </c>
      <c r="K1134" s="76">
        <v>0</v>
      </c>
      <c r="L1134" s="77">
        <v>0</v>
      </c>
      <c r="M1134" s="67">
        <f t="shared" si="17"/>
        <v>1.2999999999999999E-3</v>
      </c>
      <c r="N1134" s="77">
        <v>0</v>
      </c>
      <c r="O1134" s="114">
        <v>1.2999999999999999E-3</v>
      </c>
    </row>
    <row r="1135" spans="2:15" x14ac:dyDescent="0.2">
      <c r="B1135" s="44">
        <v>1130</v>
      </c>
      <c r="C1135" s="73" t="s">
        <v>2524</v>
      </c>
      <c r="D1135" s="73" t="s">
        <v>2525</v>
      </c>
      <c r="E1135" s="73" t="s">
        <v>2520</v>
      </c>
      <c r="F1135" s="73" t="s">
        <v>2526</v>
      </c>
      <c r="G1135" s="68" t="s">
        <v>15</v>
      </c>
      <c r="H1135" s="68" t="s">
        <v>2360</v>
      </c>
      <c r="I1135" s="69">
        <v>1</v>
      </c>
      <c r="J1135" s="126">
        <v>92400</v>
      </c>
      <c r="K1135" s="70">
        <v>0</v>
      </c>
      <c r="L1135" s="71">
        <v>0.43719999999999998</v>
      </c>
      <c r="M1135" s="106">
        <f t="shared" si="17"/>
        <v>52002.719999999994</v>
      </c>
      <c r="N1135" s="71">
        <v>0.43719999999999998</v>
      </c>
      <c r="O1135" s="72">
        <v>52002</v>
      </c>
    </row>
    <row r="1136" spans="2:15" ht="79.8" x14ac:dyDescent="0.2">
      <c r="B1136" s="44">
        <v>1131</v>
      </c>
      <c r="C1136" s="73" t="s">
        <v>2527</v>
      </c>
      <c r="D1136" s="73" t="s">
        <v>2528</v>
      </c>
      <c r="E1136" s="73" t="s">
        <v>2529</v>
      </c>
      <c r="F1136" s="73" t="s">
        <v>2530</v>
      </c>
      <c r="G1136" s="75" t="s">
        <v>2531</v>
      </c>
      <c r="H1136" s="75" t="s">
        <v>2360</v>
      </c>
      <c r="I1136" s="74">
        <v>1</v>
      </c>
      <c r="J1136" s="122">
        <v>3.7000000000000002E-3</v>
      </c>
      <c r="K1136" s="76">
        <v>0</v>
      </c>
      <c r="L1136" s="77">
        <v>0.1081</v>
      </c>
      <c r="M1136" s="67">
        <f t="shared" si="17"/>
        <v>3.3000300000000002E-3</v>
      </c>
      <c r="N1136" s="77">
        <v>0.1081</v>
      </c>
      <c r="O1136" s="67">
        <v>3.3E-3</v>
      </c>
    </row>
    <row r="1137" spans="2:15" ht="79.8" x14ac:dyDescent="0.2">
      <c r="B1137" s="44">
        <v>1132</v>
      </c>
      <c r="C1137" s="73" t="s">
        <v>2532</v>
      </c>
      <c r="D1137" s="73" t="s">
        <v>2533</v>
      </c>
      <c r="E1137" s="73" t="s">
        <v>2529</v>
      </c>
      <c r="F1137" s="73" t="s">
        <v>2534</v>
      </c>
      <c r="G1137" s="75" t="s">
        <v>2531</v>
      </c>
      <c r="H1137" s="75" t="s">
        <v>2360</v>
      </c>
      <c r="I1137" s="74">
        <v>1</v>
      </c>
      <c r="J1137" s="122">
        <v>8.9999999999999998E-4</v>
      </c>
      <c r="K1137" s="76">
        <v>0</v>
      </c>
      <c r="L1137" s="77">
        <v>0.88890000000000002</v>
      </c>
      <c r="M1137" s="67">
        <f t="shared" si="17"/>
        <v>9.9989999999999983E-5</v>
      </c>
      <c r="N1137" s="77">
        <v>0.88890000000000002</v>
      </c>
      <c r="O1137" s="67">
        <v>1E-4</v>
      </c>
    </row>
    <row r="1138" spans="2:15" ht="22.8" x14ac:dyDescent="0.2">
      <c r="B1138" s="44">
        <v>1133</v>
      </c>
      <c r="C1138" s="108" t="s">
        <v>2535</v>
      </c>
      <c r="D1138" s="112" t="s">
        <v>2536</v>
      </c>
      <c r="E1138" s="73" t="s">
        <v>2503</v>
      </c>
      <c r="F1138" s="108" t="s">
        <v>2537</v>
      </c>
      <c r="G1138" s="75" t="s">
        <v>15</v>
      </c>
      <c r="H1138" s="75" t="s">
        <v>2360</v>
      </c>
      <c r="I1138" s="74">
        <v>1</v>
      </c>
      <c r="J1138" s="127">
        <v>3.4000000000000002E-2</v>
      </c>
      <c r="K1138" s="76">
        <v>0</v>
      </c>
      <c r="L1138" s="77">
        <v>0</v>
      </c>
      <c r="M1138" s="104">
        <f t="shared" si="17"/>
        <v>3.4000000000000002E-2</v>
      </c>
      <c r="N1138" s="77">
        <v>0</v>
      </c>
      <c r="O1138" s="115">
        <v>3.4000000000000002E-2</v>
      </c>
    </row>
    <row r="1139" spans="2:15" ht="22.8" x14ac:dyDescent="0.2">
      <c r="B1139" s="44">
        <v>1134</v>
      </c>
      <c r="C1139" s="108" t="s">
        <v>2538</v>
      </c>
      <c r="D1139" s="112" t="s">
        <v>2539</v>
      </c>
      <c r="E1139" s="73" t="s">
        <v>2503</v>
      </c>
      <c r="F1139" s="108" t="s">
        <v>2540</v>
      </c>
      <c r="G1139" s="75" t="s">
        <v>15</v>
      </c>
      <c r="H1139" s="75" t="s">
        <v>2360</v>
      </c>
      <c r="I1139" s="74">
        <v>1</v>
      </c>
      <c r="J1139" s="127">
        <v>4.8999999999999998E-3</v>
      </c>
      <c r="K1139" s="76">
        <v>0</v>
      </c>
      <c r="L1139" s="77">
        <v>0</v>
      </c>
      <c r="M1139" s="67">
        <f t="shared" si="17"/>
        <v>4.8999999999999998E-3</v>
      </c>
      <c r="N1139" s="77">
        <v>0</v>
      </c>
      <c r="O1139" s="115">
        <v>4.8999999999999998E-3</v>
      </c>
    </row>
    <row r="1140" spans="2:15" ht="34.200000000000003" x14ac:dyDescent="0.2">
      <c r="B1140" s="44">
        <v>1135</v>
      </c>
      <c r="C1140" s="108" t="s">
        <v>2541</v>
      </c>
      <c r="D1140" s="112" t="s">
        <v>2542</v>
      </c>
      <c r="E1140" s="73" t="s">
        <v>54</v>
      </c>
      <c r="F1140" s="108" t="s">
        <v>2541</v>
      </c>
      <c r="G1140" s="75" t="s">
        <v>15</v>
      </c>
      <c r="H1140" s="75" t="s">
        <v>2360</v>
      </c>
      <c r="I1140" s="74">
        <v>1</v>
      </c>
      <c r="J1140" s="124">
        <v>0</v>
      </c>
      <c r="K1140" s="76">
        <v>0</v>
      </c>
      <c r="L1140" s="77">
        <v>0</v>
      </c>
      <c r="M1140" s="106">
        <f t="shared" si="17"/>
        <v>0</v>
      </c>
      <c r="N1140" s="77">
        <v>0</v>
      </c>
      <c r="O1140" s="115">
        <v>0</v>
      </c>
    </row>
    <row r="1141" spans="2:15" ht="79.8" x14ac:dyDescent="0.2">
      <c r="B1141" s="44">
        <v>1136</v>
      </c>
      <c r="C1141" s="108" t="s">
        <v>2545</v>
      </c>
      <c r="D1141" s="112" t="s">
        <v>2544</v>
      </c>
      <c r="E1141" s="73" t="s">
        <v>54</v>
      </c>
      <c r="F1141" s="108" t="s">
        <v>2543</v>
      </c>
      <c r="G1141" s="75" t="s">
        <v>2531</v>
      </c>
      <c r="H1141" s="75" t="s">
        <v>2360</v>
      </c>
      <c r="I1141" s="74">
        <v>1</v>
      </c>
      <c r="J1141" s="124">
        <v>20999.5</v>
      </c>
      <c r="K1141" s="76">
        <v>0</v>
      </c>
      <c r="L1141" s="77">
        <v>1.8166708171489217E-3</v>
      </c>
      <c r="M1141" s="105">
        <f t="shared" si="17"/>
        <v>20961.350821175281</v>
      </c>
      <c r="N1141" s="77">
        <v>1.8166708171489217E-3</v>
      </c>
      <c r="O1141" s="105">
        <v>20961.350821175281</v>
      </c>
    </row>
    <row r="1142" spans="2:15" ht="57" x14ac:dyDescent="0.2">
      <c r="B1142" s="44">
        <v>1137</v>
      </c>
      <c r="C1142" s="119" t="s">
        <v>2546</v>
      </c>
      <c r="D1142" s="120" t="s">
        <v>2547</v>
      </c>
      <c r="E1142" s="73" t="s">
        <v>54</v>
      </c>
      <c r="F1142" s="119" t="s">
        <v>2546</v>
      </c>
      <c r="G1142" s="121" t="s">
        <v>2531</v>
      </c>
      <c r="H1142" s="121" t="s">
        <v>2360</v>
      </c>
      <c r="I1142" s="121">
        <v>1</v>
      </c>
      <c r="J1142" s="124">
        <v>685</v>
      </c>
      <c r="K1142" s="78">
        <v>0</v>
      </c>
      <c r="L1142" s="80">
        <v>1.17E-2</v>
      </c>
      <c r="M1142" s="67">
        <f t="shared" si="17"/>
        <v>676.9855</v>
      </c>
      <c r="N1142" s="80">
        <v>1.17E-2</v>
      </c>
      <c r="O1142" s="79">
        <v>677</v>
      </c>
    </row>
    <row r="1143" spans="2:15" ht="34.200000000000003" x14ac:dyDescent="0.2">
      <c r="B1143" s="44">
        <v>1138</v>
      </c>
      <c r="C1143" s="119" t="s">
        <v>2553</v>
      </c>
      <c r="D1143" s="120" t="s">
        <v>2554</v>
      </c>
      <c r="E1143" s="73" t="s">
        <v>1334</v>
      </c>
      <c r="F1143" s="119" t="s">
        <v>1957</v>
      </c>
      <c r="G1143" s="121" t="s">
        <v>15</v>
      </c>
      <c r="H1143" s="121" t="s">
        <v>2360</v>
      </c>
      <c r="I1143" s="121">
        <v>1</v>
      </c>
      <c r="J1143" s="124">
        <v>682</v>
      </c>
      <c r="K1143" s="78">
        <v>0</v>
      </c>
      <c r="L1143" s="80">
        <v>0.03</v>
      </c>
      <c r="M1143" s="106">
        <f t="shared" si="17"/>
        <v>661.54</v>
      </c>
      <c r="N1143" s="80">
        <v>0.03</v>
      </c>
      <c r="O1143" s="79">
        <v>661.54</v>
      </c>
    </row>
    <row r="1144" spans="2:15" ht="34.200000000000003" x14ac:dyDescent="0.2">
      <c r="B1144" s="44">
        <v>1139</v>
      </c>
      <c r="C1144" s="119" t="s">
        <v>2555</v>
      </c>
      <c r="D1144" s="120" t="s">
        <v>2556</v>
      </c>
      <c r="E1144" s="73" t="s">
        <v>1334</v>
      </c>
      <c r="F1144" s="119" t="s">
        <v>2557</v>
      </c>
      <c r="G1144" s="121" t="s">
        <v>15</v>
      </c>
      <c r="H1144" s="121" t="s">
        <v>2360</v>
      </c>
      <c r="I1144" s="121">
        <v>1</v>
      </c>
      <c r="J1144" s="124">
        <v>1320</v>
      </c>
      <c r="K1144" s="78">
        <v>0</v>
      </c>
      <c r="L1144" s="80">
        <v>0.03</v>
      </c>
      <c r="M1144" s="106">
        <f t="shared" si="17"/>
        <v>1280.3999999999999</v>
      </c>
      <c r="N1144" s="80">
        <v>0.03</v>
      </c>
      <c r="O1144" s="79">
        <v>1280.4000000000001</v>
      </c>
    </row>
    <row r="1145" spans="2:15" ht="45.6" x14ac:dyDescent="0.2">
      <c r="B1145" s="44">
        <v>1140</v>
      </c>
      <c r="C1145" s="119" t="s">
        <v>2558</v>
      </c>
      <c r="D1145" s="120" t="s">
        <v>2559</v>
      </c>
      <c r="E1145" s="73" t="s">
        <v>1334</v>
      </c>
      <c r="F1145" s="119" t="s">
        <v>2560</v>
      </c>
      <c r="G1145" s="121" t="s">
        <v>15</v>
      </c>
      <c r="H1145" s="121" t="s">
        <v>2360</v>
      </c>
      <c r="I1145" s="121">
        <v>1</v>
      </c>
      <c r="J1145" s="124">
        <v>1031</v>
      </c>
      <c r="K1145" s="78">
        <v>0</v>
      </c>
      <c r="L1145" s="80">
        <v>0</v>
      </c>
      <c r="M1145" s="106">
        <f t="shared" si="17"/>
        <v>1031</v>
      </c>
      <c r="N1145" s="80">
        <v>0</v>
      </c>
      <c r="O1145" s="79">
        <v>1031</v>
      </c>
    </row>
    <row r="1146" spans="2:15" ht="57" x14ac:dyDescent="0.2">
      <c r="B1146" s="44">
        <v>1141</v>
      </c>
      <c r="C1146" s="119" t="s">
        <v>2561</v>
      </c>
      <c r="D1146" s="120" t="s">
        <v>2562</v>
      </c>
      <c r="E1146" s="73" t="s">
        <v>1334</v>
      </c>
      <c r="F1146" s="119" t="s">
        <v>2563</v>
      </c>
      <c r="G1146" s="121" t="s">
        <v>15</v>
      </c>
      <c r="H1146" s="121" t="s">
        <v>2360</v>
      </c>
      <c r="I1146" s="121">
        <v>1</v>
      </c>
      <c r="J1146" s="124">
        <v>398</v>
      </c>
      <c r="K1146" s="78">
        <v>0</v>
      </c>
      <c r="L1146" s="80">
        <v>0.05</v>
      </c>
      <c r="M1146" s="106">
        <f t="shared" si="17"/>
        <v>378.09999999999997</v>
      </c>
      <c r="N1146" s="80">
        <v>0.05</v>
      </c>
      <c r="O1146" s="79">
        <v>378.1</v>
      </c>
    </row>
    <row r="1147" spans="2:15" ht="45.6" x14ac:dyDescent="0.2">
      <c r="B1147" s="44">
        <v>1142</v>
      </c>
      <c r="C1147" s="119" t="s">
        <v>2564</v>
      </c>
      <c r="D1147" s="120" t="s">
        <v>2565</v>
      </c>
      <c r="E1147" s="73" t="s">
        <v>1334</v>
      </c>
      <c r="F1147" s="119" t="s">
        <v>2566</v>
      </c>
      <c r="G1147" s="121" t="s">
        <v>15</v>
      </c>
      <c r="H1147" s="121" t="s">
        <v>2360</v>
      </c>
      <c r="I1147" s="121">
        <v>1</v>
      </c>
      <c r="J1147" s="124">
        <v>1001</v>
      </c>
      <c r="K1147" s="78">
        <v>0</v>
      </c>
      <c r="L1147" s="80">
        <v>7.0000000000000007E-2</v>
      </c>
      <c r="M1147" s="106">
        <f t="shared" si="17"/>
        <v>930.93</v>
      </c>
      <c r="N1147" s="80">
        <v>7.0000000000000007E-2</v>
      </c>
      <c r="O1147" s="79">
        <v>930.93</v>
      </c>
    </row>
    <row r="1148" spans="2:15" ht="34.200000000000003" x14ac:dyDescent="0.2">
      <c r="B1148" s="44">
        <v>1143</v>
      </c>
      <c r="C1148" s="119" t="s">
        <v>2567</v>
      </c>
      <c r="D1148" s="120" t="s">
        <v>2568</v>
      </c>
      <c r="E1148" s="73" t="s">
        <v>1334</v>
      </c>
      <c r="F1148" s="119" t="s">
        <v>2569</v>
      </c>
      <c r="G1148" s="121" t="s">
        <v>15</v>
      </c>
      <c r="H1148" s="121" t="s">
        <v>2360</v>
      </c>
      <c r="I1148" s="121">
        <v>1</v>
      </c>
      <c r="J1148" s="124">
        <v>341</v>
      </c>
      <c r="K1148" s="78">
        <v>0</v>
      </c>
      <c r="L1148" s="80">
        <v>0.03</v>
      </c>
      <c r="M1148" s="106">
        <f t="shared" si="17"/>
        <v>330.77</v>
      </c>
      <c r="N1148" s="80">
        <v>0.03</v>
      </c>
      <c r="O1148" s="79">
        <v>330.77</v>
      </c>
    </row>
    <row r="1149" spans="2:15" ht="45.6" x14ac:dyDescent="0.2">
      <c r="B1149" s="44">
        <v>1144</v>
      </c>
      <c r="C1149" s="119" t="s">
        <v>2570</v>
      </c>
      <c r="D1149" s="120" t="s">
        <v>2571</v>
      </c>
      <c r="E1149" s="73" t="s">
        <v>1334</v>
      </c>
      <c r="F1149" s="119" t="s">
        <v>2572</v>
      </c>
      <c r="G1149" s="121" t="s">
        <v>15</v>
      </c>
      <c r="H1149" s="121" t="s">
        <v>2360</v>
      </c>
      <c r="I1149" s="121">
        <v>1</v>
      </c>
      <c r="J1149" s="124">
        <v>2277</v>
      </c>
      <c r="K1149" s="78">
        <v>0</v>
      </c>
      <c r="L1149" s="80">
        <v>7.0000000000000007E-2</v>
      </c>
      <c r="M1149" s="106">
        <f t="shared" si="17"/>
        <v>2117.6099999999997</v>
      </c>
      <c r="N1149" s="80">
        <v>7.0000000000000007E-2</v>
      </c>
      <c r="O1149" s="79">
        <v>2117.61</v>
      </c>
    </row>
    <row r="1150" spans="2:15" ht="34.200000000000003" x14ac:dyDescent="0.2">
      <c r="B1150" s="44">
        <v>1145</v>
      </c>
      <c r="C1150" s="119" t="s">
        <v>2573</v>
      </c>
      <c r="D1150" s="120" t="s">
        <v>2574</v>
      </c>
      <c r="E1150" s="73" t="s">
        <v>1334</v>
      </c>
      <c r="F1150" s="119" t="s">
        <v>2575</v>
      </c>
      <c r="G1150" s="121" t="s">
        <v>15</v>
      </c>
      <c r="H1150" s="121" t="s">
        <v>2360</v>
      </c>
      <c r="I1150" s="121">
        <v>1</v>
      </c>
      <c r="J1150" s="124">
        <v>279</v>
      </c>
      <c r="K1150" s="78">
        <v>0</v>
      </c>
      <c r="L1150" s="80">
        <v>0.1</v>
      </c>
      <c r="M1150" s="106">
        <f t="shared" si="17"/>
        <v>251.1</v>
      </c>
      <c r="N1150" s="80">
        <v>0.1</v>
      </c>
      <c r="O1150" s="79">
        <v>251.1</v>
      </c>
    </row>
    <row r="1151" spans="2:15" ht="91.2" customHeight="1" x14ac:dyDescent="0.2">
      <c r="B1151" s="44">
        <v>1146</v>
      </c>
      <c r="C1151" s="119" t="s">
        <v>2576</v>
      </c>
      <c r="D1151" s="120" t="s">
        <v>2587</v>
      </c>
      <c r="E1151" s="73" t="s">
        <v>1334</v>
      </c>
      <c r="F1151" s="119" t="s">
        <v>2577</v>
      </c>
      <c r="G1151" s="121" t="s">
        <v>15</v>
      </c>
      <c r="H1151" s="121" t="s">
        <v>2360</v>
      </c>
      <c r="I1151" s="121">
        <v>1</v>
      </c>
      <c r="J1151" s="124">
        <v>19350</v>
      </c>
      <c r="K1151" s="78">
        <v>0</v>
      </c>
      <c r="L1151" s="80">
        <v>0.4</v>
      </c>
      <c r="M1151" s="106">
        <f t="shared" si="17"/>
        <v>11610</v>
      </c>
      <c r="N1151" s="80">
        <v>0.4</v>
      </c>
      <c r="O1151" s="79">
        <v>11610</v>
      </c>
    </row>
    <row r="1152" spans="2:15" ht="22.8" x14ac:dyDescent="0.2">
      <c r="B1152" s="44">
        <v>1147</v>
      </c>
      <c r="C1152" s="119" t="s">
        <v>2578</v>
      </c>
      <c r="D1152" s="120" t="s">
        <v>2579</v>
      </c>
      <c r="E1152" s="73" t="s">
        <v>1335</v>
      </c>
      <c r="F1152" s="119" t="s">
        <v>2580</v>
      </c>
      <c r="G1152" s="121" t="s">
        <v>15</v>
      </c>
      <c r="H1152" s="121" t="s">
        <v>2360</v>
      </c>
      <c r="I1152" s="121">
        <v>1</v>
      </c>
      <c r="J1152" s="124">
        <v>2500</v>
      </c>
      <c r="K1152" s="78">
        <v>0</v>
      </c>
      <c r="L1152" s="80">
        <v>0.1</v>
      </c>
      <c r="M1152" s="106">
        <f t="shared" si="17"/>
        <v>2250</v>
      </c>
      <c r="N1152" s="80">
        <v>0.1</v>
      </c>
      <c r="O1152" s="79">
        <v>2250</v>
      </c>
    </row>
    <row r="1153" spans="2:15" ht="22.8" x14ac:dyDescent="0.2">
      <c r="B1153" s="44">
        <v>1148</v>
      </c>
      <c r="C1153" s="119" t="s">
        <v>2581</v>
      </c>
      <c r="D1153" s="120" t="s">
        <v>2582</v>
      </c>
      <c r="E1153" s="73" t="s">
        <v>1335</v>
      </c>
      <c r="F1153" s="119" t="s">
        <v>2583</v>
      </c>
      <c r="G1153" s="121" t="s">
        <v>15</v>
      </c>
      <c r="H1153" s="121" t="s">
        <v>2360</v>
      </c>
      <c r="I1153" s="121">
        <v>1</v>
      </c>
      <c r="J1153" s="124">
        <v>1095</v>
      </c>
      <c r="K1153" s="78">
        <v>0</v>
      </c>
      <c r="L1153" s="80">
        <v>0.1</v>
      </c>
      <c r="M1153" s="106">
        <f t="shared" si="17"/>
        <v>985.5</v>
      </c>
      <c r="N1153" s="80">
        <v>0.1</v>
      </c>
      <c r="O1153" s="79">
        <v>985.5</v>
      </c>
    </row>
    <row r="1154" spans="2:15" ht="34.200000000000003" x14ac:dyDescent="0.2">
      <c r="B1154" s="44">
        <v>1149</v>
      </c>
      <c r="C1154" s="119" t="s">
        <v>2584</v>
      </c>
      <c r="D1154" s="120" t="s">
        <v>2585</v>
      </c>
      <c r="E1154" s="73" t="s">
        <v>1335</v>
      </c>
      <c r="F1154" s="119" t="s">
        <v>2586</v>
      </c>
      <c r="G1154" s="121" t="s">
        <v>15</v>
      </c>
      <c r="H1154" s="121" t="s">
        <v>2360</v>
      </c>
      <c r="I1154" s="121">
        <v>1</v>
      </c>
      <c r="J1154" s="124">
        <v>279</v>
      </c>
      <c r="K1154" s="78">
        <v>0</v>
      </c>
      <c r="L1154" s="80">
        <v>0.1</v>
      </c>
      <c r="M1154" s="106">
        <f t="shared" si="17"/>
        <v>251.1</v>
      </c>
      <c r="N1154" s="80">
        <v>0.1</v>
      </c>
      <c r="O1154" s="79">
        <v>251.1</v>
      </c>
    </row>
    <row r="1155" spans="2:15" ht="22.8" x14ac:dyDescent="0.2">
      <c r="B1155" s="44">
        <v>1150</v>
      </c>
      <c r="C1155" s="119" t="s">
        <v>2588</v>
      </c>
      <c r="D1155" s="120" t="s">
        <v>2588</v>
      </c>
      <c r="E1155" s="73" t="s">
        <v>2589</v>
      </c>
      <c r="F1155" s="119" t="s">
        <v>2590</v>
      </c>
      <c r="G1155" s="121" t="s">
        <v>15</v>
      </c>
      <c r="H1155" s="121" t="s">
        <v>1222</v>
      </c>
      <c r="I1155" s="121">
        <v>1</v>
      </c>
      <c r="J1155" s="124">
        <v>4000</v>
      </c>
      <c r="K1155" s="78">
        <v>0</v>
      </c>
      <c r="L1155" s="80">
        <v>0.1</v>
      </c>
      <c r="M1155" s="106">
        <f t="shared" si="17"/>
        <v>3600</v>
      </c>
      <c r="N1155" s="80">
        <v>0.1</v>
      </c>
      <c r="O1155" s="79">
        <v>3600</v>
      </c>
    </row>
    <row r="1156" spans="2:15" ht="45.6" x14ac:dyDescent="0.2">
      <c r="B1156" s="44">
        <v>1151</v>
      </c>
      <c r="C1156" s="119" t="s">
        <v>2591</v>
      </c>
      <c r="D1156" s="120" t="s">
        <v>2592</v>
      </c>
      <c r="E1156" s="73" t="s">
        <v>2593</v>
      </c>
      <c r="F1156" s="119" t="s">
        <v>2594</v>
      </c>
      <c r="G1156" s="121" t="s">
        <v>15</v>
      </c>
      <c r="H1156" s="121" t="s">
        <v>2552</v>
      </c>
      <c r="I1156" s="121">
        <v>1</v>
      </c>
      <c r="J1156" s="124">
        <v>1137</v>
      </c>
      <c r="K1156" s="78">
        <v>0</v>
      </c>
      <c r="L1156" s="80">
        <v>0.24360000000000001</v>
      </c>
      <c r="M1156" s="67">
        <f t="shared" si="17"/>
        <v>860.02679999999998</v>
      </c>
      <c r="N1156" s="80">
        <v>0.24360000000000001</v>
      </c>
      <c r="O1156" s="79">
        <v>860</v>
      </c>
    </row>
    <row r="1157" spans="2:15" ht="57" x14ac:dyDescent="0.2">
      <c r="B1157" s="44">
        <v>1152</v>
      </c>
      <c r="C1157" s="119" t="s">
        <v>2595</v>
      </c>
      <c r="D1157" s="120" t="s">
        <v>2596</v>
      </c>
      <c r="E1157" s="73" t="s">
        <v>2597</v>
      </c>
      <c r="F1157" s="119" t="s">
        <v>2598</v>
      </c>
      <c r="G1157" s="121" t="s">
        <v>15</v>
      </c>
      <c r="H1157" s="121" t="s">
        <v>2360</v>
      </c>
      <c r="I1157" s="121">
        <v>1</v>
      </c>
      <c r="J1157" s="124">
        <v>3.9600000000000003E-2</v>
      </c>
      <c r="K1157" s="78">
        <v>0</v>
      </c>
      <c r="L1157" s="80">
        <v>0.2424</v>
      </c>
      <c r="M1157" s="67">
        <f t="shared" si="17"/>
        <v>3.0000960000000004E-2</v>
      </c>
      <c r="N1157" s="80">
        <v>0.2424</v>
      </c>
      <c r="O1157" s="107">
        <v>0.03</v>
      </c>
    </row>
    <row r="1158" spans="2:15" ht="45.6" x14ac:dyDescent="0.2">
      <c r="B1158" s="44">
        <v>1153</v>
      </c>
      <c r="C1158" s="119" t="s">
        <v>2599</v>
      </c>
      <c r="D1158" s="120" t="s">
        <v>2600</v>
      </c>
      <c r="E1158" s="73" t="s">
        <v>2601</v>
      </c>
      <c r="F1158" s="119" t="s">
        <v>2602</v>
      </c>
      <c r="G1158" s="121" t="s">
        <v>15</v>
      </c>
      <c r="H1158" s="121" t="s">
        <v>2360</v>
      </c>
      <c r="I1158" s="121">
        <v>1</v>
      </c>
      <c r="J1158" s="124">
        <v>1.06E-2</v>
      </c>
      <c r="K1158" s="78">
        <v>0</v>
      </c>
      <c r="L1158" s="80">
        <v>6.5699999999999995E-2</v>
      </c>
      <c r="M1158" s="67">
        <f t="shared" si="17"/>
        <v>9.9035800000000004E-3</v>
      </c>
      <c r="N1158" s="80">
        <v>6.5699999999999995E-2</v>
      </c>
      <c r="O1158" s="107">
        <v>8.0000000000000002E-3</v>
      </c>
    </row>
    <row r="1159" spans="2:15" ht="34.200000000000003" x14ac:dyDescent="0.2">
      <c r="B1159" s="44">
        <v>1154</v>
      </c>
      <c r="C1159" s="119" t="s">
        <v>2603</v>
      </c>
      <c r="D1159" s="120" t="s">
        <v>2604</v>
      </c>
      <c r="E1159" s="73" t="s">
        <v>2605</v>
      </c>
      <c r="F1159" s="119" t="s">
        <v>2606</v>
      </c>
      <c r="G1159" s="121" t="s">
        <v>15</v>
      </c>
      <c r="H1159" s="121" t="s">
        <v>2360</v>
      </c>
      <c r="I1159" s="121">
        <v>1</v>
      </c>
      <c r="J1159" s="124">
        <v>2.9000000000000001E-2</v>
      </c>
      <c r="K1159" s="78">
        <v>0</v>
      </c>
      <c r="L1159" s="80">
        <v>0</v>
      </c>
      <c r="M1159" s="104">
        <f t="shared" ref="M1159:M1222" si="18">IF($J1159="","",IF($L1159="",$J1159*(1-$K1159),IF(L1159&lt;K1159,"Discount Error",J1159*(1-$L1159))))</f>
        <v>2.9000000000000001E-2</v>
      </c>
      <c r="N1159" s="80">
        <v>0</v>
      </c>
      <c r="O1159" s="79">
        <v>2.9000000000000001E-2</v>
      </c>
    </row>
    <row r="1160" spans="2:15" ht="34.200000000000003" x14ac:dyDescent="0.2">
      <c r="B1160" s="44">
        <v>1155</v>
      </c>
      <c r="C1160" s="119" t="s">
        <v>2607</v>
      </c>
      <c r="D1160" s="120" t="s">
        <v>2608</v>
      </c>
      <c r="E1160" s="73" t="s">
        <v>2605</v>
      </c>
      <c r="F1160" s="119" t="s">
        <v>2609</v>
      </c>
      <c r="G1160" s="121" t="s">
        <v>15</v>
      </c>
      <c r="H1160" s="121" t="s">
        <v>2360</v>
      </c>
      <c r="I1160" s="121">
        <v>1</v>
      </c>
      <c r="J1160" s="124">
        <v>4.8999999999999998E-3</v>
      </c>
      <c r="K1160" s="78">
        <v>0</v>
      </c>
      <c r="L1160" s="80">
        <v>0</v>
      </c>
      <c r="M1160" s="67">
        <f t="shared" si="18"/>
        <v>4.8999999999999998E-3</v>
      </c>
      <c r="N1160" s="80">
        <v>0</v>
      </c>
      <c r="O1160" s="79">
        <v>4.8999999999999998E-3</v>
      </c>
    </row>
    <row r="1161" spans="2:15" ht="34.200000000000003" x14ac:dyDescent="0.2">
      <c r="B1161" s="44">
        <v>1156</v>
      </c>
      <c r="C1161" s="119" t="s">
        <v>2610</v>
      </c>
      <c r="D1161" s="120" t="s">
        <v>2610</v>
      </c>
      <c r="E1161" s="73" t="s">
        <v>2593</v>
      </c>
      <c r="F1161" s="119" t="s">
        <v>2611</v>
      </c>
      <c r="G1161" s="121" t="s">
        <v>15</v>
      </c>
      <c r="H1161" s="121" t="s">
        <v>2552</v>
      </c>
      <c r="I1161" s="121">
        <v>1</v>
      </c>
      <c r="J1161" s="124">
        <v>50</v>
      </c>
      <c r="K1161" s="78">
        <v>0</v>
      </c>
      <c r="L1161" s="80">
        <v>0</v>
      </c>
      <c r="M1161" s="106">
        <f t="shared" si="18"/>
        <v>50</v>
      </c>
      <c r="N1161" s="80">
        <v>0</v>
      </c>
      <c r="O1161" s="79">
        <v>50</v>
      </c>
    </row>
    <row r="1162" spans="2:15" ht="45.6" x14ac:dyDescent="0.2">
      <c r="B1162" s="44">
        <v>1157</v>
      </c>
      <c r="C1162" s="119" t="s">
        <v>2612</v>
      </c>
      <c r="D1162" s="120" t="s">
        <v>2613</v>
      </c>
      <c r="E1162" s="73" t="s">
        <v>1334</v>
      </c>
      <c r="F1162" s="119" t="s">
        <v>2614</v>
      </c>
      <c r="G1162" s="121" t="s">
        <v>15</v>
      </c>
      <c r="H1162" s="121" t="s">
        <v>2552</v>
      </c>
      <c r="I1162" s="121">
        <v>1</v>
      </c>
      <c r="J1162" s="124">
        <v>170</v>
      </c>
      <c r="K1162" s="78">
        <v>0</v>
      </c>
      <c r="L1162" s="80">
        <v>0</v>
      </c>
      <c r="M1162" s="106">
        <f t="shared" si="18"/>
        <v>170</v>
      </c>
      <c r="N1162" s="80">
        <v>0</v>
      </c>
      <c r="O1162" s="79">
        <v>170</v>
      </c>
    </row>
    <row r="1163" spans="2:15" ht="34.200000000000003" x14ac:dyDescent="0.2">
      <c r="B1163" s="44">
        <v>1158</v>
      </c>
      <c r="C1163" s="119" t="s">
        <v>2615</v>
      </c>
      <c r="D1163" s="120" t="s">
        <v>2616</v>
      </c>
      <c r="E1163" s="73" t="s">
        <v>2593</v>
      </c>
      <c r="F1163" s="119" t="s">
        <v>2617</v>
      </c>
      <c r="G1163" s="121" t="s">
        <v>15</v>
      </c>
      <c r="H1163" s="121" t="s">
        <v>2552</v>
      </c>
      <c r="I1163" s="121">
        <v>1</v>
      </c>
      <c r="J1163" s="124">
        <v>0</v>
      </c>
      <c r="K1163" s="78">
        <v>0</v>
      </c>
      <c r="L1163" s="80">
        <v>0</v>
      </c>
      <c r="M1163" s="106">
        <f t="shared" si="18"/>
        <v>0</v>
      </c>
      <c r="N1163" s="80">
        <v>0</v>
      </c>
      <c r="O1163" s="79">
        <v>0</v>
      </c>
    </row>
    <row r="1164" spans="2:15" ht="79.8" x14ac:dyDescent="0.2">
      <c r="B1164" s="44">
        <v>1159</v>
      </c>
      <c r="C1164" s="119" t="s">
        <v>2618</v>
      </c>
      <c r="D1164" s="120" t="s">
        <v>2619</v>
      </c>
      <c r="E1164" s="73" t="s">
        <v>2593</v>
      </c>
      <c r="F1164" s="119" t="s">
        <v>2620</v>
      </c>
      <c r="G1164" s="121" t="s">
        <v>15</v>
      </c>
      <c r="H1164" s="121" t="s">
        <v>2552</v>
      </c>
      <c r="I1164" s="121">
        <v>1</v>
      </c>
      <c r="J1164" s="124">
        <v>0</v>
      </c>
      <c r="K1164" s="78">
        <v>0</v>
      </c>
      <c r="L1164" s="80">
        <v>0</v>
      </c>
      <c r="M1164" s="106">
        <f t="shared" si="18"/>
        <v>0</v>
      </c>
      <c r="N1164" s="80">
        <v>0</v>
      </c>
      <c r="O1164" s="79">
        <v>0</v>
      </c>
    </row>
    <row r="1165" spans="2:15" ht="34.200000000000003" x14ac:dyDescent="0.2">
      <c r="B1165" s="44">
        <v>1160</v>
      </c>
      <c r="C1165" s="119" t="s">
        <v>2621</v>
      </c>
      <c r="D1165" s="120" t="s">
        <v>2622</v>
      </c>
      <c r="E1165" s="73" t="s">
        <v>2597</v>
      </c>
      <c r="F1165" s="119" t="s">
        <v>2623</v>
      </c>
      <c r="G1165" s="121" t="s">
        <v>15</v>
      </c>
      <c r="H1165" s="121" t="s">
        <v>2360</v>
      </c>
      <c r="I1165" s="121">
        <v>1</v>
      </c>
      <c r="J1165" s="124">
        <v>8.3400000000000002E-2</v>
      </c>
      <c r="K1165" s="78">
        <v>0</v>
      </c>
      <c r="L1165" s="80">
        <v>0</v>
      </c>
      <c r="M1165" s="67">
        <f t="shared" si="18"/>
        <v>8.3400000000000002E-2</v>
      </c>
      <c r="N1165" s="80">
        <v>0</v>
      </c>
      <c r="O1165" s="79">
        <v>8.3400000000000002E-2</v>
      </c>
    </row>
    <row r="1166" spans="2:15" ht="34.200000000000003" x14ac:dyDescent="0.2">
      <c r="B1166" s="44">
        <v>1161</v>
      </c>
      <c r="C1166" s="119" t="s">
        <v>2624</v>
      </c>
      <c r="D1166" s="120" t="s">
        <v>2625</v>
      </c>
      <c r="E1166" s="73" t="s">
        <v>2601</v>
      </c>
      <c r="F1166" s="119" t="s">
        <v>2626</v>
      </c>
      <c r="G1166" s="121" t="s">
        <v>15</v>
      </c>
      <c r="H1166" s="121" t="s">
        <v>2360</v>
      </c>
      <c r="I1166" s="121">
        <v>1</v>
      </c>
      <c r="J1166" s="124">
        <v>1.2200000000000001E-2</v>
      </c>
      <c r="K1166" s="78">
        <v>0</v>
      </c>
      <c r="L1166" s="80">
        <v>0</v>
      </c>
      <c r="M1166" s="67">
        <f t="shared" si="18"/>
        <v>1.2200000000000001E-2</v>
      </c>
      <c r="N1166" s="80">
        <v>0</v>
      </c>
      <c r="O1166" s="79">
        <v>1.2200000000000001E-2</v>
      </c>
    </row>
    <row r="1167" spans="2:15" ht="45.6" x14ac:dyDescent="0.2">
      <c r="B1167" s="44">
        <v>1162</v>
      </c>
      <c r="C1167" s="119" t="s">
        <v>2627</v>
      </c>
      <c r="D1167" s="120" t="s">
        <v>2627</v>
      </c>
      <c r="E1167" s="73" t="s">
        <v>2593</v>
      </c>
      <c r="F1167" s="119" t="s">
        <v>2628</v>
      </c>
      <c r="G1167" s="121" t="s">
        <v>15</v>
      </c>
      <c r="H1167" s="121" t="s">
        <v>2552</v>
      </c>
      <c r="I1167" s="121">
        <v>1</v>
      </c>
      <c r="J1167" s="124">
        <v>0</v>
      </c>
      <c r="K1167" s="78">
        <v>0</v>
      </c>
      <c r="L1167" s="80">
        <v>0</v>
      </c>
      <c r="M1167" s="106">
        <f t="shared" si="18"/>
        <v>0</v>
      </c>
      <c r="N1167" s="80">
        <v>0</v>
      </c>
      <c r="O1167" s="79">
        <v>0</v>
      </c>
    </row>
    <row r="1168" spans="2:15" ht="79.8" x14ac:dyDescent="0.2">
      <c r="B1168" s="44">
        <v>1163</v>
      </c>
      <c r="C1168" s="119" t="s">
        <v>2629</v>
      </c>
      <c r="D1168" s="120" t="s">
        <v>2630</v>
      </c>
      <c r="E1168" s="73" t="s">
        <v>2593</v>
      </c>
      <c r="F1168" s="119" t="s">
        <v>2631</v>
      </c>
      <c r="G1168" s="121" t="s">
        <v>15</v>
      </c>
      <c r="H1168" s="121" t="s">
        <v>2552</v>
      </c>
      <c r="I1168" s="121">
        <v>1</v>
      </c>
      <c r="J1168" s="124">
        <v>733</v>
      </c>
      <c r="K1168" s="78">
        <v>0</v>
      </c>
      <c r="L1168" s="80">
        <v>0</v>
      </c>
      <c r="M1168" s="106">
        <f t="shared" si="18"/>
        <v>733</v>
      </c>
      <c r="N1168" s="80">
        <v>0</v>
      </c>
      <c r="O1168" s="79">
        <v>733</v>
      </c>
    </row>
    <row r="1169" spans="2:15" ht="57" x14ac:dyDescent="0.2">
      <c r="B1169" s="44">
        <v>1164</v>
      </c>
      <c r="C1169" s="119" t="s">
        <v>2632</v>
      </c>
      <c r="D1169" s="120" t="s">
        <v>2633</v>
      </c>
      <c r="E1169" s="73" t="s">
        <v>2601</v>
      </c>
      <c r="F1169" s="119" t="s">
        <v>2632</v>
      </c>
      <c r="G1169" s="121" t="s">
        <v>15</v>
      </c>
      <c r="H1169" s="121" t="s">
        <v>2360</v>
      </c>
      <c r="I1169" s="121">
        <v>1</v>
      </c>
      <c r="J1169" s="124">
        <v>3.7000000000000002E-3</v>
      </c>
      <c r="K1169" s="78">
        <v>0</v>
      </c>
      <c r="L1169" s="80">
        <v>0</v>
      </c>
      <c r="M1169" s="67">
        <f t="shared" si="18"/>
        <v>3.7000000000000002E-3</v>
      </c>
      <c r="N1169" s="80">
        <v>0</v>
      </c>
      <c r="O1169" s="79">
        <v>3.7000000000000002E-3</v>
      </c>
    </row>
    <row r="1170" spans="2:15" ht="57" x14ac:dyDescent="0.2">
      <c r="B1170" s="44">
        <v>1165</v>
      </c>
      <c r="C1170" s="119" t="s">
        <v>2634</v>
      </c>
      <c r="D1170" s="120" t="s">
        <v>2634</v>
      </c>
      <c r="E1170" s="73" t="s">
        <v>2593</v>
      </c>
      <c r="F1170" s="119" t="s">
        <v>2634</v>
      </c>
      <c r="G1170" s="121" t="s">
        <v>15</v>
      </c>
      <c r="H1170" s="121" t="s">
        <v>2552</v>
      </c>
      <c r="I1170" s="121">
        <v>1</v>
      </c>
      <c r="J1170" s="124">
        <v>150</v>
      </c>
      <c r="K1170" s="78">
        <v>0</v>
      </c>
      <c r="L1170" s="80">
        <v>0</v>
      </c>
      <c r="M1170" s="106">
        <f t="shared" si="18"/>
        <v>150</v>
      </c>
      <c r="N1170" s="80">
        <v>0</v>
      </c>
      <c r="O1170" s="79">
        <v>150</v>
      </c>
    </row>
    <row r="1171" spans="2:15" ht="68.400000000000006" x14ac:dyDescent="0.2">
      <c r="B1171" s="44">
        <v>1166</v>
      </c>
      <c r="C1171" s="119" t="s">
        <v>2635</v>
      </c>
      <c r="D1171" s="120" t="s">
        <v>2635</v>
      </c>
      <c r="E1171" s="73" t="s">
        <v>2593</v>
      </c>
      <c r="F1171" s="119" t="s">
        <v>2635</v>
      </c>
      <c r="G1171" s="121" t="s">
        <v>15</v>
      </c>
      <c r="H1171" s="121" t="s">
        <v>2552</v>
      </c>
      <c r="I1171" s="121">
        <v>1</v>
      </c>
      <c r="J1171" s="124">
        <v>105</v>
      </c>
      <c r="K1171" s="78">
        <v>0</v>
      </c>
      <c r="L1171" s="80">
        <v>0</v>
      </c>
      <c r="M1171" s="106">
        <f t="shared" si="18"/>
        <v>105</v>
      </c>
      <c r="N1171" s="80">
        <v>0</v>
      </c>
      <c r="O1171" s="79">
        <v>105</v>
      </c>
    </row>
    <row r="1172" spans="2:15" ht="45.6" x14ac:dyDescent="0.2">
      <c r="B1172" s="44">
        <v>1167</v>
      </c>
      <c r="C1172" s="119" t="s">
        <v>2636</v>
      </c>
      <c r="D1172" s="120" t="s">
        <v>2636</v>
      </c>
      <c r="E1172" s="73" t="s">
        <v>2593</v>
      </c>
      <c r="F1172" s="119" t="s">
        <v>2636</v>
      </c>
      <c r="G1172" s="121" t="s">
        <v>15</v>
      </c>
      <c r="H1172" s="121" t="s">
        <v>2552</v>
      </c>
      <c r="I1172" s="121">
        <v>1</v>
      </c>
      <c r="J1172" s="124">
        <v>100</v>
      </c>
      <c r="K1172" s="78">
        <v>0</v>
      </c>
      <c r="L1172" s="80">
        <v>0</v>
      </c>
      <c r="M1172" s="106">
        <f t="shared" si="18"/>
        <v>100</v>
      </c>
      <c r="N1172" s="80">
        <v>0</v>
      </c>
      <c r="O1172" s="79">
        <v>100</v>
      </c>
    </row>
    <row r="1173" spans="2:15" ht="68.400000000000006" x14ac:dyDescent="0.2">
      <c r="B1173" s="44">
        <v>1168</v>
      </c>
      <c r="C1173" s="119" t="s">
        <v>2637</v>
      </c>
      <c r="D1173" s="120" t="s">
        <v>2638</v>
      </c>
      <c r="E1173" s="73" t="s">
        <v>2593</v>
      </c>
      <c r="F1173" s="119" t="s">
        <v>2639</v>
      </c>
      <c r="G1173" s="121" t="s">
        <v>15</v>
      </c>
      <c r="H1173" s="121" t="s">
        <v>2552</v>
      </c>
      <c r="I1173" s="121">
        <v>1</v>
      </c>
      <c r="J1173" s="124">
        <v>0</v>
      </c>
      <c r="K1173" s="78">
        <v>0</v>
      </c>
      <c r="L1173" s="80">
        <v>0</v>
      </c>
      <c r="M1173" s="106">
        <f t="shared" si="18"/>
        <v>0</v>
      </c>
      <c r="N1173" s="80">
        <v>0</v>
      </c>
      <c r="O1173" s="79">
        <v>0</v>
      </c>
    </row>
    <row r="1174" spans="2:15" ht="45.6" x14ac:dyDescent="0.2">
      <c r="B1174" s="44">
        <v>1169</v>
      </c>
      <c r="C1174" s="119" t="s">
        <v>2640</v>
      </c>
      <c r="D1174" s="120" t="s">
        <v>2641</v>
      </c>
      <c r="E1174" s="73" t="s">
        <v>2597</v>
      </c>
      <c r="F1174" s="119" t="s">
        <v>2640</v>
      </c>
      <c r="G1174" s="121" t="s">
        <v>15</v>
      </c>
      <c r="H1174" s="121" t="s">
        <v>2360</v>
      </c>
      <c r="I1174" s="121">
        <v>1</v>
      </c>
      <c r="J1174" s="124">
        <v>2.9000000000000001E-2</v>
      </c>
      <c r="K1174" s="78">
        <v>0</v>
      </c>
      <c r="L1174" s="80">
        <v>0</v>
      </c>
      <c r="M1174" s="104">
        <f t="shared" si="18"/>
        <v>2.9000000000000001E-2</v>
      </c>
      <c r="N1174" s="80">
        <v>0</v>
      </c>
      <c r="O1174" s="79">
        <v>2.9000000000000001E-2</v>
      </c>
    </row>
    <row r="1175" spans="2:15" ht="45.6" x14ac:dyDescent="0.2">
      <c r="B1175" s="44">
        <v>1170</v>
      </c>
      <c r="C1175" s="119" t="s">
        <v>2642</v>
      </c>
      <c r="D1175" s="120" t="s">
        <v>2643</v>
      </c>
      <c r="E1175" s="73" t="s">
        <v>2601</v>
      </c>
      <c r="F1175" s="119" t="s">
        <v>2642</v>
      </c>
      <c r="G1175" s="121" t="s">
        <v>15</v>
      </c>
      <c r="H1175" s="121" t="s">
        <v>2360</v>
      </c>
      <c r="I1175" s="121">
        <v>1</v>
      </c>
      <c r="J1175" s="124">
        <v>6.0000000000000001E-3</v>
      </c>
      <c r="K1175" s="78">
        <v>0</v>
      </c>
      <c r="L1175" s="80">
        <v>0</v>
      </c>
      <c r="M1175" s="104">
        <f t="shared" si="18"/>
        <v>6.0000000000000001E-3</v>
      </c>
      <c r="N1175" s="80">
        <v>0</v>
      </c>
      <c r="O1175" s="79">
        <v>6.0000000000000001E-3</v>
      </c>
    </row>
    <row r="1176" spans="2:15" ht="34.200000000000003" x14ac:dyDescent="0.2">
      <c r="B1176" s="44">
        <v>1171</v>
      </c>
      <c r="C1176" s="119" t="s">
        <v>2644</v>
      </c>
      <c r="D1176" s="120" t="s">
        <v>2644</v>
      </c>
      <c r="E1176" s="73" t="s">
        <v>2593</v>
      </c>
      <c r="F1176" s="119" t="s">
        <v>2645</v>
      </c>
      <c r="G1176" s="121" t="s">
        <v>15</v>
      </c>
      <c r="H1176" s="121" t="s">
        <v>2552</v>
      </c>
      <c r="I1176" s="121">
        <v>1</v>
      </c>
      <c r="J1176" s="124">
        <v>90</v>
      </c>
      <c r="K1176" s="78">
        <v>0</v>
      </c>
      <c r="L1176" s="80">
        <v>0</v>
      </c>
      <c r="M1176" s="106">
        <f t="shared" si="18"/>
        <v>90</v>
      </c>
      <c r="N1176" s="80">
        <v>0</v>
      </c>
      <c r="O1176" s="79">
        <v>90</v>
      </c>
    </row>
    <row r="1177" spans="2:15" ht="79.8" x14ac:dyDescent="0.2">
      <c r="B1177" s="44">
        <v>1172</v>
      </c>
      <c r="C1177" s="119" t="s">
        <v>2646</v>
      </c>
      <c r="D1177" s="120" t="s">
        <v>2646</v>
      </c>
      <c r="E1177" s="73" t="s">
        <v>2593</v>
      </c>
      <c r="F1177" s="119" t="s">
        <v>2647</v>
      </c>
      <c r="G1177" s="121" t="s">
        <v>15</v>
      </c>
      <c r="H1177" s="121" t="s">
        <v>2552</v>
      </c>
      <c r="I1177" s="121">
        <v>1</v>
      </c>
      <c r="J1177" s="124">
        <v>170</v>
      </c>
      <c r="K1177" s="78">
        <v>0</v>
      </c>
      <c r="L1177" s="80">
        <v>0</v>
      </c>
      <c r="M1177" s="106">
        <f t="shared" si="18"/>
        <v>170</v>
      </c>
      <c r="N1177" s="80">
        <v>0</v>
      </c>
      <c r="O1177" s="79">
        <v>170</v>
      </c>
    </row>
    <row r="1178" spans="2:15" ht="34.200000000000003" x14ac:dyDescent="0.2">
      <c r="B1178" s="44">
        <v>1173</v>
      </c>
      <c r="C1178" s="119" t="s">
        <v>2648</v>
      </c>
      <c r="D1178" s="120" t="s">
        <v>2648</v>
      </c>
      <c r="E1178" s="73" t="s">
        <v>2605</v>
      </c>
      <c r="F1178" s="119" t="s">
        <v>2648</v>
      </c>
      <c r="G1178" s="121" t="s">
        <v>15</v>
      </c>
      <c r="H1178" s="121" t="s">
        <v>2360</v>
      </c>
      <c r="I1178" s="121">
        <v>1</v>
      </c>
      <c r="J1178" s="124">
        <v>1.2999999999999999E-3</v>
      </c>
      <c r="K1178" s="78">
        <v>0</v>
      </c>
      <c r="L1178" s="80">
        <v>0</v>
      </c>
      <c r="M1178" s="67">
        <f t="shared" si="18"/>
        <v>1.2999999999999999E-3</v>
      </c>
      <c r="N1178" s="80">
        <v>0</v>
      </c>
      <c r="O1178" s="79">
        <v>1.2999999999999999E-3</v>
      </c>
    </row>
    <row r="1179" spans="2:15" ht="34.200000000000003" x14ac:dyDescent="0.2">
      <c r="B1179" s="44">
        <v>1174</v>
      </c>
      <c r="C1179" s="119" t="s">
        <v>2649</v>
      </c>
      <c r="D1179" s="120" t="s">
        <v>2650</v>
      </c>
      <c r="E1179" s="73" t="s">
        <v>2593</v>
      </c>
      <c r="F1179" s="119" t="s">
        <v>2651</v>
      </c>
      <c r="G1179" s="121" t="s">
        <v>15</v>
      </c>
      <c r="H1179" s="121" t="s">
        <v>2552</v>
      </c>
      <c r="I1179" s="121">
        <v>1</v>
      </c>
      <c r="J1179" s="124">
        <v>0</v>
      </c>
      <c r="K1179" s="78">
        <v>0</v>
      </c>
      <c r="L1179" s="80">
        <v>0</v>
      </c>
      <c r="M1179" s="106">
        <f t="shared" si="18"/>
        <v>0</v>
      </c>
      <c r="N1179" s="80">
        <v>0</v>
      </c>
      <c r="O1179" s="79">
        <v>0</v>
      </c>
    </row>
    <row r="1180" spans="2:15" ht="91.2" x14ac:dyDescent="0.2">
      <c r="B1180" s="44">
        <v>1175</v>
      </c>
      <c r="C1180" s="119" t="s">
        <v>2652</v>
      </c>
      <c r="D1180" s="120" t="s">
        <v>2653</v>
      </c>
      <c r="E1180" s="73" t="s">
        <v>1334</v>
      </c>
      <c r="F1180" s="119" t="s">
        <v>2654</v>
      </c>
      <c r="G1180" s="121" t="s">
        <v>15</v>
      </c>
      <c r="H1180" s="121" t="s">
        <v>2360</v>
      </c>
      <c r="I1180" s="121">
        <v>1</v>
      </c>
      <c r="J1180" s="124">
        <v>40800</v>
      </c>
      <c r="K1180" s="78">
        <v>0</v>
      </c>
      <c r="L1180" s="80">
        <v>0.25</v>
      </c>
      <c r="M1180" s="106">
        <f t="shared" si="18"/>
        <v>30600</v>
      </c>
      <c r="N1180" s="80">
        <v>0.25</v>
      </c>
      <c r="O1180" s="79">
        <f t="shared" ref="O1180:O1243" si="19">IF(M1180="Discount Error","Error",IF($N1180="","",IF(J1180*(1-N1180)&gt;M1180,"Discount Error",($J1180*(1-$N1180)))))</f>
        <v>30600</v>
      </c>
    </row>
    <row r="1181" spans="2:15" ht="114" x14ac:dyDescent="0.2">
      <c r="B1181" s="44">
        <v>1176</v>
      </c>
      <c r="C1181" s="119" t="s">
        <v>2655</v>
      </c>
      <c r="D1181" s="120" t="s">
        <v>2656</v>
      </c>
      <c r="E1181" s="73" t="s">
        <v>1334</v>
      </c>
      <c r="F1181" s="119" t="s">
        <v>2657</v>
      </c>
      <c r="G1181" s="121" t="s">
        <v>15</v>
      </c>
      <c r="H1181" s="121" t="s">
        <v>2360</v>
      </c>
      <c r="I1181" s="121">
        <v>1</v>
      </c>
      <c r="J1181" s="124">
        <v>40800</v>
      </c>
      <c r="K1181" s="78">
        <v>0</v>
      </c>
      <c r="L1181" s="80">
        <v>0.25</v>
      </c>
      <c r="M1181" s="106">
        <f t="shared" si="18"/>
        <v>30600</v>
      </c>
      <c r="N1181" s="80">
        <v>0.25</v>
      </c>
      <c r="O1181" s="79">
        <f t="shared" si="19"/>
        <v>30600</v>
      </c>
    </row>
    <row r="1182" spans="2:15" ht="102.6" x14ac:dyDescent="0.2">
      <c r="B1182" s="44">
        <v>1177</v>
      </c>
      <c r="C1182" s="119" t="s">
        <v>2658</v>
      </c>
      <c r="D1182" s="120" t="s">
        <v>2659</v>
      </c>
      <c r="E1182" s="73" t="s">
        <v>1334</v>
      </c>
      <c r="F1182" s="119" t="s">
        <v>2660</v>
      </c>
      <c r="G1182" s="121" t="s">
        <v>15</v>
      </c>
      <c r="H1182" s="121" t="s">
        <v>2360</v>
      </c>
      <c r="I1182" s="121">
        <v>1</v>
      </c>
      <c r="J1182" s="124">
        <v>36100</v>
      </c>
      <c r="K1182" s="78">
        <v>0</v>
      </c>
      <c r="L1182" s="80">
        <v>0.25</v>
      </c>
      <c r="M1182" s="106">
        <f t="shared" si="18"/>
        <v>27075</v>
      </c>
      <c r="N1182" s="80">
        <v>0.25</v>
      </c>
      <c r="O1182" s="79">
        <f t="shared" si="19"/>
        <v>27075</v>
      </c>
    </row>
    <row r="1183" spans="2:15" ht="114" x14ac:dyDescent="0.2">
      <c r="B1183" s="44">
        <v>1178</v>
      </c>
      <c r="C1183" s="119" t="s">
        <v>2661</v>
      </c>
      <c r="D1183" s="120" t="s">
        <v>2662</v>
      </c>
      <c r="E1183" s="73" t="s">
        <v>1334</v>
      </c>
      <c r="F1183" s="119" t="s">
        <v>2663</v>
      </c>
      <c r="G1183" s="121" t="s">
        <v>15</v>
      </c>
      <c r="H1183" s="121" t="s">
        <v>2360</v>
      </c>
      <c r="I1183" s="121">
        <v>1</v>
      </c>
      <c r="J1183" s="124">
        <v>36100</v>
      </c>
      <c r="K1183" s="78">
        <v>0</v>
      </c>
      <c r="L1183" s="80">
        <v>0.25</v>
      </c>
      <c r="M1183" s="106">
        <f t="shared" si="18"/>
        <v>27075</v>
      </c>
      <c r="N1183" s="80">
        <v>0.25</v>
      </c>
      <c r="O1183" s="79">
        <f t="shared" si="19"/>
        <v>27075</v>
      </c>
    </row>
    <row r="1184" spans="2:15" ht="22.8" x14ac:dyDescent="0.2">
      <c r="B1184" s="44">
        <v>1179</v>
      </c>
      <c r="C1184" s="119" t="s">
        <v>2664</v>
      </c>
      <c r="D1184" s="120" t="s">
        <v>2665</v>
      </c>
      <c r="E1184" s="73" t="s">
        <v>1335</v>
      </c>
      <c r="F1184" s="119" t="s">
        <v>2666</v>
      </c>
      <c r="G1184" s="121" t="s">
        <v>15</v>
      </c>
      <c r="H1184" s="121" t="s">
        <v>2360</v>
      </c>
      <c r="I1184" s="121">
        <v>1</v>
      </c>
      <c r="J1184" s="124">
        <v>400</v>
      </c>
      <c r="K1184" s="78">
        <v>0</v>
      </c>
      <c r="L1184" s="80">
        <v>0.1</v>
      </c>
      <c r="M1184" s="106">
        <f t="shared" si="18"/>
        <v>360</v>
      </c>
      <c r="N1184" s="80">
        <v>0.1</v>
      </c>
      <c r="O1184" s="79">
        <f t="shared" si="19"/>
        <v>360</v>
      </c>
    </row>
    <row r="1185" spans="2:15" ht="22.8" x14ac:dyDescent="0.2">
      <c r="B1185" s="44">
        <v>1180</v>
      </c>
      <c r="C1185" s="119" t="s">
        <v>2667</v>
      </c>
      <c r="D1185" s="120" t="s">
        <v>2668</v>
      </c>
      <c r="E1185" s="73" t="s">
        <v>1335</v>
      </c>
      <c r="F1185" s="119" t="s">
        <v>2669</v>
      </c>
      <c r="G1185" s="121" t="s">
        <v>15</v>
      </c>
      <c r="H1185" s="121" t="s">
        <v>2360</v>
      </c>
      <c r="I1185" s="121">
        <v>1</v>
      </c>
      <c r="J1185" s="124">
        <v>13800</v>
      </c>
      <c r="K1185" s="78">
        <v>0</v>
      </c>
      <c r="L1185" s="80">
        <v>0.1</v>
      </c>
      <c r="M1185" s="106">
        <f t="shared" si="18"/>
        <v>12420</v>
      </c>
      <c r="N1185" s="80">
        <v>0.1</v>
      </c>
      <c r="O1185" s="79">
        <f t="shared" si="19"/>
        <v>12420</v>
      </c>
    </row>
    <row r="1186" spans="2:15" ht="22.8" x14ac:dyDescent="0.2">
      <c r="B1186" s="44">
        <v>1181</v>
      </c>
      <c r="C1186" s="119" t="s">
        <v>2670</v>
      </c>
      <c r="D1186" s="120" t="s">
        <v>2671</v>
      </c>
      <c r="E1186" s="73" t="s">
        <v>1335</v>
      </c>
      <c r="F1186" s="119" t="s">
        <v>2672</v>
      </c>
      <c r="G1186" s="121" t="s">
        <v>15</v>
      </c>
      <c r="H1186" s="121" t="s">
        <v>2360</v>
      </c>
      <c r="I1186" s="121">
        <v>1</v>
      </c>
      <c r="J1186" s="124">
        <v>14000</v>
      </c>
      <c r="K1186" s="78">
        <v>0</v>
      </c>
      <c r="L1186" s="80">
        <v>0.1</v>
      </c>
      <c r="M1186" s="106">
        <f t="shared" si="18"/>
        <v>12600</v>
      </c>
      <c r="N1186" s="80">
        <v>0.1</v>
      </c>
      <c r="O1186" s="79">
        <f t="shared" si="19"/>
        <v>12600</v>
      </c>
    </row>
    <row r="1187" spans="2:15" ht="22.8" x14ac:dyDescent="0.2">
      <c r="B1187" s="44">
        <v>1182</v>
      </c>
      <c r="C1187" s="119" t="s">
        <v>2673</v>
      </c>
      <c r="D1187" s="120" t="s">
        <v>2674</v>
      </c>
      <c r="E1187" s="73" t="s">
        <v>1335</v>
      </c>
      <c r="F1187" s="119" t="s">
        <v>2675</v>
      </c>
      <c r="G1187" s="121" t="s">
        <v>15</v>
      </c>
      <c r="H1187" s="121" t="s">
        <v>2360</v>
      </c>
      <c r="I1187" s="121">
        <v>1</v>
      </c>
      <c r="J1187" s="124">
        <v>8550</v>
      </c>
      <c r="K1187" s="78">
        <v>0</v>
      </c>
      <c r="L1187" s="80">
        <v>0.1</v>
      </c>
      <c r="M1187" s="106">
        <f t="shared" si="18"/>
        <v>7695</v>
      </c>
      <c r="N1187" s="80">
        <v>0.1</v>
      </c>
      <c r="O1187" s="79">
        <f t="shared" si="19"/>
        <v>7695</v>
      </c>
    </row>
    <row r="1188" spans="2:15" ht="22.8" x14ac:dyDescent="0.2">
      <c r="B1188" s="44">
        <v>1183</v>
      </c>
      <c r="C1188" s="119" t="s">
        <v>2676</v>
      </c>
      <c r="D1188" s="120" t="s">
        <v>2677</v>
      </c>
      <c r="E1188" s="73" t="s">
        <v>1335</v>
      </c>
      <c r="F1188" s="119" t="s">
        <v>2678</v>
      </c>
      <c r="G1188" s="121" t="s">
        <v>15</v>
      </c>
      <c r="H1188" s="121" t="s">
        <v>2360</v>
      </c>
      <c r="I1188" s="121">
        <v>1</v>
      </c>
      <c r="J1188" s="124">
        <v>4995</v>
      </c>
      <c r="K1188" s="78">
        <v>0</v>
      </c>
      <c r="L1188" s="80">
        <v>0.1</v>
      </c>
      <c r="M1188" s="106">
        <f t="shared" si="18"/>
        <v>4495.5</v>
      </c>
      <c r="N1188" s="80">
        <v>0.1</v>
      </c>
      <c r="O1188" s="79">
        <f t="shared" si="19"/>
        <v>4495.5</v>
      </c>
    </row>
    <row r="1189" spans="2:15" ht="22.8" x14ac:dyDescent="0.2">
      <c r="B1189" s="44">
        <v>1184</v>
      </c>
      <c r="C1189" s="119" t="s">
        <v>2679</v>
      </c>
      <c r="D1189" s="120" t="s">
        <v>2680</v>
      </c>
      <c r="E1189" s="73" t="s">
        <v>1335</v>
      </c>
      <c r="F1189" s="119" t="s">
        <v>2681</v>
      </c>
      <c r="G1189" s="121" t="s">
        <v>15</v>
      </c>
      <c r="H1189" s="121" t="s">
        <v>2360</v>
      </c>
      <c r="I1189" s="121">
        <v>1</v>
      </c>
      <c r="J1189" s="124">
        <v>2995</v>
      </c>
      <c r="K1189" s="78">
        <v>0</v>
      </c>
      <c r="L1189" s="80">
        <v>0.1</v>
      </c>
      <c r="M1189" s="106">
        <f t="shared" si="18"/>
        <v>2695.5</v>
      </c>
      <c r="N1189" s="80">
        <v>0.1</v>
      </c>
      <c r="O1189" s="79">
        <f t="shared" si="19"/>
        <v>2695.5</v>
      </c>
    </row>
    <row r="1190" spans="2:15" ht="22.8" x14ac:dyDescent="0.2">
      <c r="B1190" s="44">
        <v>1185</v>
      </c>
      <c r="C1190" s="119" t="s">
        <v>2682</v>
      </c>
      <c r="D1190" s="120" t="s">
        <v>2683</v>
      </c>
      <c r="E1190" s="73" t="s">
        <v>1335</v>
      </c>
      <c r="F1190" s="119" t="s">
        <v>2684</v>
      </c>
      <c r="G1190" s="121" t="s">
        <v>15</v>
      </c>
      <c r="H1190" s="121" t="s">
        <v>2360</v>
      </c>
      <c r="I1190" s="121">
        <v>1</v>
      </c>
      <c r="J1190" s="124">
        <v>699</v>
      </c>
      <c r="K1190" s="78">
        <v>0</v>
      </c>
      <c r="L1190" s="80">
        <v>0.1</v>
      </c>
      <c r="M1190" s="106">
        <f t="shared" si="18"/>
        <v>629.1</v>
      </c>
      <c r="N1190" s="80">
        <v>0.1</v>
      </c>
      <c r="O1190" s="79">
        <f t="shared" si="19"/>
        <v>629.1</v>
      </c>
    </row>
    <row r="1191" spans="2:15" ht="22.8" x14ac:dyDescent="0.2">
      <c r="B1191" s="44">
        <v>1186</v>
      </c>
      <c r="C1191" s="119" t="s">
        <v>2685</v>
      </c>
      <c r="D1191" s="120" t="s">
        <v>2686</v>
      </c>
      <c r="E1191" s="73" t="s">
        <v>1335</v>
      </c>
      <c r="F1191" s="119" t="s">
        <v>2687</v>
      </c>
      <c r="G1191" s="121" t="s">
        <v>15</v>
      </c>
      <c r="H1191" s="121" t="s">
        <v>2360</v>
      </c>
      <c r="I1191" s="121">
        <v>1</v>
      </c>
      <c r="J1191" s="124">
        <v>5700</v>
      </c>
      <c r="K1191" s="78">
        <v>0</v>
      </c>
      <c r="L1191" s="80">
        <v>0.1</v>
      </c>
      <c r="M1191" s="106">
        <f t="shared" si="18"/>
        <v>5130</v>
      </c>
      <c r="N1191" s="80">
        <v>0.1</v>
      </c>
      <c r="O1191" s="79">
        <f t="shared" si="19"/>
        <v>5130</v>
      </c>
    </row>
    <row r="1192" spans="2:15" ht="22.8" x14ac:dyDescent="0.2">
      <c r="B1192" s="44">
        <v>1187</v>
      </c>
      <c r="C1192" s="119" t="s">
        <v>2688</v>
      </c>
      <c r="D1192" s="120" t="s">
        <v>2689</v>
      </c>
      <c r="E1192" s="73" t="s">
        <v>1335</v>
      </c>
      <c r="F1192" s="119" t="s">
        <v>2690</v>
      </c>
      <c r="G1192" s="121" t="s">
        <v>15</v>
      </c>
      <c r="H1192" s="121" t="s">
        <v>2360</v>
      </c>
      <c r="I1192" s="121">
        <v>1</v>
      </c>
      <c r="J1192" s="124">
        <v>299</v>
      </c>
      <c r="K1192" s="78">
        <v>0</v>
      </c>
      <c r="L1192" s="80">
        <v>0.1</v>
      </c>
      <c r="M1192" s="106">
        <f t="shared" si="18"/>
        <v>269.10000000000002</v>
      </c>
      <c r="N1192" s="80">
        <v>0.1</v>
      </c>
      <c r="O1192" s="79">
        <f t="shared" si="19"/>
        <v>269.10000000000002</v>
      </c>
    </row>
    <row r="1193" spans="2:15" ht="22.8" x14ac:dyDescent="0.2">
      <c r="B1193" s="44">
        <v>1188</v>
      </c>
      <c r="C1193" s="119" t="s">
        <v>2691</v>
      </c>
      <c r="D1193" s="120" t="s">
        <v>2692</v>
      </c>
      <c r="E1193" s="73" t="s">
        <v>1335</v>
      </c>
      <c r="F1193" s="119" t="s">
        <v>2693</v>
      </c>
      <c r="G1193" s="121" t="s">
        <v>15</v>
      </c>
      <c r="H1193" s="121" t="s">
        <v>2360</v>
      </c>
      <c r="I1193" s="121">
        <v>1</v>
      </c>
      <c r="J1193" s="124">
        <v>999</v>
      </c>
      <c r="K1193" s="78">
        <v>0</v>
      </c>
      <c r="L1193" s="80">
        <v>0.1</v>
      </c>
      <c r="M1193" s="106">
        <f t="shared" si="18"/>
        <v>899.1</v>
      </c>
      <c r="N1193" s="80">
        <v>0.1</v>
      </c>
      <c r="O1193" s="79">
        <f t="shared" si="19"/>
        <v>899.1</v>
      </c>
    </row>
    <row r="1194" spans="2:15" ht="22.8" x14ac:dyDescent="0.2">
      <c r="B1194" s="44">
        <v>1189</v>
      </c>
      <c r="C1194" s="119" t="s">
        <v>2694</v>
      </c>
      <c r="D1194" s="120" t="s">
        <v>2695</v>
      </c>
      <c r="E1194" s="73" t="s">
        <v>1335</v>
      </c>
      <c r="F1194" s="119" t="s">
        <v>2696</v>
      </c>
      <c r="G1194" s="121" t="s">
        <v>15</v>
      </c>
      <c r="H1194" s="121" t="s">
        <v>2360</v>
      </c>
      <c r="I1194" s="121">
        <v>1</v>
      </c>
      <c r="J1194" s="124">
        <v>990</v>
      </c>
      <c r="K1194" s="78">
        <v>0</v>
      </c>
      <c r="L1194" s="80">
        <v>0.1</v>
      </c>
      <c r="M1194" s="106">
        <f t="shared" si="18"/>
        <v>891</v>
      </c>
      <c r="N1194" s="80">
        <v>0.1</v>
      </c>
      <c r="O1194" s="79">
        <f t="shared" si="19"/>
        <v>891</v>
      </c>
    </row>
    <row r="1195" spans="2:15" ht="22.8" x14ac:dyDescent="0.2">
      <c r="B1195" s="44">
        <v>1190</v>
      </c>
      <c r="C1195" s="119" t="s">
        <v>2697</v>
      </c>
      <c r="D1195" s="120" t="s">
        <v>2698</v>
      </c>
      <c r="E1195" s="73" t="s">
        <v>1335</v>
      </c>
      <c r="F1195" s="119" t="s">
        <v>2699</v>
      </c>
      <c r="G1195" s="121" t="s">
        <v>15</v>
      </c>
      <c r="H1195" s="121" t="s">
        <v>2360</v>
      </c>
      <c r="I1195" s="121">
        <v>1</v>
      </c>
      <c r="J1195" s="124">
        <v>895</v>
      </c>
      <c r="K1195" s="78">
        <v>0</v>
      </c>
      <c r="L1195" s="80">
        <v>0.1</v>
      </c>
      <c r="M1195" s="106">
        <f t="shared" si="18"/>
        <v>805.5</v>
      </c>
      <c r="N1195" s="80">
        <v>0.1</v>
      </c>
      <c r="O1195" s="79">
        <f t="shared" si="19"/>
        <v>805.5</v>
      </c>
    </row>
    <row r="1196" spans="2:15" ht="22.8" x14ac:dyDescent="0.2">
      <c r="B1196" s="44">
        <v>1191</v>
      </c>
      <c r="C1196" s="119" t="s">
        <v>2700</v>
      </c>
      <c r="D1196" s="120" t="s">
        <v>2701</v>
      </c>
      <c r="E1196" s="73" t="s">
        <v>1335</v>
      </c>
      <c r="F1196" s="119" t="s">
        <v>2702</v>
      </c>
      <c r="G1196" s="121" t="s">
        <v>15</v>
      </c>
      <c r="H1196" s="121" t="s">
        <v>2360</v>
      </c>
      <c r="I1196" s="121">
        <v>1</v>
      </c>
      <c r="J1196" s="124">
        <v>150</v>
      </c>
      <c r="K1196" s="78">
        <v>0</v>
      </c>
      <c r="L1196" s="80">
        <v>0.1</v>
      </c>
      <c r="M1196" s="106">
        <f t="shared" si="18"/>
        <v>135</v>
      </c>
      <c r="N1196" s="80">
        <v>0.1</v>
      </c>
      <c r="O1196" s="79">
        <f t="shared" si="19"/>
        <v>135</v>
      </c>
    </row>
    <row r="1197" spans="2:15" ht="22.8" x14ac:dyDescent="0.2">
      <c r="B1197" s="44">
        <v>1192</v>
      </c>
      <c r="C1197" s="119" t="s">
        <v>2703</v>
      </c>
      <c r="D1197" s="120" t="s">
        <v>2704</v>
      </c>
      <c r="E1197" s="73" t="s">
        <v>1335</v>
      </c>
      <c r="F1197" s="119" t="s">
        <v>2705</v>
      </c>
      <c r="G1197" s="121" t="s">
        <v>15</v>
      </c>
      <c r="H1197" s="121" t="s">
        <v>2360</v>
      </c>
      <c r="I1197" s="121">
        <v>1</v>
      </c>
      <c r="J1197" s="124">
        <v>13900</v>
      </c>
      <c r="K1197" s="78">
        <v>0</v>
      </c>
      <c r="L1197" s="80">
        <v>0.1</v>
      </c>
      <c r="M1197" s="106">
        <f t="shared" si="18"/>
        <v>12510</v>
      </c>
      <c r="N1197" s="80">
        <v>0.1</v>
      </c>
      <c r="O1197" s="79">
        <f t="shared" si="19"/>
        <v>12510</v>
      </c>
    </row>
    <row r="1198" spans="2:15" ht="22.8" x14ac:dyDescent="0.2">
      <c r="B1198" s="44">
        <v>1193</v>
      </c>
      <c r="C1198" s="119" t="s">
        <v>2706</v>
      </c>
      <c r="D1198" s="120" t="s">
        <v>2707</v>
      </c>
      <c r="E1198" s="73" t="s">
        <v>1335</v>
      </c>
      <c r="F1198" s="119" t="s">
        <v>2708</v>
      </c>
      <c r="G1198" s="121" t="s">
        <v>15</v>
      </c>
      <c r="H1198" s="121" t="s">
        <v>2360</v>
      </c>
      <c r="I1198" s="121">
        <v>1</v>
      </c>
      <c r="J1198" s="124">
        <v>2000</v>
      </c>
      <c r="K1198" s="78">
        <v>0</v>
      </c>
      <c r="L1198" s="80">
        <v>0.1</v>
      </c>
      <c r="M1198" s="106">
        <f t="shared" si="18"/>
        <v>1800</v>
      </c>
      <c r="N1198" s="80">
        <v>0.1</v>
      </c>
      <c r="O1198" s="79">
        <f t="shared" si="19"/>
        <v>1800</v>
      </c>
    </row>
    <row r="1199" spans="2:15" ht="22.8" x14ac:dyDescent="0.2">
      <c r="B1199" s="44">
        <v>1194</v>
      </c>
      <c r="C1199" s="119" t="s">
        <v>2709</v>
      </c>
      <c r="D1199" s="120" t="s">
        <v>2710</v>
      </c>
      <c r="E1199" s="73" t="s">
        <v>1335</v>
      </c>
      <c r="F1199" s="119" t="s">
        <v>2711</v>
      </c>
      <c r="G1199" s="121" t="s">
        <v>15</v>
      </c>
      <c r="H1199" s="121" t="s">
        <v>2360</v>
      </c>
      <c r="I1199" s="121">
        <v>1</v>
      </c>
      <c r="J1199" s="124">
        <v>5995</v>
      </c>
      <c r="K1199" s="78">
        <v>0</v>
      </c>
      <c r="L1199" s="80">
        <v>0.1</v>
      </c>
      <c r="M1199" s="106">
        <f t="shared" si="18"/>
        <v>5395.5</v>
      </c>
      <c r="N1199" s="80">
        <v>0.1</v>
      </c>
      <c r="O1199" s="79">
        <f t="shared" si="19"/>
        <v>5395.5</v>
      </c>
    </row>
    <row r="1200" spans="2:15" ht="22.8" x14ac:dyDescent="0.2">
      <c r="B1200" s="44">
        <v>1195</v>
      </c>
      <c r="C1200" s="119" t="s">
        <v>2712</v>
      </c>
      <c r="D1200" s="120" t="s">
        <v>2713</v>
      </c>
      <c r="E1200" s="73" t="s">
        <v>1335</v>
      </c>
      <c r="F1200" s="119" t="s">
        <v>2714</v>
      </c>
      <c r="G1200" s="121" t="s">
        <v>15</v>
      </c>
      <c r="H1200" s="121" t="s">
        <v>2360</v>
      </c>
      <c r="I1200" s="121">
        <v>1</v>
      </c>
      <c r="J1200" s="124">
        <v>9995</v>
      </c>
      <c r="K1200" s="78">
        <v>0</v>
      </c>
      <c r="L1200" s="80">
        <v>0.1</v>
      </c>
      <c r="M1200" s="106">
        <f t="shared" si="18"/>
        <v>8995.5</v>
      </c>
      <c r="N1200" s="80">
        <v>0.1</v>
      </c>
      <c r="O1200" s="79">
        <f t="shared" si="19"/>
        <v>8995.5</v>
      </c>
    </row>
    <row r="1201" spans="2:15" ht="22.8" x14ac:dyDescent="0.2">
      <c r="B1201" s="44">
        <v>1196</v>
      </c>
      <c r="C1201" s="119" t="s">
        <v>2715</v>
      </c>
      <c r="D1201" s="120" t="s">
        <v>2716</v>
      </c>
      <c r="E1201" s="73" t="s">
        <v>1335</v>
      </c>
      <c r="F1201" s="119" t="s">
        <v>2717</v>
      </c>
      <c r="G1201" s="121" t="s">
        <v>15</v>
      </c>
      <c r="H1201" s="121" t="s">
        <v>2360</v>
      </c>
      <c r="I1201" s="121">
        <v>1</v>
      </c>
      <c r="J1201" s="124">
        <v>1399</v>
      </c>
      <c r="K1201" s="78">
        <v>0</v>
      </c>
      <c r="L1201" s="80">
        <v>0.1</v>
      </c>
      <c r="M1201" s="106">
        <f t="shared" si="18"/>
        <v>1259.1000000000001</v>
      </c>
      <c r="N1201" s="80">
        <v>0.1</v>
      </c>
      <c r="O1201" s="79">
        <f t="shared" si="19"/>
        <v>1259.1000000000001</v>
      </c>
    </row>
    <row r="1202" spans="2:15" x14ac:dyDescent="0.2">
      <c r="B1202" s="44">
        <v>1197</v>
      </c>
      <c r="C1202" s="119" t="s">
        <v>2718</v>
      </c>
      <c r="D1202" s="120" t="s">
        <v>2719</v>
      </c>
      <c r="E1202" s="73" t="s">
        <v>1335</v>
      </c>
      <c r="F1202" s="119" t="s">
        <v>2720</v>
      </c>
      <c r="G1202" s="121" t="s">
        <v>15</v>
      </c>
      <c r="H1202" s="121" t="s">
        <v>2360</v>
      </c>
      <c r="I1202" s="121">
        <v>1</v>
      </c>
      <c r="J1202" s="124">
        <v>3495</v>
      </c>
      <c r="K1202" s="78">
        <v>0</v>
      </c>
      <c r="L1202" s="80">
        <v>0.1</v>
      </c>
      <c r="M1202" s="106">
        <f t="shared" si="18"/>
        <v>3145.5</v>
      </c>
      <c r="N1202" s="80">
        <v>0.1</v>
      </c>
      <c r="O1202" s="79">
        <f t="shared" si="19"/>
        <v>3145.5</v>
      </c>
    </row>
    <row r="1203" spans="2:15" ht="22.8" x14ac:dyDescent="0.2">
      <c r="B1203" s="44">
        <v>1198</v>
      </c>
      <c r="C1203" s="119" t="s">
        <v>2721</v>
      </c>
      <c r="D1203" s="120" t="s">
        <v>2722</v>
      </c>
      <c r="E1203" s="73" t="s">
        <v>1335</v>
      </c>
      <c r="F1203" s="119" t="s">
        <v>2723</v>
      </c>
      <c r="G1203" s="121" t="s">
        <v>15</v>
      </c>
      <c r="H1203" s="121" t="s">
        <v>2360</v>
      </c>
      <c r="I1203" s="121">
        <v>1</v>
      </c>
      <c r="J1203" s="124">
        <v>30000</v>
      </c>
      <c r="K1203" s="78">
        <v>0</v>
      </c>
      <c r="L1203" s="80">
        <v>0.1</v>
      </c>
      <c r="M1203" s="106">
        <f t="shared" si="18"/>
        <v>27000</v>
      </c>
      <c r="N1203" s="80">
        <v>0.1</v>
      </c>
      <c r="O1203" s="79">
        <f t="shared" si="19"/>
        <v>27000</v>
      </c>
    </row>
    <row r="1204" spans="2:15" ht="22.8" x14ac:dyDescent="0.2">
      <c r="B1204" s="44">
        <v>1199</v>
      </c>
      <c r="C1204" s="119" t="s">
        <v>2724</v>
      </c>
      <c r="D1204" s="120" t="s">
        <v>2725</v>
      </c>
      <c r="E1204" s="73" t="s">
        <v>1335</v>
      </c>
      <c r="F1204" s="119" t="s">
        <v>2726</v>
      </c>
      <c r="G1204" s="121" t="s">
        <v>15</v>
      </c>
      <c r="H1204" s="121" t="s">
        <v>2360</v>
      </c>
      <c r="I1204" s="121">
        <v>1</v>
      </c>
      <c r="J1204" s="124">
        <v>150</v>
      </c>
      <c r="K1204" s="78">
        <v>0</v>
      </c>
      <c r="L1204" s="80">
        <v>0.1</v>
      </c>
      <c r="M1204" s="106">
        <f t="shared" si="18"/>
        <v>135</v>
      </c>
      <c r="N1204" s="80">
        <v>0.1</v>
      </c>
      <c r="O1204" s="79">
        <f t="shared" si="19"/>
        <v>135</v>
      </c>
    </row>
    <row r="1205" spans="2:15" ht="22.8" x14ac:dyDescent="0.2">
      <c r="B1205" s="44">
        <v>1200</v>
      </c>
      <c r="C1205" s="119" t="s">
        <v>2727</v>
      </c>
      <c r="D1205" s="120" t="s">
        <v>2728</v>
      </c>
      <c r="E1205" s="73" t="s">
        <v>1335</v>
      </c>
      <c r="F1205" s="119" t="s">
        <v>2729</v>
      </c>
      <c r="G1205" s="121" t="s">
        <v>15</v>
      </c>
      <c r="H1205" s="121" t="s">
        <v>2360</v>
      </c>
      <c r="I1205" s="121">
        <v>1</v>
      </c>
      <c r="J1205" s="124">
        <v>0</v>
      </c>
      <c r="K1205" s="78">
        <v>0</v>
      </c>
      <c r="L1205" s="80">
        <v>0</v>
      </c>
      <c r="M1205" s="106">
        <f t="shared" si="18"/>
        <v>0</v>
      </c>
      <c r="N1205" s="80">
        <v>0</v>
      </c>
      <c r="O1205" s="79">
        <f t="shared" si="19"/>
        <v>0</v>
      </c>
    </row>
    <row r="1206" spans="2:15" ht="22.8" x14ac:dyDescent="0.2">
      <c r="B1206" s="44">
        <v>1201</v>
      </c>
      <c r="C1206" s="119" t="s">
        <v>2730</v>
      </c>
      <c r="D1206" s="120" t="s">
        <v>2731</v>
      </c>
      <c r="E1206" s="73" t="s">
        <v>1335</v>
      </c>
      <c r="F1206" s="119" t="s">
        <v>2732</v>
      </c>
      <c r="G1206" s="121" t="s">
        <v>15</v>
      </c>
      <c r="H1206" s="121" t="s">
        <v>2360</v>
      </c>
      <c r="I1206" s="121">
        <v>1</v>
      </c>
      <c r="J1206" s="124">
        <v>0</v>
      </c>
      <c r="K1206" s="78">
        <v>0</v>
      </c>
      <c r="L1206" s="80">
        <v>0</v>
      </c>
      <c r="M1206" s="106">
        <f t="shared" si="18"/>
        <v>0</v>
      </c>
      <c r="N1206" s="80">
        <v>0</v>
      </c>
      <c r="O1206" s="79">
        <f t="shared" si="19"/>
        <v>0</v>
      </c>
    </row>
    <row r="1207" spans="2:15" ht="22.8" x14ac:dyDescent="0.2">
      <c r="B1207" s="44">
        <v>1202</v>
      </c>
      <c r="C1207" s="119" t="s">
        <v>2733</v>
      </c>
      <c r="D1207" s="120" t="s">
        <v>2734</v>
      </c>
      <c r="E1207" s="73" t="s">
        <v>1335</v>
      </c>
      <c r="F1207" s="119" t="s">
        <v>2735</v>
      </c>
      <c r="G1207" s="121" t="s">
        <v>15</v>
      </c>
      <c r="H1207" s="121" t="s">
        <v>2360</v>
      </c>
      <c r="I1207" s="121">
        <v>1</v>
      </c>
      <c r="J1207" s="124">
        <v>0</v>
      </c>
      <c r="K1207" s="78">
        <v>0</v>
      </c>
      <c r="L1207" s="80">
        <v>0</v>
      </c>
      <c r="M1207" s="106">
        <f t="shared" si="18"/>
        <v>0</v>
      </c>
      <c r="N1207" s="80">
        <v>0</v>
      </c>
      <c r="O1207" s="79">
        <f t="shared" si="19"/>
        <v>0</v>
      </c>
    </row>
    <row r="1208" spans="2:15" ht="22.8" x14ac:dyDescent="0.2">
      <c r="B1208" s="44">
        <v>1203</v>
      </c>
      <c r="C1208" s="119" t="s">
        <v>2736</v>
      </c>
      <c r="D1208" s="120" t="s">
        <v>2737</v>
      </c>
      <c r="E1208" s="73" t="s">
        <v>1335</v>
      </c>
      <c r="F1208" s="119" t="s">
        <v>2738</v>
      </c>
      <c r="G1208" s="121" t="s">
        <v>15</v>
      </c>
      <c r="H1208" s="121" t="s">
        <v>2360</v>
      </c>
      <c r="I1208" s="121">
        <v>1</v>
      </c>
      <c r="J1208" s="124">
        <v>5700</v>
      </c>
      <c r="K1208" s="78">
        <v>0</v>
      </c>
      <c r="L1208" s="80">
        <v>0.1</v>
      </c>
      <c r="M1208" s="106">
        <f t="shared" si="18"/>
        <v>5130</v>
      </c>
      <c r="N1208" s="80">
        <v>0.1</v>
      </c>
      <c r="O1208" s="79">
        <f t="shared" si="19"/>
        <v>5130</v>
      </c>
    </row>
    <row r="1209" spans="2:15" ht="22.8" x14ac:dyDescent="0.2">
      <c r="B1209" s="44">
        <v>1204</v>
      </c>
      <c r="C1209" s="119" t="s">
        <v>2739</v>
      </c>
      <c r="D1209" s="120" t="s">
        <v>2740</v>
      </c>
      <c r="E1209" s="73" t="s">
        <v>1335</v>
      </c>
      <c r="F1209" s="119" t="s">
        <v>2741</v>
      </c>
      <c r="G1209" s="121" t="s">
        <v>15</v>
      </c>
      <c r="H1209" s="121" t="s">
        <v>2360</v>
      </c>
      <c r="I1209" s="121">
        <v>1</v>
      </c>
      <c r="J1209" s="124">
        <v>5000</v>
      </c>
      <c r="K1209" s="78">
        <v>0</v>
      </c>
      <c r="L1209" s="80">
        <v>0.1</v>
      </c>
      <c r="M1209" s="106">
        <f t="shared" si="18"/>
        <v>4500</v>
      </c>
      <c r="N1209" s="80">
        <v>0.1</v>
      </c>
      <c r="O1209" s="79">
        <f t="shared" si="19"/>
        <v>4500</v>
      </c>
    </row>
    <row r="1210" spans="2:15" ht="22.8" x14ac:dyDescent="0.2">
      <c r="B1210" s="44">
        <v>1205</v>
      </c>
      <c r="C1210" s="119" t="s">
        <v>2742</v>
      </c>
      <c r="D1210" s="120" t="s">
        <v>2743</v>
      </c>
      <c r="E1210" s="73" t="s">
        <v>1335</v>
      </c>
      <c r="F1210" s="119" t="s">
        <v>2744</v>
      </c>
      <c r="G1210" s="121" t="s">
        <v>15</v>
      </c>
      <c r="H1210" s="121" t="s">
        <v>2360</v>
      </c>
      <c r="I1210" s="121">
        <v>1</v>
      </c>
      <c r="J1210" s="124">
        <v>2000</v>
      </c>
      <c r="K1210" s="78">
        <v>0</v>
      </c>
      <c r="L1210" s="80">
        <v>0.1</v>
      </c>
      <c r="M1210" s="106">
        <f t="shared" si="18"/>
        <v>1800</v>
      </c>
      <c r="N1210" s="80">
        <v>0.1</v>
      </c>
      <c r="O1210" s="79">
        <f t="shared" si="19"/>
        <v>1800</v>
      </c>
    </row>
    <row r="1211" spans="2:15" ht="22.8" x14ac:dyDescent="0.2">
      <c r="B1211" s="44">
        <v>1206</v>
      </c>
      <c r="C1211" s="119" t="s">
        <v>2745</v>
      </c>
      <c r="D1211" s="120" t="s">
        <v>2746</v>
      </c>
      <c r="E1211" s="73" t="s">
        <v>1335</v>
      </c>
      <c r="F1211" s="119" t="s">
        <v>2747</v>
      </c>
      <c r="G1211" s="121" t="s">
        <v>15</v>
      </c>
      <c r="H1211" s="121" t="s">
        <v>2360</v>
      </c>
      <c r="I1211" s="121">
        <v>1</v>
      </c>
      <c r="J1211" s="124">
        <v>600</v>
      </c>
      <c r="K1211" s="78">
        <v>0</v>
      </c>
      <c r="L1211" s="80">
        <v>0.1</v>
      </c>
      <c r="M1211" s="106">
        <f t="shared" si="18"/>
        <v>540</v>
      </c>
      <c r="N1211" s="80">
        <v>0.1</v>
      </c>
      <c r="O1211" s="79">
        <f t="shared" si="19"/>
        <v>540</v>
      </c>
    </row>
    <row r="1212" spans="2:15" ht="22.8" x14ac:dyDescent="0.2">
      <c r="B1212" s="44">
        <v>1207</v>
      </c>
      <c r="C1212" s="119" t="s">
        <v>2748</v>
      </c>
      <c r="D1212" s="120" t="s">
        <v>2749</v>
      </c>
      <c r="E1212" s="73" t="s">
        <v>1335</v>
      </c>
      <c r="F1212" s="119" t="s">
        <v>2750</v>
      </c>
      <c r="G1212" s="121" t="s">
        <v>15</v>
      </c>
      <c r="H1212" s="121" t="s">
        <v>2360</v>
      </c>
      <c r="I1212" s="121">
        <v>1</v>
      </c>
      <c r="J1212" s="124">
        <v>15000</v>
      </c>
      <c r="K1212" s="78">
        <v>0</v>
      </c>
      <c r="L1212" s="80">
        <v>0.1</v>
      </c>
      <c r="M1212" s="106">
        <f t="shared" si="18"/>
        <v>13500</v>
      </c>
      <c r="N1212" s="80">
        <v>0.1</v>
      </c>
      <c r="O1212" s="79">
        <f t="shared" si="19"/>
        <v>13500</v>
      </c>
    </row>
    <row r="1213" spans="2:15" x14ac:dyDescent="0.2">
      <c r="B1213" s="44">
        <v>1208</v>
      </c>
      <c r="C1213" s="119" t="s">
        <v>2751</v>
      </c>
      <c r="D1213" s="120" t="s">
        <v>2752</v>
      </c>
      <c r="E1213" s="73" t="s">
        <v>1335</v>
      </c>
      <c r="F1213" s="119" t="s">
        <v>2753</v>
      </c>
      <c r="G1213" s="121" t="s">
        <v>15</v>
      </c>
      <c r="H1213" s="121" t="s">
        <v>2360</v>
      </c>
      <c r="I1213" s="121">
        <v>1</v>
      </c>
      <c r="J1213" s="124">
        <v>11000</v>
      </c>
      <c r="K1213" s="78">
        <v>0</v>
      </c>
      <c r="L1213" s="80">
        <v>0.1</v>
      </c>
      <c r="M1213" s="106">
        <f t="shared" si="18"/>
        <v>9900</v>
      </c>
      <c r="N1213" s="80">
        <v>0.1</v>
      </c>
      <c r="O1213" s="79">
        <f t="shared" si="19"/>
        <v>9900</v>
      </c>
    </row>
    <row r="1214" spans="2:15" ht="22.8" x14ac:dyDescent="0.2">
      <c r="B1214" s="44">
        <v>1209</v>
      </c>
      <c r="C1214" s="119" t="s">
        <v>2754</v>
      </c>
      <c r="D1214" s="120" t="s">
        <v>2755</v>
      </c>
      <c r="E1214" s="73" t="s">
        <v>1335</v>
      </c>
      <c r="F1214" s="119" t="s">
        <v>2756</v>
      </c>
      <c r="G1214" s="121" t="s">
        <v>15</v>
      </c>
      <c r="H1214" s="121" t="s">
        <v>2360</v>
      </c>
      <c r="I1214" s="121">
        <v>1</v>
      </c>
      <c r="J1214" s="124">
        <v>17000</v>
      </c>
      <c r="K1214" s="78">
        <v>0</v>
      </c>
      <c r="L1214" s="80">
        <v>0.1</v>
      </c>
      <c r="M1214" s="106">
        <f t="shared" si="18"/>
        <v>15300</v>
      </c>
      <c r="N1214" s="80">
        <v>0.1</v>
      </c>
      <c r="O1214" s="79">
        <f t="shared" si="19"/>
        <v>15300</v>
      </c>
    </row>
    <row r="1215" spans="2:15" ht="22.8" x14ac:dyDescent="0.2">
      <c r="B1215" s="44">
        <v>1210</v>
      </c>
      <c r="C1215" s="119" t="s">
        <v>2757</v>
      </c>
      <c r="D1215" s="120" t="s">
        <v>2677</v>
      </c>
      <c r="E1215" s="73" t="s">
        <v>1335</v>
      </c>
      <c r="F1215" s="119" t="s">
        <v>2758</v>
      </c>
      <c r="G1215" s="121" t="s">
        <v>15</v>
      </c>
      <c r="H1215" s="121" t="s">
        <v>2360</v>
      </c>
      <c r="I1215" s="121">
        <v>1</v>
      </c>
      <c r="J1215" s="124">
        <v>4995</v>
      </c>
      <c r="K1215" s="78">
        <v>0</v>
      </c>
      <c r="L1215" s="80">
        <v>0.1</v>
      </c>
      <c r="M1215" s="106">
        <f t="shared" si="18"/>
        <v>4495.5</v>
      </c>
      <c r="N1215" s="80">
        <v>0.1</v>
      </c>
      <c r="O1215" s="79">
        <f t="shared" si="19"/>
        <v>4495.5</v>
      </c>
    </row>
    <row r="1216" spans="2:15" ht="22.8" x14ac:dyDescent="0.2">
      <c r="B1216" s="44">
        <v>1211</v>
      </c>
      <c r="C1216" s="119" t="s">
        <v>2759</v>
      </c>
      <c r="D1216" s="120" t="s">
        <v>2680</v>
      </c>
      <c r="E1216" s="73" t="s">
        <v>1335</v>
      </c>
      <c r="F1216" s="119" t="s">
        <v>2760</v>
      </c>
      <c r="G1216" s="121" t="s">
        <v>15</v>
      </c>
      <c r="H1216" s="121" t="s">
        <v>2360</v>
      </c>
      <c r="I1216" s="121">
        <v>1</v>
      </c>
      <c r="J1216" s="124">
        <v>2995</v>
      </c>
      <c r="K1216" s="78">
        <v>0</v>
      </c>
      <c r="L1216" s="80">
        <v>0.1</v>
      </c>
      <c r="M1216" s="106">
        <f t="shared" si="18"/>
        <v>2695.5</v>
      </c>
      <c r="N1216" s="80">
        <v>0.1</v>
      </c>
      <c r="O1216" s="79">
        <f t="shared" si="19"/>
        <v>2695.5</v>
      </c>
    </row>
    <row r="1217" spans="2:15" ht="22.8" x14ac:dyDescent="0.2">
      <c r="B1217" s="44">
        <v>1212</v>
      </c>
      <c r="C1217" s="119" t="s">
        <v>2761</v>
      </c>
      <c r="D1217" s="120" t="s">
        <v>2674</v>
      </c>
      <c r="E1217" s="73" t="s">
        <v>1335</v>
      </c>
      <c r="F1217" s="119" t="s">
        <v>2762</v>
      </c>
      <c r="G1217" s="121" t="s">
        <v>15</v>
      </c>
      <c r="H1217" s="121" t="s">
        <v>2360</v>
      </c>
      <c r="I1217" s="121">
        <v>1</v>
      </c>
      <c r="J1217" s="124">
        <v>8550</v>
      </c>
      <c r="K1217" s="78">
        <v>0</v>
      </c>
      <c r="L1217" s="80">
        <v>0.1</v>
      </c>
      <c r="M1217" s="106">
        <f t="shared" si="18"/>
        <v>7695</v>
      </c>
      <c r="N1217" s="80">
        <v>0.1</v>
      </c>
      <c r="O1217" s="79">
        <f t="shared" si="19"/>
        <v>7695</v>
      </c>
    </row>
    <row r="1218" spans="2:15" ht="22.8" x14ac:dyDescent="0.2">
      <c r="B1218" s="44">
        <v>1213</v>
      </c>
      <c r="C1218" s="119" t="s">
        <v>2763</v>
      </c>
      <c r="D1218" s="120" t="s">
        <v>2668</v>
      </c>
      <c r="E1218" s="73" t="s">
        <v>1335</v>
      </c>
      <c r="F1218" s="119" t="s">
        <v>2764</v>
      </c>
      <c r="G1218" s="121" t="s">
        <v>15</v>
      </c>
      <c r="H1218" s="121" t="s">
        <v>2360</v>
      </c>
      <c r="I1218" s="121">
        <v>1</v>
      </c>
      <c r="J1218" s="124">
        <v>13800</v>
      </c>
      <c r="K1218" s="78">
        <v>0</v>
      </c>
      <c r="L1218" s="80">
        <v>0.1</v>
      </c>
      <c r="M1218" s="106">
        <f t="shared" si="18"/>
        <v>12420</v>
      </c>
      <c r="N1218" s="80">
        <v>0.1</v>
      </c>
      <c r="O1218" s="79">
        <f t="shared" si="19"/>
        <v>12420</v>
      </c>
    </row>
    <row r="1219" spans="2:15" ht="22.8" x14ac:dyDescent="0.2">
      <c r="B1219" s="44">
        <v>1214</v>
      </c>
      <c r="C1219" s="119" t="s">
        <v>2765</v>
      </c>
      <c r="D1219" s="120" t="s">
        <v>2766</v>
      </c>
      <c r="E1219" s="73" t="s">
        <v>1334</v>
      </c>
      <c r="F1219" s="119" t="s">
        <v>2767</v>
      </c>
      <c r="G1219" s="121" t="s">
        <v>15</v>
      </c>
      <c r="H1219" s="121" t="s">
        <v>2360</v>
      </c>
      <c r="I1219" s="121">
        <v>1</v>
      </c>
      <c r="J1219" s="124">
        <v>4995</v>
      </c>
      <c r="K1219" s="78">
        <v>0</v>
      </c>
      <c r="L1219" s="80">
        <v>0.1</v>
      </c>
      <c r="M1219" s="106">
        <f t="shared" si="18"/>
        <v>4495.5</v>
      </c>
      <c r="N1219" s="80">
        <v>0.1</v>
      </c>
      <c r="O1219" s="79">
        <f t="shared" si="19"/>
        <v>4495.5</v>
      </c>
    </row>
    <row r="1220" spans="2:15" ht="22.8" x14ac:dyDescent="0.2">
      <c r="B1220" s="44">
        <v>1215</v>
      </c>
      <c r="C1220" s="119" t="s">
        <v>2768</v>
      </c>
      <c r="D1220" s="120" t="s">
        <v>2769</v>
      </c>
      <c r="E1220" s="73" t="s">
        <v>1335</v>
      </c>
      <c r="F1220" s="119" t="s">
        <v>2770</v>
      </c>
      <c r="G1220" s="121" t="s">
        <v>15</v>
      </c>
      <c r="H1220" s="121" t="s">
        <v>2360</v>
      </c>
      <c r="I1220" s="121">
        <v>1</v>
      </c>
      <c r="J1220" s="124">
        <v>595</v>
      </c>
      <c r="K1220" s="78">
        <v>0</v>
      </c>
      <c r="L1220" s="80">
        <v>0.1</v>
      </c>
      <c r="M1220" s="106">
        <f t="shared" si="18"/>
        <v>535.5</v>
      </c>
      <c r="N1220" s="80">
        <v>0.1</v>
      </c>
      <c r="O1220" s="79">
        <f t="shared" si="19"/>
        <v>535.5</v>
      </c>
    </row>
    <row r="1221" spans="2:15" ht="22.8" x14ac:dyDescent="0.2">
      <c r="B1221" s="44">
        <v>1216</v>
      </c>
      <c r="C1221" s="119" t="s">
        <v>2771</v>
      </c>
      <c r="D1221" s="120" t="s">
        <v>2772</v>
      </c>
      <c r="E1221" s="73" t="s">
        <v>1334</v>
      </c>
      <c r="F1221" s="119" t="s">
        <v>2773</v>
      </c>
      <c r="G1221" s="121" t="s">
        <v>15</v>
      </c>
      <c r="H1221" s="121" t="s">
        <v>2360</v>
      </c>
      <c r="I1221" s="121">
        <v>1</v>
      </c>
      <c r="J1221" s="124">
        <v>5995</v>
      </c>
      <c r="K1221" s="78">
        <v>0</v>
      </c>
      <c r="L1221" s="80">
        <v>0.1</v>
      </c>
      <c r="M1221" s="106">
        <f t="shared" si="18"/>
        <v>5395.5</v>
      </c>
      <c r="N1221" s="80">
        <v>0.1</v>
      </c>
      <c r="O1221" s="79">
        <f t="shared" si="19"/>
        <v>5395.5</v>
      </c>
    </row>
    <row r="1222" spans="2:15" ht="22.8" x14ac:dyDescent="0.2">
      <c r="B1222" s="44">
        <v>1217</v>
      </c>
      <c r="C1222" s="119" t="s">
        <v>2774</v>
      </c>
      <c r="D1222" s="120" t="s">
        <v>2775</v>
      </c>
      <c r="E1222" s="73" t="s">
        <v>1335</v>
      </c>
      <c r="F1222" s="119" t="s">
        <v>2776</v>
      </c>
      <c r="G1222" s="121" t="s">
        <v>15</v>
      </c>
      <c r="H1222" s="121" t="s">
        <v>2360</v>
      </c>
      <c r="I1222" s="121">
        <v>1</v>
      </c>
      <c r="J1222" s="124">
        <v>825</v>
      </c>
      <c r="K1222" s="78">
        <v>0</v>
      </c>
      <c r="L1222" s="80">
        <v>0.1</v>
      </c>
      <c r="M1222" s="106">
        <f t="shared" si="18"/>
        <v>742.5</v>
      </c>
      <c r="N1222" s="80">
        <v>0.1</v>
      </c>
      <c r="O1222" s="79">
        <f t="shared" si="19"/>
        <v>742.5</v>
      </c>
    </row>
    <row r="1223" spans="2:15" ht="22.8" x14ac:dyDescent="0.2">
      <c r="B1223" s="44">
        <v>1218</v>
      </c>
      <c r="C1223" s="119" t="s">
        <v>2777</v>
      </c>
      <c r="D1223" s="120" t="s">
        <v>2778</v>
      </c>
      <c r="E1223" s="73" t="s">
        <v>1335</v>
      </c>
      <c r="F1223" s="119" t="s">
        <v>2779</v>
      </c>
      <c r="G1223" s="121" t="s">
        <v>15</v>
      </c>
      <c r="H1223" s="121" t="s">
        <v>2360</v>
      </c>
      <c r="I1223" s="121">
        <v>1</v>
      </c>
      <c r="J1223" s="124">
        <v>2199</v>
      </c>
      <c r="K1223" s="78">
        <v>0</v>
      </c>
      <c r="L1223" s="80">
        <v>0.1</v>
      </c>
      <c r="M1223" s="106">
        <f t="shared" ref="M1223:M1286" si="20">IF($J1223="","",IF($L1223="",$J1223*(1-$K1223),IF(L1223&lt;K1223,"Discount Error",J1223*(1-$L1223))))</f>
        <v>1979.1000000000001</v>
      </c>
      <c r="N1223" s="80">
        <v>0.1</v>
      </c>
      <c r="O1223" s="79">
        <f t="shared" si="19"/>
        <v>1979.1000000000001</v>
      </c>
    </row>
    <row r="1224" spans="2:15" ht="34.200000000000003" x14ac:dyDescent="0.2">
      <c r="B1224" s="44">
        <v>1219</v>
      </c>
      <c r="C1224" s="119" t="s">
        <v>2780</v>
      </c>
      <c r="D1224" s="120" t="s">
        <v>2781</v>
      </c>
      <c r="E1224" s="73" t="s">
        <v>1335</v>
      </c>
      <c r="F1224" s="119" t="s">
        <v>2782</v>
      </c>
      <c r="G1224" s="121" t="s">
        <v>15</v>
      </c>
      <c r="H1224" s="121" t="s">
        <v>2360</v>
      </c>
      <c r="I1224" s="121">
        <v>1</v>
      </c>
      <c r="J1224" s="124">
        <v>495</v>
      </c>
      <c r="K1224" s="78">
        <v>0</v>
      </c>
      <c r="L1224" s="80">
        <v>0.1</v>
      </c>
      <c r="M1224" s="106">
        <f t="shared" si="20"/>
        <v>445.5</v>
      </c>
      <c r="N1224" s="80">
        <v>0.1</v>
      </c>
      <c r="O1224" s="79">
        <f t="shared" si="19"/>
        <v>445.5</v>
      </c>
    </row>
    <row r="1225" spans="2:15" ht="22.8" x14ac:dyDescent="0.2">
      <c r="B1225" s="44">
        <v>1220</v>
      </c>
      <c r="C1225" s="119" t="s">
        <v>2783</v>
      </c>
      <c r="D1225" s="120" t="s">
        <v>2784</v>
      </c>
      <c r="E1225" s="73" t="s">
        <v>1335</v>
      </c>
      <c r="F1225" s="119" t="s">
        <v>2785</v>
      </c>
      <c r="G1225" s="121" t="s">
        <v>15</v>
      </c>
      <c r="H1225" s="121" t="s">
        <v>2360</v>
      </c>
      <c r="I1225" s="121">
        <v>1</v>
      </c>
      <c r="J1225" s="124">
        <v>2200</v>
      </c>
      <c r="K1225" s="78">
        <v>0</v>
      </c>
      <c r="L1225" s="80">
        <v>0.1</v>
      </c>
      <c r="M1225" s="106">
        <f t="shared" si="20"/>
        <v>1980</v>
      </c>
      <c r="N1225" s="80">
        <v>0.1</v>
      </c>
      <c r="O1225" s="79">
        <f t="shared" si="19"/>
        <v>1980</v>
      </c>
    </row>
    <row r="1226" spans="2:15" ht="22.8" x14ac:dyDescent="0.2">
      <c r="B1226" s="44">
        <v>1221</v>
      </c>
      <c r="C1226" s="119" t="s">
        <v>2786</v>
      </c>
      <c r="D1226" s="120" t="s">
        <v>2787</v>
      </c>
      <c r="E1226" s="73" t="s">
        <v>1335</v>
      </c>
      <c r="F1226" s="119" t="s">
        <v>2788</v>
      </c>
      <c r="G1226" s="121" t="s">
        <v>15</v>
      </c>
      <c r="H1226" s="121" t="s">
        <v>2360</v>
      </c>
      <c r="I1226" s="121">
        <v>1</v>
      </c>
      <c r="J1226" s="124">
        <v>995</v>
      </c>
      <c r="K1226" s="78">
        <v>0</v>
      </c>
      <c r="L1226" s="80">
        <v>0.1</v>
      </c>
      <c r="M1226" s="106">
        <f t="shared" si="20"/>
        <v>895.5</v>
      </c>
      <c r="N1226" s="80">
        <v>0.1</v>
      </c>
      <c r="O1226" s="79">
        <f t="shared" si="19"/>
        <v>895.5</v>
      </c>
    </row>
    <row r="1227" spans="2:15" ht="22.8" x14ac:dyDescent="0.2">
      <c r="B1227" s="44">
        <v>1222</v>
      </c>
      <c r="C1227" s="119" t="s">
        <v>2789</v>
      </c>
      <c r="D1227" s="120" t="s">
        <v>2790</v>
      </c>
      <c r="E1227" s="73" t="s">
        <v>1334</v>
      </c>
      <c r="F1227" s="119" t="s">
        <v>2791</v>
      </c>
      <c r="G1227" s="121" t="s">
        <v>15</v>
      </c>
      <c r="H1227" s="121" t="s">
        <v>2360</v>
      </c>
      <c r="I1227" s="121">
        <v>1</v>
      </c>
      <c r="J1227" s="124">
        <v>8695</v>
      </c>
      <c r="K1227" s="78">
        <v>0</v>
      </c>
      <c r="L1227" s="80">
        <v>0.1</v>
      </c>
      <c r="M1227" s="106">
        <f t="shared" si="20"/>
        <v>7825.5</v>
      </c>
      <c r="N1227" s="80">
        <v>0.1</v>
      </c>
      <c r="O1227" s="79">
        <f t="shared" si="19"/>
        <v>7825.5</v>
      </c>
    </row>
    <row r="1228" spans="2:15" ht="22.8" x14ac:dyDescent="0.2">
      <c r="B1228" s="44">
        <v>1223</v>
      </c>
      <c r="C1228" s="119" t="s">
        <v>2792</v>
      </c>
      <c r="D1228" s="120" t="s">
        <v>2793</v>
      </c>
      <c r="E1228" s="73" t="s">
        <v>1335</v>
      </c>
      <c r="F1228" s="119" t="s">
        <v>2794</v>
      </c>
      <c r="G1228" s="121" t="s">
        <v>15</v>
      </c>
      <c r="H1228" s="121" t="s">
        <v>2360</v>
      </c>
      <c r="I1228" s="121">
        <v>1</v>
      </c>
      <c r="J1228" s="124">
        <v>6000</v>
      </c>
      <c r="K1228" s="78">
        <v>0</v>
      </c>
      <c r="L1228" s="80">
        <v>0.1</v>
      </c>
      <c r="M1228" s="106">
        <f t="shared" si="20"/>
        <v>5400</v>
      </c>
      <c r="N1228" s="80">
        <v>0.1</v>
      </c>
      <c r="O1228" s="79">
        <f t="shared" si="19"/>
        <v>5400</v>
      </c>
    </row>
    <row r="1229" spans="2:15" ht="34.200000000000003" x14ac:dyDescent="0.2">
      <c r="B1229" s="44">
        <v>1224</v>
      </c>
      <c r="C1229" s="119" t="s">
        <v>2795</v>
      </c>
      <c r="D1229" s="120" t="s">
        <v>2796</v>
      </c>
      <c r="E1229" s="73" t="s">
        <v>1335</v>
      </c>
      <c r="F1229" s="119" t="s">
        <v>2797</v>
      </c>
      <c r="G1229" s="121" t="s">
        <v>15</v>
      </c>
      <c r="H1229" s="121" t="s">
        <v>2360</v>
      </c>
      <c r="I1229" s="121">
        <v>1</v>
      </c>
      <c r="J1229" s="124">
        <v>2550</v>
      </c>
      <c r="K1229" s="78">
        <v>0</v>
      </c>
      <c r="L1229" s="80">
        <v>0.1</v>
      </c>
      <c r="M1229" s="106">
        <f t="shared" si="20"/>
        <v>2295</v>
      </c>
      <c r="N1229" s="80">
        <v>0.1</v>
      </c>
      <c r="O1229" s="79">
        <f t="shared" si="19"/>
        <v>2295</v>
      </c>
    </row>
    <row r="1230" spans="2:15" ht="34.200000000000003" x14ac:dyDescent="0.2">
      <c r="B1230" s="44">
        <v>1225</v>
      </c>
      <c r="C1230" s="119" t="s">
        <v>2798</v>
      </c>
      <c r="D1230" s="120" t="s">
        <v>2781</v>
      </c>
      <c r="E1230" s="73" t="s">
        <v>1335</v>
      </c>
      <c r="F1230" s="119" t="s">
        <v>2799</v>
      </c>
      <c r="G1230" s="121" t="s">
        <v>15</v>
      </c>
      <c r="H1230" s="121" t="s">
        <v>2360</v>
      </c>
      <c r="I1230" s="121">
        <v>1</v>
      </c>
      <c r="J1230" s="124">
        <v>495</v>
      </c>
      <c r="K1230" s="78">
        <v>0</v>
      </c>
      <c r="L1230" s="80">
        <v>0.1</v>
      </c>
      <c r="M1230" s="106">
        <f t="shared" si="20"/>
        <v>445.5</v>
      </c>
      <c r="N1230" s="80">
        <v>0.1</v>
      </c>
      <c r="O1230" s="79">
        <f t="shared" si="19"/>
        <v>445.5</v>
      </c>
    </row>
    <row r="1231" spans="2:15" ht="34.200000000000003" x14ac:dyDescent="0.2">
      <c r="B1231" s="44">
        <v>1226</v>
      </c>
      <c r="C1231" s="119" t="s">
        <v>2800</v>
      </c>
      <c r="D1231" s="120" t="s">
        <v>2784</v>
      </c>
      <c r="E1231" s="73" t="s">
        <v>1335</v>
      </c>
      <c r="F1231" s="119" t="s">
        <v>2801</v>
      </c>
      <c r="G1231" s="121" t="s">
        <v>15</v>
      </c>
      <c r="H1231" s="121" t="s">
        <v>2360</v>
      </c>
      <c r="I1231" s="121">
        <v>1</v>
      </c>
      <c r="J1231" s="124">
        <v>2200</v>
      </c>
      <c r="K1231" s="78">
        <v>0</v>
      </c>
      <c r="L1231" s="80">
        <v>0.1</v>
      </c>
      <c r="M1231" s="106">
        <f t="shared" si="20"/>
        <v>1980</v>
      </c>
      <c r="N1231" s="80">
        <v>0.1</v>
      </c>
      <c r="O1231" s="79">
        <f t="shared" si="19"/>
        <v>1980</v>
      </c>
    </row>
    <row r="1232" spans="2:15" ht="22.8" x14ac:dyDescent="0.2">
      <c r="B1232" s="44">
        <v>1227</v>
      </c>
      <c r="C1232" s="119" t="s">
        <v>2802</v>
      </c>
      <c r="D1232" s="120" t="s">
        <v>2803</v>
      </c>
      <c r="E1232" s="73" t="s">
        <v>1334</v>
      </c>
      <c r="F1232" s="119" t="s">
        <v>2804</v>
      </c>
      <c r="G1232" s="121" t="s">
        <v>15</v>
      </c>
      <c r="H1232" s="121" t="s">
        <v>2360</v>
      </c>
      <c r="I1232" s="121">
        <v>1</v>
      </c>
      <c r="J1232" s="124">
        <v>23000</v>
      </c>
      <c r="K1232" s="78">
        <v>0</v>
      </c>
      <c r="L1232" s="80">
        <v>0.1</v>
      </c>
      <c r="M1232" s="106">
        <f t="shared" si="20"/>
        <v>20700</v>
      </c>
      <c r="N1232" s="80">
        <v>0.1</v>
      </c>
      <c r="O1232" s="79">
        <f t="shared" si="19"/>
        <v>20700</v>
      </c>
    </row>
    <row r="1233" spans="2:15" ht="22.8" x14ac:dyDescent="0.2">
      <c r="B1233" s="44">
        <v>1228</v>
      </c>
      <c r="C1233" s="119" t="s">
        <v>2805</v>
      </c>
      <c r="D1233" s="120" t="s">
        <v>2806</v>
      </c>
      <c r="E1233" s="73" t="s">
        <v>1335</v>
      </c>
      <c r="F1233" s="119" t="s">
        <v>2807</v>
      </c>
      <c r="G1233" s="121" t="s">
        <v>15</v>
      </c>
      <c r="H1233" s="121" t="s">
        <v>2360</v>
      </c>
      <c r="I1233" s="121">
        <v>1</v>
      </c>
      <c r="J1233" s="124">
        <v>1500</v>
      </c>
      <c r="K1233" s="78">
        <v>0</v>
      </c>
      <c r="L1233" s="80">
        <v>0.1</v>
      </c>
      <c r="M1233" s="106">
        <f t="shared" si="20"/>
        <v>1350</v>
      </c>
      <c r="N1233" s="80">
        <v>0.1</v>
      </c>
      <c r="O1233" s="79">
        <f t="shared" si="19"/>
        <v>1350</v>
      </c>
    </row>
    <row r="1234" spans="2:15" ht="22.8" x14ac:dyDescent="0.2">
      <c r="B1234" s="44">
        <v>1229</v>
      </c>
      <c r="C1234" s="119" t="s">
        <v>2808</v>
      </c>
      <c r="D1234" s="120" t="s">
        <v>2809</v>
      </c>
      <c r="E1234" s="73" t="s">
        <v>1335</v>
      </c>
      <c r="F1234" s="119" t="s">
        <v>2810</v>
      </c>
      <c r="G1234" s="121" t="s">
        <v>15</v>
      </c>
      <c r="H1234" s="121" t="s">
        <v>2360</v>
      </c>
      <c r="I1234" s="121">
        <v>1</v>
      </c>
      <c r="J1234" s="124">
        <v>4000</v>
      </c>
      <c r="K1234" s="78">
        <v>0</v>
      </c>
      <c r="L1234" s="80">
        <v>0.1</v>
      </c>
      <c r="M1234" s="106">
        <f t="shared" si="20"/>
        <v>3600</v>
      </c>
      <c r="N1234" s="80">
        <v>0.1</v>
      </c>
      <c r="O1234" s="79">
        <f t="shared" si="19"/>
        <v>3600</v>
      </c>
    </row>
    <row r="1235" spans="2:15" ht="22.8" x14ac:dyDescent="0.2">
      <c r="B1235" s="44">
        <v>1230</v>
      </c>
      <c r="C1235" s="119" t="s">
        <v>2811</v>
      </c>
      <c r="D1235" s="120" t="s">
        <v>2812</v>
      </c>
      <c r="E1235" s="73" t="s">
        <v>1335</v>
      </c>
      <c r="F1235" s="119" t="s">
        <v>2813</v>
      </c>
      <c r="G1235" s="121" t="s">
        <v>15</v>
      </c>
      <c r="H1235" s="121" t="s">
        <v>2360</v>
      </c>
      <c r="I1235" s="121">
        <v>1</v>
      </c>
      <c r="J1235" s="124">
        <v>995</v>
      </c>
      <c r="K1235" s="78">
        <v>0</v>
      </c>
      <c r="L1235" s="80">
        <v>0.1</v>
      </c>
      <c r="M1235" s="106">
        <f t="shared" si="20"/>
        <v>895.5</v>
      </c>
      <c r="N1235" s="80">
        <v>0.1</v>
      </c>
      <c r="O1235" s="79">
        <f t="shared" si="19"/>
        <v>895.5</v>
      </c>
    </row>
    <row r="1236" spans="2:15" ht="34.200000000000003" x14ac:dyDescent="0.2">
      <c r="B1236" s="44">
        <v>1231</v>
      </c>
      <c r="C1236" s="119" t="s">
        <v>2814</v>
      </c>
      <c r="D1236" s="120" t="s">
        <v>2796</v>
      </c>
      <c r="E1236" s="73" t="s">
        <v>1335</v>
      </c>
      <c r="F1236" s="119" t="s">
        <v>2815</v>
      </c>
      <c r="G1236" s="121" t="s">
        <v>15</v>
      </c>
      <c r="H1236" s="121" t="s">
        <v>2360</v>
      </c>
      <c r="I1236" s="121">
        <v>1</v>
      </c>
      <c r="J1236" s="124">
        <v>2550</v>
      </c>
      <c r="K1236" s="78">
        <v>0</v>
      </c>
      <c r="L1236" s="80">
        <v>0.1</v>
      </c>
      <c r="M1236" s="106">
        <f t="shared" si="20"/>
        <v>2295</v>
      </c>
      <c r="N1236" s="80">
        <v>0.1</v>
      </c>
      <c r="O1236" s="79">
        <f t="shared" si="19"/>
        <v>2295</v>
      </c>
    </row>
    <row r="1237" spans="2:15" ht="22.8" x14ac:dyDescent="0.2">
      <c r="B1237" s="44">
        <v>1232</v>
      </c>
      <c r="C1237" s="119" t="s">
        <v>2816</v>
      </c>
      <c r="D1237" s="120" t="s">
        <v>2817</v>
      </c>
      <c r="E1237" s="73" t="s">
        <v>1335</v>
      </c>
      <c r="F1237" s="119" t="s">
        <v>2818</v>
      </c>
      <c r="G1237" s="121" t="s">
        <v>15</v>
      </c>
      <c r="H1237" s="121" t="s">
        <v>2360</v>
      </c>
      <c r="I1237" s="121">
        <v>1</v>
      </c>
      <c r="J1237" s="124">
        <v>6200</v>
      </c>
      <c r="K1237" s="78">
        <v>0</v>
      </c>
      <c r="L1237" s="80">
        <v>0.1</v>
      </c>
      <c r="M1237" s="106">
        <f t="shared" si="20"/>
        <v>5580</v>
      </c>
      <c r="N1237" s="80">
        <v>0.1</v>
      </c>
      <c r="O1237" s="79">
        <f t="shared" si="19"/>
        <v>5580</v>
      </c>
    </row>
    <row r="1238" spans="2:15" ht="34.200000000000003" x14ac:dyDescent="0.2">
      <c r="B1238" s="44">
        <v>1233</v>
      </c>
      <c r="C1238" s="119" t="s">
        <v>2819</v>
      </c>
      <c r="D1238" s="120" t="s">
        <v>2781</v>
      </c>
      <c r="E1238" s="73" t="s">
        <v>1335</v>
      </c>
      <c r="F1238" s="119" t="s">
        <v>2820</v>
      </c>
      <c r="G1238" s="121" t="s">
        <v>15</v>
      </c>
      <c r="H1238" s="121" t="s">
        <v>2360</v>
      </c>
      <c r="I1238" s="121">
        <v>1</v>
      </c>
      <c r="J1238" s="124">
        <v>495</v>
      </c>
      <c r="K1238" s="78">
        <v>0</v>
      </c>
      <c r="L1238" s="80">
        <v>0.1</v>
      </c>
      <c r="M1238" s="106">
        <f t="shared" si="20"/>
        <v>445.5</v>
      </c>
      <c r="N1238" s="80">
        <v>0.1</v>
      </c>
      <c r="O1238" s="79">
        <f t="shared" si="19"/>
        <v>445.5</v>
      </c>
    </row>
    <row r="1239" spans="2:15" ht="34.200000000000003" x14ac:dyDescent="0.2">
      <c r="B1239" s="44">
        <v>1234</v>
      </c>
      <c r="C1239" s="119" t="s">
        <v>2821</v>
      </c>
      <c r="D1239" s="120" t="s">
        <v>2784</v>
      </c>
      <c r="E1239" s="73" t="s">
        <v>1335</v>
      </c>
      <c r="F1239" s="119" t="s">
        <v>2822</v>
      </c>
      <c r="G1239" s="121" t="s">
        <v>15</v>
      </c>
      <c r="H1239" s="121" t="s">
        <v>2360</v>
      </c>
      <c r="I1239" s="121">
        <v>1</v>
      </c>
      <c r="J1239" s="124">
        <v>2200</v>
      </c>
      <c r="K1239" s="78">
        <v>0</v>
      </c>
      <c r="L1239" s="80">
        <v>0.1</v>
      </c>
      <c r="M1239" s="106">
        <f t="shared" si="20"/>
        <v>1980</v>
      </c>
      <c r="N1239" s="80">
        <v>0.1</v>
      </c>
      <c r="O1239" s="79">
        <f t="shared" si="19"/>
        <v>1980</v>
      </c>
    </row>
    <row r="1240" spans="2:15" ht="34.200000000000003" x14ac:dyDescent="0.2">
      <c r="B1240" s="44">
        <v>1235</v>
      </c>
      <c r="C1240" s="119" t="s">
        <v>2823</v>
      </c>
      <c r="D1240" s="120" t="s">
        <v>2823</v>
      </c>
      <c r="E1240" s="73" t="s">
        <v>2824</v>
      </c>
      <c r="F1240" s="119" t="s">
        <v>2825</v>
      </c>
      <c r="G1240" s="121" t="s">
        <v>15</v>
      </c>
      <c r="H1240" s="121" t="s">
        <v>2552</v>
      </c>
      <c r="I1240" s="121">
        <v>1</v>
      </c>
      <c r="J1240" s="124">
        <v>50</v>
      </c>
      <c r="K1240" s="78">
        <v>0</v>
      </c>
      <c r="L1240" s="80">
        <v>0</v>
      </c>
      <c r="M1240" s="106">
        <f t="shared" si="20"/>
        <v>50</v>
      </c>
      <c r="N1240" s="80">
        <v>0</v>
      </c>
      <c r="O1240" s="79">
        <f t="shared" si="19"/>
        <v>50</v>
      </c>
    </row>
    <row r="1241" spans="2:15" ht="34.200000000000003" x14ac:dyDescent="0.2">
      <c r="B1241" s="44">
        <v>1236</v>
      </c>
      <c r="C1241" s="119" t="s">
        <v>2826</v>
      </c>
      <c r="D1241" s="120" t="s">
        <v>2826</v>
      </c>
      <c r="E1241" s="73" t="s">
        <v>2824</v>
      </c>
      <c r="F1241" s="119" t="s">
        <v>2827</v>
      </c>
      <c r="G1241" s="121" t="s">
        <v>15</v>
      </c>
      <c r="H1241" s="121" t="s">
        <v>2552</v>
      </c>
      <c r="I1241" s="121">
        <v>1</v>
      </c>
      <c r="J1241" s="124">
        <v>75</v>
      </c>
      <c r="K1241" s="78">
        <v>0</v>
      </c>
      <c r="L1241" s="80">
        <v>0</v>
      </c>
      <c r="M1241" s="106">
        <f t="shared" si="20"/>
        <v>75</v>
      </c>
      <c r="N1241" s="80">
        <v>0</v>
      </c>
      <c r="O1241" s="79">
        <f t="shared" si="19"/>
        <v>75</v>
      </c>
    </row>
    <row r="1242" spans="2:15" ht="22.8" x14ac:dyDescent="0.2">
      <c r="B1242" s="44">
        <v>1237</v>
      </c>
      <c r="C1242" s="119" t="s">
        <v>2828</v>
      </c>
      <c r="D1242" s="120" t="s">
        <v>2828</v>
      </c>
      <c r="E1242" s="73" t="s">
        <v>2824</v>
      </c>
      <c r="F1242" s="119" t="s">
        <v>2829</v>
      </c>
      <c r="G1242" s="121" t="s">
        <v>15</v>
      </c>
      <c r="H1242" s="121" t="s">
        <v>2552</v>
      </c>
      <c r="I1242" s="121">
        <v>1</v>
      </c>
      <c r="J1242" s="124">
        <v>40</v>
      </c>
      <c r="K1242" s="78">
        <v>0</v>
      </c>
      <c r="L1242" s="80">
        <v>0</v>
      </c>
      <c r="M1242" s="106">
        <f t="shared" si="20"/>
        <v>40</v>
      </c>
      <c r="N1242" s="80">
        <v>0</v>
      </c>
      <c r="O1242" s="79">
        <f t="shared" si="19"/>
        <v>40</v>
      </c>
    </row>
    <row r="1243" spans="2:15" ht="22.8" x14ac:dyDescent="0.2">
      <c r="B1243" s="44">
        <v>1238</v>
      </c>
      <c r="C1243" s="119" t="s">
        <v>2830</v>
      </c>
      <c r="D1243" s="120" t="s">
        <v>2830</v>
      </c>
      <c r="E1243" s="73" t="s">
        <v>2824</v>
      </c>
      <c r="F1243" s="119" t="s">
        <v>2831</v>
      </c>
      <c r="G1243" s="121" t="s">
        <v>15</v>
      </c>
      <c r="H1243" s="121" t="s">
        <v>2552</v>
      </c>
      <c r="I1243" s="121">
        <v>1</v>
      </c>
      <c r="J1243" s="124">
        <v>60</v>
      </c>
      <c r="K1243" s="78">
        <v>0</v>
      </c>
      <c r="L1243" s="80">
        <v>0</v>
      </c>
      <c r="M1243" s="106">
        <f t="shared" si="20"/>
        <v>60</v>
      </c>
      <c r="N1243" s="80">
        <v>0</v>
      </c>
      <c r="O1243" s="79">
        <f t="shared" si="19"/>
        <v>60</v>
      </c>
    </row>
    <row r="1244" spans="2:15" ht="34.200000000000003" x14ac:dyDescent="0.2">
      <c r="B1244" s="44">
        <v>1239</v>
      </c>
      <c r="C1244" s="119" t="s">
        <v>2832</v>
      </c>
      <c r="D1244" s="120" t="s">
        <v>2832</v>
      </c>
      <c r="E1244" s="73" t="s">
        <v>2824</v>
      </c>
      <c r="F1244" s="119" t="s">
        <v>2833</v>
      </c>
      <c r="G1244" s="121" t="s">
        <v>15</v>
      </c>
      <c r="H1244" s="121" t="s">
        <v>2552</v>
      </c>
      <c r="I1244" s="121">
        <v>1</v>
      </c>
      <c r="J1244" s="124">
        <v>75</v>
      </c>
      <c r="K1244" s="78">
        <v>0</v>
      </c>
      <c r="L1244" s="80">
        <v>0</v>
      </c>
      <c r="M1244" s="106">
        <f t="shared" si="20"/>
        <v>75</v>
      </c>
      <c r="N1244" s="80">
        <v>0</v>
      </c>
      <c r="O1244" s="79">
        <f t="shared" ref="O1244:O1252" si="21">IF(M1244="Discount Error","Error",IF($N1244="","",IF(J1244*(1-N1244)&gt;M1244,"Discount Error",($J1244*(1-$N1244)))))</f>
        <v>75</v>
      </c>
    </row>
    <row r="1245" spans="2:15" ht="45.6" x14ac:dyDescent="0.2">
      <c r="B1245" s="44">
        <v>1240</v>
      </c>
      <c r="C1245" s="119" t="s">
        <v>2834</v>
      </c>
      <c r="D1245" s="120" t="s">
        <v>2835</v>
      </c>
      <c r="E1245" s="73" t="s">
        <v>2605</v>
      </c>
      <c r="F1245" s="119" t="s">
        <v>2836</v>
      </c>
      <c r="G1245" s="121" t="s">
        <v>15</v>
      </c>
      <c r="H1245" s="121" t="s">
        <v>2360</v>
      </c>
      <c r="I1245" s="121">
        <v>1</v>
      </c>
      <c r="J1245" s="124">
        <v>8.9999999999999998E-4</v>
      </c>
      <c r="K1245" s="78">
        <v>0</v>
      </c>
      <c r="L1245" s="80">
        <v>0</v>
      </c>
      <c r="M1245" s="67">
        <f t="shared" si="20"/>
        <v>8.9999999999999998E-4</v>
      </c>
      <c r="N1245" s="80">
        <v>0</v>
      </c>
      <c r="O1245" s="79">
        <f t="shared" si="21"/>
        <v>8.9999999999999998E-4</v>
      </c>
    </row>
    <row r="1246" spans="2:15" ht="45.6" x14ac:dyDescent="0.2">
      <c r="B1246" s="44">
        <v>1241</v>
      </c>
      <c r="C1246" s="119" t="s">
        <v>2837</v>
      </c>
      <c r="D1246" s="120" t="s">
        <v>2838</v>
      </c>
      <c r="E1246" s="73" t="s">
        <v>2605</v>
      </c>
      <c r="F1246" s="119" t="s">
        <v>2839</v>
      </c>
      <c r="G1246" s="121" t="s">
        <v>15</v>
      </c>
      <c r="H1246" s="121" t="s">
        <v>2360</v>
      </c>
      <c r="I1246" s="121">
        <v>1</v>
      </c>
      <c r="J1246" s="124">
        <v>4.5999999999999999E-3</v>
      </c>
      <c r="K1246" s="78">
        <v>0</v>
      </c>
      <c r="L1246" s="80">
        <v>0</v>
      </c>
      <c r="M1246" s="67">
        <f t="shared" si="20"/>
        <v>4.5999999999999999E-3</v>
      </c>
      <c r="N1246" s="80">
        <v>0</v>
      </c>
      <c r="O1246" s="79">
        <f t="shared" si="21"/>
        <v>4.5999999999999999E-3</v>
      </c>
    </row>
    <row r="1247" spans="2:15" ht="79.8" x14ac:dyDescent="0.2">
      <c r="B1247" s="44">
        <v>1242</v>
      </c>
      <c r="C1247" s="119" t="s">
        <v>2840</v>
      </c>
      <c r="D1247" s="120" t="s">
        <v>2841</v>
      </c>
      <c r="E1247" s="73" t="s">
        <v>2593</v>
      </c>
      <c r="F1247" s="119" t="s">
        <v>2840</v>
      </c>
      <c r="G1247" s="121" t="s">
        <v>15</v>
      </c>
      <c r="H1247" s="121" t="s">
        <v>2552</v>
      </c>
      <c r="I1247" s="121">
        <v>1</v>
      </c>
      <c r="J1247" s="124">
        <v>0</v>
      </c>
      <c r="K1247" s="78">
        <v>0</v>
      </c>
      <c r="L1247" s="80">
        <v>0</v>
      </c>
      <c r="M1247" s="106">
        <f t="shared" si="20"/>
        <v>0</v>
      </c>
      <c r="N1247" s="80">
        <v>0</v>
      </c>
      <c r="O1247" s="79">
        <f t="shared" si="21"/>
        <v>0</v>
      </c>
    </row>
    <row r="1248" spans="2:15" ht="79.8" x14ac:dyDescent="0.2">
      <c r="B1248" s="44">
        <v>1243</v>
      </c>
      <c r="C1248" s="119" t="s">
        <v>2842</v>
      </c>
      <c r="D1248" s="120" t="s">
        <v>2843</v>
      </c>
      <c r="E1248" s="73" t="s">
        <v>2593</v>
      </c>
      <c r="F1248" s="119" t="s">
        <v>2842</v>
      </c>
      <c r="G1248" s="121" t="s">
        <v>15</v>
      </c>
      <c r="H1248" s="121" t="s">
        <v>2552</v>
      </c>
      <c r="I1248" s="121">
        <v>1</v>
      </c>
      <c r="J1248" s="124">
        <v>90</v>
      </c>
      <c r="K1248" s="78">
        <v>0</v>
      </c>
      <c r="L1248" s="80">
        <v>0</v>
      </c>
      <c r="M1248" s="106">
        <f t="shared" si="20"/>
        <v>90</v>
      </c>
      <c r="N1248" s="80">
        <v>0</v>
      </c>
      <c r="O1248" s="79">
        <f t="shared" si="21"/>
        <v>90</v>
      </c>
    </row>
    <row r="1249" spans="2:15" ht="79.8" x14ac:dyDescent="0.2">
      <c r="B1249" s="44">
        <v>1244</v>
      </c>
      <c r="C1249" s="119" t="s">
        <v>2844</v>
      </c>
      <c r="D1249" s="120" t="s">
        <v>2845</v>
      </c>
      <c r="E1249" s="73" t="s">
        <v>2601</v>
      </c>
      <c r="F1249" s="119" t="s">
        <v>2844</v>
      </c>
      <c r="G1249" s="121" t="s">
        <v>15</v>
      </c>
      <c r="H1249" s="121" t="s">
        <v>2360</v>
      </c>
      <c r="I1249" s="121">
        <v>1</v>
      </c>
      <c r="J1249" s="124">
        <v>5.0000000000000001E-3</v>
      </c>
      <c r="K1249" s="78">
        <v>0</v>
      </c>
      <c r="L1249" s="80">
        <v>0</v>
      </c>
      <c r="M1249" s="104">
        <f t="shared" si="20"/>
        <v>5.0000000000000001E-3</v>
      </c>
      <c r="N1249" s="80">
        <v>0</v>
      </c>
      <c r="O1249" s="79">
        <f t="shared" si="21"/>
        <v>5.0000000000000001E-3</v>
      </c>
    </row>
    <row r="1250" spans="2:15" ht="91.2" x14ac:dyDescent="0.2">
      <c r="B1250" s="44">
        <v>1245</v>
      </c>
      <c r="C1250" s="119" t="s">
        <v>2846</v>
      </c>
      <c r="D1250" s="120" t="s">
        <v>2847</v>
      </c>
      <c r="E1250" s="73" t="s">
        <v>2597</v>
      </c>
      <c r="F1250" s="119" t="s">
        <v>2846</v>
      </c>
      <c r="G1250" s="121" t="s">
        <v>15</v>
      </c>
      <c r="H1250" s="121" t="s">
        <v>2360</v>
      </c>
      <c r="I1250" s="121">
        <v>1</v>
      </c>
      <c r="J1250" s="124">
        <v>3.5000000000000003E-2</v>
      </c>
      <c r="K1250" s="78">
        <v>0</v>
      </c>
      <c r="L1250" s="80">
        <v>0</v>
      </c>
      <c r="M1250" s="104">
        <f t="shared" si="20"/>
        <v>3.5000000000000003E-2</v>
      </c>
      <c r="N1250" s="80">
        <v>0</v>
      </c>
      <c r="O1250" s="79">
        <f t="shared" si="21"/>
        <v>3.5000000000000003E-2</v>
      </c>
    </row>
    <row r="1251" spans="2:15" ht="79.8" x14ac:dyDescent="0.2">
      <c r="B1251" s="44">
        <v>1246</v>
      </c>
      <c r="C1251" s="119" t="s">
        <v>2848</v>
      </c>
      <c r="D1251" s="120" t="s">
        <v>2849</v>
      </c>
      <c r="E1251" s="73" t="s">
        <v>2601</v>
      </c>
      <c r="F1251" s="119" t="s">
        <v>2848</v>
      </c>
      <c r="G1251" s="121" t="s">
        <v>15</v>
      </c>
      <c r="H1251" s="121" t="s">
        <v>2360</v>
      </c>
      <c r="I1251" s="121">
        <v>1</v>
      </c>
      <c r="J1251" s="124">
        <v>5.0000000000000001E-3</v>
      </c>
      <c r="K1251" s="78">
        <v>0</v>
      </c>
      <c r="L1251" s="80">
        <v>0</v>
      </c>
      <c r="M1251" s="104">
        <f t="shared" si="20"/>
        <v>5.0000000000000001E-3</v>
      </c>
      <c r="N1251" s="80">
        <v>0</v>
      </c>
      <c r="O1251" s="79">
        <f t="shared" si="21"/>
        <v>5.0000000000000001E-3</v>
      </c>
    </row>
    <row r="1252" spans="2:15" ht="91.2" x14ac:dyDescent="0.2">
      <c r="B1252" s="44">
        <v>1247</v>
      </c>
      <c r="C1252" s="119" t="s">
        <v>2850</v>
      </c>
      <c r="D1252" s="120" t="s">
        <v>2851</v>
      </c>
      <c r="E1252" s="73" t="s">
        <v>2597</v>
      </c>
      <c r="F1252" s="119" t="s">
        <v>2850</v>
      </c>
      <c r="G1252" s="121" t="s">
        <v>15</v>
      </c>
      <c r="H1252" s="121" t="s">
        <v>2360</v>
      </c>
      <c r="I1252" s="121">
        <v>1</v>
      </c>
      <c r="J1252" s="124">
        <v>3.1E-2</v>
      </c>
      <c r="K1252" s="78">
        <v>0</v>
      </c>
      <c r="L1252" s="80">
        <v>0</v>
      </c>
      <c r="M1252" s="104">
        <f t="shared" si="20"/>
        <v>3.1E-2</v>
      </c>
      <c r="N1252" s="80">
        <v>0</v>
      </c>
      <c r="O1252" s="79">
        <f t="shared" si="21"/>
        <v>3.1E-2</v>
      </c>
    </row>
    <row r="1253" spans="2:15" ht="34.200000000000003" x14ac:dyDescent="0.2">
      <c r="B1253" s="44">
        <v>1248</v>
      </c>
      <c r="C1253" s="119" t="s">
        <v>2852</v>
      </c>
      <c r="D1253" s="120" t="s">
        <v>2853</v>
      </c>
      <c r="E1253" s="73" t="s">
        <v>2593</v>
      </c>
      <c r="F1253" s="119" t="s">
        <v>2852</v>
      </c>
      <c r="G1253" s="121" t="s">
        <v>15</v>
      </c>
      <c r="H1253" s="121" t="s">
        <v>2552</v>
      </c>
      <c r="I1253" s="121">
        <v>1</v>
      </c>
      <c r="J1253" s="124">
        <v>0</v>
      </c>
      <c r="K1253" s="78">
        <v>0</v>
      </c>
      <c r="L1253" s="80">
        <v>0</v>
      </c>
      <c r="M1253" s="106">
        <f t="shared" si="20"/>
        <v>0</v>
      </c>
      <c r="N1253" s="80">
        <v>0</v>
      </c>
      <c r="O1253" s="79">
        <v>0</v>
      </c>
    </row>
    <row r="1254" spans="2:15" x14ac:dyDescent="0.2">
      <c r="B1254" s="44">
        <v>1249</v>
      </c>
      <c r="C1254" s="119" t="s">
        <v>2854</v>
      </c>
      <c r="D1254" s="120" t="s">
        <v>2855</v>
      </c>
      <c r="E1254" s="73" t="s">
        <v>2225</v>
      </c>
      <c r="F1254" s="119" t="s">
        <v>2854</v>
      </c>
      <c r="G1254" s="121" t="s">
        <v>15</v>
      </c>
      <c r="H1254" s="121" t="s">
        <v>2360</v>
      </c>
      <c r="I1254" s="121">
        <v>1</v>
      </c>
      <c r="J1254" s="124">
        <v>191</v>
      </c>
      <c r="K1254" s="78">
        <v>0</v>
      </c>
      <c r="L1254" s="80">
        <v>0</v>
      </c>
      <c r="M1254" s="106">
        <f t="shared" si="20"/>
        <v>191</v>
      </c>
      <c r="N1254" s="80">
        <v>0</v>
      </c>
      <c r="O1254" s="79">
        <v>0</v>
      </c>
    </row>
    <row r="1255" spans="2:15" ht="34.200000000000003" x14ac:dyDescent="0.2">
      <c r="B1255" s="44">
        <v>1250</v>
      </c>
      <c r="C1255" s="119" t="s">
        <v>2856</v>
      </c>
      <c r="D1255" s="120" t="s">
        <v>2857</v>
      </c>
      <c r="E1255" s="73" t="s">
        <v>2605</v>
      </c>
      <c r="F1255" s="119" t="s">
        <v>2858</v>
      </c>
      <c r="G1255" s="121" t="s">
        <v>15</v>
      </c>
      <c r="H1255" s="121" t="s">
        <v>2360</v>
      </c>
      <c r="I1255" s="121">
        <v>1</v>
      </c>
      <c r="J1255" s="124">
        <v>4.1999999999999997E-3</v>
      </c>
      <c r="K1255" s="78">
        <v>0</v>
      </c>
      <c r="L1255" s="80">
        <v>0</v>
      </c>
      <c r="M1255" s="67">
        <f t="shared" si="20"/>
        <v>4.1999999999999997E-3</v>
      </c>
      <c r="N1255" s="80">
        <v>0</v>
      </c>
      <c r="O1255" s="79">
        <f t="shared" ref="O1255:O1271" si="22">IF(M1255="Discount Error","Error",IF($N1255="","",IF(J1255*(1-N1255)&gt;M1255,"Discount Error",($J1255*(1-$N1255)))))</f>
        <v>4.1999999999999997E-3</v>
      </c>
    </row>
    <row r="1256" spans="2:15" ht="34.200000000000003" x14ac:dyDescent="0.2">
      <c r="B1256" s="44">
        <v>1251</v>
      </c>
      <c r="C1256" s="119" t="s">
        <v>2859</v>
      </c>
      <c r="D1256" s="120" t="s">
        <v>2860</v>
      </c>
      <c r="E1256" s="73" t="s">
        <v>2593</v>
      </c>
      <c r="F1256" s="119" t="s">
        <v>2859</v>
      </c>
      <c r="G1256" s="121" t="s">
        <v>15</v>
      </c>
      <c r="H1256" s="121" t="s">
        <v>2552</v>
      </c>
      <c r="I1256" s="121">
        <v>1</v>
      </c>
      <c r="J1256" s="124">
        <v>0</v>
      </c>
      <c r="K1256" s="78">
        <v>0</v>
      </c>
      <c r="L1256" s="80">
        <v>0</v>
      </c>
      <c r="M1256" s="106">
        <f t="shared" si="20"/>
        <v>0</v>
      </c>
      <c r="N1256" s="80">
        <v>0</v>
      </c>
      <c r="O1256" s="79">
        <f t="shared" si="22"/>
        <v>0</v>
      </c>
    </row>
    <row r="1257" spans="2:15" ht="45.6" x14ac:dyDescent="0.2">
      <c r="B1257" s="44">
        <v>1252</v>
      </c>
      <c r="C1257" s="119" t="s">
        <v>2861</v>
      </c>
      <c r="D1257" s="120" t="s">
        <v>2862</v>
      </c>
      <c r="E1257" s="73" t="s">
        <v>2593</v>
      </c>
      <c r="F1257" s="119" t="s">
        <v>2861</v>
      </c>
      <c r="G1257" s="121" t="s">
        <v>15</v>
      </c>
      <c r="H1257" s="121" t="s">
        <v>2552</v>
      </c>
      <c r="I1257" s="121">
        <v>1</v>
      </c>
      <c r="J1257" s="124">
        <v>175</v>
      </c>
      <c r="K1257" s="78">
        <v>0</v>
      </c>
      <c r="L1257" s="80">
        <v>0</v>
      </c>
      <c r="M1257" s="106">
        <f t="shared" si="20"/>
        <v>175</v>
      </c>
      <c r="N1257" s="80">
        <v>0</v>
      </c>
      <c r="O1257" s="79">
        <f t="shared" si="22"/>
        <v>175</v>
      </c>
    </row>
    <row r="1258" spans="2:15" ht="45.6" x14ac:dyDescent="0.2">
      <c r="B1258" s="44">
        <v>1253</v>
      </c>
      <c r="C1258" s="119" t="s">
        <v>2863</v>
      </c>
      <c r="D1258" s="120" t="s">
        <v>2864</v>
      </c>
      <c r="E1258" s="73" t="s">
        <v>2593</v>
      </c>
      <c r="F1258" s="119" t="s">
        <v>2863</v>
      </c>
      <c r="G1258" s="121" t="s">
        <v>15</v>
      </c>
      <c r="H1258" s="121" t="s">
        <v>2552</v>
      </c>
      <c r="I1258" s="121">
        <v>1</v>
      </c>
      <c r="J1258" s="124">
        <v>330</v>
      </c>
      <c r="K1258" s="78">
        <v>0</v>
      </c>
      <c r="L1258" s="80">
        <v>0</v>
      </c>
      <c r="M1258" s="106">
        <f t="shared" si="20"/>
        <v>330</v>
      </c>
      <c r="N1258" s="80">
        <v>0</v>
      </c>
      <c r="O1258" s="79">
        <f t="shared" si="22"/>
        <v>330</v>
      </c>
    </row>
    <row r="1259" spans="2:15" ht="45.6" x14ac:dyDescent="0.2">
      <c r="B1259" s="44">
        <v>1254</v>
      </c>
      <c r="C1259" s="119" t="s">
        <v>2865</v>
      </c>
      <c r="D1259" s="120" t="s">
        <v>2866</v>
      </c>
      <c r="E1259" s="73" t="s">
        <v>2593</v>
      </c>
      <c r="F1259" s="119" t="s">
        <v>2865</v>
      </c>
      <c r="G1259" s="121" t="s">
        <v>15</v>
      </c>
      <c r="H1259" s="121" t="s">
        <v>2552</v>
      </c>
      <c r="I1259" s="121">
        <v>1</v>
      </c>
      <c r="J1259" s="124">
        <v>390</v>
      </c>
      <c r="K1259" s="78">
        <v>0</v>
      </c>
      <c r="L1259" s="80">
        <v>0</v>
      </c>
      <c r="M1259" s="106">
        <f t="shared" si="20"/>
        <v>390</v>
      </c>
      <c r="N1259" s="80">
        <v>0</v>
      </c>
      <c r="O1259" s="79">
        <f t="shared" si="22"/>
        <v>390</v>
      </c>
    </row>
    <row r="1260" spans="2:15" ht="45.6" x14ac:dyDescent="0.2">
      <c r="B1260" s="44">
        <v>1255</v>
      </c>
      <c r="C1260" s="119" t="s">
        <v>2867</v>
      </c>
      <c r="D1260" s="120" t="s">
        <v>2868</v>
      </c>
      <c r="E1260" s="73" t="s">
        <v>2601</v>
      </c>
      <c r="F1260" s="119" t="s">
        <v>2867</v>
      </c>
      <c r="G1260" s="121" t="s">
        <v>15</v>
      </c>
      <c r="H1260" s="121" t="s">
        <v>2360</v>
      </c>
      <c r="I1260" s="121">
        <v>1</v>
      </c>
      <c r="J1260" s="124">
        <v>4.4000000000000003E-3</v>
      </c>
      <c r="K1260" s="78">
        <v>0</v>
      </c>
      <c r="L1260" s="80">
        <v>0</v>
      </c>
      <c r="M1260" s="67">
        <f t="shared" si="20"/>
        <v>4.4000000000000003E-3</v>
      </c>
      <c r="N1260" s="80">
        <v>0</v>
      </c>
      <c r="O1260" s="79">
        <f t="shared" si="22"/>
        <v>4.4000000000000003E-3</v>
      </c>
    </row>
    <row r="1261" spans="2:15" ht="45.6" x14ac:dyDescent="0.2">
      <c r="B1261" s="44">
        <v>1256</v>
      </c>
      <c r="C1261" s="119" t="s">
        <v>2869</v>
      </c>
      <c r="D1261" s="120" t="s">
        <v>2870</v>
      </c>
      <c r="E1261" s="73" t="s">
        <v>2601</v>
      </c>
      <c r="F1261" s="119" t="s">
        <v>2869</v>
      </c>
      <c r="G1261" s="121" t="s">
        <v>15</v>
      </c>
      <c r="H1261" s="121" t="s">
        <v>2360</v>
      </c>
      <c r="I1261" s="121">
        <v>1</v>
      </c>
      <c r="J1261" s="124">
        <v>2.3E-3</v>
      </c>
      <c r="K1261" s="78">
        <v>0</v>
      </c>
      <c r="L1261" s="80">
        <v>0</v>
      </c>
      <c r="M1261" s="67">
        <f t="shared" si="20"/>
        <v>2.3E-3</v>
      </c>
      <c r="N1261" s="80">
        <v>0</v>
      </c>
      <c r="O1261" s="79">
        <f t="shared" si="22"/>
        <v>2.3E-3</v>
      </c>
    </row>
    <row r="1262" spans="2:15" ht="45.6" x14ac:dyDescent="0.2">
      <c r="B1262" s="44">
        <v>1257</v>
      </c>
      <c r="C1262" s="119" t="s">
        <v>2871</v>
      </c>
      <c r="D1262" s="120" t="s">
        <v>2872</v>
      </c>
      <c r="E1262" s="73" t="s">
        <v>2601</v>
      </c>
      <c r="F1262" s="119" t="s">
        <v>2871</v>
      </c>
      <c r="G1262" s="121" t="s">
        <v>15</v>
      </c>
      <c r="H1262" s="121" t="s">
        <v>2360</v>
      </c>
      <c r="I1262" s="121">
        <v>1</v>
      </c>
      <c r="J1262" s="124">
        <v>2E-3</v>
      </c>
      <c r="K1262" s="78">
        <v>0</v>
      </c>
      <c r="L1262" s="80">
        <v>0</v>
      </c>
      <c r="M1262" s="104">
        <f t="shared" si="20"/>
        <v>2E-3</v>
      </c>
      <c r="N1262" s="80">
        <v>0</v>
      </c>
      <c r="O1262" s="79">
        <f t="shared" si="22"/>
        <v>2E-3</v>
      </c>
    </row>
    <row r="1263" spans="2:15" ht="45.6" x14ac:dyDescent="0.2">
      <c r="B1263" s="44">
        <v>1258</v>
      </c>
      <c r="C1263" s="119" t="s">
        <v>2873</v>
      </c>
      <c r="D1263" s="120" t="s">
        <v>2874</v>
      </c>
      <c r="E1263" s="73" t="s">
        <v>2601</v>
      </c>
      <c r="F1263" s="119" t="s">
        <v>2873</v>
      </c>
      <c r="G1263" s="121" t="s">
        <v>15</v>
      </c>
      <c r="H1263" s="121" t="s">
        <v>2360</v>
      </c>
      <c r="I1263" s="121">
        <v>1</v>
      </c>
      <c r="J1263" s="124">
        <v>1.6999999999999999E-3</v>
      </c>
      <c r="K1263" s="78">
        <v>0</v>
      </c>
      <c r="L1263" s="80">
        <v>0</v>
      </c>
      <c r="M1263" s="67">
        <f t="shared" si="20"/>
        <v>1.6999999999999999E-3</v>
      </c>
      <c r="N1263" s="80">
        <v>0</v>
      </c>
      <c r="O1263" s="79">
        <f t="shared" si="22"/>
        <v>1.6999999999999999E-3</v>
      </c>
    </row>
    <row r="1264" spans="2:15" x14ac:dyDescent="0.2">
      <c r="B1264" s="44">
        <v>1259</v>
      </c>
      <c r="C1264" s="119" t="s">
        <v>2875</v>
      </c>
      <c r="D1264" s="120" t="s">
        <v>2876</v>
      </c>
      <c r="E1264" s="73" t="s">
        <v>2593</v>
      </c>
      <c r="F1264" s="119" t="s">
        <v>2875</v>
      </c>
      <c r="G1264" s="121" t="s">
        <v>15</v>
      </c>
      <c r="H1264" s="121" t="s">
        <v>2552</v>
      </c>
      <c r="I1264" s="121">
        <v>1</v>
      </c>
      <c r="J1264" s="124">
        <v>50</v>
      </c>
      <c r="K1264" s="78">
        <v>0</v>
      </c>
      <c r="L1264" s="80">
        <v>0</v>
      </c>
      <c r="M1264" s="106">
        <f t="shared" si="20"/>
        <v>50</v>
      </c>
      <c r="N1264" s="80">
        <v>0</v>
      </c>
      <c r="O1264" s="79">
        <f t="shared" si="22"/>
        <v>50</v>
      </c>
    </row>
    <row r="1265" spans="2:15" x14ac:dyDescent="0.2">
      <c r="B1265" s="44">
        <v>1260</v>
      </c>
      <c r="C1265" s="119" t="s">
        <v>2877</v>
      </c>
      <c r="D1265" s="120" t="s">
        <v>2877</v>
      </c>
      <c r="E1265" s="73" t="s">
        <v>2824</v>
      </c>
      <c r="F1265" s="119" t="s">
        <v>2877</v>
      </c>
      <c r="G1265" s="121" t="s">
        <v>15</v>
      </c>
      <c r="H1265" s="121" t="s">
        <v>2552</v>
      </c>
      <c r="I1265" s="121">
        <v>1</v>
      </c>
      <c r="J1265" s="124">
        <v>20</v>
      </c>
      <c r="K1265" s="78">
        <v>0</v>
      </c>
      <c r="L1265" s="80">
        <v>0</v>
      </c>
      <c r="M1265" s="106">
        <f t="shared" si="20"/>
        <v>20</v>
      </c>
      <c r="N1265" s="80">
        <v>0</v>
      </c>
      <c r="O1265" s="79">
        <f t="shared" si="22"/>
        <v>20</v>
      </c>
    </row>
    <row r="1266" spans="2:15" x14ac:dyDescent="0.2">
      <c r="B1266" s="44">
        <v>1261</v>
      </c>
      <c r="C1266" s="119" t="s">
        <v>2878</v>
      </c>
      <c r="D1266" s="120" t="s">
        <v>2878</v>
      </c>
      <c r="E1266" s="73" t="s">
        <v>2824</v>
      </c>
      <c r="F1266" s="119" t="s">
        <v>2878</v>
      </c>
      <c r="G1266" s="121" t="s">
        <v>15</v>
      </c>
      <c r="H1266" s="121" t="s">
        <v>2552</v>
      </c>
      <c r="I1266" s="121">
        <v>1</v>
      </c>
      <c r="J1266" s="124">
        <v>40</v>
      </c>
      <c r="K1266" s="78">
        <v>0</v>
      </c>
      <c r="L1266" s="80">
        <v>0</v>
      </c>
      <c r="M1266" s="106">
        <f t="shared" si="20"/>
        <v>40</v>
      </c>
      <c r="N1266" s="80">
        <v>0</v>
      </c>
      <c r="O1266" s="79">
        <f t="shared" si="22"/>
        <v>40</v>
      </c>
    </row>
    <row r="1267" spans="2:15" x14ac:dyDescent="0.2">
      <c r="B1267" s="44">
        <v>1262</v>
      </c>
      <c r="C1267" s="119" t="s">
        <v>2879</v>
      </c>
      <c r="D1267" s="120" t="s">
        <v>2879</v>
      </c>
      <c r="E1267" s="73" t="s">
        <v>2824</v>
      </c>
      <c r="F1267" s="119" t="s">
        <v>2879</v>
      </c>
      <c r="G1267" s="121" t="s">
        <v>15</v>
      </c>
      <c r="H1267" s="121" t="s">
        <v>2552</v>
      </c>
      <c r="I1267" s="121">
        <v>1</v>
      </c>
      <c r="J1267" s="124">
        <v>60</v>
      </c>
      <c r="K1267" s="78">
        <v>0</v>
      </c>
      <c r="L1267" s="80">
        <v>0</v>
      </c>
      <c r="M1267" s="106">
        <f t="shared" si="20"/>
        <v>60</v>
      </c>
      <c r="N1267" s="80">
        <v>0</v>
      </c>
      <c r="O1267" s="79">
        <f t="shared" si="22"/>
        <v>60</v>
      </c>
    </row>
    <row r="1268" spans="2:15" x14ac:dyDescent="0.2">
      <c r="B1268" s="44">
        <v>1263</v>
      </c>
      <c r="C1268" s="119" t="s">
        <v>2880</v>
      </c>
      <c r="D1268" s="120" t="s">
        <v>2880</v>
      </c>
      <c r="E1268" s="73" t="s">
        <v>2824</v>
      </c>
      <c r="F1268" s="119" t="s">
        <v>2880</v>
      </c>
      <c r="G1268" s="121" t="s">
        <v>15</v>
      </c>
      <c r="H1268" s="121" t="s">
        <v>2552</v>
      </c>
      <c r="I1268" s="121">
        <v>1</v>
      </c>
      <c r="J1268" s="124">
        <v>75</v>
      </c>
      <c r="K1268" s="78">
        <v>0</v>
      </c>
      <c r="L1268" s="80">
        <v>0</v>
      </c>
      <c r="M1268" s="106">
        <f t="shared" si="20"/>
        <v>75</v>
      </c>
      <c r="N1268" s="80">
        <v>0</v>
      </c>
      <c r="O1268" s="79">
        <f t="shared" si="22"/>
        <v>75</v>
      </c>
    </row>
    <row r="1269" spans="2:15" x14ac:dyDescent="0.2">
      <c r="B1269" s="44">
        <v>1264</v>
      </c>
      <c r="C1269" s="119" t="s">
        <v>2881</v>
      </c>
      <c r="D1269" s="120" t="s">
        <v>2881</v>
      </c>
      <c r="E1269" s="73" t="s">
        <v>2824</v>
      </c>
      <c r="F1269" s="119" t="s">
        <v>2881</v>
      </c>
      <c r="G1269" s="121" t="s">
        <v>15</v>
      </c>
      <c r="H1269" s="121" t="s">
        <v>2552</v>
      </c>
      <c r="I1269" s="121">
        <v>1</v>
      </c>
      <c r="J1269" s="124">
        <v>65</v>
      </c>
      <c r="K1269" s="78">
        <v>0</v>
      </c>
      <c r="L1269" s="80">
        <v>0</v>
      </c>
      <c r="M1269" s="106">
        <f t="shared" si="20"/>
        <v>65</v>
      </c>
      <c r="N1269" s="80">
        <v>0</v>
      </c>
      <c r="O1269" s="79">
        <f t="shared" si="22"/>
        <v>65</v>
      </c>
    </row>
    <row r="1270" spans="2:15" x14ac:dyDescent="0.2">
      <c r="B1270" s="44">
        <v>1265</v>
      </c>
      <c r="C1270" s="119" t="s">
        <v>2882</v>
      </c>
      <c r="D1270" s="120" t="s">
        <v>2882</v>
      </c>
      <c r="E1270" s="73" t="s">
        <v>2824</v>
      </c>
      <c r="F1270" s="119" t="s">
        <v>2882</v>
      </c>
      <c r="G1270" s="121" t="s">
        <v>15</v>
      </c>
      <c r="H1270" s="121" t="s">
        <v>2552</v>
      </c>
      <c r="I1270" s="121">
        <v>1</v>
      </c>
      <c r="J1270" s="124">
        <v>125</v>
      </c>
      <c r="K1270" s="78">
        <v>0</v>
      </c>
      <c r="L1270" s="80">
        <v>0</v>
      </c>
      <c r="M1270" s="106">
        <f t="shared" si="20"/>
        <v>125</v>
      </c>
      <c r="N1270" s="80">
        <v>0</v>
      </c>
      <c r="O1270" s="79">
        <f t="shared" si="22"/>
        <v>125</v>
      </c>
    </row>
    <row r="1271" spans="2:15" x14ac:dyDescent="0.2">
      <c r="B1271" s="44">
        <v>1266</v>
      </c>
      <c r="C1271" s="119" t="s">
        <v>2883</v>
      </c>
      <c r="D1271" s="120" t="s">
        <v>2883</v>
      </c>
      <c r="E1271" s="73" t="s">
        <v>2824</v>
      </c>
      <c r="F1271" s="119" t="s">
        <v>2883</v>
      </c>
      <c r="G1271" s="121" t="s">
        <v>15</v>
      </c>
      <c r="H1271" s="121" t="s">
        <v>2552</v>
      </c>
      <c r="I1271" s="121">
        <v>1</v>
      </c>
      <c r="J1271" s="124">
        <v>60</v>
      </c>
      <c r="K1271" s="78">
        <v>0</v>
      </c>
      <c r="L1271" s="80">
        <v>0</v>
      </c>
      <c r="M1271" s="106">
        <f t="shared" si="20"/>
        <v>60</v>
      </c>
      <c r="N1271" s="80">
        <v>0</v>
      </c>
      <c r="O1271" s="79">
        <f t="shared" si="22"/>
        <v>60</v>
      </c>
    </row>
    <row r="1272" spans="2:15" ht="22.8" x14ac:dyDescent="0.2">
      <c r="B1272" s="44">
        <v>1267</v>
      </c>
      <c r="C1272" s="119" t="s">
        <v>2884</v>
      </c>
      <c r="D1272" s="120" t="s">
        <v>2885</v>
      </c>
      <c r="E1272" s="73" t="s">
        <v>1335</v>
      </c>
      <c r="F1272" s="119" t="s">
        <v>2884</v>
      </c>
      <c r="G1272" s="121" t="s">
        <v>15</v>
      </c>
      <c r="H1272" s="121" t="s">
        <v>2360</v>
      </c>
      <c r="I1272" s="121">
        <v>1</v>
      </c>
      <c r="J1272" s="124">
        <v>495</v>
      </c>
      <c r="K1272" s="78">
        <v>0</v>
      </c>
      <c r="L1272" s="80">
        <v>0</v>
      </c>
      <c r="M1272" s="106">
        <f t="shared" si="20"/>
        <v>495</v>
      </c>
      <c r="N1272" s="80">
        <v>0</v>
      </c>
      <c r="O1272" s="79">
        <v>491.28750000000002</v>
      </c>
    </row>
    <row r="1273" spans="2:15" ht="22.8" x14ac:dyDescent="0.2">
      <c r="B1273" s="44">
        <v>1268</v>
      </c>
      <c r="C1273" s="119" t="s">
        <v>2886</v>
      </c>
      <c r="D1273" s="120" t="s">
        <v>2887</v>
      </c>
      <c r="E1273" s="73" t="s">
        <v>1335</v>
      </c>
      <c r="F1273" s="119" t="s">
        <v>2886</v>
      </c>
      <c r="G1273" s="121" t="s">
        <v>15</v>
      </c>
      <c r="H1273" s="121" t="s">
        <v>2360</v>
      </c>
      <c r="I1273" s="121">
        <v>1</v>
      </c>
      <c r="J1273" s="124">
        <v>3495</v>
      </c>
      <c r="K1273" s="78">
        <v>0</v>
      </c>
      <c r="L1273" s="80">
        <v>0.25007153075822608</v>
      </c>
      <c r="M1273" s="106">
        <f t="shared" si="20"/>
        <v>2621</v>
      </c>
      <c r="N1273" s="80">
        <v>0.25007153075822608</v>
      </c>
      <c r="O1273" s="79">
        <v>2601.3425000000002</v>
      </c>
    </row>
    <row r="1274" spans="2:15" ht="22.8" x14ac:dyDescent="0.2">
      <c r="B1274" s="44">
        <v>1269</v>
      </c>
      <c r="C1274" s="119" t="s">
        <v>2888</v>
      </c>
      <c r="D1274" s="120" t="s">
        <v>2889</v>
      </c>
      <c r="E1274" s="73" t="s">
        <v>1335</v>
      </c>
      <c r="F1274" s="119" t="s">
        <v>2888</v>
      </c>
      <c r="G1274" s="121" t="s">
        <v>15</v>
      </c>
      <c r="H1274" s="121" t="s">
        <v>2360</v>
      </c>
      <c r="I1274" s="121">
        <v>1</v>
      </c>
      <c r="J1274" s="124">
        <v>5000</v>
      </c>
      <c r="K1274" s="78">
        <v>0</v>
      </c>
      <c r="L1274" s="80">
        <v>0.6</v>
      </c>
      <c r="M1274" s="106">
        <f t="shared" si="20"/>
        <v>2000</v>
      </c>
      <c r="N1274" s="80">
        <v>0.6</v>
      </c>
      <c r="O1274" s="79">
        <v>1985</v>
      </c>
    </row>
    <row r="1275" spans="2:15" ht="22.8" x14ac:dyDescent="0.2">
      <c r="B1275" s="44">
        <v>1270</v>
      </c>
      <c r="C1275" s="119" t="s">
        <v>2890</v>
      </c>
      <c r="D1275" s="120" t="s">
        <v>2891</v>
      </c>
      <c r="E1275" s="73" t="s">
        <v>1335</v>
      </c>
      <c r="F1275" s="119" t="s">
        <v>2890</v>
      </c>
      <c r="G1275" s="121" t="s">
        <v>15</v>
      </c>
      <c r="H1275" s="121" t="s">
        <v>2360</v>
      </c>
      <c r="I1275" s="121">
        <v>1</v>
      </c>
      <c r="J1275" s="124">
        <v>15000</v>
      </c>
      <c r="K1275" s="78">
        <v>0</v>
      </c>
      <c r="L1275" s="80">
        <v>0.29179999999999995</v>
      </c>
      <c r="M1275" s="106">
        <f t="shared" si="20"/>
        <v>10623</v>
      </c>
      <c r="N1275" s="80">
        <v>0.29179999999999995</v>
      </c>
      <c r="O1275" s="79">
        <v>10543.327500000001</v>
      </c>
    </row>
    <row r="1276" spans="2:15" ht="22.8" x14ac:dyDescent="0.2">
      <c r="B1276" s="44">
        <v>1271</v>
      </c>
      <c r="C1276" s="119" t="s">
        <v>2892</v>
      </c>
      <c r="D1276" s="120" t="s">
        <v>2893</v>
      </c>
      <c r="E1276" s="73" t="s">
        <v>1335</v>
      </c>
      <c r="F1276" s="119" t="s">
        <v>2892</v>
      </c>
      <c r="G1276" s="121" t="s">
        <v>15</v>
      </c>
      <c r="H1276" s="121" t="s">
        <v>2360</v>
      </c>
      <c r="I1276" s="121">
        <v>1</v>
      </c>
      <c r="J1276" s="124">
        <v>150</v>
      </c>
      <c r="K1276" s="78">
        <v>0</v>
      </c>
      <c r="L1276" s="80">
        <v>0.19999999999999996</v>
      </c>
      <c r="M1276" s="106">
        <f t="shared" si="20"/>
        <v>120</v>
      </c>
      <c r="N1276" s="80">
        <v>0.2</v>
      </c>
      <c r="O1276" s="79">
        <v>119.10000000000001</v>
      </c>
    </row>
    <row r="1277" spans="2:15" ht="22.8" x14ac:dyDescent="0.2">
      <c r="B1277" s="44">
        <v>1272</v>
      </c>
      <c r="C1277" s="119" t="s">
        <v>2894</v>
      </c>
      <c r="D1277" s="120" t="s">
        <v>2895</v>
      </c>
      <c r="E1277" s="73" t="s">
        <v>1335</v>
      </c>
      <c r="F1277" s="119" t="s">
        <v>2894</v>
      </c>
      <c r="G1277" s="121" t="s">
        <v>15</v>
      </c>
      <c r="H1277" s="121" t="s">
        <v>2360</v>
      </c>
      <c r="I1277" s="121">
        <v>1</v>
      </c>
      <c r="J1277" s="124">
        <v>995</v>
      </c>
      <c r="K1277" s="78">
        <v>0</v>
      </c>
      <c r="L1277" s="80">
        <v>0.19999999999999996</v>
      </c>
      <c r="M1277" s="106">
        <f t="shared" si="20"/>
        <v>796</v>
      </c>
      <c r="N1277" s="80">
        <v>0.19999999999999996</v>
      </c>
      <c r="O1277" s="79">
        <v>790.03000000000009</v>
      </c>
    </row>
    <row r="1278" spans="2:15" ht="22.8" x14ac:dyDescent="0.2">
      <c r="B1278" s="44">
        <v>1273</v>
      </c>
      <c r="C1278" s="119" t="s">
        <v>2896</v>
      </c>
      <c r="D1278" s="120" t="s">
        <v>2897</v>
      </c>
      <c r="E1278" s="73" t="s">
        <v>1335</v>
      </c>
      <c r="F1278" s="119" t="s">
        <v>2896</v>
      </c>
      <c r="G1278" s="121" t="s">
        <v>15</v>
      </c>
      <c r="H1278" s="121" t="s">
        <v>2360</v>
      </c>
      <c r="I1278" s="121">
        <v>1</v>
      </c>
      <c r="J1278" s="124">
        <v>299</v>
      </c>
      <c r="K1278" s="78">
        <v>0</v>
      </c>
      <c r="L1278" s="80">
        <v>0.28093645484949836</v>
      </c>
      <c r="M1278" s="106">
        <f t="shared" si="20"/>
        <v>215</v>
      </c>
      <c r="N1278" s="80">
        <v>0.28093645484949836</v>
      </c>
      <c r="O1278" s="79">
        <v>213.38750000000002</v>
      </c>
    </row>
    <row r="1279" spans="2:15" ht="22.8" x14ac:dyDescent="0.2">
      <c r="B1279" s="44">
        <v>1274</v>
      </c>
      <c r="C1279" s="119" t="s">
        <v>2898</v>
      </c>
      <c r="D1279" s="120" t="s">
        <v>2899</v>
      </c>
      <c r="E1279" s="73" t="s">
        <v>1335</v>
      </c>
      <c r="F1279" s="119" t="s">
        <v>2898</v>
      </c>
      <c r="G1279" s="121" t="s">
        <v>15</v>
      </c>
      <c r="H1279" s="121" t="s">
        <v>2360</v>
      </c>
      <c r="I1279" s="121">
        <v>1</v>
      </c>
      <c r="J1279" s="124">
        <v>2550</v>
      </c>
      <c r="K1279" s="78">
        <v>0</v>
      </c>
      <c r="L1279" s="80">
        <v>0</v>
      </c>
      <c r="M1279" s="106">
        <f t="shared" si="20"/>
        <v>2550</v>
      </c>
      <c r="N1279" s="80">
        <v>0</v>
      </c>
      <c r="O1279" s="79">
        <v>2530.875</v>
      </c>
    </row>
    <row r="1280" spans="2:15" ht="34.200000000000003" x14ac:dyDescent="0.2">
      <c r="B1280" s="44">
        <v>1275</v>
      </c>
      <c r="C1280" s="119" t="s">
        <v>2900</v>
      </c>
      <c r="D1280" s="120" t="s">
        <v>2901</v>
      </c>
      <c r="E1280" s="73" t="s">
        <v>1335</v>
      </c>
      <c r="F1280" s="119" t="s">
        <v>2900</v>
      </c>
      <c r="G1280" s="121" t="s">
        <v>15</v>
      </c>
      <c r="H1280" s="121" t="s">
        <v>2360</v>
      </c>
      <c r="I1280" s="121">
        <v>1</v>
      </c>
      <c r="J1280" s="124">
        <v>1500</v>
      </c>
      <c r="K1280" s="78">
        <v>0</v>
      </c>
      <c r="L1280" s="80">
        <v>0</v>
      </c>
      <c r="M1280" s="106">
        <f t="shared" si="20"/>
        <v>1500</v>
      </c>
      <c r="N1280" s="80">
        <v>0</v>
      </c>
      <c r="O1280" s="79">
        <v>1488.75</v>
      </c>
    </row>
    <row r="1281" spans="2:15" ht="22.8" x14ac:dyDescent="0.2">
      <c r="B1281" s="44">
        <v>1276</v>
      </c>
      <c r="C1281" s="119" t="s">
        <v>2902</v>
      </c>
      <c r="D1281" s="120" t="s">
        <v>2903</v>
      </c>
      <c r="E1281" s="73" t="s">
        <v>1335</v>
      </c>
      <c r="F1281" s="119" t="s">
        <v>2902</v>
      </c>
      <c r="G1281" s="121" t="s">
        <v>15</v>
      </c>
      <c r="H1281" s="121" t="s">
        <v>2360</v>
      </c>
      <c r="I1281" s="121">
        <v>1</v>
      </c>
      <c r="J1281" s="124">
        <v>5700</v>
      </c>
      <c r="K1281" s="78">
        <v>0</v>
      </c>
      <c r="L1281" s="80">
        <v>0.2807017543859649</v>
      </c>
      <c r="M1281" s="106">
        <f t="shared" si="20"/>
        <v>4100</v>
      </c>
      <c r="N1281" s="80">
        <v>0.2807017543859649</v>
      </c>
      <c r="O1281" s="79">
        <v>4069.25</v>
      </c>
    </row>
    <row r="1282" spans="2:15" ht="34.200000000000003" x14ac:dyDescent="0.2">
      <c r="B1282" s="44">
        <v>1277</v>
      </c>
      <c r="C1282" s="119" t="s">
        <v>2904</v>
      </c>
      <c r="D1282" s="120" t="s">
        <v>2905</v>
      </c>
      <c r="E1282" s="73" t="s">
        <v>1335</v>
      </c>
      <c r="F1282" s="119" t="s">
        <v>2904</v>
      </c>
      <c r="G1282" s="121" t="s">
        <v>15</v>
      </c>
      <c r="H1282" s="121" t="s">
        <v>2360</v>
      </c>
      <c r="I1282" s="121">
        <v>1</v>
      </c>
      <c r="J1282" s="124">
        <v>15000</v>
      </c>
      <c r="K1282" s="78">
        <v>0</v>
      </c>
      <c r="L1282" s="80">
        <v>0.30000000000000004</v>
      </c>
      <c r="M1282" s="106">
        <f t="shared" si="20"/>
        <v>10500</v>
      </c>
      <c r="N1282" s="80">
        <v>0.30000000000000004</v>
      </c>
      <c r="O1282" s="79">
        <v>10421.25</v>
      </c>
    </row>
    <row r="1283" spans="2:15" ht="22.8" x14ac:dyDescent="0.2">
      <c r="B1283" s="44">
        <v>1278</v>
      </c>
      <c r="C1283" s="119" t="s">
        <v>2906</v>
      </c>
      <c r="D1283" s="120" t="s">
        <v>2907</v>
      </c>
      <c r="E1283" s="73" t="s">
        <v>1335</v>
      </c>
      <c r="F1283" s="119" t="s">
        <v>2906</v>
      </c>
      <c r="G1283" s="121" t="s">
        <v>15</v>
      </c>
      <c r="H1283" s="121" t="s">
        <v>2360</v>
      </c>
      <c r="I1283" s="121">
        <v>1</v>
      </c>
      <c r="J1283" s="124">
        <v>2685</v>
      </c>
      <c r="K1283" s="78">
        <v>0</v>
      </c>
      <c r="L1283" s="80">
        <v>0</v>
      </c>
      <c r="M1283" s="106">
        <f t="shared" si="20"/>
        <v>2685</v>
      </c>
      <c r="N1283" s="80">
        <v>0</v>
      </c>
      <c r="O1283" s="79">
        <v>2664.8625000000002</v>
      </c>
    </row>
    <row r="1284" spans="2:15" ht="22.8" x14ac:dyDescent="0.2">
      <c r="B1284" s="44">
        <v>1279</v>
      </c>
      <c r="C1284" s="119" t="s">
        <v>2908</v>
      </c>
      <c r="D1284" s="120" t="s">
        <v>2909</v>
      </c>
      <c r="E1284" s="73" t="s">
        <v>1335</v>
      </c>
      <c r="F1284" s="119" t="s">
        <v>2908</v>
      </c>
      <c r="G1284" s="121" t="s">
        <v>15</v>
      </c>
      <c r="H1284" s="121" t="s">
        <v>2360</v>
      </c>
      <c r="I1284" s="121">
        <v>1</v>
      </c>
      <c r="J1284" s="124">
        <v>99</v>
      </c>
      <c r="K1284" s="78">
        <v>0</v>
      </c>
      <c r="L1284" s="80">
        <v>0</v>
      </c>
      <c r="M1284" s="106">
        <f t="shared" si="20"/>
        <v>99</v>
      </c>
      <c r="N1284" s="80">
        <v>0</v>
      </c>
      <c r="O1284" s="79">
        <v>98.257500000000007</v>
      </c>
    </row>
    <row r="1285" spans="2:15" ht="22.8" x14ac:dyDescent="0.2">
      <c r="B1285" s="44">
        <v>1280</v>
      </c>
      <c r="C1285" s="119" t="s">
        <v>2910</v>
      </c>
      <c r="D1285" s="120" t="s">
        <v>2911</v>
      </c>
      <c r="E1285" s="73" t="s">
        <v>1335</v>
      </c>
      <c r="F1285" s="119" t="s">
        <v>2910</v>
      </c>
      <c r="G1285" s="121" t="s">
        <v>15</v>
      </c>
      <c r="H1285" s="121" t="s">
        <v>2360</v>
      </c>
      <c r="I1285" s="121">
        <v>1</v>
      </c>
      <c r="J1285" s="124">
        <v>299</v>
      </c>
      <c r="K1285" s="78">
        <v>0</v>
      </c>
      <c r="L1285" s="80">
        <v>0.16722408026755853</v>
      </c>
      <c r="M1285" s="106">
        <f t="shared" si="20"/>
        <v>249</v>
      </c>
      <c r="N1285" s="80">
        <v>0.16722408026755853</v>
      </c>
      <c r="O1285" s="79">
        <v>247.13250000000002</v>
      </c>
    </row>
    <row r="1286" spans="2:15" ht="34.200000000000003" x14ac:dyDescent="0.2">
      <c r="B1286" s="44">
        <v>1281</v>
      </c>
      <c r="C1286" s="119" t="s">
        <v>2912</v>
      </c>
      <c r="D1286" s="120" t="s">
        <v>2913</v>
      </c>
      <c r="E1286" s="73" t="s">
        <v>1334</v>
      </c>
      <c r="F1286" s="119" t="s">
        <v>2914</v>
      </c>
      <c r="G1286" s="121" t="s">
        <v>15</v>
      </c>
      <c r="H1286" s="121" t="s">
        <v>2360</v>
      </c>
      <c r="I1286" s="121">
        <v>1</v>
      </c>
      <c r="J1286" s="124">
        <v>59740</v>
      </c>
      <c r="K1286" s="78">
        <v>0</v>
      </c>
      <c r="L1286" s="80">
        <v>0.52820555741546704</v>
      </c>
      <c r="M1286" s="106">
        <f t="shared" si="20"/>
        <v>28185</v>
      </c>
      <c r="N1286" s="80">
        <v>0.52820555741546704</v>
      </c>
      <c r="O1286" s="79">
        <v>27973.612500000003</v>
      </c>
    </row>
    <row r="1287" spans="2:15" ht="34.200000000000003" x14ac:dyDescent="0.2">
      <c r="B1287" s="44">
        <v>1282</v>
      </c>
      <c r="C1287" s="119" t="s">
        <v>2915</v>
      </c>
      <c r="D1287" s="120" t="s">
        <v>2916</v>
      </c>
      <c r="E1287" s="73" t="s">
        <v>1334</v>
      </c>
      <c r="F1287" s="119" t="s">
        <v>2917</v>
      </c>
      <c r="G1287" s="121" t="s">
        <v>15</v>
      </c>
      <c r="H1287" s="121" t="s">
        <v>2360</v>
      </c>
      <c r="I1287" s="121">
        <v>1</v>
      </c>
      <c r="J1287" s="124">
        <v>73700</v>
      </c>
      <c r="K1287" s="78">
        <v>0</v>
      </c>
      <c r="L1287" s="80">
        <v>0.56017639077340564</v>
      </c>
      <c r="M1287" s="106">
        <f t="shared" ref="M1287:M1350" si="23">IF($J1287="","",IF($L1287="",$J1287*(1-$K1287),IF(L1287&lt;K1287,"Discount Error",J1287*(1-$L1287))))</f>
        <v>32415.000000000004</v>
      </c>
      <c r="N1287" s="80">
        <v>0.56017639077340564</v>
      </c>
      <c r="O1287" s="79">
        <v>32171.887500000001</v>
      </c>
    </row>
    <row r="1288" spans="2:15" ht="57" x14ac:dyDescent="0.2">
      <c r="B1288" s="44">
        <v>1283</v>
      </c>
      <c r="C1288" s="119" t="s">
        <v>2918</v>
      </c>
      <c r="D1288" s="120" t="s">
        <v>2919</v>
      </c>
      <c r="E1288" s="73" t="s">
        <v>1334</v>
      </c>
      <c r="F1288" s="119" t="s">
        <v>2920</v>
      </c>
      <c r="G1288" s="121" t="s">
        <v>15</v>
      </c>
      <c r="H1288" s="121" t="s">
        <v>2360</v>
      </c>
      <c r="I1288" s="121">
        <v>1</v>
      </c>
      <c r="J1288" s="124">
        <v>13500</v>
      </c>
      <c r="K1288" s="78">
        <v>0</v>
      </c>
      <c r="L1288" s="80">
        <v>0.35555555555555551</v>
      </c>
      <c r="M1288" s="106">
        <f t="shared" si="23"/>
        <v>8700</v>
      </c>
      <c r="N1288" s="80">
        <v>0.35555555555555551</v>
      </c>
      <c r="O1288" s="79">
        <v>8634.75</v>
      </c>
    </row>
    <row r="1289" spans="2:15" ht="22.8" x14ac:dyDescent="0.2">
      <c r="B1289" s="44">
        <v>1284</v>
      </c>
      <c r="C1289" s="119" t="s">
        <v>2921</v>
      </c>
      <c r="D1289" s="120" t="s">
        <v>2922</v>
      </c>
      <c r="E1289" s="73" t="s">
        <v>1335</v>
      </c>
      <c r="F1289" s="119" t="s">
        <v>2921</v>
      </c>
      <c r="G1289" s="121" t="s">
        <v>15</v>
      </c>
      <c r="H1289" s="121" t="s">
        <v>2360</v>
      </c>
      <c r="I1289" s="121">
        <v>1</v>
      </c>
      <c r="J1289" s="124">
        <v>1990</v>
      </c>
      <c r="K1289" s="78">
        <v>0</v>
      </c>
      <c r="L1289" s="80">
        <v>0</v>
      </c>
      <c r="M1289" s="106">
        <f t="shared" si="23"/>
        <v>1990</v>
      </c>
      <c r="N1289" s="80">
        <v>0</v>
      </c>
      <c r="O1289" s="79">
        <v>1975.075</v>
      </c>
    </row>
    <row r="1290" spans="2:15" ht="22.8" x14ac:dyDescent="0.2">
      <c r="B1290" s="44">
        <v>1285</v>
      </c>
      <c r="C1290" s="119" t="s">
        <v>2923</v>
      </c>
      <c r="D1290" s="120" t="s">
        <v>2924</v>
      </c>
      <c r="E1290" s="73" t="s">
        <v>1335</v>
      </c>
      <c r="F1290" s="119" t="s">
        <v>2923</v>
      </c>
      <c r="G1290" s="121" t="s">
        <v>15</v>
      </c>
      <c r="H1290" s="121" t="s">
        <v>2360</v>
      </c>
      <c r="I1290" s="121">
        <v>1</v>
      </c>
      <c r="J1290" s="124">
        <v>2800</v>
      </c>
      <c r="K1290" s="78">
        <v>0</v>
      </c>
      <c r="L1290" s="80">
        <v>0</v>
      </c>
      <c r="M1290" s="106">
        <f t="shared" si="23"/>
        <v>2800</v>
      </c>
      <c r="N1290" s="80">
        <v>0</v>
      </c>
      <c r="O1290" s="79">
        <v>2779</v>
      </c>
    </row>
    <row r="1291" spans="2:15" ht="45.6" x14ac:dyDescent="0.2">
      <c r="B1291" s="44">
        <v>1286</v>
      </c>
      <c r="C1291" s="119" t="s">
        <v>2925</v>
      </c>
      <c r="D1291" s="120" t="s">
        <v>2926</v>
      </c>
      <c r="E1291" s="73" t="s">
        <v>1335</v>
      </c>
      <c r="F1291" s="119" t="s">
        <v>2925</v>
      </c>
      <c r="G1291" s="121" t="s">
        <v>15</v>
      </c>
      <c r="H1291" s="121" t="s">
        <v>2360</v>
      </c>
      <c r="I1291" s="121">
        <v>1</v>
      </c>
      <c r="J1291" s="124">
        <v>900</v>
      </c>
      <c r="K1291" s="78">
        <v>0</v>
      </c>
      <c r="L1291" s="80">
        <v>0.11111111111111116</v>
      </c>
      <c r="M1291" s="106">
        <f t="shared" si="23"/>
        <v>800</v>
      </c>
      <c r="N1291" s="80">
        <v>0.11111111111111116</v>
      </c>
      <c r="O1291" s="79">
        <v>794</v>
      </c>
    </row>
    <row r="1292" spans="2:15" ht="79.8" x14ac:dyDescent="0.2">
      <c r="B1292" s="44">
        <v>1287</v>
      </c>
      <c r="C1292" s="119" t="s">
        <v>2927</v>
      </c>
      <c r="D1292" s="120" t="s">
        <v>2928</v>
      </c>
      <c r="E1292" s="73" t="s">
        <v>1335</v>
      </c>
      <c r="F1292" s="119" t="s">
        <v>2927</v>
      </c>
      <c r="G1292" s="121" t="s">
        <v>15</v>
      </c>
      <c r="H1292" s="121" t="s">
        <v>2360</v>
      </c>
      <c r="I1292" s="121">
        <v>1</v>
      </c>
      <c r="J1292" s="124">
        <v>1999</v>
      </c>
      <c r="K1292" s="78">
        <v>0</v>
      </c>
      <c r="L1292" s="80">
        <v>0.10005002501250626</v>
      </c>
      <c r="M1292" s="106">
        <f t="shared" si="23"/>
        <v>1799</v>
      </c>
      <c r="N1292" s="80">
        <v>0.10005002501250626</v>
      </c>
      <c r="O1292" s="79">
        <v>1785.5075000000002</v>
      </c>
    </row>
    <row r="1293" spans="2:15" ht="57" x14ac:dyDescent="0.2">
      <c r="B1293" s="44">
        <v>1288</v>
      </c>
      <c r="C1293" s="119" t="s">
        <v>2929</v>
      </c>
      <c r="D1293" s="120" t="s">
        <v>2930</v>
      </c>
      <c r="E1293" s="73" t="s">
        <v>1335</v>
      </c>
      <c r="F1293" s="119" t="s">
        <v>2929</v>
      </c>
      <c r="G1293" s="121" t="s">
        <v>15</v>
      </c>
      <c r="H1293" s="121" t="s">
        <v>2360</v>
      </c>
      <c r="I1293" s="121">
        <v>1</v>
      </c>
      <c r="J1293" s="124">
        <v>6500</v>
      </c>
      <c r="K1293" s="78">
        <v>0</v>
      </c>
      <c r="L1293" s="80">
        <v>0</v>
      </c>
      <c r="M1293" s="106">
        <f t="shared" si="23"/>
        <v>6500</v>
      </c>
      <c r="N1293" s="80">
        <v>0</v>
      </c>
      <c r="O1293" s="79">
        <v>6451.25</v>
      </c>
    </row>
    <row r="1294" spans="2:15" ht="22.8" x14ac:dyDescent="0.2">
      <c r="B1294" s="44">
        <v>1289</v>
      </c>
      <c r="C1294" s="119" t="s">
        <v>2931</v>
      </c>
      <c r="D1294" s="120" t="s">
        <v>2932</v>
      </c>
      <c r="E1294" s="73" t="s">
        <v>1335</v>
      </c>
      <c r="F1294" s="119" t="s">
        <v>2931</v>
      </c>
      <c r="G1294" s="121" t="s">
        <v>15</v>
      </c>
      <c r="H1294" s="121" t="s">
        <v>2360</v>
      </c>
      <c r="I1294" s="121">
        <v>1</v>
      </c>
      <c r="J1294" s="124">
        <v>5995</v>
      </c>
      <c r="K1294" s="78">
        <v>0</v>
      </c>
      <c r="L1294" s="80">
        <v>0.16680567139282731</v>
      </c>
      <c r="M1294" s="106">
        <f t="shared" si="23"/>
        <v>4995</v>
      </c>
      <c r="N1294" s="80">
        <v>0.16680567139282731</v>
      </c>
      <c r="O1294" s="79">
        <v>4957.5375000000004</v>
      </c>
    </row>
    <row r="1295" spans="2:15" ht="45.6" x14ac:dyDescent="0.2">
      <c r="B1295" s="44">
        <v>1290</v>
      </c>
      <c r="C1295" s="119" t="s">
        <v>2933</v>
      </c>
      <c r="D1295" s="120" t="s">
        <v>2934</v>
      </c>
      <c r="E1295" s="73" t="s">
        <v>1335</v>
      </c>
      <c r="F1295" s="119" t="s">
        <v>2933</v>
      </c>
      <c r="G1295" s="121" t="s">
        <v>15</v>
      </c>
      <c r="H1295" s="121" t="s">
        <v>2360</v>
      </c>
      <c r="I1295" s="121">
        <v>1</v>
      </c>
      <c r="J1295" s="124">
        <v>2700</v>
      </c>
      <c r="K1295" s="78">
        <v>0</v>
      </c>
      <c r="L1295" s="80">
        <v>7.407407407407407E-2</v>
      </c>
      <c r="M1295" s="106">
        <f t="shared" si="23"/>
        <v>2500</v>
      </c>
      <c r="N1295" s="80">
        <v>7.407407407407407E-2</v>
      </c>
      <c r="O1295" s="79">
        <v>2481.25</v>
      </c>
    </row>
    <row r="1296" spans="2:15" ht="57" x14ac:dyDescent="0.2">
      <c r="B1296" s="44">
        <v>1291</v>
      </c>
      <c r="C1296" s="119" t="s">
        <v>2935</v>
      </c>
      <c r="D1296" s="120" t="s">
        <v>2936</v>
      </c>
      <c r="E1296" s="73" t="s">
        <v>1335</v>
      </c>
      <c r="F1296" s="119" t="s">
        <v>2935</v>
      </c>
      <c r="G1296" s="121" t="s">
        <v>15</v>
      </c>
      <c r="H1296" s="121" t="s">
        <v>2360</v>
      </c>
      <c r="I1296" s="121">
        <v>1</v>
      </c>
      <c r="J1296" s="124">
        <v>350</v>
      </c>
      <c r="K1296" s="78">
        <v>0</v>
      </c>
      <c r="L1296" s="80">
        <v>0</v>
      </c>
      <c r="M1296" s="106">
        <f t="shared" si="23"/>
        <v>350</v>
      </c>
      <c r="N1296" s="80">
        <v>0</v>
      </c>
      <c r="O1296" s="79">
        <v>347.375</v>
      </c>
    </row>
    <row r="1297" spans="2:15" ht="68.400000000000006" x14ac:dyDescent="0.2">
      <c r="B1297" s="44">
        <v>1292</v>
      </c>
      <c r="C1297" s="119" t="s">
        <v>2937</v>
      </c>
      <c r="D1297" s="120" t="s">
        <v>2938</v>
      </c>
      <c r="E1297" s="73" t="s">
        <v>1335</v>
      </c>
      <c r="F1297" s="119" t="s">
        <v>2937</v>
      </c>
      <c r="G1297" s="121" t="s">
        <v>15</v>
      </c>
      <c r="H1297" s="121" t="s">
        <v>2360</v>
      </c>
      <c r="I1297" s="121">
        <v>1</v>
      </c>
      <c r="J1297" s="124">
        <v>13000</v>
      </c>
      <c r="K1297" s="78">
        <v>0</v>
      </c>
      <c r="L1297" s="80">
        <v>9.6153846153846145E-2</v>
      </c>
      <c r="M1297" s="106">
        <f t="shared" si="23"/>
        <v>11750</v>
      </c>
      <c r="N1297" s="80">
        <v>9.6153846153846145E-2</v>
      </c>
      <c r="O1297" s="79">
        <v>11661.875</v>
      </c>
    </row>
    <row r="1298" spans="2:15" ht="57" x14ac:dyDescent="0.2">
      <c r="B1298" s="44">
        <v>1293</v>
      </c>
      <c r="C1298" s="119" t="s">
        <v>2939</v>
      </c>
      <c r="D1298" s="120" t="s">
        <v>2940</v>
      </c>
      <c r="E1298" s="73" t="s">
        <v>1335</v>
      </c>
      <c r="F1298" s="119" t="s">
        <v>2939</v>
      </c>
      <c r="G1298" s="121" t="s">
        <v>15</v>
      </c>
      <c r="H1298" s="121" t="s">
        <v>2360</v>
      </c>
      <c r="I1298" s="121">
        <v>1</v>
      </c>
      <c r="J1298" s="124">
        <v>7150</v>
      </c>
      <c r="K1298" s="78">
        <v>0</v>
      </c>
      <c r="L1298" s="80">
        <v>0.1398601398601399</v>
      </c>
      <c r="M1298" s="106">
        <f t="shared" si="23"/>
        <v>6150</v>
      </c>
      <c r="N1298" s="80">
        <v>0.1398601398601399</v>
      </c>
      <c r="O1298" s="79">
        <v>6103.875</v>
      </c>
    </row>
    <row r="1299" spans="2:15" ht="57" x14ac:dyDescent="0.2">
      <c r="B1299" s="44">
        <v>1294</v>
      </c>
      <c r="C1299" s="119" t="s">
        <v>2941</v>
      </c>
      <c r="D1299" s="120" t="s">
        <v>2942</v>
      </c>
      <c r="E1299" s="73" t="s">
        <v>1335</v>
      </c>
      <c r="F1299" s="119" t="s">
        <v>2941</v>
      </c>
      <c r="G1299" s="121" t="s">
        <v>15</v>
      </c>
      <c r="H1299" s="121" t="s">
        <v>2360</v>
      </c>
      <c r="I1299" s="121">
        <v>1</v>
      </c>
      <c r="J1299" s="124">
        <v>12400</v>
      </c>
      <c r="K1299" s="78">
        <v>0</v>
      </c>
      <c r="L1299" s="80">
        <v>0.282258064516129</v>
      </c>
      <c r="M1299" s="106">
        <f t="shared" si="23"/>
        <v>8900</v>
      </c>
      <c r="N1299" s="80">
        <v>0.282258064516129</v>
      </c>
      <c r="O1299" s="79">
        <v>8833.25</v>
      </c>
    </row>
    <row r="1300" spans="2:15" ht="68.400000000000006" x14ac:dyDescent="0.2">
      <c r="B1300" s="44">
        <v>1295</v>
      </c>
      <c r="C1300" s="119" t="s">
        <v>2943</v>
      </c>
      <c r="D1300" s="120" t="s">
        <v>2944</v>
      </c>
      <c r="E1300" s="73" t="s">
        <v>1335</v>
      </c>
      <c r="F1300" s="119" t="s">
        <v>2943</v>
      </c>
      <c r="G1300" s="121" t="s">
        <v>15</v>
      </c>
      <c r="H1300" s="121" t="s">
        <v>2360</v>
      </c>
      <c r="I1300" s="121">
        <v>1</v>
      </c>
      <c r="J1300" s="124">
        <v>13900</v>
      </c>
      <c r="K1300" s="78">
        <v>0</v>
      </c>
      <c r="L1300" s="80">
        <v>0.2230215827338129</v>
      </c>
      <c r="M1300" s="106">
        <f t="shared" si="23"/>
        <v>10800</v>
      </c>
      <c r="N1300" s="80">
        <v>0.2230215827338129</v>
      </c>
      <c r="O1300" s="79">
        <v>10719</v>
      </c>
    </row>
    <row r="1301" spans="2:15" ht="22.8" x14ac:dyDescent="0.2">
      <c r="B1301" s="44">
        <v>1296</v>
      </c>
      <c r="C1301" s="119" t="s">
        <v>2945</v>
      </c>
      <c r="D1301" s="120" t="s">
        <v>2946</v>
      </c>
      <c r="E1301" s="73" t="s">
        <v>1335</v>
      </c>
      <c r="F1301" s="119" t="s">
        <v>2945</v>
      </c>
      <c r="G1301" s="121" t="s">
        <v>15</v>
      </c>
      <c r="H1301" s="121" t="s">
        <v>2360</v>
      </c>
      <c r="I1301" s="121">
        <v>1</v>
      </c>
      <c r="J1301" s="124">
        <v>429</v>
      </c>
      <c r="K1301" s="78">
        <v>0</v>
      </c>
      <c r="L1301" s="80">
        <v>9.0909090909090939E-2</v>
      </c>
      <c r="M1301" s="106">
        <f t="shared" si="23"/>
        <v>390</v>
      </c>
      <c r="N1301" s="80">
        <v>9.0909090909090939E-2</v>
      </c>
      <c r="O1301" s="79">
        <v>387.07500000000005</v>
      </c>
    </row>
    <row r="1302" spans="2:15" ht="68.400000000000006" x14ac:dyDescent="0.2">
      <c r="B1302" s="44">
        <v>1297</v>
      </c>
      <c r="C1302" s="119" t="s">
        <v>2947</v>
      </c>
      <c r="D1302" s="120" t="s">
        <v>2948</v>
      </c>
      <c r="E1302" s="73" t="s">
        <v>1335</v>
      </c>
      <c r="F1302" s="119" t="s">
        <v>2947</v>
      </c>
      <c r="G1302" s="121" t="s">
        <v>15</v>
      </c>
      <c r="H1302" s="121" t="s">
        <v>2360</v>
      </c>
      <c r="I1302" s="121">
        <v>1</v>
      </c>
      <c r="J1302" s="124">
        <v>2000</v>
      </c>
      <c r="K1302" s="78">
        <v>0</v>
      </c>
      <c r="L1302" s="80">
        <v>0</v>
      </c>
      <c r="M1302" s="106">
        <f t="shared" si="23"/>
        <v>2000</v>
      </c>
      <c r="N1302" s="80">
        <v>0</v>
      </c>
      <c r="O1302" s="79">
        <v>1985</v>
      </c>
    </row>
    <row r="1303" spans="2:15" ht="45.6" x14ac:dyDescent="0.2">
      <c r="B1303" s="44">
        <v>1298</v>
      </c>
      <c r="C1303" s="119" t="s">
        <v>2949</v>
      </c>
      <c r="D1303" s="120" t="s">
        <v>2950</v>
      </c>
      <c r="E1303" s="73" t="s">
        <v>1335</v>
      </c>
      <c r="F1303" s="119" t="s">
        <v>2949</v>
      </c>
      <c r="G1303" s="121" t="s">
        <v>15</v>
      </c>
      <c r="H1303" s="121" t="s">
        <v>2360</v>
      </c>
      <c r="I1303" s="121">
        <v>1</v>
      </c>
      <c r="J1303" s="124">
        <v>13900</v>
      </c>
      <c r="K1303" s="78">
        <v>0</v>
      </c>
      <c r="L1303" s="80">
        <v>0.29496402877697847</v>
      </c>
      <c r="M1303" s="106">
        <f t="shared" si="23"/>
        <v>9800</v>
      </c>
      <c r="N1303" s="80">
        <v>0.29496402877697847</v>
      </c>
      <c r="O1303" s="79">
        <v>9726.5</v>
      </c>
    </row>
    <row r="1304" spans="2:15" ht="68.400000000000006" x14ac:dyDescent="0.2">
      <c r="B1304" s="44">
        <v>1299</v>
      </c>
      <c r="C1304" s="119" t="s">
        <v>2951</v>
      </c>
      <c r="D1304" s="120" t="s">
        <v>2952</v>
      </c>
      <c r="E1304" s="73" t="s">
        <v>1335</v>
      </c>
      <c r="F1304" s="119" t="s">
        <v>2951</v>
      </c>
      <c r="G1304" s="121" t="s">
        <v>15</v>
      </c>
      <c r="H1304" s="121" t="s">
        <v>2360</v>
      </c>
      <c r="I1304" s="121">
        <v>1</v>
      </c>
      <c r="J1304" s="124">
        <v>13000</v>
      </c>
      <c r="K1304" s="78">
        <v>0</v>
      </c>
      <c r="L1304" s="80">
        <v>9.6153846153846145E-2</v>
      </c>
      <c r="M1304" s="106">
        <f t="shared" si="23"/>
        <v>11750</v>
      </c>
      <c r="N1304" s="80">
        <v>9.6153846153846145E-2</v>
      </c>
      <c r="O1304" s="79">
        <v>11661.875</v>
      </c>
    </row>
    <row r="1305" spans="2:15" ht="34.200000000000003" x14ac:dyDescent="0.2">
      <c r="B1305" s="44">
        <v>1300</v>
      </c>
      <c r="C1305" s="119" t="s">
        <v>2953</v>
      </c>
      <c r="D1305" s="120" t="s">
        <v>2954</v>
      </c>
      <c r="E1305" s="73" t="s">
        <v>1335</v>
      </c>
      <c r="F1305" s="119" t="s">
        <v>2953</v>
      </c>
      <c r="G1305" s="121" t="s">
        <v>15</v>
      </c>
      <c r="H1305" s="121" t="s">
        <v>2360</v>
      </c>
      <c r="I1305" s="121">
        <v>1</v>
      </c>
      <c r="J1305" s="124">
        <v>995</v>
      </c>
      <c r="K1305" s="78">
        <v>0</v>
      </c>
      <c r="L1305" s="80">
        <v>0</v>
      </c>
      <c r="M1305" s="106">
        <f t="shared" si="23"/>
        <v>995</v>
      </c>
      <c r="N1305" s="80">
        <v>0</v>
      </c>
      <c r="O1305" s="79">
        <v>987.53750000000002</v>
      </c>
    </row>
    <row r="1306" spans="2:15" ht="68.400000000000006" x14ac:dyDescent="0.2">
      <c r="B1306" s="44">
        <v>1301</v>
      </c>
      <c r="C1306" s="119" t="s">
        <v>2955</v>
      </c>
      <c r="D1306" s="120" t="s">
        <v>2956</v>
      </c>
      <c r="E1306" s="73" t="s">
        <v>1335</v>
      </c>
      <c r="F1306" s="119" t="s">
        <v>2955</v>
      </c>
      <c r="G1306" s="121" t="s">
        <v>15</v>
      </c>
      <c r="H1306" s="121" t="s">
        <v>2360</v>
      </c>
      <c r="I1306" s="121">
        <v>1</v>
      </c>
      <c r="J1306" s="124">
        <v>30000</v>
      </c>
      <c r="K1306" s="78">
        <v>0</v>
      </c>
      <c r="L1306" s="80">
        <v>0.25</v>
      </c>
      <c r="M1306" s="106">
        <f t="shared" si="23"/>
        <v>22500</v>
      </c>
      <c r="N1306" s="80">
        <v>0.25</v>
      </c>
      <c r="O1306" s="79">
        <v>22331.25</v>
      </c>
    </row>
    <row r="1307" spans="2:15" ht="57" x14ac:dyDescent="0.2">
      <c r="B1307" s="44">
        <v>1302</v>
      </c>
      <c r="C1307" s="119" t="s">
        <v>2957</v>
      </c>
      <c r="D1307" s="120" t="s">
        <v>2958</v>
      </c>
      <c r="E1307" s="73" t="s">
        <v>1335</v>
      </c>
      <c r="F1307" s="119" t="s">
        <v>2957</v>
      </c>
      <c r="G1307" s="121" t="s">
        <v>15</v>
      </c>
      <c r="H1307" s="121" t="s">
        <v>2360</v>
      </c>
      <c r="I1307" s="121">
        <v>1</v>
      </c>
      <c r="J1307" s="124">
        <v>2850</v>
      </c>
      <c r="K1307" s="78">
        <v>0</v>
      </c>
      <c r="L1307" s="80">
        <v>0</v>
      </c>
      <c r="M1307" s="106">
        <f t="shared" si="23"/>
        <v>2850</v>
      </c>
      <c r="N1307" s="80">
        <v>0</v>
      </c>
      <c r="O1307" s="79">
        <v>2828.625</v>
      </c>
    </row>
    <row r="1308" spans="2:15" ht="34.200000000000003" x14ac:dyDescent="0.2">
      <c r="B1308" s="44">
        <v>1303</v>
      </c>
      <c r="C1308" s="119" t="s">
        <v>2959</v>
      </c>
      <c r="D1308" s="120" t="s">
        <v>2960</v>
      </c>
      <c r="E1308" s="73" t="s">
        <v>1335</v>
      </c>
      <c r="F1308" s="119" t="s">
        <v>2959</v>
      </c>
      <c r="G1308" s="121" t="s">
        <v>15</v>
      </c>
      <c r="H1308" s="121" t="s">
        <v>2360</v>
      </c>
      <c r="I1308" s="121">
        <v>1</v>
      </c>
      <c r="J1308" s="124">
        <v>150</v>
      </c>
      <c r="K1308" s="78">
        <v>0</v>
      </c>
      <c r="L1308" s="80">
        <v>0</v>
      </c>
      <c r="M1308" s="106">
        <f t="shared" si="23"/>
        <v>150</v>
      </c>
      <c r="N1308" s="80">
        <v>0</v>
      </c>
      <c r="O1308" s="79">
        <v>148.875</v>
      </c>
    </row>
    <row r="1309" spans="2:15" ht="57" x14ac:dyDescent="0.2">
      <c r="B1309" s="44">
        <v>1304</v>
      </c>
      <c r="C1309" s="119" t="s">
        <v>2961</v>
      </c>
      <c r="D1309" s="120" t="s">
        <v>2962</v>
      </c>
      <c r="E1309" s="73" t="s">
        <v>1335</v>
      </c>
      <c r="F1309" s="119" t="s">
        <v>2961</v>
      </c>
      <c r="G1309" s="121" t="s">
        <v>15</v>
      </c>
      <c r="H1309" s="121" t="s">
        <v>2360</v>
      </c>
      <c r="I1309" s="121">
        <v>1</v>
      </c>
      <c r="J1309" s="124">
        <v>2239</v>
      </c>
      <c r="K1309" s="78">
        <v>0</v>
      </c>
      <c r="L1309" s="80">
        <v>4.9129075480125017E-2</v>
      </c>
      <c r="M1309" s="106">
        <f t="shared" si="23"/>
        <v>2129</v>
      </c>
      <c r="N1309" s="80">
        <v>4.9129075480125017E-2</v>
      </c>
      <c r="O1309" s="79">
        <v>2113.0325000000003</v>
      </c>
    </row>
    <row r="1310" spans="2:15" ht="34.200000000000003" x14ac:dyDescent="0.2">
      <c r="B1310" s="44">
        <v>1305</v>
      </c>
      <c r="C1310" s="119" t="s">
        <v>2963</v>
      </c>
      <c r="D1310" s="120" t="s">
        <v>2964</v>
      </c>
      <c r="E1310" s="73" t="s">
        <v>2965</v>
      </c>
      <c r="F1310" s="119" t="s">
        <v>2966</v>
      </c>
      <c r="G1310" s="121" t="s">
        <v>15</v>
      </c>
      <c r="H1310" s="121" t="s">
        <v>2552</v>
      </c>
      <c r="I1310" s="121">
        <v>1</v>
      </c>
      <c r="J1310" s="124">
        <v>9</v>
      </c>
      <c r="K1310" s="78">
        <v>0</v>
      </c>
      <c r="L1310" s="80">
        <v>0</v>
      </c>
      <c r="M1310" s="106">
        <f t="shared" si="23"/>
        <v>9</v>
      </c>
      <c r="N1310" s="80">
        <v>0</v>
      </c>
      <c r="O1310" s="79">
        <f t="shared" ref="O1310:O1330" si="24">IF(M1310="Discount Error","Error",IF($N1310="","",IF(J1310*(1-N1310)&gt;M1310,"Discount Error",($J1310*(1-$N1310)))))</f>
        <v>9</v>
      </c>
    </row>
    <row r="1311" spans="2:15" ht="34.200000000000003" x14ac:dyDescent="0.2">
      <c r="B1311" s="44">
        <v>1306</v>
      </c>
      <c r="C1311" s="119" t="s">
        <v>2967</v>
      </c>
      <c r="D1311" s="120" t="s">
        <v>2968</v>
      </c>
      <c r="E1311" s="73" t="s">
        <v>2969</v>
      </c>
      <c r="F1311" s="119" t="s">
        <v>2970</v>
      </c>
      <c r="G1311" s="121" t="s">
        <v>15</v>
      </c>
      <c r="H1311" s="121" t="s">
        <v>2360</v>
      </c>
      <c r="I1311" s="121">
        <v>1</v>
      </c>
      <c r="J1311" s="124">
        <v>2.5899999999999999E-2</v>
      </c>
      <c r="K1311" s="78">
        <v>0</v>
      </c>
      <c r="L1311" s="80">
        <v>0</v>
      </c>
      <c r="M1311" s="67">
        <f t="shared" si="23"/>
        <v>2.5899999999999999E-2</v>
      </c>
      <c r="N1311" s="80">
        <v>0</v>
      </c>
      <c r="O1311" s="79">
        <f t="shared" si="24"/>
        <v>2.5899999999999999E-2</v>
      </c>
    </row>
    <row r="1312" spans="2:15" ht="34.200000000000003" x14ac:dyDescent="0.2">
      <c r="B1312" s="44">
        <v>1307</v>
      </c>
      <c r="C1312" s="119" t="s">
        <v>2971</v>
      </c>
      <c r="D1312" s="120" t="s">
        <v>2972</v>
      </c>
      <c r="E1312" s="73" t="s">
        <v>2969</v>
      </c>
      <c r="F1312" s="119" t="s">
        <v>2973</v>
      </c>
      <c r="G1312" s="121" t="s">
        <v>15</v>
      </c>
      <c r="H1312" s="121" t="s">
        <v>2360</v>
      </c>
      <c r="I1312" s="121">
        <v>1</v>
      </c>
      <c r="J1312" s="124">
        <v>0.13900000000000001</v>
      </c>
      <c r="K1312" s="78">
        <v>0</v>
      </c>
      <c r="L1312" s="80">
        <v>0</v>
      </c>
      <c r="M1312" s="104">
        <f t="shared" si="23"/>
        <v>0.13900000000000001</v>
      </c>
      <c r="N1312" s="80">
        <v>0</v>
      </c>
      <c r="O1312" s="79">
        <f t="shared" si="24"/>
        <v>0.13900000000000001</v>
      </c>
    </row>
    <row r="1313" spans="2:15" ht="22.8" x14ac:dyDescent="0.2">
      <c r="B1313" s="44">
        <v>1308</v>
      </c>
      <c r="C1313" s="119" t="s">
        <v>2974</v>
      </c>
      <c r="D1313" s="120" t="s">
        <v>2975</v>
      </c>
      <c r="E1313" s="73" t="s">
        <v>2965</v>
      </c>
      <c r="F1313" s="119" t="s">
        <v>2976</v>
      </c>
      <c r="G1313" s="121" t="s">
        <v>15</v>
      </c>
      <c r="H1313" s="121" t="s">
        <v>2552</v>
      </c>
      <c r="I1313" s="121">
        <v>1</v>
      </c>
      <c r="J1313" s="124">
        <v>5</v>
      </c>
      <c r="K1313" s="78">
        <v>0</v>
      </c>
      <c r="L1313" s="80">
        <v>0</v>
      </c>
      <c r="M1313" s="106">
        <f t="shared" si="23"/>
        <v>5</v>
      </c>
      <c r="N1313" s="80">
        <v>0</v>
      </c>
      <c r="O1313" s="79">
        <f t="shared" si="24"/>
        <v>5</v>
      </c>
    </row>
    <row r="1314" spans="2:15" ht="22.8" x14ac:dyDescent="0.2">
      <c r="B1314" s="44">
        <v>1309</v>
      </c>
      <c r="C1314" s="119" t="s">
        <v>2977</v>
      </c>
      <c r="D1314" s="120" t="s">
        <v>2978</v>
      </c>
      <c r="E1314" s="73" t="s">
        <v>2969</v>
      </c>
      <c r="F1314" s="119" t="s">
        <v>2979</v>
      </c>
      <c r="G1314" s="121" t="s">
        <v>15</v>
      </c>
      <c r="H1314" s="121" t="s">
        <v>2360</v>
      </c>
      <c r="I1314" s="121">
        <v>1</v>
      </c>
      <c r="J1314" s="124">
        <v>2.29E-2</v>
      </c>
      <c r="K1314" s="78">
        <v>0</v>
      </c>
      <c r="L1314" s="80">
        <v>0</v>
      </c>
      <c r="M1314" s="67">
        <f t="shared" si="23"/>
        <v>2.29E-2</v>
      </c>
      <c r="N1314" s="80">
        <v>0</v>
      </c>
      <c r="O1314" s="79">
        <f t="shared" si="24"/>
        <v>2.29E-2</v>
      </c>
    </row>
    <row r="1315" spans="2:15" ht="22.8" x14ac:dyDescent="0.2">
      <c r="B1315" s="44">
        <v>1310</v>
      </c>
      <c r="C1315" s="119" t="s">
        <v>2980</v>
      </c>
      <c r="D1315" s="120" t="s">
        <v>2981</v>
      </c>
      <c r="E1315" s="73" t="s">
        <v>2965</v>
      </c>
      <c r="F1315" s="119" t="s">
        <v>2982</v>
      </c>
      <c r="G1315" s="121" t="s">
        <v>15</v>
      </c>
      <c r="H1315" s="121" t="s">
        <v>2552</v>
      </c>
      <c r="I1315" s="121">
        <v>1</v>
      </c>
      <c r="J1315" s="124">
        <v>7</v>
      </c>
      <c r="K1315" s="78">
        <v>0</v>
      </c>
      <c r="L1315" s="80">
        <v>0</v>
      </c>
      <c r="M1315" s="106">
        <f t="shared" si="23"/>
        <v>7</v>
      </c>
      <c r="N1315" s="80">
        <v>0</v>
      </c>
      <c r="O1315" s="79">
        <f t="shared" si="24"/>
        <v>7</v>
      </c>
    </row>
    <row r="1316" spans="2:15" ht="22.8" x14ac:dyDescent="0.2">
      <c r="B1316" s="44">
        <v>1311</v>
      </c>
      <c r="C1316" s="119" t="s">
        <v>2983</v>
      </c>
      <c r="D1316" s="120" t="s">
        <v>2984</v>
      </c>
      <c r="E1316" s="73" t="s">
        <v>2969</v>
      </c>
      <c r="F1316" s="119" t="s">
        <v>2985</v>
      </c>
      <c r="G1316" s="121" t="s">
        <v>15</v>
      </c>
      <c r="H1316" s="121" t="s">
        <v>2360</v>
      </c>
      <c r="I1316" s="121">
        <v>1</v>
      </c>
      <c r="J1316" s="124">
        <v>1.89E-2</v>
      </c>
      <c r="K1316" s="78">
        <v>0</v>
      </c>
      <c r="L1316" s="80">
        <v>0</v>
      </c>
      <c r="M1316" s="67">
        <f t="shared" si="23"/>
        <v>1.89E-2</v>
      </c>
      <c r="N1316" s="80">
        <v>0</v>
      </c>
      <c r="O1316" s="79">
        <f t="shared" si="24"/>
        <v>1.89E-2</v>
      </c>
    </row>
    <row r="1317" spans="2:15" ht="22.8" x14ac:dyDescent="0.2">
      <c r="B1317" s="44">
        <v>1312</v>
      </c>
      <c r="C1317" s="119" t="s">
        <v>2986</v>
      </c>
      <c r="D1317" s="120" t="s">
        <v>2987</v>
      </c>
      <c r="E1317" s="73" t="s">
        <v>2965</v>
      </c>
      <c r="F1317" s="119" t="s">
        <v>2988</v>
      </c>
      <c r="G1317" s="121" t="s">
        <v>15</v>
      </c>
      <c r="H1317" s="121" t="s">
        <v>2552</v>
      </c>
      <c r="I1317" s="121">
        <v>1</v>
      </c>
      <c r="J1317" s="124">
        <v>7</v>
      </c>
      <c r="K1317" s="78">
        <v>0</v>
      </c>
      <c r="L1317" s="80">
        <v>0</v>
      </c>
      <c r="M1317" s="106">
        <f t="shared" si="23"/>
        <v>7</v>
      </c>
      <c r="N1317" s="80">
        <v>0</v>
      </c>
      <c r="O1317" s="79">
        <f t="shared" si="24"/>
        <v>7</v>
      </c>
    </row>
    <row r="1318" spans="2:15" ht="34.200000000000003" x14ac:dyDescent="0.2">
      <c r="B1318" s="44">
        <v>1313</v>
      </c>
      <c r="C1318" s="119" t="s">
        <v>2989</v>
      </c>
      <c r="D1318" s="120" t="s">
        <v>2990</v>
      </c>
      <c r="E1318" s="73" t="s">
        <v>2969</v>
      </c>
      <c r="F1318" s="119" t="s">
        <v>2991</v>
      </c>
      <c r="G1318" s="121" t="s">
        <v>15</v>
      </c>
      <c r="H1318" s="121" t="s">
        <v>2360</v>
      </c>
      <c r="I1318" s="121">
        <v>1</v>
      </c>
      <c r="J1318" s="124">
        <v>1.3899999999999999E-2</v>
      </c>
      <c r="K1318" s="78">
        <v>0</v>
      </c>
      <c r="L1318" s="80">
        <v>0</v>
      </c>
      <c r="M1318" s="67">
        <f t="shared" si="23"/>
        <v>1.3899999999999999E-2</v>
      </c>
      <c r="N1318" s="80">
        <v>0</v>
      </c>
      <c r="O1318" s="79">
        <f t="shared" si="24"/>
        <v>1.3899999999999999E-2</v>
      </c>
    </row>
    <row r="1319" spans="2:15" ht="22.8" x14ac:dyDescent="0.2">
      <c r="B1319" s="44">
        <v>1314</v>
      </c>
      <c r="C1319" s="119" t="s">
        <v>2992</v>
      </c>
      <c r="D1319" s="120" t="s">
        <v>2993</v>
      </c>
      <c r="E1319" s="73" t="s">
        <v>2965</v>
      </c>
      <c r="F1319" s="119" t="s">
        <v>2994</v>
      </c>
      <c r="G1319" s="121" t="s">
        <v>15</v>
      </c>
      <c r="H1319" s="121" t="s">
        <v>2552</v>
      </c>
      <c r="I1319" s="121">
        <v>1</v>
      </c>
      <c r="J1319" s="124">
        <v>9</v>
      </c>
      <c r="K1319" s="78">
        <v>0</v>
      </c>
      <c r="L1319" s="80">
        <v>0</v>
      </c>
      <c r="M1319" s="106">
        <f t="shared" si="23"/>
        <v>9</v>
      </c>
      <c r="N1319" s="80">
        <v>0</v>
      </c>
      <c r="O1319" s="79">
        <f t="shared" si="24"/>
        <v>9</v>
      </c>
    </row>
    <row r="1320" spans="2:15" ht="22.8" x14ac:dyDescent="0.2">
      <c r="B1320" s="44">
        <v>1315</v>
      </c>
      <c r="C1320" s="119" t="s">
        <v>2995</v>
      </c>
      <c r="D1320" s="120" t="s">
        <v>2996</v>
      </c>
      <c r="E1320" s="73" t="s">
        <v>2969</v>
      </c>
      <c r="F1320" s="119" t="s">
        <v>2997</v>
      </c>
      <c r="G1320" s="121" t="s">
        <v>15</v>
      </c>
      <c r="H1320" s="121" t="s">
        <v>2360</v>
      </c>
      <c r="I1320" s="121">
        <v>1</v>
      </c>
      <c r="J1320" s="124">
        <v>1.49E-2</v>
      </c>
      <c r="K1320" s="78">
        <v>0</v>
      </c>
      <c r="L1320" s="80">
        <v>0</v>
      </c>
      <c r="M1320" s="67">
        <f t="shared" si="23"/>
        <v>1.49E-2</v>
      </c>
      <c r="N1320" s="80">
        <v>0</v>
      </c>
      <c r="O1320" s="79">
        <f t="shared" si="24"/>
        <v>1.49E-2</v>
      </c>
    </row>
    <row r="1321" spans="2:15" ht="34.200000000000003" x14ac:dyDescent="0.2">
      <c r="B1321" s="44">
        <v>1316</v>
      </c>
      <c r="C1321" s="119" t="s">
        <v>2998</v>
      </c>
      <c r="D1321" s="120" t="s">
        <v>2999</v>
      </c>
      <c r="E1321" s="73" t="s">
        <v>2965</v>
      </c>
      <c r="F1321" s="119" t="s">
        <v>3000</v>
      </c>
      <c r="G1321" s="121" t="s">
        <v>15</v>
      </c>
      <c r="H1321" s="121" t="s">
        <v>2552</v>
      </c>
      <c r="I1321" s="121">
        <v>1</v>
      </c>
      <c r="J1321" s="124">
        <v>7</v>
      </c>
      <c r="K1321" s="78">
        <v>0</v>
      </c>
      <c r="L1321" s="80">
        <v>0</v>
      </c>
      <c r="M1321" s="106">
        <f t="shared" si="23"/>
        <v>7</v>
      </c>
      <c r="N1321" s="80">
        <v>0</v>
      </c>
      <c r="O1321" s="79">
        <f t="shared" si="24"/>
        <v>7</v>
      </c>
    </row>
    <row r="1322" spans="2:15" ht="34.200000000000003" x14ac:dyDescent="0.2">
      <c r="B1322" s="44">
        <v>1317</v>
      </c>
      <c r="C1322" s="119" t="s">
        <v>3001</v>
      </c>
      <c r="D1322" s="120" t="s">
        <v>3002</v>
      </c>
      <c r="E1322" s="73" t="s">
        <v>2969</v>
      </c>
      <c r="F1322" s="119" t="s">
        <v>3003</v>
      </c>
      <c r="G1322" s="121" t="s">
        <v>15</v>
      </c>
      <c r="H1322" s="121" t="s">
        <v>2360</v>
      </c>
      <c r="I1322" s="121">
        <v>1</v>
      </c>
      <c r="J1322" s="124">
        <v>2.29E-2</v>
      </c>
      <c r="K1322" s="78">
        <v>0</v>
      </c>
      <c r="L1322" s="80">
        <v>0</v>
      </c>
      <c r="M1322" s="67">
        <f t="shared" si="23"/>
        <v>2.29E-2</v>
      </c>
      <c r="N1322" s="80">
        <v>0</v>
      </c>
      <c r="O1322" s="79">
        <f t="shared" si="24"/>
        <v>2.29E-2</v>
      </c>
    </row>
    <row r="1323" spans="2:15" ht="34.200000000000003" x14ac:dyDescent="0.2">
      <c r="B1323" s="44">
        <v>1318</v>
      </c>
      <c r="C1323" s="119" t="s">
        <v>3004</v>
      </c>
      <c r="D1323" s="120" t="s">
        <v>3005</v>
      </c>
      <c r="E1323" s="73" t="s">
        <v>2969</v>
      </c>
      <c r="F1323" s="119" t="s">
        <v>3006</v>
      </c>
      <c r="G1323" s="121" t="s">
        <v>15</v>
      </c>
      <c r="H1323" s="121" t="s">
        <v>2360</v>
      </c>
      <c r="I1323" s="121">
        <v>1</v>
      </c>
      <c r="J1323" s="124">
        <v>0.11899999999999999</v>
      </c>
      <c r="K1323" s="78">
        <v>0</v>
      </c>
      <c r="L1323" s="80">
        <v>0</v>
      </c>
      <c r="M1323" s="104">
        <f t="shared" si="23"/>
        <v>0.11899999999999999</v>
      </c>
      <c r="N1323" s="80">
        <v>0</v>
      </c>
      <c r="O1323" s="79">
        <f t="shared" si="24"/>
        <v>0.11899999999999999</v>
      </c>
    </row>
    <row r="1324" spans="2:15" ht="34.200000000000003" x14ac:dyDescent="0.2">
      <c r="B1324" s="44">
        <v>1319</v>
      </c>
      <c r="C1324" s="119" t="s">
        <v>3007</v>
      </c>
      <c r="D1324" s="120" t="s">
        <v>3008</v>
      </c>
      <c r="E1324" s="73" t="s">
        <v>2965</v>
      </c>
      <c r="F1324" s="119" t="s">
        <v>3009</v>
      </c>
      <c r="G1324" s="121" t="s">
        <v>15</v>
      </c>
      <c r="H1324" s="121" t="s">
        <v>2552</v>
      </c>
      <c r="I1324" s="121">
        <v>1</v>
      </c>
      <c r="J1324" s="124">
        <v>9</v>
      </c>
      <c r="K1324" s="78">
        <v>0</v>
      </c>
      <c r="L1324" s="80">
        <v>0</v>
      </c>
      <c r="M1324" s="106">
        <f t="shared" si="23"/>
        <v>9</v>
      </c>
      <c r="N1324" s="80">
        <v>0</v>
      </c>
      <c r="O1324" s="79">
        <f t="shared" si="24"/>
        <v>9</v>
      </c>
    </row>
    <row r="1325" spans="2:15" ht="34.200000000000003" x14ac:dyDescent="0.2">
      <c r="B1325" s="44">
        <v>1320</v>
      </c>
      <c r="C1325" s="119" t="s">
        <v>3007</v>
      </c>
      <c r="D1325" s="120" t="s">
        <v>3010</v>
      </c>
      <c r="E1325" s="73" t="s">
        <v>2969</v>
      </c>
      <c r="F1325" s="119" t="s">
        <v>3011</v>
      </c>
      <c r="G1325" s="121" t="s">
        <v>15</v>
      </c>
      <c r="H1325" s="121" t="s">
        <v>2360</v>
      </c>
      <c r="I1325" s="121">
        <v>1</v>
      </c>
      <c r="J1325" s="124">
        <v>2.29E-2</v>
      </c>
      <c r="K1325" s="78">
        <v>0</v>
      </c>
      <c r="L1325" s="80">
        <v>0</v>
      </c>
      <c r="M1325" s="67">
        <f t="shared" si="23"/>
        <v>2.29E-2</v>
      </c>
      <c r="N1325" s="80">
        <v>0</v>
      </c>
      <c r="O1325" s="79">
        <f t="shared" si="24"/>
        <v>2.29E-2</v>
      </c>
    </row>
    <row r="1326" spans="2:15" ht="34.200000000000003" x14ac:dyDescent="0.2">
      <c r="B1326" s="44">
        <v>1321</v>
      </c>
      <c r="C1326" s="119" t="s">
        <v>3007</v>
      </c>
      <c r="D1326" s="120" t="s">
        <v>3012</v>
      </c>
      <c r="E1326" s="73" t="s">
        <v>2969</v>
      </c>
      <c r="F1326" s="119" t="s">
        <v>3013</v>
      </c>
      <c r="G1326" s="121" t="s">
        <v>15</v>
      </c>
      <c r="H1326" s="121" t="s">
        <v>2360</v>
      </c>
      <c r="I1326" s="121">
        <v>1</v>
      </c>
      <c r="J1326" s="124">
        <v>0.11899999999999999</v>
      </c>
      <c r="K1326" s="78">
        <v>0</v>
      </c>
      <c r="L1326" s="80">
        <v>0</v>
      </c>
      <c r="M1326" s="104">
        <f t="shared" si="23"/>
        <v>0.11899999999999999</v>
      </c>
      <c r="N1326" s="80">
        <v>0</v>
      </c>
      <c r="O1326" s="79">
        <f t="shared" si="24"/>
        <v>0.11899999999999999</v>
      </c>
    </row>
    <row r="1327" spans="2:15" ht="34.200000000000003" x14ac:dyDescent="0.2">
      <c r="B1327" s="44">
        <v>1322</v>
      </c>
      <c r="C1327" s="119" t="s">
        <v>3014</v>
      </c>
      <c r="D1327" s="120" t="s">
        <v>3015</v>
      </c>
      <c r="E1327" s="73" t="s">
        <v>2965</v>
      </c>
      <c r="F1327" s="119" t="s">
        <v>3016</v>
      </c>
      <c r="G1327" s="121" t="s">
        <v>15</v>
      </c>
      <c r="H1327" s="121" t="s">
        <v>2552</v>
      </c>
      <c r="I1327" s="121">
        <v>1</v>
      </c>
      <c r="J1327" s="124">
        <v>7</v>
      </c>
      <c r="K1327" s="78">
        <v>0</v>
      </c>
      <c r="L1327" s="80">
        <v>0</v>
      </c>
      <c r="M1327" s="106">
        <f t="shared" si="23"/>
        <v>7</v>
      </c>
      <c r="N1327" s="80">
        <v>0</v>
      </c>
      <c r="O1327" s="79">
        <f t="shared" si="24"/>
        <v>7</v>
      </c>
    </row>
    <row r="1328" spans="2:15" ht="34.200000000000003" x14ac:dyDescent="0.2">
      <c r="B1328" s="44">
        <v>1323</v>
      </c>
      <c r="C1328" s="119" t="s">
        <v>3017</v>
      </c>
      <c r="D1328" s="120" t="s">
        <v>3018</v>
      </c>
      <c r="E1328" s="73" t="s">
        <v>2969</v>
      </c>
      <c r="F1328" s="119" t="s">
        <v>3019</v>
      </c>
      <c r="G1328" s="121" t="s">
        <v>15</v>
      </c>
      <c r="H1328" s="121" t="s">
        <v>2360</v>
      </c>
      <c r="I1328" s="121">
        <v>1</v>
      </c>
      <c r="J1328" s="124">
        <v>2.29E-2</v>
      </c>
      <c r="K1328" s="78">
        <v>0</v>
      </c>
      <c r="L1328" s="80">
        <v>0</v>
      </c>
      <c r="M1328" s="67">
        <f t="shared" si="23"/>
        <v>2.29E-2</v>
      </c>
      <c r="N1328" s="80">
        <v>0</v>
      </c>
      <c r="O1328" s="79">
        <f t="shared" si="24"/>
        <v>2.29E-2</v>
      </c>
    </row>
    <row r="1329" spans="2:15" ht="45.6" x14ac:dyDescent="0.2">
      <c r="B1329" s="44">
        <v>1324</v>
      </c>
      <c r="C1329" s="119" t="s">
        <v>3020</v>
      </c>
      <c r="D1329" s="120" t="s">
        <v>3020</v>
      </c>
      <c r="E1329" s="73" t="s">
        <v>2601</v>
      </c>
      <c r="F1329" s="119" t="s">
        <v>3021</v>
      </c>
      <c r="G1329" s="121" t="s">
        <v>15</v>
      </c>
      <c r="H1329" s="121" t="s">
        <v>2360</v>
      </c>
      <c r="I1329" s="121">
        <v>1</v>
      </c>
      <c r="J1329" s="124">
        <v>1.7000000000000001E-2</v>
      </c>
      <c r="K1329" s="78">
        <v>0</v>
      </c>
      <c r="L1329" s="80">
        <v>0</v>
      </c>
      <c r="M1329" s="104">
        <f t="shared" si="23"/>
        <v>1.7000000000000001E-2</v>
      </c>
      <c r="N1329" s="80">
        <v>0</v>
      </c>
      <c r="O1329" s="79">
        <f t="shared" si="24"/>
        <v>1.7000000000000001E-2</v>
      </c>
    </row>
    <row r="1330" spans="2:15" ht="34.200000000000003" x14ac:dyDescent="0.2">
      <c r="B1330" s="44">
        <v>1325</v>
      </c>
      <c r="C1330" s="119" t="s">
        <v>3022</v>
      </c>
      <c r="D1330" s="120" t="s">
        <v>2857</v>
      </c>
      <c r="E1330" s="73" t="s">
        <v>2605</v>
      </c>
      <c r="F1330" s="119" t="s">
        <v>3023</v>
      </c>
      <c r="G1330" s="121" t="s">
        <v>15</v>
      </c>
      <c r="H1330" s="121" t="s">
        <v>2360</v>
      </c>
      <c r="I1330" s="121">
        <v>1</v>
      </c>
      <c r="J1330" s="124">
        <v>4.1999999999999997E-3</v>
      </c>
      <c r="K1330" s="78">
        <v>0</v>
      </c>
      <c r="L1330" s="80">
        <v>0</v>
      </c>
      <c r="M1330" s="67">
        <f t="shared" si="23"/>
        <v>4.1999999999999997E-3</v>
      </c>
      <c r="N1330" s="80">
        <v>0</v>
      </c>
      <c r="O1330" s="79">
        <f t="shared" si="24"/>
        <v>4.1999999999999997E-3</v>
      </c>
    </row>
    <row r="1331" spans="2:15" ht="91.2" x14ac:dyDescent="0.2">
      <c r="B1331" s="44">
        <v>1326</v>
      </c>
      <c r="C1331" s="119" t="s">
        <v>3024</v>
      </c>
      <c r="D1331" s="120" t="s">
        <v>3025</v>
      </c>
      <c r="E1331" s="73" t="s">
        <v>1334</v>
      </c>
      <c r="F1331" s="119" t="s">
        <v>3026</v>
      </c>
      <c r="G1331" s="121" t="s">
        <v>15</v>
      </c>
      <c r="H1331" s="121" t="s">
        <v>16</v>
      </c>
      <c r="I1331" s="121">
        <v>1</v>
      </c>
      <c r="J1331" s="124">
        <v>21790</v>
      </c>
      <c r="K1331" s="78">
        <v>0</v>
      </c>
      <c r="L1331" s="80">
        <v>0.63370000000000004</v>
      </c>
      <c r="M1331" s="104">
        <f t="shared" si="23"/>
        <v>7981.6769999999988</v>
      </c>
      <c r="N1331" s="80">
        <v>0.63370000000000004</v>
      </c>
      <c r="O1331" s="79">
        <v>7981.6769999999997</v>
      </c>
    </row>
    <row r="1332" spans="2:15" ht="91.2" x14ac:dyDescent="0.2">
      <c r="B1332" s="44">
        <v>1327</v>
      </c>
      <c r="C1332" s="119" t="s">
        <v>3027</v>
      </c>
      <c r="D1332" s="120" t="s">
        <v>3028</v>
      </c>
      <c r="E1332" s="73" t="s">
        <v>1334</v>
      </c>
      <c r="F1332" s="119" t="s">
        <v>3029</v>
      </c>
      <c r="G1332" s="121" t="s">
        <v>15</v>
      </c>
      <c r="H1332" s="121" t="s">
        <v>16</v>
      </c>
      <c r="I1332" s="121">
        <v>1</v>
      </c>
      <c r="J1332" s="124">
        <v>21790</v>
      </c>
      <c r="K1332" s="78">
        <v>0</v>
      </c>
      <c r="L1332" s="80">
        <v>0.63370000000000004</v>
      </c>
      <c r="M1332" s="104">
        <f t="shared" si="23"/>
        <v>7981.6769999999988</v>
      </c>
      <c r="N1332" s="80">
        <v>0.63370000000000004</v>
      </c>
      <c r="O1332" s="79">
        <v>7981.6769999999997</v>
      </c>
    </row>
    <row r="1333" spans="2:15" ht="22.8" x14ac:dyDescent="0.2">
      <c r="B1333" s="44">
        <v>1328</v>
      </c>
      <c r="C1333" s="119" t="s">
        <v>3030</v>
      </c>
      <c r="D1333" s="120" t="s">
        <v>3031</v>
      </c>
      <c r="E1333" s="73" t="s">
        <v>1335</v>
      </c>
      <c r="F1333" s="119" t="s">
        <v>3032</v>
      </c>
      <c r="G1333" s="121" t="s">
        <v>15</v>
      </c>
      <c r="H1333" s="121" t="s">
        <v>16</v>
      </c>
      <c r="I1333" s="121">
        <v>1</v>
      </c>
      <c r="J1333" s="124">
        <v>699</v>
      </c>
      <c r="K1333" s="78">
        <v>0</v>
      </c>
      <c r="L1333" s="80">
        <v>0.35649999999999998</v>
      </c>
      <c r="M1333" s="67">
        <f t="shared" si="23"/>
        <v>449.80649999999997</v>
      </c>
      <c r="N1333" s="80">
        <v>0.35649999999999998</v>
      </c>
      <c r="O1333" s="79">
        <v>449.80650000000003</v>
      </c>
    </row>
    <row r="1334" spans="2:15" x14ac:dyDescent="0.2">
      <c r="B1334" s="44">
        <v>1329</v>
      </c>
      <c r="C1334" s="119" t="s">
        <v>3033</v>
      </c>
      <c r="D1334" s="120" t="s">
        <v>2680</v>
      </c>
      <c r="E1334" s="73" t="s">
        <v>1335</v>
      </c>
      <c r="F1334" s="119" t="s">
        <v>3034</v>
      </c>
      <c r="G1334" s="121" t="s">
        <v>15</v>
      </c>
      <c r="H1334" s="121" t="s">
        <v>16</v>
      </c>
      <c r="I1334" s="121">
        <v>1</v>
      </c>
      <c r="J1334" s="124">
        <v>2995</v>
      </c>
      <c r="K1334" s="78">
        <v>0</v>
      </c>
      <c r="L1334" s="80">
        <v>0.35649999999999998</v>
      </c>
      <c r="M1334" s="67">
        <f t="shared" si="23"/>
        <v>1927.2824999999998</v>
      </c>
      <c r="N1334" s="80">
        <v>0.35649999999999998</v>
      </c>
      <c r="O1334" s="79">
        <v>1927.2825</v>
      </c>
    </row>
    <row r="1335" spans="2:15" ht="22.8" x14ac:dyDescent="0.2">
      <c r="B1335" s="44">
        <v>1330</v>
      </c>
      <c r="C1335" s="119" t="s">
        <v>3035</v>
      </c>
      <c r="D1335" s="120" t="s">
        <v>3036</v>
      </c>
      <c r="E1335" s="73" t="s">
        <v>1335</v>
      </c>
      <c r="F1335" s="119" t="s">
        <v>3037</v>
      </c>
      <c r="G1335" s="121" t="s">
        <v>15</v>
      </c>
      <c r="H1335" s="121" t="s">
        <v>16</v>
      </c>
      <c r="I1335" s="121">
        <v>1</v>
      </c>
      <c r="J1335" s="124">
        <v>4995</v>
      </c>
      <c r="K1335" s="78">
        <v>0</v>
      </c>
      <c r="L1335" s="80">
        <v>0.35650000000000004</v>
      </c>
      <c r="M1335" s="67">
        <f t="shared" si="23"/>
        <v>3214.2824999999998</v>
      </c>
      <c r="N1335" s="80">
        <v>0.35650000000000004</v>
      </c>
      <c r="O1335" s="79">
        <v>3214.2824999999998</v>
      </c>
    </row>
    <row r="1336" spans="2:15" ht="22.8" x14ac:dyDescent="0.2">
      <c r="B1336" s="44">
        <v>1331</v>
      </c>
      <c r="C1336" s="119" t="s">
        <v>3038</v>
      </c>
      <c r="D1336" s="120" t="s">
        <v>3039</v>
      </c>
      <c r="E1336" s="73" t="s">
        <v>1335</v>
      </c>
      <c r="F1336" s="119" t="s">
        <v>3040</v>
      </c>
      <c r="G1336" s="121" t="s">
        <v>15</v>
      </c>
      <c r="H1336" s="121" t="s">
        <v>16</v>
      </c>
      <c r="I1336" s="121">
        <v>1</v>
      </c>
      <c r="J1336" s="124">
        <v>99</v>
      </c>
      <c r="K1336" s="78">
        <v>0</v>
      </c>
      <c r="L1336" s="80">
        <v>0.35650000000000009</v>
      </c>
      <c r="M1336" s="67">
        <f t="shared" si="23"/>
        <v>63.706499999999998</v>
      </c>
      <c r="N1336" s="80">
        <v>0.35650000000000009</v>
      </c>
      <c r="O1336" s="79">
        <v>63.706499999999991</v>
      </c>
    </row>
    <row r="1337" spans="2:15" ht="22.8" x14ac:dyDescent="0.2">
      <c r="B1337" s="44">
        <v>1332</v>
      </c>
      <c r="C1337" s="119" t="s">
        <v>3041</v>
      </c>
      <c r="D1337" s="120" t="s">
        <v>3042</v>
      </c>
      <c r="E1337" s="73" t="s">
        <v>1335</v>
      </c>
      <c r="F1337" s="119" t="s">
        <v>3043</v>
      </c>
      <c r="G1337" s="121" t="s">
        <v>15</v>
      </c>
      <c r="H1337" s="121" t="s">
        <v>16</v>
      </c>
      <c r="I1337" s="121">
        <v>1</v>
      </c>
      <c r="J1337" s="124">
        <v>2600</v>
      </c>
      <c r="K1337" s="78">
        <v>0</v>
      </c>
      <c r="L1337" s="80">
        <v>0.35650000000000004</v>
      </c>
      <c r="M1337" s="106">
        <f t="shared" si="23"/>
        <v>1673.1</v>
      </c>
      <c r="N1337" s="80">
        <v>0.35650000000000004</v>
      </c>
      <c r="O1337" s="79">
        <v>1673.1</v>
      </c>
    </row>
    <row r="1338" spans="2:15" ht="22.8" x14ac:dyDescent="0.2">
      <c r="B1338" s="44">
        <v>1333</v>
      </c>
      <c r="C1338" s="119" t="s">
        <v>3044</v>
      </c>
      <c r="D1338" s="120" t="s">
        <v>3045</v>
      </c>
      <c r="E1338" s="73" t="s">
        <v>1335</v>
      </c>
      <c r="F1338" s="119" t="s">
        <v>3046</v>
      </c>
      <c r="G1338" s="121" t="s">
        <v>15</v>
      </c>
      <c r="H1338" s="121" t="s">
        <v>16</v>
      </c>
      <c r="I1338" s="121">
        <v>1</v>
      </c>
      <c r="J1338" s="124">
        <v>995</v>
      </c>
      <c r="K1338" s="78">
        <v>0</v>
      </c>
      <c r="L1338" s="80">
        <v>0.35649999999999998</v>
      </c>
      <c r="M1338" s="67">
        <f t="shared" si="23"/>
        <v>640.28249999999991</v>
      </c>
      <c r="N1338" s="80">
        <v>0.35649999999999998</v>
      </c>
      <c r="O1338" s="79">
        <v>640.28250000000003</v>
      </c>
    </row>
    <row r="1339" spans="2:15" ht="22.8" x14ac:dyDescent="0.2">
      <c r="B1339" s="44">
        <v>1334</v>
      </c>
      <c r="C1339" s="119" t="s">
        <v>3047</v>
      </c>
      <c r="D1339" s="120" t="s">
        <v>3048</v>
      </c>
      <c r="E1339" s="73" t="s">
        <v>1335</v>
      </c>
      <c r="F1339" s="119" t="s">
        <v>3049</v>
      </c>
      <c r="G1339" s="121" t="s">
        <v>15</v>
      </c>
      <c r="H1339" s="121" t="s">
        <v>16</v>
      </c>
      <c r="I1339" s="121">
        <v>1</v>
      </c>
      <c r="J1339" s="124">
        <v>2200</v>
      </c>
      <c r="K1339" s="78">
        <v>0</v>
      </c>
      <c r="L1339" s="80">
        <v>0.35649999999999998</v>
      </c>
      <c r="M1339" s="106">
        <f t="shared" si="23"/>
        <v>1415.6999999999998</v>
      </c>
      <c r="N1339" s="80">
        <v>0.35649999999999998</v>
      </c>
      <c r="O1339" s="79">
        <v>1415.7</v>
      </c>
    </row>
    <row r="1340" spans="2:15" ht="22.8" x14ac:dyDescent="0.2">
      <c r="B1340" s="44">
        <v>1335</v>
      </c>
      <c r="C1340" s="119" t="s">
        <v>3050</v>
      </c>
      <c r="D1340" s="120" t="s">
        <v>2775</v>
      </c>
      <c r="E1340" s="73" t="s">
        <v>1335</v>
      </c>
      <c r="F1340" s="119" t="s">
        <v>3051</v>
      </c>
      <c r="G1340" s="121" t="s">
        <v>15</v>
      </c>
      <c r="H1340" s="121" t="s">
        <v>16</v>
      </c>
      <c r="I1340" s="121">
        <v>1</v>
      </c>
      <c r="J1340" s="124">
        <v>825</v>
      </c>
      <c r="K1340" s="78">
        <v>0</v>
      </c>
      <c r="L1340" s="80">
        <v>0.35649999999999993</v>
      </c>
      <c r="M1340" s="67">
        <f t="shared" si="23"/>
        <v>530.88750000000005</v>
      </c>
      <c r="N1340" s="80">
        <v>0.35649999999999993</v>
      </c>
      <c r="O1340" s="79">
        <v>530.88750000000005</v>
      </c>
    </row>
    <row r="1341" spans="2:15" ht="22.8" x14ac:dyDescent="0.2">
      <c r="B1341" s="44">
        <v>1336</v>
      </c>
      <c r="C1341" s="119" t="s">
        <v>3052</v>
      </c>
      <c r="D1341" s="120" t="s">
        <v>2778</v>
      </c>
      <c r="E1341" s="73" t="s">
        <v>1335</v>
      </c>
      <c r="F1341" s="119" t="s">
        <v>3053</v>
      </c>
      <c r="G1341" s="121" t="s">
        <v>15</v>
      </c>
      <c r="H1341" s="121" t="s">
        <v>16</v>
      </c>
      <c r="I1341" s="121">
        <v>1</v>
      </c>
      <c r="J1341" s="124">
        <v>2199</v>
      </c>
      <c r="K1341" s="78">
        <v>0</v>
      </c>
      <c r="L1341" s="80">
        <v>0.35650000000000004</v>
      </c>
      <c r="M1341" s="67">
        <f t="shared" si="23"/>
        <v>1415.0564999999999</v>
      </c>
      <c r="N1341" s="80">
        <v>0.35650000000000004</v>
      </c>
      <c r="O1341" s="79">
        <v>1415.0564999999999</v>
      </c>
    </row>
    <row r="1342" spans="2:15" ht="22.8" x14ac:dyDescent="0.2">
      <c r="B1342" s="44">
        <v>1337</v>
      </c>
      <c r="C1342" s="119" t="s">
        <v>3054</v>
      </c>
      <c r="D1342" s="120" t="s">
        <v>3055</v>
      </c>
      <c r="E1342" s="73" t="s">
        <v>1335</v>
      </c>
      <c r="F1342" s="119" t="s">
        <v>3056</v>
      </c>
      <c r="G1342" s="121" t="s">
        <v>15</v>
      </c>
      <c r="H1342" s="121" t="s">
        <v>16</v>
      </c>
      <c r="I1342" s="121">
        <v>1</v>
      </c>
      <c r="J1342" s="124">
        <v>2995</v>
      </c>
      <c r="K1342" s="78">
        <v>0</v>
      </c>
      <c r="L1342" s="80">
        <v>0.35649999999999998</v>
      </c>
      <c r="M1342" s="67">
        <f t="shared" si="23"/>
        <v>1927.2824999999998</v>
      </c>
      <c r="N1342" s="80">
        <v>0.35649999999999998</v>
      </c>
      <c r="O1342" s="79">
        <v>1927.2825</v>
      </c>
    </row>
    <row r="1343" spans="2:15" ht="22.8" x14ac:dyDescent="0.2">
      <c r="B1343" s="44">
        <v>1338</v>
      </c>
      <c r="C1343" s="119" t="s">
        <v>3057</v>
      </c>
      <c r="D1343" s="120" t="s">
        <v>3058</v>
      </c>
      <c r="E1343" s="73" t="s">
        <v>1335</v>
      </c>
      <c r="F1343" s="119" t="s">
        <v>3059</v>
      </c>
      <c r="G1343" s="121" t="s">
        <v>15</v>
      </c>
      <c r="H1343" s="121" t="s">
        <v>16</v>
      </c>
      <c r="I1343" s="121">
        <v>1</v>
      </c>
      <c r="J1343" s="124">
        <v>341</v>
      </c>
      <c r="K1343" s="78">
        <v>0</v>
      </c>
      <c r="L1343" s="80">
        <v>0.35649999999999998</v>
      </c>
      <c r="M1343" s="67">
        <f t="shared" si="23"/>
        <v>219.43349999999998</v>
      </c>
      <c r="N1343" s="80">
        <v>0.35649999999999998</v>
      </c>
      <c r="O1343" s="79">
        <v>219.43350000000001</v>
      </c>
    </row>
    <row r="1344" spans="2:15" ht="22.8" x14ac:dyDescent="0.2">
      <c r="B1344" s="44">
        <v>1339</v>
      </c>
      <c r="C1344" s="119" t="s">
        <v>3060</v>
      </c>
      <c r="D1344" s="120" t="s">
        <v>3061</v>
      </c>
      <c r="E1344" s="73" t="s">
        <v>1335</v>
      </c>
      <c r="F1344" s="119" t="s">
        <v>3062</v>
      </c>
      <c r="G1344" s="121" t="s">
        <v>15</v>
      </c>
      <c r="H1344" s="121" t="s">
        <v>16</v>
      </c>
      <c r="I1344" s="121">
        <v>1</v>
      </c>
      <c r="J1344" s="124">
        <v>550</v>
      </c>
      <c r="K1344" s="78">
        <v>0</v>
      </c>
      <c r="L1344" s="80">
        <v>0.35649999999999998</v>
      </c>
      <c r="M1344" s="104">
        <f t="shared" si="23"/>
        <v>353.92499999999995</v>
      </c>
      <c r="N1344" s="80">
        <v>0.35649999999999998</v>
      </c>
      <c r="O1344" s="79">
        <v>353.92500000000001</v>
      </c>
    </row>
    <row r="1345" spans="2:15" ht="22.8" x14ac:dyDescent="0.2">
      <c r="B1345" s="44">
        <v>1340</v>
      </c>
      <c r="C1345" s="119" t="s">
        <v>3063</v>
      </c>
      <c r="D1345" s="120" t="s">
        <v>3064</v>
      </c>
      <c r="E1345" s="73" t="s">
        <v>1335</v>
      </c>
      <c r="F1345" s="119" t="s">
        <v>3065</v>
      </c>
      <c r="G1345" s="121" t="s">
        <v>15</v>
      </c>
      <c r="H1345" s="121" t="s">
        <v>16</v>
      </c>
      <c r="I1345" s="121">
        <v>1</v>
      </c>
      <c r="J1345" s="124">
        <v>1095</v>
      </c>
      <c r="K1345" s="78">
        <v>0</v>
      </c>
      <c r="L1345" s="80">
        <v>0.35649999999999993</v>
      </c>
      <c r="M1345" s="67">
        <f t="shared" si="23"/>
        <v>704.63250000000005</v>
      </c>
      <c r="N1345" s="80">
        <v>0.35649999999999993</v>
      </c>
      <c r="O1345" s="79">
        <v>704.63250000000005</v>
      </c>
    </row>
    <row r="1346" spans="2:15" ht="22.8" x14ac:dyDescent="0.2">
      <c r="B1346" s="44">
        <v>1341</v>
      </c>
      <c r="C1346" s="119" t="s">
        <v>3066</v>
      </c>
      <c r="D1346" s="120" t="s">
        <v>3067</v>
      </c>
      <c r="E1346" s="73" t="s">
        <v>1335</v>
      </c>
      <c r="F1346" s="119" t="s">
        <v>3068</v>
      </c>
      <c r="G1346" s="121" t="s">
        <v>15</v>
      </c>
      <c r="H1346" s="121" t="s">
        <v>16</v>
      </c>
      <c r="I1346" s="121">
        <v>1</v>
      </c>
      <c r="J1346" s="124">
        <v>1399</v>
      </c>
      <c r="K1346" s="78">
        <v>0</v>
      </c>
      <c r="L1346" s="80">
        <v>0.35649999999999993</v>
      </c>
      <c r="M1346" s="67">
        <f t="shared" si="23"/>
        <v>900.25650000000007</v>
      </c>
      <c r="N1346" s="80">
        <v>0.35649999999999993</v>
      </c>
      <c r="O1346" s="79">
        <v>900.25650000000007</v>
      </c>
    </row>
    <row r="1347" spans="2:15" ht="22.8" x14ac:dyDescent="0.2">
      <c r="B1347" s="44">
        <v>1342</v>
      </c>
      <c r="C1347" s="119" t="s">
        <v>3069</v>
      </c>
      <c r="D1347" s="120" t="s">
        <v>3070</v>
      </c>
      <c r="E1347" s="73" t="s">
        <v>1335</v>
      </c>
      <c r="F1347" s="119" t="s">
        <v>3071</v>
      </c>
      <c r="G1347" s="121" t="s">
        <v>15</v>
      </c>
      <c r="H1347" s="121" t="s">
        <v>16</v>
      </c>
      <c r="I1347" s="121">
        <v>1</v>
      </c>
      <c r="J1347" s="124">
        <v>579</v>
      </c>
      <c r="K1347" s="78">
        <v>0</v>
      </c>
      <c r="L1347" s="80">
        <v>0.35649999999999998</v>
      </c>
      <c r="M1347" s="67">
        <f t="shared" si="23"/>
        <v>372.5865</v>
      </c>
      <c r="N1347" s="80">
        <v>0.35649999999999998</v>
      </c>
      <c r="O1347" s="79">
        <v>372.5865</v>
      </c>
    </row>
    <row r="1348" spans="2:15" x14ac:dyDescent="0.2">
      <c r="B1348" s="44">
        <v>1343</v>
      </c>
      <c r="C1348" s="119" t="s">
        <v>3072</v>
      </c>
      <c r="D1348" s="120" t="s">
        <v>3073</v>
      </c>
      <c r="E1348" s="73" t="s">
        <v>1335</v>
      </c>
      <c r="F1348" s="119" t="s">
        <v>3074</v>
      </c>
      <c r="G1348" s="121" t="s">
        <v>15</v>
      </c>
      <c r="H1348" s="121" t="s">
        <v>16</v>
      </c>
      <c r="I1348" s="121">
        <v>1</v>
      </c>
      <c r="J1348" s="124">
        <v>2200</v>
      </c>
      <c r="K1348" s="78">
        <v>0</v>
      </c>
      <c r="L1348" s="80">
        <v>0.35649999999999998</v>
      </c>
      <c r="M1348" s="106">
        <f t="shared" si="23"/>
        <v>1415.6999999999998</v>
      </c>
      <c r="N1348" s="80">
        <v>0.35649999999999998</v>
      </c>
      <c r="O1348" s="79">
        <v>1415.7</v>
      </c>
    </row>
    <row r="1349" spans="2:15" ht="22.8" x14ac:dyDescent="0.2">
      <c r="B1349" s="44">
        <v>1344</v>
      </c>
      <c r="C1349" s="119" t="s">
        <v>3075</v>
      </c>
      <c r="D1349" s="120" t="s">
        <v>3076</v>
      </c>
      <c r="E1349" s="73" t="s">
        <v>1335</v>
      </c>
      <c r="F1349" s="119" t="s">
        <v>3077</v>
      </c>
      <c r="G1349" s="121" t="s">
        <v>15</v>
      </c>
      <c r="H1349" s="121" t="s">
        <v>16</v>
      </c>
      <c r="I1349" s="121">
        <v>1</v>
      </c>
      <c r="J1349" s="124">
        <v>600</v>
      </c>
      <c r="K1349" s="78">
        <v>0</v>
      </c>
      <c r="L1349" s="80">
        <v>0.35649999999999998</v>
      </c>
      <c r="M1349" s="106">
        <f t="shared" si="23"/>
        <v>386.09999999999997</v>
      </c>
      <c r="N1349" s="80">
        <v>0.35649999999999998</v>
      </c>
      <c r="O1349" s="79">
        <v>386.1</v>
      </c>
    </row>
    <row r="1350" spans="2:15" ht="22.8" x14ac:dyDescent="0.2">
      <c r="B1350" s="44">
        <v>1345</v>
      </c>
      <c r="C1350" s="119" t="s">
        <v>3078</v>
      </c>
      <c r="D1350" s="120" t="s">
        <v>3079</v>
      </c>
      <c r="E1350" s="73" t="s">
        <v>1335</v>
      </c>
      <c r="F1350" s="119" t="s">
        <v>3080</v>
      </c>
      <c r="G1350" s="121" t="s">
        <v>15</v>
      </c>
      <c r="H1350" s="121" t="s">
        <v>16</v>
      </c>
      <c r="I1350" s="121">
        <v>1</v>
      </c>
      <c r="J1350" s="124">
        <v>999</v>
      </c>
      <c r="K1350" s="78">
        <v>0</v>
      </c>
      <c r="L1350" s="80">
        <v>0.35650000000000004</v>
      </c>
      <c r="M1350" s="67">
        <f t="shared" si="23"/>
        <v>642.85649999999998</v>
      </c>
      <c r="N1350" s="80">
        <v>0.35650000000000004</v>
      </c>
      <c r="O1350" s="79">
        <v>642.85649999999998</v>
      </c>
    </row>
    <row r="1351" spans="2:15" ht="22.8" x14ac:dyDescent="0.2">
      <c r="B1351" s="44">
        <v>1346</v>
      </c>
      <c r="C1351" s="119" t="s">
        <v>3081</v>
      </c>
      <c r="D1351" s="120" t="s">
        <v>3082</v>
      </c>
      <c r="E1351" s="73" t="s">
        <v>1335</v>
      </c>
      <c r="F1351" s="119" t="s">
        <v>3083</v>
      </c>
      <c r="G1351" s="121" t="s">
        <v>15</v>
      </c>
      <c r="H1351" s="121" t="s">
        <v>16</v>
      </c>
      <c r="I1351" s="121">
        <v>1</v>
      </c>
      <c r="J1351" s="124">
        <v>499</v>
      </c>
      <c r="K1351" s="78">
        <v>0</v>
      </c>
      <c r="L1351" s="80">
        <v>0.35649999999999993</v>
      </c>
      <c r="M1351" s="67">
        <f t="shared" ref="M1351:M1414" si="25">IF($J1351="","",IF($L1351="",$J1351*(1-$K1351),IF(L1351&lt;K1351,"Discount Error",J1351*(1-$L1351))))</f>
        <v>321.10650000000004</v>
      </c>
      <c r="N1351" s="80">
        <v>0.35649999999999993</v>
      </c>
      <c r="O1351" s="79">
        <v>321.10650000000004</v>
      </c>
    </row>
    <row r="1352" spans="2:15" ht="22.8" x14ac:dyDescent="0.2">
      <c r="B1352" s="44">
        <v>1347</v>
      </c>
      <c r="C1352" s="119" t="s">
        <v>3084</v>
      </c>
      <c r="D1352" s="120" t="s">
        <v>3085</v>
      </c>
      <c r="E1352" s="73" t="s">
        <v>1335</v>
      </c>
      <c r="F1352" s="119" t="s">
        <v>3086</v>
      </c>
      <c r="G1352" s="121" t="s">
        <v>15</v>
      </c>
      <c r="H1352" s="121" t="s">
        <v>16</v>
      </c>
      <c r="I1352" s="121">
        <v>1</v>
      </c>
      <c r="J1352" s="124">
        <v>1199</v>
      </c>
      <c r="K1352" s="78">
        <v>0</v>
      </c>
      <c r="L1352" s="80">
        <v>0.35649999999999998</v>
      </c>
      <c r="M1352" s="67">
        <f t="shared" si="25"/>
        <v>771.55649999999991</v>
      </c>
      <c r="N1352" s="80">
        <v>0.35649999999999998</v>
      </c>
      <c r="O1352" s="79">
        <v>771.55650000000003</v>
      </c>
    </row>
    <row r="1353" spans="2:15" ht="22.8" x14ac:dyDescent="0.2">
      <c r="B1353" s="44">
        <v>1348</v>
      </c>
      <c r="C1353" s="119" t="s">
        <v>3087</v>
      </c>
      <c r="D1353" s="120" t="s">
        <v>3088</v>
      </c>
      <c r="E1353" s="73" t="s">
        <v>1335</v>
      </c>
      <c r="F1353" s="119" t="s">
        <v>3089</v>
      </c>
      <c r="G1353" s="121" t="s">
        <v>15</v>
      </c>
      <c r="H1353" s="121" t="s">
        <v>16</v>
      </c>
      <c r="I1353" s="121">
        <v>1</v>
      </c>
      <c r="J1353" s="124">
        <v>795</v>
      </c>
      <c r="K1353" s="78">
        <v>0</v>
      </c>
      <c r="L1353" s="80">
        <v>0.35650000000000004</v>
      </c>
      <c r="M1353" s="67">
        <f t="shared" si="25"/>
        <v>511.58249999999998</v>
      </c>
      <c r="N1353" s="80">
        <v>0.35650000000000004</v>
      </c>
      <c r="O1353" s="79">
        <v>511.58249999999998</v>
      </c>
    </row>
    <row r="1354" spans="2:15" ht="22.8" x14ac:dyDescent="0.2">
      <c r="B1354" s="44">
        <v>1349</v>
      </c>
      <c r="C1354" s="119" t="s">
        <v>3090</v>
      </c>
      <c r="D1354" s="120" t="s">
        <v>3091</v>
      </c>
      <c r="E1354" s="73" t="s">
        <v>1335</v>
      </c>
      <c r="F1354" s="119" t="s">
        <v>3092</v>
      </c>
      <c r="G1354" s="121" t="s">
        <v>15</v>
      </c>
      <c r="H1354" s="121" t="s">
        <v>16</v>
      </c>
      <c r="I1354" s="121">
        <v>1</v>
      </c>
      <c r="J1354" s="124">
        <v>2500</v>
      </c>
      <c r="K1354" s="78">
        <v>0</v>
      </c>
      <c r="L1354" s="80">
        <v>0.35649999999999998</v>
      </c>
      <c r="M1354" s="106">
        <f t="shared" si="25"/>
        <v>1608.75</v>
      </c>
      <c r="N1354" s="80">
        <v>0.35649999999999998</v>
      </c>
      <c r="O1354" s="79">
        <v>1608.75</v>
      </c>
    </row>
    <row r="1355" spans="2:15" x14ac:dyDescent="0.2">
      <c r="B1355" s="44">
        <v>1350</v>
      </c>
      <c r="C1355" s="119" t="s">
        <v>3093</v>
      </c>
      <c r="D1355" s="120" t="s">
        <v>3094</v>
      </c>
      <c r="E1355" s="73" t="s">
        <v>1335</v>
      </c>
      <c r="F1355" s="119" t="s">
        <v>3095</v>
      </c>
      <c r="G1355" s="121" t="s">
        <v>15</v>
      </c>
      <c r="H1355" s="121" t="s">
        <v>16</v>
      </c>
      <c r="I1355" s="121">
        <v>1</v>
      </c>
      <c r="J1355" s="124">
        <v>175</v>
      </c>
      <c r="K1355" s="78">
        <v>0</v>
      </c>
      <c r="L1355" s="80">
        <v>0.35650000000000004</v>
      </c>
      <c r="M1355" s="67">
        <f t="shared" si="25"/>
        <v>112.6125</v>
      </c>
      <c r="N1355" s="80">
        <v>0.35650000000000004</v>
      </c>
      <c r="O1355" s="79">
        <v>112.6125</v>
      </c>
    </row>
    <row r="1356" spans="2:15" x14ac:dyDescent="0.2">
      <c r="B1356" s="44">
        <v>1351</v>
      </c>
      <c r="C1356" s="119" t="s">
        <v>3096</v>
      </c>
      <c r="D1356" s="120" t="s">
        <v>3097</v>
      </c>
      <c r="E1356" s="73" t="s">
        <v>1335</v>
      </c>
      <c r="F1356" s="119" t="s">
        <v>3098</v>
      </c>
      <c r="G1356" s="121" t="s">
        <v>15</v>
      </c>
      <c r="H1356" s="121" t="s">
        <v>16</v>
      </c>
      <c r="I1356" s="121">
        <v>1</v>
      </c>
      <c r="J1356" s="124">
        <v>279</v>
      </c>
      <c r="K1356" s="78">
        <v>0</v>
      </c>
      <c r="L1356" s="80">
        <v>0.35649999999999993</v>
      </c>
      <c r="M1356" s="67">
        <f t="shared" si="25"/>
        <v>179.53650000000002</v>
      </c>
      <c r="N1356" s="80">
        <v>0.35649999999999993</v>
      </c>
      <c r="O1356" s="79">
        <v>179.53650000000002</v>
      </c>
    </row>
    <row r="1357" spans="2:15" ht="22.8" x14ac:dyDescent="0.2">
      <c r="B1357" s="44">
        <v>1352</v>
      </c>
      <c r="C1357" s="119" t="s">
        <v>3099</v>
      </c>
      <c r="D1357" s="120" t="s">
        <v>3100</v>
      </c>
      <c r="E1357" s="73" t="s">
        <v>1335</v>
      </c>
      <c r="F1357" s="119" t="s">
        <v>3101</v>
      </c>
      <c r="G1357" s="121" t="s">
        <v>15</v>
      </c>
      <c r="H1357" s="121" t="s">
        <v>16</v>
      </c>
      <c r="I1357" s="121">
        <v>1</v>
      </c>
      <c r="J1357" s="124">
        <v>299</v>
      </c>
      <c r="K1357" s="78">
        <v>0</v>
      </c>
      <c r="L1357" s="80">
        <v>0.35649999999999993</v>
      </c>
      <c r="M1357" s="67">
        <f t="shared" si="25"/>
        <v>192.40650000000002</v>
      </c>
      <c r="N1357" s="80">
        <v>0.35649999999999993</v>
      </c>
      <c r="O1357" s="79">
        <v>192.40650000000002</v>
      </c>
    </row>
    <row r="1358" spans="2:15" ht="22.8" x14ac:dyDescent="0.2">
      <c r="B1358" s="44">
        <v>1353</v>
      </c>
      <c r="C1358" s="119" t="s">
        <v>3102</v>
      </c>
      <c r="D1358" s="120" t="s">
        <v>3103</v>
      </c>
      <c r="E1358" s="73" t="s">
        <v>1335</v>
      </c>
      <c r="F1358" s="119" t="s">
        <v>3104</v>
      </c>
      <c r="G1358" s="121" t="s">
        <v>15</v>
      </c>
      <c r="H1358" s="121" t="s">
        <v>16</v>
      </c>
      <c r="I1358" s="121">
        <v>1</v>
      </c>
      <c r="J1358" s="124">
        <v>299</v>
      </c>
      <c r="K1358" s="78">
        <v>0</v>
      </c>
      <c r="L1358" s="80">
        <v>0.35649999999999993</v>
      </c>
      <c r="M1358" s="67">
        <f t="shared" si="25"/>
        <v>192.40650000000002</v>
      </c>
      <c r="N1358" s="80">
        <v>0.35649999999999993</v>
      </c>
      <c r="O1358" s="79">
        <v>192.40650000000002</v>
      </c>
    </row>
    <row r="1359" spans="2:15" ht="22.8" x14ac:dyDescent="0.2">
      <c r="B1359" s="44">
        <v>1354</v>
      </c>
      <c r="C1359" s="119" t="s">
        <v>3105</v>
      </c>
      <c r="D1359" s="120" t="s">
        <v>3106</v>
      </c>
      <c r="E1359" s="73" t="s">
        <v>1335</v>
      </c>
      <c r="F1359" s="119" t="s">
        <v>3107</v>
      </c>
      <c r="G1359" s="121" t="s">
        <v>15</v>
      </c>
      <c r="H1359" s="121" t="s">
        <v>16</v>
      </c>
      <c r="I1359" s="121">
        <v>1</v>
      </c>
      <c r="J1359" s="124">
        <v>299</v>
      </c>
      <c r="K1359" s="78">
        <v>0</v>
      </c>
      <c r="L1359" s="80">
        <v>0.35649999999999993</v>
      </c>
      <c r="M1359" s="67">
        <f t="shared" si="25"/>
        <v>192.40650000000002</v>
      </c>
      <c r="N1359" s="80">
        <v>0.35649999999999993</v>
      </c>
      <c r="O1359" s="79">
        <v>192.40650000000002</v>
      </c>
    </row>
    <row r="1360" spans="2:15" ht="22.8" x14ac:dyDescent="0.2">
      <c r="B1360" s="44">
        <v>1355</v>
      </c>
      <c r="C1360" s="119" t="s">
        <v>3108</v>
      </c>
      <c r="D1360" s="120" t="s">
        <v>2728</v>
      </c>
      <c r="E1360" s="73" t="s">
        <v>1335</v>
      </c>
      <c r="F1360" s="119" t="s">
        <v>3109</v>
      </c>
      <c r="G1360" s="121" t="s">
        <v>15</v>
      </c>
      <c r="H1360" s="121" t="s">
        <v>16</v>
      </c>
      <c r="I1360" s="121">
        <v>1</v>
      </c>
      <c r="J1360" s="124">
        <v>0</v>
      </c>
      <c r="K1360" s="78">
        <v>0</v>
      </c>
      <c r="L1360" s="80">
        <v>0</v>
      </c>
      <c r="M1360" s="106">
        <f t="shared" si="25"/>
        <v>0</v>
      </c>
      <c r="N1360" s="80">
        <v>0</v>
      </c>
      <c r="O1360" s="79">
        <v>0</v>
      </c>
    </row>
    <row r="1361" spans="2:15" ht="22.8" x14ac:dyDescent="0.2">
      <c r="B1361" s="44">
        <v>1356</v>
      </c>
      <c r="C1361" s="119" t="s">
        <v>3110</v>
      </c>
      <c r="D1361" s="120" t="s">
        <v>2731</v>
      </c>
      <c r="E1361" s="73" t="s">
        <v>1335</v>
      </c>
      <c r="F1361" s="119" t="s">
        <v>3111</v>
      </c>
      <c r="G1361" s="121" t="s">
        <v>15</v>
      </c>
      <c r="H1361" s="121" t="s">
        <v>16</v>
      </c>
      <c r="I1361" s="121">
        <v>1</v>
      </c>
      <c r="J1361" s="124">
        <v>0</v>
      </c>
      <c r="K1361" s="78">
        <v>0</v>
      </c>
      <c r="L1361" s="80">
        <v>0</v>
      </c>
      <c r="M1361" s="106">
        <f t="shared" si="25"/>
        <v>0</v>
      </c>
      <c r="N1361" s="80">
        <v>0</v>
      </c>
      <c r="O1361" s="79">
        <v>0</v>
      </c>
    </row>
    <row r="1362" spans="2:15" ht="22.8" x14ac:dyDescent="0.2">
      <c r="B1362" s="44">
        <v>1357</v>
      </c>
      <c r="C1362" s="119" t="s">
        <v>3112</v>
      </c>
      <c r="D1362" s="120" t="s">
        <v>2734</v>
      </c>
      <c r="E1362" s="73" t="s">
        <v>1335</v>
      </c>
      <c r="F1362" s="119" t="s">
        <v>3113</v>
      </c>
      <c r="G1362" s="121" t="s">
        <v>15</v>
      </c>
      <c r="H1362" s="121" t="s">
        <v>16</v>
      </c>
      <c r="I1362" s="121">
        <v>1</v>
      </c>
      <c r="J1362" s="124">
        <v>0</v>
      </c>
      <c r="K1362" s="78">
        <v>0</v>
      </c>
      <c r="L1362" s="80">
        <v>0</v>
      </c>
      <c r="M1362" s="106">
        <f t="shared" si="25"/>
        <v>0</v>
      </c>
      <c r="N1362" s="80">
        <v>0</v>
      </c>
      <c r="O1362" s="79">
        <v>0</v>
      </c>
    </row>
    <row r="1363" spans="2:15" ht="22.8" x14ac:dyDescent="0.2">
      <c r="B1363" s="44">
        <v>1358</v>
      </c>
      <c r="C1363" s="119" t="s">
        <v>3114</v>
      </c>
      <c r="D1363" s="120" t="s">
        <v>3115</v>
      </c>
      <c r="E1363" s="73" t="s">
        <v>1335</v>
      </c>
      <c r="F1363" s="119" t="s">
        <v>3116</v>
      </c>
      <c r="G1363" s="121" t="s">
        <v>15</v>
      </c>
      <c r="H1363" s="121" t="s">
        <v>16</v>
      </c>
      <c r="I1363" s="121">
        <v>1</v>
      </c>
      <c r="J1363" s="124">
        <v>0</v>
      </c>
      <c r="K1363" s="78">
        <v>0</v>
      </c>
      <c r="L1363" s="80">
        <v>0</v>
      </c>
      <c r="M1363" s="106">
        <f t="shared" si="25"/>
        <v>0</v>
      </c>
      <c r="N1363" s="80">
        <v>0</v>
      </c>
      <c r="O1363" s="79">
        <v>0</v>
      </c>
    </row>
    <row r="1364" spans="2:15" ht="22.8" x14ac:dyDescent="0.2">
      <c r="B1364" s="44">
        <v>1359</v>
      </c>
      <c r="C1364" s="119" t="s">
        <v>3117</v>
      </c>
      <c r="D1364" s="120" t="s">
        <v>3118</v>
      </c>
      <c r="E1364" s="73" t="s">
        <v>1335</v>
      </c>
      <c r="F1364" s="119" t="s">
        <v>3119</v>
      </c>
      <c r="G1364" s="121" t="s">
        <v>15</v>
      </c>
      <c r="H1364" s="121" t="s">
        <v>16</v>
      </c>
      <c r="I1364" s="121">
        <v>1</v>
      </c>
      <c r="J1364" s="124">
        <v>0</v>
      </c>
      <c r="K1364" s="78">
        <v>0</v>
      </c>
      <c r="L1364" s="80">
        <v>0</v>
      </c>
      <c r="M1364" s="106">
        <f t="shared" si="25"/>
        <v>0</v>
      </c>
      <c r="N1364" s="80">
        <v>0</v>
      </c>
      <c r="O1364" s="79">
        <v>0</v>
      </c>
    </row>
    <row r="1365" spans="2:15" ht="22.8" x14ac:dyDescent="0.2">
      <c r="B1365" s="44">
        <v>1360</v>
      </c>
      <c r="C1365" s="119" t="s">
        <v>3120</v>
      </c>
      <c r="D1365" s="120" t="s">
        <v>3121</v>
      </c>
      <c r="E1365" s="73" t="s">
        <v>1335</v>
      </c>
      <c r="F1365" s="119" t="s">
        <v>3122</v>
      </c>
      <c r="G1365" s="121" t="s">
        <v>15</v>
      </c>
      <c r="H1365" s="121" t="s">
        <v>16</v>
      </c>
      <c r="I1365" s="121">
        <v>1</v>
      </c>
      <c r="J1365" s="124">
        <v>139</v>
      </c>
      <c r="K1365" s="78">
        <v>0</v>
      </c>
      <c r="L1365" s="80">
        <v>0.35649999999999998</v>
      </c>
      <c r="M1365" s="67">
        <f t="shared" si="25"/>
        <v>89.4465</v>
      </c>
      <c r="N1365" s="80">
        <v>0.35649999999999998</v>
      </c>
      <c r="O1365" s="79">
        <v>89.4465</v>
      </c>
    </row>
    <row r="1366" spans="2:15" ht="91.2" x14ac:dyDescent="0.2">
      <c r="B1366" s="44">
        <v>1361</v>
      </c>
      <c r="C1366" s="119" t="s">
        <v>3123</v>
      </c>
      <c r="D1366" s="120" t="s">
        <v>3124</v>
      </c>
      <c r="E1366" s="73" t="s">
        <v>1334</v>
      </c>
      <c r="F1366" s="119" t="s">
        <v>3125</v>
      </c>
      <c r="G1366" s="121" t="s">
        <v>15</v>
      </c>
      <c r="H1366" s="121" t="s">
        <v>16</v>
      </c>
      <c r="I1366" s="121">
        <v>1</v>
      </c>
      <c r="J1366" s="124">
        <v>26100</v>
      </c>
      <c r="K1366" s="78">
        <v>0</v>
      </c>
      <c r="L1366" s="80">
        <v>0.65349999999999997</v>
      </c>
      <c r="M1366" s="106">
        <f t="shared" si="25"/>
        <v>9043.6500000000015</v>
      </c>
      <c r="N1366" s="80">
        <v>0.65349999999999997</v>
      </c>
      <c r="O1366" s="79">
        <v>9043.65</v>
      </c>
    </row>
    <row r="1367" spans="2:15" ht="91.2" x14ac:dyDescent="0.2">
      <c r="B1367" s="44">
        <v>1362</v>
      </c>
      <c r="C1367" s="119" t="s">
        <v>3126</v>
      </c>
      <c r="D1367" s="120" t="s">
        <v>3127</v>
      </c>
      <c r="E1367" s="73" t="s">
        <v>1334</v>
      </c>
      <c r="F1367" s="119" t="s">
        <v>3128</v>
      </c>
      <c r="G1367" s="121" t="s">
        <v>15</v>
      </c>
      <c r="H1367" s="121" t="s">
        <v>16</v>
      </c>
      <c r="I1367" s="121">
        <v>1</v>
      </c>
      <c r="J1367" s="124">
        <v>26100</v>
      </c>
      <c r="K1367" s="78">
        <v>0</v>
      </c>
      <c r="L1367" s="80">
        <v>0.65349999999999997</v>
      </c>
      <c r="M1367" s="106">
        <f t="shared" si="25"/>
        <v>9043.6500000000015</v>
      </c>
      <c r="N1367" s="80">
        <v>0.65349999999999997</v>
      </c>
      <c r="O1367" s="79">
        <v>9043.65</v>
      </c>
    </row>
    <row r="1368" spans="2:15" ht="22.8" x14ac:dyDescent="0.2">
      <c r="B1368" s="44">
        <v>1363</v>
      </c>
      <c r="C1368" s="119" t="s">
        <v>3129</v>
      </c>
      <c r="D1368" s="120" t="s">
        <v>3031</v>
      </c>
      <c r="E1368" s="73" t="s">
        <v>1335</v>
      </c>
      <c r="F1368" s="119" t="s">
        <v>3130</v>
      </c>
      <c r="G1368" s="121" t="s">
        <v>15</v>
      </c>
      <c r="H1368" s="121" t="s">
        <v>16</v>
      </c>
      <c r="I1368" s="121">
        <v>1</v>
      </c>
      <c r="J1368" s="124">
        <v>699</v>
      </c>
      <c r="K1368" s="78">
        <v>0</v>
      </c>
      <c r="L1368" s="80">
        <v>0.35649999999999998</v>
      </c>
      <c r="M1368" s="67">
        <f t="shared" si="25"/>
        <v>449.80649999999997</v>
      </c>
      <c r="N1368" s="80">
        <v>0.35649999999999998</v>
      </c>
      <c r="O1368" s="79">
        <v>449.80650000000003</v>
      </c>
    </row>
    <row r="1369" spans="2:15" x14ac:dyDescent="0.2">
      <c r="B1369" s="44">
        <v>1364</v>
      </c>
      <c r="C1369" s="119" t="s">
        <v>3131</v>
      </c>
      <c r="D1369" s="120" t="s">
        <v>2680</v>
      </c>
      <c r="E1369" s="73" t="s">
        <v>1335</v>
      </c>
      <c r="F1369" s="119" t="s">
        <v>3132</v>
      </c>
      <c r="G1369" s="121" t="s">
        <v>15</v>
      </c>
      <c r="H1369" s="121" t="s">
        <v>16</v>
      </c>
      <c r="I1369" s="121">
        <v>1</v>
      </c>
      <c r="J1369" s="124">
        <v>2995</v>
      </c>
      <c r="K1369" s="78">
        <v>0</v>
      </c>
      <c r="L1369" s="80">
        <v>0.35649999999999998</v>
      </c>
      <c r="M1369" s="67">
        <f t="shared" si="25"/>
        <v>1927.2824999999998</v>
      </c>
      <c r="N1369" s="80">
        <v>0.35649999999999998</v>
      </c>
      <c r="O1369" s="79">
        <v>1927.2825</v>
      </c>
    </row>
    <row r="1370" spans="2:15" ht="22.8" x14ac:dyDescent="0.2">
      <c r="B1370" s="44">
        <v>1365</v>
      </c>
      <c r="C1370" s="119" t="s">
        <v>3133</v>
      </c>
      <c r="D1370" s="120" t="s">
        <v>3036</v>
      </c>
      <c r="E1370" s="73" t="s">
        <v>1335</v>
      </c>
      <c r="F1370" s="119" t="s">
        <v>3134</v>
      </c>
      <c r="G1370" s="121" t="s">
        <v>15</v>
      </c>
      <c r="H1370" s="121" t="s">
        <v>16</v>
      </c>
      <c r="I1370" s="121">
        <v>1</v>
      </c>
      <c r="J1370" s="124">
        <v>4995</v>
      </c>
      <c r="K1370" s="78">
        <v>0</v>
      </c>
      <c r="L1370" s="80">
        <v>0.35650000000000004</v>
      </c>
      <c r="M1370" s="67">
        <f t="shared" si="25"/>
        <v>3214.2824999999998</v>
      </c>
      <c r="N1370" s="80">
        <v>0.35650000000000004</v>
      </c>
      <c r="O1370" s="79">
        <v>3214.2824999999998</v>
      </c>
    </row>
    <row r="1371" spans="2:15" ht="22.8" x14ac:dyDescent="0.2">
      <c r="B1371" s="44">
        <v>1366</v>
      </c>
      <c r="C1371" s="119" t="s">
        <v>3135</v>
      </c>
      <c r="D1371" s="120" t="s">
        <v>3039</v>
      </c>
      <c r="E1371" s="73" t="s">
        <v>1335</v>
      </c>
      <c r="F1371" s="119" t="s">
        <v>3136</v>
      </c>
      <c r="G1371" s="121" t="s">
        <v>15</v>
      </c>
      <c r="H1371" s="121" t="s">
        <v>16</v>
      </c>
      <c r="I1371" s="121">
        <v>1</v>
      </c>
      <c r="J1371" s="124">
        <v>99</v>
      </c>
      <c r="K1371" s="78">
        <v>0</v>
      </c>
      <c r="L1371" s="80">
        <v>0.35650000000000009</v>
      </c>
      <c r="M1371" s="67">
        <f t="shared" si="25"/>
        <v>63.706499999999998</v>
      </c>
      <c r="N1371" s="80">
        <v>0.35650000000000009</v>
      </c>
      <c r="O1371" s="79">
        <v>63.706499999999991</v>
      </c>
    </row>
    <row r="1372" spans="2:15" ht="22.8" x14ac:dyDescent="0.2">
      <c r="B1372" s="44">
        <v>1367</v>
      </c>
      <c r="C1372" s="119" t="s">
        <v>3137</v>
      </c>
      <c r="D1372" s="120" t="s">
        <v>3042</v>
      </c>
      <c r="E1372" s="73" t="s">
        <v>1335</v>
      </c>
      <c r="F1372" s="119" t="s">
        <v>3138</v>
      </c>
      <c r="G1372" s="121" t="s">
        <v>15</v>
      </c>
      <c r="H1372" s="121" t="s">
        <v>16</v>
      </c>
      <c r="I1372" s="121">
        <v>1</v>
      </c>
      <c r="J1372" s="124">
        <v>2600</v>
      </c>
      <c r="K1372" s="78">
        <v>0</v>
      </c>
      <c r="L1372" s="80">
        <v>0.35650000000000004</v>
      </c>
      <c r="M1372" s="106">
        <f t="shared" si="25"/>
        <v>1673.1</v>
      </c>
      <c r="N1372" s="80">
        <v>0.35650000000000004</v>
      </c>
      <c r="O1372" s="79">
        <v>1673.1</v>
      </c>
    </row>
    <row r="1373" spans="2:15" ht="22.8" x14ac:dyDescent="0.2">
      <c r="B1373" s="44">
        <v>1368</v>
      </c>
      <c r="C1373" s="119" t="s">
        <v>3139</v>
      </c>
      <c r="D1373" s="120" t="s">
        <v>3045</v>
      </c>
      <c r="E1373" s="73" t="s">
        <v>1335</v>
      </c>
      <c r="F1373" s="119" t="s">
        <v>3140</v>
      </c>
      <c r="G1373" s="121" t="s">
        <v>15</v>
      </c>
      <c r="H1373" s="121" t="s">
        <v>16</v>
      </c>
      <c r="I1373" s="121">
        <v>1</v>
      </c>
      <c r="J1373" s="124">
        <v>995</v>
      </c>
      <c r="K1373" s="78">
        <v>0</v>
      </c>
      <c r="L1373" s="80">
        <v>0.35649999999999998</v>
      </c>
      <c r="M1373" s="67">
        <f t="shared" si="25"/>
        <v>640.28249999999991</v>
      </c>
      <c r="N1373" s="80">
        <v>0.35649999999999998</v>
      </c>
      <c r="O1373" s="79">
        <v>640.28250000000003</v>
      </c>
    </row>
    <row r="1374" spans="2:15" ht="22.8" x14ac:dyDescent="0.2">
      <c r="B1374" s="44">
        <v>1369</v>
      </c>
      <c r="C1374" s="119" t="s">
        <v>3141</v>
      </c>
      <c r="D1374" s="120" t="s">
        <v>3048</v>
      </c>
      <c r="E1374" s="73" t="s">
        <v>1335</v>
      </c>
      <c r="F1374" s="119" t="s">
        <v>3142</v>
      </c>
      <c r="G1374" s="121" t="s">
        <v>15</v>
      </c>
      <c r="H1374" s="121" t="s">
        <v>16</v>
      </c>
      <c r="I1374" s="121">
        <v>1</v>
      </c>
      <c r="J1374" s="124">
        <v>2200</v>
      </c>
      <c r="K1374" s="78">
        <v>0</v>
      </c>
      <c r="L1374" s="80">
        <v>0.35649999999999998</v>
      </c>
      <c r="M1374" s="106">
        <f t="shared" si="25"/>
        <v>1415.6999999999998</v>
      </c>
      <c r="N1374" s="80">
        <v>0.35649999999999998</v>
      </c>
      <c r="O1374" s="79">
        <v>1415.7</v>
      </c>
    </row>
    <row r="1375" spans="2:15" ht="22.8" x14ac:dyDescent="0.2">
      <c r="B1375" s="44">
        <v>1370</v>
      </c>
      <c r="C1375" s="119" t="s">
        <v>3143</v>
      </c>
      <c r="D1375" s="120" t="s">
        <v>2775</v>
      </c>
      <c r="E1375" s="73" t="s">
        <v>1335</v>
      </c>
      <c r="F1375" s="119" t="s">
        <v>3144</v>
      </c>
      <c r="G1375" s="121" t="s">
        <v>15</v>
      </c>
      <c r="H1375" s="121" t="s">
        <v>16</v>
      </c>
      <c r="I1375" s="121">
        <v>1</v>
      </c>
      <c r="J1375" s="124">
        <v>825</v>
      </c>
      <c r="K1375" s="78">
        <v>0</v>
      </c>
      <c r="L1375" s="80">
        <v>0.35649999999999993</v>
      </c>
      <c r="M1375" s="67">
        <f t="shared" si="25"/>
        <v>530.88750000000005</v>
      </c>
      <c r="N1375" s="80">
        <v>0.35649999999999993</v>
      </c>
      <c r="O1375" s="79">
        <v>530.88750000000005</v>
      </c>
    </row>
    <row r="1376" spans="2:15" ht="22.8" x14ac:dyDescent="0.2">
      <c r="B1376" s="44">
        <v>1371</v>
      </c>
      <c r="C1376" s="119" t="s">
        <v>3145</v>
      </c>
      <c r="D1376" s="120" t="s">
        <v>2778</v>
      </c>
      <c r="E1376" s="73" t="s">
        <v>1335</v>
      </c>
      <c r="F1376" s="119" t="s">
        <v>3146</v>
      </c>
      <c r="G1376" s="121" t="s">
        <v>15</v>
      </c>
      <c r="H1376" s="121" t="s">
        <v>16</v>
      </c>
      <c r="I1376" s="121">
        <v>1</v>
      </c>
      <c r="J1376" s="124">
        <v>2199</v>
      </c>
      <c r="K1376" s="78">
        <v>0</v>
      </c>
      <c r="L1376" s="80">
        <v>0.35650000000000004</v>
      </c>
      <c r="M1376" s="67">
        <f t="shared" si="25"/>
        <v>1415.0564999999999</v>
      </c>
      <c r="N1376" s="80">
        <v>0.35650000000000004</v>
      </c>
      <c r="O1376" s="79">
        <v>1415.0564999999999</v>
      </c>
    </row>
    <row r="1377" spans="2:15" ht="22.8" x14ac:dyDescent="0.2">
      <c r="B1377" s="44">
        <v>1372</v>
      </c>
      <c r="C1377" s="119" t="s">
        <v>3147</v>
      </c>
      <c r="D1377" s="120" t="s">
        <v>3055</v>
      </c>
      <c r="E1377" s="73" t="s">
        <v>1335</v>
      </c>
      <c r="F1377" s="119" t="s">
        <v>3148</v>
      </c>
      <c r="G1377" s="121" t="s">
        <v>15</v>
      </c>
      <c r="H1377" s="121" t="s">
        <v>16</v>
      </c>
      <c r="I1377" s="121">
        <v>1</v>
      </c>
      <c r="J1377" s="124">
        <v>2995</v>
      </c>
      <c r="K1377" s="78">
        <v>0</v>
      </c>
      <c r="L1377" s="80">
        <v>0.35649999999999998</v>
      </c>
      <c r="M1377" s="67">
        <f t="shared" si="25"/>
        <v>1927.2824999999998</v>
      </c>
      <c r="N1377" s="80">
        <v>0.35649999999999998</v>
      </c>
      <c r="O1377" s="79">
        <v>1927.2825</v>
      </c>
    </row>
    <row r="1378" spans="2:15" ht="22.8" x14ac:dyDescent="0.2">
      <c r="B1378" s="44">
        <v>1373</v>
      </c>
      <c r="C1378" s="119" t="s">
        <v>3149</v>
      </c>
      <c r="D1378" s="120" t="s">
        <v>3058</v>
      </c>
      <c r="E1378" s="73" t="s">
        <v>1335</v>
      </c>
      <c r="F1378" s="119" t="s">
        <v>3150</v>
      </c>
      <c r="G1378" s="121" t="s">
        <v>15</v>
      </c>
      <c r="H1378" s="121" t="s">
        <v>16</v>
      </c>
      <c r="I1378" s="121">
        <v>1</v>
      </c>
      <c r="J1378" s="124">
        <v>341</v>
      </c>
      <c r="K1378" s="78">
        <v>0</v>
      </c>
      <c r="L1378" s="80">
        <v>0.35649999999999998</v>
      </c>
      <c r="M1378" s="67">
        <f t="shared" si="25"/>
        <v>219.43349999999998</v>
      </c>
      <c r="N1378" s="80">
        <v>0.35649999999999998</v>
      </c>
      <c r="O1378" s="79">
        <v>219.43350000000001</v>
      </c>
    </row>
    <row r="1379" spans="2:15" ht="22.8" x14ac:dyDescent="0.2">
      <c r="B1379" s="44">
        <v>1374</v>
      </c>
      <c r="C1379" s="119" t="s">
        <v>3151</v>
      </c>
      <c r="D1379" s="120" t="s">
        <v>3061</v>
      </c>
      <c r="E1379" s="73" t="s">
        <v>1335</v>
      </c>
      <c r="F1379" s="119" t="s">
        <v>3152</v>
      </c>
      <c r="G1379" s="121" t="s">
        <v>15</v>
      </c>
      <c r="H1379" s="121" t="s">
        <v>16</v>
      </c>
      <c r="I1379" s="121">
        <v>1</v>
      </c>
      <c r="J1379" s="124">
        <v>550</v>
      </c>
      <c r="K1379" s="78">
        <v>0</v>
      </c>
      <c r="L1379" s="80">
        <v>0.35649999999999998</v>
      </c>
      <c r="M1379" s="104">
        <f t="shared" si="25"/>
        <v>353.92499999999995</v>
      </c>
      <c r="N1379" s="80">
        <v>0.35649999999999998</v>
      </c>
      <c r="O1379" s="79">
        <v>353.92500000000001</v>
      </c>
    </row>
    <row r="1380" spans="2:15" ht="22.8" x14ac:dyDescent="0.2">
      <c r="B1380" s="44">
        <v>1375</v>
      </c>
      <c r="C1380" s="119" t="s">
        <v>3153</v>
      </c>
      <c r="D1380" s="120" t="s">
        <v>3064</v>
      </c>
      <c r="E1380" s="73" t="s">
        <v>1335</v>
      </c>
      <c r="F1380" s="119" t="s">
        <v>3154</v>
      </c>
      <c r="G1380" s="121" t="s">
        <v>15</v>
      </c>
      <c r="H1380" s="121" t="s">
        <v>16</v>
      </c>
      <c r="I1380" s="121">
        <v>1</v>
      </c>
      <c r="J1380" s="124">
        <v>1095</v>
      </c>
      <c r="K1380" s="78">
        <v>0</v>
      </c>
      <c r="L1380" s="80">
        <v>0.35649999999999993</v>
      </c>
      <c r="M1380" s="67">
        <f t="shared" si="25"/>
        <v>704.63250000000005</v>
      </c>
      <c r="N1380" s="80">
        <v>0.35649999999999993</v>
      </c>
      <c r="O1380" s="79">
        <v>704.63250000000005</v>
      </c>
    </row>
    <row r="1381" spans="2:15" ht="22.8" x14ac:dyDescent="0.2">
      <c r="B1381" s="44">
        <v>1376</v>
      </c>
      <c r="C1381" s="119" t="s">
        <v>3155</v>
      </c>
      <c r="D1381" s="120" t="s">
        <v>3067</v>
      </c>
      <c r="E1381" s="73" t="s">
        <v>1335</v>
      </c>
      <c r="F1381" s="119" t="s">
        <v>3156</v>
      </c>
      <c r="G1381" s="121" t="s">
        <v>15</v>
      </c>
      <c r="H1381" s="121" t="s">
        <v>16</v>
      </c>
      <c r="I1381" s="121">
        <v>1</v>
      </c>
      <c r="J1381" s="124">
        <v>1399</v>
      </c>
      <c r="K1381" s="78">
        <v>0</v>
      </c>
      <c r="L1381" s="80">
        <v>0.35649999999999993</v>
      </c>
      <c r="M1381" s="67">
        <f t="shared" si="25"/>
        <v>900.25650000000007</v>
      </c>
      <c r="N1381" s="80">
        <v>0.35649999999999993</v>
      </c>
      <c r="O1381" s="79">
        <v>900.25650000000007</v>
      </c>
    </row>
    <row r="1382" spans="2:15" ht="22.8" x14ac:dyDescent="0.2">
      <c r="B1382" s="44">
        <v>1377</v>
      </c>
      <c r="C1382" s="119" t="s">
        <v>3157</v>
      </c>
      <c r="D1382" s="120" t="s">
        <v>3070</v>
      </c>
      <c r="E1382" s="73" t="s">
        <v>1335</v>
      </c>
      <c r="F1382" s="119" t="s">
        <v>3158</v>
      </c>
      <c r="G1382" s="121" t="s">
        <v>15</v>
      </c>
      <c r="H1382" s="121" t="s">
        <v>16</v>
      </c>
      <c r="I1382" s="121">
        <v>1</v>
      </c>
      <c r="J1382" s="124">
        <v>579</v>
      </c>
      <c r="K1382" s="78">
        <v>0</v>
      </c>
      <c r="L1382" s="80">
        <v>0.35649999999999998</v>
      </c>
      <c r="M1382" s="67">
        <f t="shared" si="25"/>
        <v>372.5865</v>
      </c>
      <c r="N1382" s="80">
        <v>0.35649999999999998</v>
      </c>
      <c r="O1382" s="79">
        <v>372.5865</v>
      </c>
    </row>
    <row r="1383" spans="2:15" ht="22.8" x14ac:dyDescent="0.2">
      <c r="B1383" s="44">
        <v>1378</v>
      </c>
      <c r="C1383" s="119" t="s">
        <v>3159</v>
      </c>
      <c r="D1383" s="120" t="s">
        <v>3073</v>
      </c>
      <c r="E1383" s="73" t="s">
        <v>1335</v>
      </c>
      <c r="F1383" s="119" t="s">
        <v>3160</v>
      </c>
      <c r="G1383" s="121" t="s">
        <v>15</v>
      </c>
      <c r="H1383" s="121" t="s">
        <v>16</v>
      </c>
      <c r="I1383" s="121">
        <v>1</v>
      </c>
      <c r="J1383" s="124">
        <v>2200</v>
      </c>
      <c r="K1383" s="78">
        <v>0</v>
      </c>
      <c r="L1383" s="80">
        <v>0.35649999999999998</v>
      </c>
      <c r="M1383" s="106">
        <f t="shared" si="25"/>
        <v>1415.6999999999998</v>
      </c>
      <c r="N1383" s="80">
        <v>0.35649999999999998</v>
      </c>
      <c r="O1383" s="79">
        <v>1415.7</v>
      </c>
    </row>
    <row r="1384" spans="2:15" x14ac:dyDescent="0.2">
      <c r="B1384" s="44">
        <v>1379</v>
      </c>
      <c r="C1384" s="119" t="s">
        <v>3161</v>
      </c>
      <c r="D1384" s="120" t="s">
        <v>3076</v>
      </c>
      <c r="E1384" s="73" t="s">
        <v>1335</v>
      </c>
      <c r="F1384" s="119" t="s">
        <v>3162</v>
      </c>
      <c r="G1384" s="121" t="s">
        <v>15</v>
      </c>
      <c r="H1384" s="121" t="s">
        <v>16</v>
      </c>
      <c r="I1384" s="121">
        <v>1</v>
      </c>
      <c r="J1384" s="124">
        <v>600</v>
      </c>
      <c r="K1384" s="78">
        <v>0</v>
      </c>
      <c r="L1384" s="80">
        <v>0.35649999999999998</v>
      </c>
      <c r="M1384" s="106">
        <f t="shared" si="25"/>
        <v>386.09999999999997</v>
      </c>
      <c r="N1384" s="80">
        <v>0.35649999999999998</v>
      </c>
      <c r="O1384" s="79">
        <v>386.1</v>
      </c>
    </row>
    <row r="1385" spans="2:15" ht="22.8" x14ac:dyDescent="0.2">
      <c r="B1385" s="44">
        <v>1380</v>
      </c>
      <c r="C1385" s="119" t="s">
        <v>3163</v>
      </c>
      <c r="D1385" s="120" t="s">
        <v>3079</v>
      </c>
      <c r="E1385" s="73" t="s">
        <v>1335</v>
      </c>
      <c r="F1385" s="119" t="s">
        <v>3164</v>
      </c>
      <c r="G1385" s="121" t="s">
        <v>15</v>
      </c>
      <c r="H1385" s="121" t="s">
        <v>16</v>
      </c>
      <c r="I1385" s="121">
        <v>1</v>
      </c>
      <c r="J1385" s="124">
        <v>999</v>
      </c>
      <c r="K1385" s="78">
        <v>0</v>
      </c>
      <c r="L1385" s="80">
        <v>0.35650000000000004</v>
      </c>
      <c r="M1385" s="67">
        <f t="shared" si="25"/>
        <v>642.85649999999998</v>
      </c>
      <c r="N1385" s="80">
        <v>0.35650000000000004</v>
      </c>
      <c r="O1385" s="79">
        <v>642.85649999999998</v>
      </c>
    </row>
    <row r="1386" spans="2:15" ht="22.8" x14ac:dyDescent="0.2">
      <c r="B1386" s="44">
        <v>1381</v>
      </c>
      <c r="C1386" s="119" t="s">
        <v>3165</v>
      </c>
      <c r="D1386" s="120" t="s">
        <v>3082</v>
      </c>
      <c r="E1386" s="73" t="s">
        <v>1335</v>
      </c>
      <c r="F1386" s="119" t="s">
        <v>3166</v>
      </c>
      <c r="G1386" s="121" t="s">
        <v>15</v>
      </c>
      <c r="H1386" s="121" t="s">
        <v>16</v>
      </c>
      <c r="I1386" s="121">
        <v>1</v>
      </c>
      <c r="J1386" s="124">
        <v>499</v>
      </c>
      <c r="K1386" s="78">
        <v>0</v>
      </c>
      <c r="L1386" s="80">
        <v>0.35649999999999993</v>
      </c>
      <c r="M1386" s="67">
        <f t="shared" si="25"/>
        <v>321.10650000000004</v>
      </c>
      <c r="N1386" s="80">
        <v>0.35649999999999993</v>
      </c>
      <c r="O1386" s="79">
        <v>321.10650000000004</v>
      </c>
    </row>
    <row r="1387" spans="2:15" ht="22.8" x14ac:dyDescent="0.2">
      <c r="B1387" s="44">
        <v>1382</v>
      </c>
      <c r="C1387" s="119" t="s">
        <v>3167</v>
      </c>
      <c r="D1387" s="120" t="s">
        <v>3085</v>
      </c>
      <c r="E1387" s="73" t="s">
        <v>1335</v>
      </c>
      <c r="F1387" s="119" t="s">
        <v>3168</v>
      </c>
      <c r="G1387" s="121" t="s">
        <v>15</v>
      </c>
      <c r="H1387" s="121" t="s">
        <v>16</v>
      </c>
      <c r="I1387" s="121">
        <v>1</v>
      </c>
      <c r="J1387" s="124">
        <v>1199</v>
      </c>
      <c r="K1387" s="78">
        <v>0</v>
      </c>
      <c r="L1387" s="80">
        <v>0.35649999999999998</v>
      </c>
      <c r="M1387" s="67">
        <f t="shared" si="25"/>
        <v>771.55649999999991</v>
      </c>
      <c r="N1387" s="80">
        <v>0.35649999999999998</v>
      </c>
      <c r="O1387" s="79">
        <v>771.55650000000003</v>
      </c>
    </row>
    <row r="1388" spans="2:15" ht="22.8" x14ac:dyDescent="0.2">
      <c r="B1388" s="44">
        <v>1383</v>
      </c>
      <c r="C1388" s="119" t="s">
        <v>3169</v>
      </c>
      <c r="D1388" s="120" t="s">
        <v>3088</v>
      </c>
      <c r="E1388" s="73" t="s">
        <v>1335</v>
      </c>
      <c r="F1388" s="119" t="s">
        <v>3170</v>
      </c>
      <c r="G1388" s="121" t="s">
        <v>15</v>
      </c>
      <c r="H1388" s="121" t="s">
        <v>16</v>
      </c>
      <c r="I1388" s="121">
        <v>1</v>
      </c>
      <c r="J1388" s="124">
        <v>795</v>
      </c>
      <c r="K1388" s="78">
        <v>0</v>
      </c>
      <c r="L1388" s="80">
        <v>0.35650000000000004</v>
      </c>
      <c r="M1388" s="67">
        <f t="shared" si="25"/>
        <v>511.58249999999998</v>
      </c>
      <c r="N1388" s="80">
        <v>0.35650000000000004</v>
      </c>
      <c r="O1388" s="79">
        <v>511.58249999999998</v>
      </c>
    </row>
    <row r="1389" spans="2:15" ht="22.8" x14ac:dyDescent="0.2">
      <c r="B1389" s="44">
        <v>1384</v>
      </c>
      <c r="C1389" s="119" t="s">
        <v>3171</v>
      </c>
      <c r="D1389" s="120" t="s">
        <v>3091</v>
      </c>
      <c r="E1389" s="73" t="s">
        <v>1335</v>
      </c>
      <c r="F1389" s="119" t="s">
        <v>3172</v>
      </c>
      <c r="G1389" s="121" t="s">
        <v>15</v>
      </c>
      <c r="H1389" s="121" t="s">
        <v>16</v>
      </c>
      <c r="I1389" s="121">
        <v>1</v>
      </c>
      <c r="J1389" s="124">
        <v>2500</v>
      </c>
      <c r="K1389" s="78">
        <v>0</v>
      </c>
      <c r="L1389" s="80">
        <v>0.35649999999999998</v>
      </c>
      <c r="M1389" s="106">
        <f t="shared" si="25"/>
        <v>1608.75</v>
      </c>
      <c r="N1389" s="80">
        <v>0.35649999999999998</v>
      </c>
      <c r="O1389" s="79">
        <v>1608.75</v>
      </c>
    </row>
    <row r="1390" spans="2:15" x14ac:dyDescent="0.2">
      <c r="B1390" s="44">
        <v>1385</v>
      </c>
      <c r="C1390" s="119" t="s">
        <v>3173</v>
      </c>
      <c r="D1390" s="120" t="s">
        <v>3094</v>
      </c>
      <c r="E1390" s="73" t="s">
        <v>1335</v>
      </c>
      <c r="F1390" s="119" t="s">
        <v>3174</v>
      </c>
      <c r="G1390" s="121" t="s">
        <v>15</v>
      </c>
      <c r="H1390" s="121" t="s">
        <v>16</v>
      </c>
      <c r="I1390" s="121">
        <v>1</v>
      </c>
      <c r="J1390" s="124">
        <v>175</v>
      </c>
      <c r="K1390" s="78">
        <v>0</v>
      </c>
      <c r="L1390" s="80">
        <v>0.35650000000000004</v>
      </c>
      <c r="M1390" s="67">
        <f t="shared" si="25"/>
        <v>112.6125</v>
      </c>
      <c r="N1390" s="80">
        <v>0.35650000000000004</v>
      </c>
      <c r="O1390" s="79">
        <v>112.6125</v>
      </c>
    </row>
    <row r="1391" spans="2:15" ht="22.8" x14ac:dyDescent="0.2">
      <c r="B1391" s="44">
        <v>1386</v>
      </c>
      <c r="C1391" s="119" t="s">
        <v>3175</v>
      </c>
      <c r="D1391" s="120" t="s">
        <v>3097</v>
      </c>
      <c r="E1391" s="73" t="s">
        <v>1335</v>
      </c>
      <c r="F1391" s="119" t="s">
        <v>3176</v>
      </c>
      <c r="G1391" s="121" t="s">
        <v>15</v>
      </c>
      <c r="H1391" s="121" t="s">
        <v>16</v>
      </c>
      <c r="I1391" s="121">
        <v>1</v>
      </c>
      <c r="J1391" s="124">
        <v>279</v>
      </c>
      <c r="K1391" s="78">
        <v>0</v>
      </c>
      <c r="L1391" s="80">
        <v>0.35649999999999993</v>
      </c>
      <c r="M1391" s="67">
        <f t="shared" si="25"/>
        <v>179.53650000000002</v>
      </c>
      <c r="N1391" s="80">
        <v>0.35649999999999993</v>
      </c>
      <c r="O1391" s="79">
        <v>179.53650000000002</v>
      </c>
    </row>
    <row r="1392" spans="2:15" ht="22.8" x14ac:dyDescent="0.2">
      <c r="B1392" s="44">
        <v>1387</v>
      </c>
      <c r="C1392" s="119" t="s">
        <v>3177</v>
      </c>
      <c r="D1392" s="120" t="s">
        <v>3100</v>
      </c>
      <c r="E1392" s="73" t="s">
        <v>1335</v>
      </c>
      <c r="F1392" s="119" t="s">
        <v>3178</v>
      </c>
      <c r="G1392" s="121" t="s">
        <v>15</v>
      </c>
      <c r="H1392" s="121" t="s">
        <v>16</v>
      </c>
      <c r="I1392" s="121">
        <v>1</v>
      </c>
      <c r="J1392" s="124">
        <v>299</v>
      </c>
      <c r="K1392" s="78">
        <v>0</v>
      </c>
      <c r="L1392" s="80">
        <v>0.35649999999999993</v>
      </c>
      <c r="M1392" s="67">
        <f t="shared" si="25"/>
        <v>192.40650000000002</v>
      </c>
      <c r="N1392" s="80">
        <v>0.35649999999999993</v>
      </c>
      <c r="O1392" s="79">
        <v>192.40650000000002</v>
      </c>
    </row>
    <row r="1393" spans="2:15" ht="22.8" x14ac:dyDescent="0.2">
      <c r="B1393" s="44">
        <v>1388</v>
      </c>
      <c r="C1393" s="119" t="s">
        <v>3179</v>
      </c>
      <c r="D1393" s="120" t="s">
        <v>3103</v>
      </c>
      <c r="E1393" s="73" t="s">
        <v>1335</v>
      </c>
      <c r="F1393" s="119" t="s">
        <v>3180</v>
      </c>
      <c r="G1393" s="121" t="s">
        <v>15</v>
      </c>
      <c r="H1393" s="121" t="s">
        <v>16</v>
      </c>
      <c r="I1393" s="121">
        <v>1</v>
      </c>
      <c r="J1393" s="124">
        <v>299</v>
      </c>
      <c r="K1393" s="78">
        <v>0</v>
      </c>
      <c r="L1393" s="80">
        <v>0.35649999999999993</v>
      </c>
      <c r="M1393" s="67">
        <f t="shared" si="25"/>
        <v>192.40650000000002</v>
      </c>
      <c r="N1393" s="80">
        <v>0.35649999999999993</v>
      </c>
      <c r="O1393" s="79">
        <v>192.40650000000002</v>
      </c>
    </row>
    <row r="1394" spans="2:15" ht="22.8" x14ac:dyDescent="0.2">
      <c r="B1394" s="44">
        <v>1389</v>
      </c>
      <c r="C1394" s="119" t="s">
        <v>3181</v>
      </c>
      <c r="D1394" s="120" t="s">
        <v>3106</v>
      </c>
      <c r="E1394" s="73" t="s">
        <v>1335</v>
      </c>
      <c r="F1394" s="119" t="s">
        <v>3182</v>
      </c>
      <c r="G1394" s="121" t="s">
        <v>15</v>
      </c>
      <c r="H1394" s="121" t="s">
        <v>16</v>
      </c>
      <c r="I1394" s="121">
        <v>1</v>
      </c>
      <c r="J1394" s="124">
        <v>299</v>
      </c>
      <c r="K1394" s="78">
        <v>0</v>
      </c>
      <c r="L1394" s="80">
        <v>0.35649999999999993</v>
      </c>
      <c r="M1394" s="67">
        <f t="shared" si="25"/>
        <v>192.40650000000002</v>
      </c>
      <c r="N1394" s="80">
        <v>0.35649999999999993</v>
      </c>
      <c r="O1394" s="79">
        <v>192.40650000000002</v>
      </c>
    </row>
    <row r="1395" spans="2:15" ht="22.8" x14ac:dyDescent="0.2">
      <c r="B1395" s="44">
        <v>1390</v>
      </c>
      <c r="C1395" s="119" t="s">
        <v>3183</v>
      </c>
      <c r="D1395" s="120" t="s">
        <v>2728</v>
      </c>
      <c r="E1395" s="73" t="s">
        <v>1335</v>
      </c>
      <c r="F1395" s="119" t="s">
        <v>3184</v>
      </c>
      <c r="G1395" s="121" t="s">
        <v>15</v>
      </c>
      <c r="H1395" s="121" t="s">
        <v>16</v>
      </c>
      <c r="I1395" s="121">
        <v>1</v>
      </c>
      <c r="J1395" s="124">
        <v>0</v>
      </c>
      <c r="K1395" s="78">
        <v>0</v>
      </c>
      <c r="L1395" s="80">
        <v>0</v>
      </c>
      <c r="M1395" s="106">
        <f t="shared" si="25"/>
        <v>0</v>
      </c>
      <c r="N1395" s="80">
        <v>0</v>
      </c>
      <c r="O1395" s="79">
        <v>0</v>
      </c>
    </row>
    <row r="1396" spans="2:15" ht="22.8" x14ac:dyDescent="0.2">
      <c r="B1396" s="44">
        <v>1391</v>
      </c>
      <c r="C1396" s="119" t="s">
        <v>3185</v>
      </c>
      <c r="D1396" s="120" t="s">
        <v>2731</v>
      </c>
      <c r="E1396" s="73" t="s">
        <v>1335</v>
      </c>
      <c r="F1396" s="119" t="s">
        <v>3186</v>
      </c>
      <c r="G1396" s="121" t="s">
        <v>15</v>
      </c>
      <c r="H1396" s="121" t="s">
        <v>16</v>
      </c>
      <c r="I1396" s="121">
        <v>1</v>
      </c>
      <c r="J1396" s="124">
        <v>0</v>
      </c>
      <c r="K1396" s="78">
        <v>0</v>
      </c>
      <c r="L1396" s="80">
        <v>0</v>
      </c>
      <c r="M1396" s="106">
        <f t="shared" si="25"/>
        <v>0</v>
      </c>
      <c r="N1396" s="80">
        <v>0</v>
      </c>
      <c r="O1396" s="79">
        <v>0</v>
      </c>
    </row>
    <row r="1397" spans="2:15" ht="22.8" x14ac:dyDescent="0.2">
      <c r="B1397" s="44">
        <v>1392</v>
      </c>
      <c r="C1397" s="119" t="s">
        <v>3187</v>
      </c>
      <c r="D1397" s="120" t="s">
        <v>2734</v>
      </c>
      <c r="E1397" s="73" t="s">
        <v>1335</v>
      </c>
      <c r="F1397" s="119" t="s">
        <v>3188</v>
      </c>
      <c r="G1397" s="121" t="s">
        <v>15</v>
      </c>
      <c r="H1397" s="121" t="s">
        <v>16</v>
      </c>
      <c r="I1397" s="121">
        <v>1</v>
      </c>
      <c r="J1397" s="124">
        <v>0</v>
      </c>
      <c r="K1397" s="78">
        <v>0</v>
      </c>
      <c r="L1397" s="80">
        <v>0</v>
      </c>
      <c r="M1397" s="106">
        <f t="shared" si="25"/>
        <v>0</v>
      </c>
      <c r="N1397" s="80">
        <v>0</v>
      </c>
      <c r="O1397" s="79">
        <v>0</v>
      </c>
    </row>
    <row r="1398" spans="2:15" ht="22.8" x14ac:dyDescent="0.2">
      <c r="B1398" s="44">
        <v>1393</v>
      </c>
      <c r="C1398" s="119" t="s">
        <v>3189</v>
      </c>
      <c r="D1398" s="120" t="s">
        <v>3115</v>
      </c>
      <c r="E1398" s="73" t="s">
        <v>1335</v>
      </c>
      <c r="F1398" s="119" t="s">
        <v>3190</v>
      </c>
      <c r="G1398" s="121" t="s">
        <v>15</v>
      </c>
      <c r="H1398" s="121" t="s">
        <v>16</v>
      </c>
      <c r="I1398" s="121">
        <v>1</v>
      </c>
      <c r="J1398" s="124">
        <v>0</v>
      </c>
      <c r="K1398" s="78">
        <v>0</v>
      </c>
      <c r="L1398" s="80">
        <v>0</v>
      </c>
      <c r="M1398" s="106">
        <f t="shared" si="25"/>
        <v>0</v>
      </c>
      <c r="N1398" s="80">
        <v>0</v>
      </c>
      <c r="O1398" s="79">
        <v>0</v>
      </c>
    </row>
    <row r="1399" spans="2:15" ht="22.8" x14ac:dyDescent="0.2">
      <c r="B1399" s="44">
        <v>1394</v>
      </c>
      <c r="C1399" s="119" t="s">
        <v>3191</v>
      </c>
      <c r="D1399" s="120" t="s">
        <v>3118</v>
      </c>
      <c r="E1399" s="73" t="s">
        <v>1335</v>
      </c>
      <c r="F1399" s="119" t="s">
        <v>3192</v>
      </c>
      <c r="G1399" s="121" t="s">
        <v>15</v>
      </c>
      <c r="H1399" s="121" t="s">
        <v>16</v>
      </c>
      <c r="I1399" s="121">
        <v>1</v>
      </c>
      <c r="J1399" s="124">
        <v>0</v>
      </c>
      <c r="K1399" s="78">
        <v>0</v>
      </c>
      <c r="L1399" s="80">
        <v>0</v>
      </c>
      <c r="M1399" s="106">
        <f t="shared" si="25"/>
        <v>0</v>
      </c>
      <c r="N1399" s="80">
        <v>0</v>
      </c>
      <c r="O1399" s="79">
        <v>0</v>
      </c>
    </row>
    <row r="1400" spans="2:15" ht="22.8" x14ac:dyDescent="0.2">
      <c r="B1400" s="44">
        <v>1395</v>
      </c>
      <c r="C1400" s="119" t="s">
        <v>3193</v>
      </c>
      <c r="D1400" s="120" t="s">
        <v>3121</v>
      </c>
      <c r="E1400" s="73" t="s">
        <v>1335</v>
      </c>
      <c r="F1400" s="119" t="s">
        <v>3194</v>
      </c>
      <c r="G1400" s="121" t="s">
        <v>15</v>
      </c>
      <c r="H1400" s="121" t="s">
        <v>16</v>
      </c>
      <c r="I1400" s="121">
        <v>1</v>
      </c>
      <c r="J1400" s="124">
        <v>139</v>
      </c>
      <c r="K1400" s="78">
        <v>0</v>
      </c>
      <c r="L1400" s="80">
        <v>0.35649999999999998</v>
      </c>
      <c r="M1400" s="67">
        <f t="shared" si="25"/>
        <v>89.4465</v>
      </c>
      <c r="N1400" s="80">
        <v>0.35649999999999998</v>
      </c>
      <c r="O1400" s="79">
        <v>89.4465</v>
      </c>
    </row>
    <row r="1401" spans="2:15" ht="91.2" x14ac:dyDescent="0.2">
      <c r="B1401" s="44">
        <v>1396</v>
      </c>
      <c r="C1401" s="119" t="s">
        <v>3195</v>
      </c>
      <c r="D1401" s="120" t="s">
        <v>3196</v>
      </c>
      <c r="E1401" s="73" t="s">
        <v>1334</v>
      </c>
      <c r="F1401" s="119" t="s">
        <v>3197</v>
      </c>
      <c r="G1401" s="121" t="s">
        <v>15</v>
      </c>
      <c r="H1401" s="121" t="s">
        <v>16</v>
      </c>
      <c r="I1401" s="121">
        <v>1</v>
      </c>
      <c r="J1401" s="124">
        <v>32550</v>
      </c>
      <c r="K1401" s="78">
        <v>0</v>
      </c>
      <c r="L1401" s="80">
        <v>0.65349999999999997</v>
      </c>
      <c r="M1401" s="104">
        <f t="shared" si="25"/>
        <v>11278.575000000001</v>
      </c>
      <c r="N1401" s="80">
        <v>0.65349999999999997</v>
      </c>
      <c r="O1401" s="79">
        <v>11278.575000000001</v>
      </c>
    </row>
    <row r="1402" spans="2:15" ht="91.2" x14ac:dyDescent="0.2">
      <c r="B1402" s="44">
        <v>1397</v>
      </c>
      <c r="C1402" s="119" t="s">
        <v>3198</v>
      </c>
      <c r="D1402" s="120" t="s">
        <v>3199</v>
      </c>
      <c r="E1402" s="73" t="s">
        <v>1334</v>
      </c>
      <c r="F1402" s="119" t="s">
        <v>3200</v>
      </c>
      <c r="G1402" s="121" t="s">
        <v>15</v>
      </c>
      <c r="H1402" s="121" t="s">
        <v>16</v>
      </c>
      <c r="I1402" s="121">
        <v>1</v>
      </c>
      <c r="J1402" s="124">
        <v>32550</v>
      </c>
      <c r="K1402" s="78">
        <v>0</v>
      </c>
      <c r="L1402" s="80">
        <v>0.65349999999999997</v>
      </c>
      <c r="M1402" s="104">
        <f t="shared" si="25"/>
        <v>11278.575000000001</v>
      </c>
      <c r="N1402" s="80">
        <v>0.65349999999999997</v>
      </c>
      <c r="O1402" s="79">
        <v>11278.575000000001</v>
      </c>
    </row>
    <row r="1403" spans="2:15" ht="22.8" x14ac:dyDescent="0.2">
      <c r="B1403" s="44">
        <v>1398</v>
      </c>
      <c r="C1403" s="119" t="s">
        <v>3201</v>
      </c>
      <c r="D1403" s="120" t="s">
        <v>3031</v>
      </c>
      <c r="E1403" s="73" t="s">
        <v>1335</v>
      </c>
      <c r="F1403" s="119" t="s">
        <v>3202</v>
      </c>
      <c r="G1403" s="121" t="s">
        <v>15</v>
      </c>
      <c r="H1403" s="121" t="s">
        <v>16</v>
      </c>
      <c r="I1403" s="121">
        <v>1</v>
      </c>
      <c r="J1403" s="124">
        <v>699</v>
      </c>
      <c r="K1403" s="78">
        <v>0</v>
      </c>
      <c r="L1403" s="80">
        <v>0.35649999999999998</v>
      </c>
      <c r="M1403" s="67">
        <f t="shared" si="25"/>
        <v>449.80649999999997</v>
      </c>
      <c r="N1403" s="80">
        <v>0.35649999999999998</v>
      </c>
      <c r="O1403" s="79">
        <v>449.80650000000003</v>
      </c>
    </row>
    <row r="1404" spans="2:15" ht="22.8" x14ac:dyDescent="0.2">
      <c r="B1404" s="44">
        <v>1399</v>
      </c>
      <c r="C1404" s="119" t="s">
        <v>3203</v>
      </c>
      <c r="D1404" s="120" t="s">
        <v>2680</v>
      </c>
      <c r="E1404" s="73" t="s">
        <v>1335</v>
      </c>
      <c r="F1404" s="119" t="s">
        <v>3204</v>
      </c>
      <c r="G1404" s="121" t="s">
        <v>15</v>
      </c>
      <c r="H1404" s="121" t="s">
        <v>16</v>
      </c>
      <c r="I1404" s="121">
        <v>1</v>
      </c>
      <c r="J1404" s="124">
        <v>2995</v>
      </c>
      <c r="K1404" s="78">
        <v>0</v>
      </c>
      <c r="L1404" s="80">
        <v>0.35649999999999998</v>
      </c>
      <c r="M1404" s="67">
        <f t="shared" si="25"/>
        <v>1927.2824999999998</v>
      </c>
      <c r="N1404" s="80">
        <v>0.35649999999999998</v>
      </c>
      <c r="O1404" s="79">
        <v>1927.2825</v>
      </c>
    </row>
    <row r="1405" spans="2:15" ht="22.8" x14ac:dyDescent="0.2">
      <c r="B1405" s="44">
        <v>1400</v>
      </c>
      <c r="C1405" s="119" t="s">
        <v>3205</v>
      </c>
      <c r="D1405" s="120" t="s">
        <v>3036</v>
      </c>
      <c r="E1405" s="73" t="s">
        <v>1335</v>
      </c>
      <c r="F1405" s="119" t="s">
        <v>3206</v>
      </c>
      <c r="G1405" s="121" t="s">
        <v>15</v>
      </c>
      <c r="H1405" s="121" t="s">
        <v>16</v>
      </c>
      <c r="I1405" s="121">
        <v>1</v>
      </c>
      <c r="J1405" s="124">
        <v>4995</v>
      </c>
      <c r="K1405" s="78">
        <v>0</v>
      </c>
      <c r="L1405" s="80">
        <v>0.35650000000000004</v>
      </c>
      <c r="M1405" s="67">
        <f t="shared" si="25"/>
        <v>3214.2824999999998</v>
      </c>
      <c r="N1405" s="80">
        <v>0.35650000000000004</v>
      </c>
      <c r="O1405" s="79">
        <v>3214.2824999999998</v>
      </c>
    </row>
    <row r="1406" spans="2:15" ht="22.8" x14ac:dyDescent="0.2">
      <c r="B1406" s="44">
        <v>1401</v>
      </c>
      <c r="C1406" s="119" t="s">
        <v>3207</v>
      </c>
      <c r="D1406" s="120" t="s">
        <v>3039</v>
      </c>
      <c r="E1406" s="73" t="s">
        <v>1335</v>
      </c>
      <c r="F1406" s="119" t="s">
        <v>3208</v>
      </c>
      <c r="G1406" s="121" t="s">
        <v>15</v>
      </c>
      <c r="H1406" s="121" t="s">
        <v>16</v>
      </c>
      <c r="I1406" s="121">
        <v>1</v>
      </c>
      <c r="J1406" s="124">
        <v>99</v>
      </c>
      <c r="K1406" s="78">
        <v>0</v>
      </c>
      <c r="L1406" s="80">
        <v>0.35650000000000009</v>
      </c>
      <c r="M1406" s="67">
        <f t="shared" si="25"/>
        <v>63.706499999999998</v>
      </c>
      <c r="N1406" s="80">
        <v>0.35650000000000009</v>
      </c>
      <c r="O1406" s="79">
        <v>63.706499999999991</v>
      </c>
    </row>
    <row r="1407" spans="2:15" ht="22.8" x14ac:dyDescent="0.2">
      <c r="B1407" s="44">
        <v>1402</v>
      </c>
      <c r="C1407" s="119" t="s">
        <v>3209</v>
      </c>
      <c r="D1407" s="120" t="s">
        <v>3042</v>
      </c>
      <c r="E1407" s="73" t="s">
        <v>1335</v>
      </c>
      <c r="F1407" s="119" t="s">
        <v>3210</v>
      </c>
      <c r="G1407" s="121" t="s">
        <v>15</v>
      </c>
      <c r="H1407" s="121" t="s">
        <v>16</v>
      </c>
      <c r="I1407" s="121">
        <v>1</v>
      </c>
      <c r="J1407" s="124">
        <v>2600</v>
      </c>
      <c r="K1407" s="78">
        <v>0</v>
      </c>
      <c r="L1407" s="80">
        <v>0.35650000000000004</v>
      </c>
      <c r="M1407" s="106">
        <f t="shared" si="25"/>
        <v>1673.1</v>
      </c>
      <c r="N1407" s="80">
        <v>0.35650000000000004</v>
      </c>
      <c r="O1407" s="79">
        <v>1673.1</v>
      </c>
    </row>
    <row r="1408" spans="2:15" ht="22.8" x14ac:dyDescent="0.2">
      <c r="B1408" s="44">
        <v>1403</v>
      </c>
      <c r="C1408" s="119" t="s">
        <v>3211</v>
      </c>
      <c r="D1408" s="120" t="s">
        <v>3045</v>
      </c>
      <c r="E1408" s="73" t="s">
        <v>1335</v>
      </c>
      <c r="F1408" s="119" t="s">
        <v>3212</v>
      </c>
      <c r="G1408" s="121" t="s">
        <v>15</v>
      </c>
      <c r="H1408" s="121" t="s">
        <v>16</v>
      </c>
      <c r="I1408" s="121">
        <v>1</v>
      </c>
      <c r="J1408" s="124">
        <v>995</v>
      </c>
      <c r="K1408" s="78">
        <v>0</v>
      </c>
      <c r="L1408" s="80">
        <v>0.35649999999999998</v>
      </c>
      <c r="M1408" s="67">
        <f t="shared" si="25"/>
        <v>640.28249999999991</v>
      </c>
      <c r="N1408" s="80">
        <v>0.35649999999999998</v>
      </c>
      <c r="O1408" s="79">
        <v>640.28250000000003</v>
      </c>
    </row>
    <row r="1409" spans="2:15" ht="22.8" x14ac:dyDescent="0.2">
      <c r="B1409" s="44">
        <v>1404</v>
      </c>
      <c r="C1409" s="119" t="s">
        <v>3213</v>
      </c>
      <c r="D1409" s="120" t="s">
        <v>3048</v>
      </c>
      <c r="E1409" s="73" t="s">
        <v>1335</v>
      </c>
      <c r="F1409" s="119" t="s">
        <v>3214</v>
      </c>
      <c r="G1409" s="121" t="s">
        <v>15</v>
      </c>
      <c r="H1409" s="121" t="s">
        <v>16</v>
      </c>
      <c r="I1409" s="121">
        <v>1</v>
      </c>
      <c r="J1409" s="124">
        <v>2200</v>
      </c>
      <c r="K1409" s="78">
        <v>0</v>
      </c>
      <c r="L1409" s="80">
        <v>0.35649999999999998</v>
      </c>
      <c r="M1409" s="106">
        <f t="shared" si="25"/>
        <v>1415.6999999999998</v>
      </c>
      <c r="N1409" s="80">
        <v>0.35649999999999998</v>
      </c>
      <c r="O1409" s="79">
        <v>1415.7</v>
      </c>
    </row>
    <row r="1410" spans="2:15" ht="22.8" x14ac:dyDescent="0.2">
      <c r="B1410" s="44">
        <v>1405</v>
      </c>
      <c r="C1410" s="119" t="s">
        <v>3215</v>
      </c>
      <c r="D1410" s="120" t="s">
        <v>2775</v>
      </c>
      <c r="E1410" s="73" t="s">
        <v>1335</v>
      </c>
      <c r="F1410" s="119" t="s">
        <v>3216</v>
      </c>
      <c r="G1410" s="121" t="s">
        <v>15</v>
      </c>
      <c r="H1410" s="121" t="s">
        <v>16</v>
      </c>
      <c r="I1410" s="121">
        <v>1</v>
      </c>
      <c r="J1410" s="124">
        <v>825</v>
      </c>
      <c r="K1410" s="78">
        <v>0</v>
      </c>
      <c r="L1410" s="80">
        <v>0.35649999999999993</v>
      </c>
      <c r="M1410" s="67">
        <f t="shared" si="25"/>
        <v>530.88750000000005</v>
      </c>
      <c r="N1410" s="80">
        <v>0.35649999999999993</v>
      </c>
      <c r="O1410" s="79">
        <v>530.88750000000005</v>
      </c>
    </row>
    <row r="1411" spans="2:15" ht="22.8" x14ac:dyDescent="0.2">
      <c r="B1411" s="44">
        <v>1406</v>
      </c>
      <c r="C1411" s="119" t="s">
        <v>3217</v>
      </c>
      <c r="D1411" s="120" t="s">
        <v>2778</v>
      </c>
      <c r="E1411" s="73" t="s">
        <v>1335</v>
      </c>
      <c r="F1411" s="119" t="s">
        <v>3218</v>
      </c>
      <c r="G1411" s="121" t="s">
        <v>15</v>
      </c>
      <c r="H1411" s="121" t="s">
        <v>16</v>
      </c>
      <c r="I1411" s="121">
        <v>1</v>
      </c>
      <c r="J1411" s="124">
        <v>2199</v>
      </c>
      <c r="K1411" s="78">
        <v>0</v>
      </c>
      <c r="L1411" s="80">
        <v>0.35650000000000004</v>
      </c>
      <c r="M1411" s="67">
        <f t="shared" si="25"/>
        <v>1415.0564999999999</v>
      </c>
      <c r="N1411" s="80">
        <v>0.35650000000000004</v>
      </c>
      <c r="O1411" s="79">
        <v>1415.0564999999999</v>
      </c>
    </row>
    <row r="1412" spans="2:15" ht="22.8" x14ac:dyDescent="0.2">
      <c r="B1412" s="44">
        <v>1407</v>
      </c>
      <c r="C1412" s="119" t="s">
        <v>3219</v>
      </c>
      <c r="D1412" s="120" t="s">
        <v>3055</v>
      </c>
      <c r="E1412" s="73" t="s">
        <v>1335</v>
      </c>
      <c r="F1412" s="119" t="s">
        <v>3220</v>
      </c>
      <c r="G1412" s="121" t="s">
        <v>15</v>
      </c>
      <c r="H1412" s="121" t="s">
        <v>16</v>
      </c>
      <c r="I1412" s="121">
        <v>1</v>
      </c>
      <c r="J1412" s="124">
        <v>2995</v>
      </c>
      <c r="K1412" s="78">
        <v>0</v>
      </c>
      <c r="L1412" s="80">
        <v>0.35649999999999998</v>
      </c>
      <c r="M1412" s="67">
        <f t="shared" si="25"/>
        <v>1927.2824999999998</v>
      </c>
      <c r="N1412" s="80">
        <v>0.35649999999999998</v>
      </c>
      <c r="O1412" s="79">
        <v>1927.2825</v>
      </c>
    </row>
    <row r="1413" spans="2:15" ht="22.8" x14ac:dyDescent="0.2">
      <c r="B1413" s="44">
        <v>1408</v>
      </c>
      <c r="C1413" s="119" t="s">
        <v>3221</v>
      </c>
      <c r="D1413" s="120" t="s">
        <v>3058</v>
      </c>
      <c r="E1413" s="73" t="s">
        <v>1335</v>
      </c>
      <c r="F1413" s="119" t="s">
        <v>3222</v>
      </c>
      <c r="G1413" s="121" t="s">
        <v>15</v>
      </c>
      <c r="H1413" s="121" t="s">
        <v>16</v>
      </c>
      <c r="I1413" s="121">
        <v>1</v>
      </c>
      <c r="J1413" s="124">
        <v>341</v>
      </c>
      <c r="K1413" s="78">
        <v>0</v>
      </c>
      <c r="L1413" s="80">
        <v>0.35649999999999998</v>
      </c>
      <c r="M1413" s="67">
        <f t="shared" si="25"/>
        <v>219.43349999999998</v>
      </c>
      <c r="N1413" s="80">
        <v>0.35649999999999998</v>
      </c>
      <c r="O1413" s="79">
        <v>219.43350000000001</v>
      </c>
    </row>
    <row r="1414" spans="2:15" ht="22.8" x14ac:dyDescent="0.2">
      <c r="B1414" s="44">
        <v>1409</v>
      </c>
      <c r="C1414" s="119" t="s">
        <v>3223</v>
      </c>
      <c r="D1414" s="120" t="s">
        <v>3061</v>
      </c>
      <c r="E1414" s="73" t="s">
        <v>1335</v>
      </c>
      <c r="F1414" s="119" t="s">
        <v>3224</v>
      </c>
      <c r="G1414" s="121" t="s">
        <v>15</v>
      </c>
      <c r="H1414" s="121" t="s">
        <v>16</v>
      </c>
      <c r="I1414" s="121">
        <v>1</v>
      </c>
      <c r="J1414" s="124">
        <v>550</v>
      </c>
      <c r="K1414" s="78">
        <v>0</v>
      </c>
      <c r="L1414" s="80">
        <v>0.35649999999999998</v>
      </c>
      <c r="M1414" s="104">
        <f t="shared" si="25"/>
        <v>353.92499999999995</v>
      </c>
      <c r="N1414" s="80">
        <v>0.35649999999999998</v>
      </c>
      <c r="O1414" s="79">
        <v>353.92500000000001</v>
      </c>
    </row>
    <row r="1415" spans="2:15" ht="22.8" x14ac:dyDescent="0.2">
      <c r="B1415" s="44">
        <v>1410</v>
      </c>
      <c r="C1415" s="119" t="s">
        <v>3225</v>
      </c>
      <c r="D1415" s="120" t="s">
        <v>3064</v>
      </c>
      <c r="E1415" s="73" t="s">
        <v>1335</v>
      </c>
      <c r="F1415" s="119" t="s">
        <v>3226</v>
      </c>
      <c r="G1415" s="121" t="s">
        <v>15</v>
      </c>
      <c r="H1415" s="121" t="s">
        <v>16</v>
      </c>
      <c r="I1415" s="121">
        <v>1</v>
      </c>
      <c r="J1415" s="124">
        <v>1095</v>
      </c>
      <c r="K1415" s="78">
        <v>0</v>
      </c>
      <c r="L1415" s="80">
        <v>0.35649999999999993</v>
      </c>
      <c r="M1415" s="67">
        <f t="shared" ref="M1415:M1470" si="26">IF($J1415="","",IF($L1415="",$J1415*(1-$K1415),IF(L1415&lt;K1415,"Discount Error",J1415*(1-$L1415))))</f>
        <v>704.63250000000005</v>
      </c>
      <c r="N1415" s="80">
        <v>0.35649999999999993</v>
      </c>
      <c r="O1415" s="79">
        <v>704.63250000000005</v>
      </c>
    </row>
    <row r="1416" spans="2:15" ht="22.8" x14ac:dyDescent="0.2">
      <c r="B1416" s="44">
        <v>1411</v>
      </c>
      <c r="C1416" s="119" t="s">
        <v>3227</v>
      </c>
      <c r="D1416" s="120" t="s">
        <v>3067</v>
      </c>
      <c r="E1416" s="73" t="s">
        <v>1335</v>
      </c>
      <c r="F1416" s="119" t="s">
        <v>3228</v>
      </c>
      <c r="G1416" s="121" t="s">
        <v>15</v>
      </c>
      <c r="H1416" s="121" t="s">
        <v>16</v>
      </c>
      <c r="I1416" s="121">
        <v>1</v>
      </c>
      <c r="J1416" s="124">
        <v>1399</v>
      </c>
      <c r="K1416" s="78">
        <v>0</v>
      </c>
      <c r="L1416" s="80">
        <v>0.35649999999999993</v>
      </c>
      <c r="M1416" s="67">
        <f t="shared" si="26"/>
        <v>900.25650000000007</v>
      </c>
      <c r="N1416" s="80">
        <v>0.35649999999999993</v>
      </c>
      <c r="O1416" s="79">
        <v>900.25650000000007</v>
      </c>
    </row>
    <row r="1417" spans="2:15" ht="22.8" x14ac:dyDescent="0.2">
      <c r="B1417" s="44">
        <v>1412</v>
      </c>
      <c r="C1417" s="119" t="s">
        <v>3229</v>
      </c>
      <c r="D1417" s="120" t="s">
        <v>3070</v>
      </c>
      <c r="E1417" s="73" t="s">
        <v>1335</v>
      </c>
      <c r="F1417" s="119" t="s">
        <v>3230</v>
      </c>
      <c r="G1417" s="121" t="s">
        <v>15</v>
      </c>
      <c r="H1417" s="121" t="s">
        <v>16</v>
      </c>
      <c r="I1417" s="121">
        <v>1</v>
      </c>
      <c r="J1417" s="124">
        <v>579</v>
      </c>
      <c r="K1417" s="78">
        <v>0</v>
      </c>
      <c r="L1417" s="80">
        <v>0.35649999999999998</v>
      </c>
      <c r="M1417" s="67">
        <f t="shared" si="26"/>
        <v>372.5865</v>
      </c>
      <c r="N1417" s="80">
        <v>0.35649999999999998</v>
      </c>
      <c r="O1417" s="79">
        <v>372.5865</v>
      </c>
    </row>
    <row r="1418" spans="2:15" ht="22.8" x14ac:dyDescent="0.2">
      <c r="B1418" s="44">
        <v>1413</v>
      </c>
      <c r="C1418" s="119" t="s">
        <v>3231</v>
      </c>
      <c r="D1418" s="120" t="s">
        <v>3073</v>
      </c>
      <c r="E1418" s="73" t="s">
        <v>1335</v>
      </c>
      <c r="F1418" s="119" t="s">
        <v>3232</v>
      </c>
      <c r="G1418" s="121" t="s">
        <v>15</v>
      </c>
      <c r="H1418" s="121" t="s">
        <v>16</v>
      </c>
      <c r="I1418" s="121">
        <v>1</v>
      </c>
      <c r="J1418" s="124">
        <v>2200</v>
      </c>
      <c r="K1418" s="78">
        <v>0</v>
      </c>
      <c r="L1418" s="80">
        <v>0.35649999999999998</v>
      </c>
      <c r="M1418" s="106">
        <f t="shared" si="26"/>
        <v>1415.6999999999998</v>
      </c>
      <c r="N1418" s="80">
        <v>0.35649999999999998</v>
      </c>
      <c r="O1418" s="79">
        <v>1415.7</v>
      </c>
    </row>
    <row r="1419" spans="2:15" x14ac:dyDescent="0.2">
      <c r="B1419" s="44">
        <v>1414</v>
      </c>
      <c r="C1419" s="119" t="s">
        <v>3233</v>
      </c>
      <c r="D1419" s="120" t="s">
        <v>3076</v>
      </c>
      <c r="E1419" s="73" t="s">
        <v>1335</v>
      </c>
      <c r="F1419" s="119" t="s">
        <v>3234</v>
      </c>
      <c r="G1419" s="121" t="s">
        <v>15</v>
      </c>
      <c r="H1419" s="121" t="s">
        <v>16</v>
      </c>
      <c r="I1419" s="121">
        <v>1</v>
      </c>
      <c r="J1419" s="124">
        <v>600</v>
      </c>
      <c r="K1419" s="78">
        <v>0</v>
      </c>
      <c r="L1419" s="80">
        <v>0.35649999999999998</v>
      </c>
      <c r="M1419" s="106">
        <f t="shared" si="26"/>
        <v>386.09999999999997</v>
      </c>
      <c r="N1419" s="80">
        <v>0.35649999999999998</v>
      </c>
      <c r="O1419" s="79">
        <v>386.1</v>
      </c>
    </row>
    <row r="1420" spans="2:15" ht="22.8" x14ac:dyDescent="0.2">
      <c r="B1420" s="44">
        <v>1415</v>
      </c>
      <c r="C1420" s="119" t="s">
        <v>3235</v>
      </c>
      <c r="D1420" s="120" t="s">
        <v>3082</v>
      </c>
      <c r="E1420" s="73" t="s">
        <v>1335</v>
      </c>
      <c r="F1420" s="119" t="s">
        <v>3236</v>
      </c>
      <c r="G1420" s="121" t="s">
        <v>15</v>
      </c>
      <c r="H1420" s="121" t="s">
        <v>16</v>
      </c>
      <c r="I1420" s="121">
        <v>1</v>
      </c>
      <c r="J1420" s="124">
        <v>499</v>
      </c>
      <c r="K1420" s="78">
        <v>0</v>
      </c>
      <c r="L1420" s="80">
        <v>0.35649999999999993</v>
      </c>
      <c r="M1420" s="67">
        <f t="shared" si="26"/>
        <v>321.10650000000004</v>
      </c>
      <c r="N1420" s="80">
        <v>0.35649999999999993</v>
      </c>
      <c r="O1420" s="79">
        <v>321.10650000000004</v>
      </c>
    </row>
    <row r="1421" spans="2:15" ht="22.8" x14ac:dyDescent="0.2">
      <c r="B1421" s="44">
        <v>1416</v>
      </c>
      <c r="C1421" s="119" t="s">
        <v>3237</v>
      </c>
      <c r="D1421" s="120" t="s">
        <v>3085</v>
      </c>
      <c r="E1421" s="73" t="s">
        <v>1335</v>
      </c>
      <c r="F1421" s="119" t="s">
        <v>3238</v>
      </c>
      <c r="G1421" s="121" t="s">
        <v>15</v>
      </c>
      <c r="H1421" s="121" t="s">
        <v>16</v>
      </c>
      <c r="I1421" s="121">
        <v>1</v>
      </c>
      <c r="J1421" s="124">
        <v>1199</v>
      </c>
      <c r="K1421" s="78">
        <v>0</v>
      </c>
      <c r="L1421" s="80">
        <v>0.35649999999999998</v>
      </c>
      <c r="M1421" s="67">
        <f t="shared" si="26"/>
        <v>771.55649999999991</v>
      </c>
      <c r="N1421" s="80">
        <v>0.35649999999999998</v>
      </c>
      <c r="O1421" s="79">
        <v>771.55650000000003</v>
      </c>
    </row>
    <row r="1422" spans="2:15" ht="22.8" x14ac:dyDescent="0.2">
      <c r="B1422" s="44">
        <v>1417</v>
      </c>
      <c r="C1422" s="119" t="s">
        <v>3239</v>
      </c>
      <c r="D1422" s="120" t="s">
        <v>3088</v>
      </c>
      <c r="E1422" s="73" t="s">
        <v>1335</v>
      </c>
      <c r="F1422" s="119" t="s">
        <v>3240</v>
      </c>
      <c r="G1422" s="121" t="s">
        <v>15</v>
      </c>
      <c r="H1422" s="121" t="s">
        <v>16</v>
      </c>
      <c r="I1422" s="121">
        <v>1</v>
      </c>
      <c r="J1422" s="124">
        <v>795</v>
      </c>
      <c r="K1422" s="78">
        <v>0</v>
      </c>
      <c r="L1422" s="80">
        <v>0.35650000000000004</v>
      </c>
      <c r="M1422" s="67">
        <f t="shared" si="26"/>
        <v>511.58249999999998</v>
      </c>
      <c r="N1422" s="80">
        <v>0.35650000000000004</v>
      </c>
      <c r="O1422" s="79">
        <v>511.58249999999998</v>
      </c>
    </row>
    <row r="1423" spans="2:15" ht="22.8" x14ac:dyDescent="0.2">
      <c r="B1423" s="44">
        <v>1418</v>
      </c>
      <c r="C1423" s="119" t="s">
        <v>3241</v>
      </c>
      <c r="D1423" s="120" t="s">
        <v>3091</v>
      </c>
      <c r="E1423" s="73" t="s">
        <v>1335</v>
      </c>
      <c r="F1423" s="119" t="s">
        <v>3242</v>
      </c>
      <c r="G1423" s="121" t="s">
        <v>15</v>
      </c>
      <c r="H1423" s="121" t="s">
        <v>16</v>
      </c>
      <c r="I1423" s="121">
        <v>1</v>
      </c>
      <c r="J1423" s="124">
        <v>2500</v>
      </c>
      <c r="K1423" s="78">
        <v>0</v>
      </c>
      <c r="L1423" s="80">
        <v>0.35649999999999998</v>
      </c>
      <c r="M1423" s="106">
        <f t="shared" si="26"/>
        <v>1608.75</v>
      </c>
      <c r="N1423" s="80">
        <v>0.35649999999999998</v>
      </c>
      <c r="O1423" s="79">
        <v>1608.75</v>
      </c>
    </row>
    <row r="1424" spans="2:15" x14ac:dyDescent="0.2">
      <c r="B1424" s="44">
        <v>1419</v>
      </c>
      <c r="C1424" s="119" t="s">
        <v>3243</v>
      </c>
      <c r="D1424" s="120" t="s">
        <v>3094</v>
      </c>
      <c r="E1424" s="73" t="s">
        <v>1335</v>
      </c>
      <c r="F1424" s="119" t="s">
        <v>3244</v>
      </c>
      <c r="G1424" s="121" t="s">
        <v>15</v>
      </c>
      <c r="H1424" s="121" t="s">
        <v>16</v>
      </c>
      <c r="I1424" s="121">
        <v>1</v>
      </c>
      <c r="J1424" s="124">
        <v>175</v>
      </c>
      <c r="K1424" s="78">
        <v>0</v>
      </c>
      <c r="L1424" s="80">
        <v>0.35650000000000004</v>
      </c>
      <c r="M1424" s="67">
        <f t="shared" si="26"/>
        <v>112.6125</v>
      </c>
      <c r="N1424" s="80">
        <v>0.35650000000000004</v>
      </c>
      <c r="O1424" s="79">
        <v>112.6125</v>
      </c>
    </row>
    <row r="1425" spans="2:15" ht="22.8" x14ac:dyDescent="0.2">
      <c r="B1425" s="44">
        <v>1420</v>
      </c>
      <c r="C1425" s="119" t="s">
        <v>3245</v>
      </c>
      <c r="D1425" s="120" t="s">
        <v>3097</v>
      </c>
      <c r="E1425" s="73" t="s">
        <v>1335</v>
      </c>
      <c r="F1425" s="119" t="s">
        <v>3246</v>
      </c>
      <c r="G1425" s="121" t="s">
        <v>15</v>
      </c>
      <c r="H1425" s="121" t="s">
        <v>16</v>
      </c>
      <c r="I1425" s="121">
        <v>1</v>
      </c>
      <c r="J1425" s="124">
        <v>279</v>
      </c>
      <c r="K1425" s="78">
        <v>0</v>
      </c>
      <c r="L1425" s="80">
        <v>0.35649999999999993</v>
      </c>
      <c r="M1425" s="67">
        <f t="shared" si="26"/>
        <v>179.53650000000002</v>
      </c>
      <c r="N1425" s="80">
        <v>0.35649999999999993</v>
      </c>
      <c r="O1425" s="79">
        <v>179.53650000000002</v>
      </c>
    </row>
    <row r="1426" spans="2:15" ht="22.8" x14ac:dyDescent="0.2">
      <c r="B1426" s="44">
        <v>1421</v>
      </c>
      <c r="C1426" s="119" t="s">
        <v>3247</v>
      </c>
      <c r="D1426" s="120" t="s">
        <v>3100</v>
      </c>
      <c r="E1426" s="73" t="s">
        <v>1335</v>
      </c>
      <c r="F1426" s="119" t="s">
        <v>3248</v>
      </c>
      <c r="G1426" s="121" t="s">
        <v>15</v>
      </c>
      <c r="H1426" s="121" t="s">
        <v>16</v>
      </c>
      <c r="I1426" s="121">
        <v>1</v>
      </c>
      <c r="J1426" s="124">
        <v>299</v>
      </c>
      <c r="K1426" s="78">
        <v>0</v>
      </c>
      <c r="L1426" s="80">
        <v>0.35649999999999993</v>
      </c>
      <c r="M1426" s="67">
        <f t="shared" si="26"/>
        <v>192.40650000000002</v>
      </c>
      <c r="N1426" s="80">
        <v>0.35649999999999993</v>
      </c>
      <c r="O1426" s="79">
        <v>192.40650000000002</v>
      </c>
    </row>
    <row r="1427" spans="2:15" ht="22.8" x14ac:dyDescent="0.2">
      <c r="B1427" s="44">
        <v>1422</v>
      </c>
      <c r="C1427" s="119" t="s">
        <v>3249</v>
      </c>
      <c r="D1427" s="120" t="s">
        <v>3103</v>
      </c>
      <c r="E1427" s="73" t="s">
        <v>1335</v>
      </c>
      <c r="F1427" s="119" t="s">
        <v>3250</v>
      </c>
      <c r="G1427" s="121" t="s">
        <v>15</v>
      </c>
      <c r="H1427" s="121" t="s">
        <v>16</v>
      </c>
      <c r="I1427" s="121">
        <v>1</v>
      </c>
      <c r="J1427" s="124">
        <v>299</v>
      </c>
      <c r="K1427" s="78">
        <v>0</v>
      </c>
      <c r="L1427" s="80">
        <v>0.35649999999999993</v>
      </c>
      <c r="M1427" s="67">
        <f t="shared" si="26"/>
        <v>192.40650000000002</v>
      </c>
      <c r="N1427" s="80">
        <v>0.35649999999999993</v>
      </c>
      <c r="O1427" s="79">
        <v>192.40650000000002</v>
      </c>
    </row>
    <row r="1428" spans="2:15" ht="22.8" x14ac:dyDescent="0.2">
      <c r="B1428" s="44">
        <v>1423</v>
      </c>
      <c r="C1428" s="119" t="s">
        <v>3251</v>
      </c>
      <c r="D1428" s="120" t="s">
        <v>3106</v>
      </c>
      <c r="E1428" s="73" t="s">
        <v>1335</v>
      </c>
      <c r="F1428" s="119" t="s">
        <v>3252</v>
      </c>
      <c r="G1428" s="121" t="s">
        <v>15</v>
      </c>
      <c r="H1428" s="121" t="s">
        <v>16</v>
      </c>
      <c r="I1428" s="121">
        <v>1</v>
      </c>
      <c r="J1428" s="124">
        <v>299</v>
      </c>
      <c r="K1428" s="78">
        <v>0</v>
      </c>
      <c r="L1428" s="80">
        <v>0.35649999999999993</v>
      </c>
      <c r="M1428" s="67">
        <f t="shared" si="26"/>
        <v>192.40650000000002</v>
      </c>
      <c r="N1428" s="80">
        <v>0.35649999999999993</v>
      </c>
      <c r="O1428" s="79">
        <v>192.40650000000002</v>
      </c>
    </row>
    <row r="1429" spans="2:15" ht="22.8" x14ac:dyDescent="0.2">
      <c r="B1429" s="44">
        <v>1424</v>
      </c>
      <c r="C1429" s="119" t="s">
        <v>3253</v>
      </c>
      <c r="D1429" s="120" t="s">
        <v>2728</v>
      </c>
      <c r="E1429" s="73" t="s">
        <v>1335</v>
      </c>
      <c r="F1429" s="119" t="s">
        <v>3254</v>
      </c>
      <c r="G1429" s="121" t="s">
        <v>15</v>
      </c>
      <c r="H1429" s="121" t="s">
        <v>16</v>
      </c>
      <c r="I1429" s="121">
        <v>1</v>
      </c>
      <c r="J1429" s="124">
        <v>0</v>
      </c>
      <c r="K1429" s="78">
        <v>0</v>
      </c>
      <c r="L1429" s="80">
        <v>0</v>
      </c>
      <c r="M1429" s="106">
        <f t="shared" si="26"/>
        <v>0</v>
      </c>
      <c r="N1429" s="80">
        <v>0</v>
      </c>
      <c r="O1429" s="79">
        <v>0</v>
      </c>
    </row>
    <row r="1430" spans="2:15" ht="22.8" x14ac:dyDescent="0.2">
      <c r="B1430" s="44">
        <v>1425</v>
      </c>
      <c r="C1430" s="119" t="s">
        <v>3255</v>
      </c>
      <c r="D1430" s="120" t="s">
        <v>2731</v>
      </c>
      <c r="E1430" s="73" t="s">
        <v>1335</v>
      </c>
      <c r="F1430" s="119" t="s">
        <v>3256</v>
      </c>
      <c r="G1430" s="121" t="s">
        <v>15</v>
      </c>
      <c r="H1430" s="121" t="s">
        <v>16</v>
      </c>
      <c r="I1430" s="121">
        <v>1</v>
      </c>
      <c r="J1430" s="124">
        <v>0</v>
      </c>
      <c r="K1430" s="78">
        <v>0</v>
      </c>
      <c r="L1430" s="80">
        <v>0</v>
      </c>
      <c r="M1430" s="106">
        <f t="shared" si="26"/>
        <v>0</v>
      </c>
      <c r="N1430" s="80">
        <v>0</v>
      </c>
      <c r="O1430" s="79">
        <v>0</v>
      </c>
    </row>
    <row r="1431" spans="2:15" ht="22.8" x14ac:dyDescent="0.2">
      <c r="B1431" s="44">
        <v>1426</v>
      </c>
      <c r="C1431" s="119" t="s">
        <v>3257</v>
      </c>
      <c r="D1431" s="120" t="s">
        <v>2734</v>
      </c>
      <c r="E1431" s="73" t="s">
        <v>1335</v>
      </c>
      <c r="F1431" s="119" t="s">
        <v>3258</v>
      </c>
      <c r="G1431" s="121" t="s">
        <v>15</v>
      </c>
      <c r="H1431" s="121" t="s">
        <v>16</v>
      </c>
      <c r="I1431" s="121">
        <v>1</v>
      </c>
      <c r="J1431" s="124">
        <v>0</v>
      </c>
      <c r="K1431" s="78">
        <v>0</v>
      </c>
      <c r="L1431" s="80">
        <v>0</v>
      </c>
      <c r="M1431" s="106">
        <f t="shared" si="26"/>
        <v>0</v>
      </c>
      <c r="N1431" s="80">
        <v>0</v>
      </c>
      <c r="O1431" s="79">
        <v>0</v>
      </c>
    </row>
    <row r="1432" spans="2:15" ht="22.8" x14ac:dyDescent="0.2">
      <c r="B1432" s="44">
        <v>1427</v>
      </c>
      <c r="C1432" s="119" t="s">
        <v>3259</v>
      </c>
      <c r="D1432" s="120" t="s">
        <v>3115</v>
      </c>
      <c r="E1432" s="73" t="s">
        <v>1335</v>
      </c>
      <c r="F1432" s="119" t="s">
        <v>3260</v>
      </c>
      <c r="G1432" s="121" t="s">
        <v>15</v>
      </c>
      <c r="H1432" s="121" t="s">
        <v>16</v>
      </c>
      <c r="I1432" s="121">
        <v>1</v>
      </c>
      <c r="J1432" s="124">
        <v>0</v>
      </c>
      <c r="K1432" s="78">
        <v>0</v>
      </c>
      <c r="L1432" s="80">
        <v>0</v>
      </c>
      <c r="M1432" s="106">
        <f t="shared" si="26"/>
        <v>0</v>
      </c>
      <c r="N1432" s="80">
        <v>0</v>
      </c>
      <c r="O1432" s="79">
        <v>0</v>
      </c>
    </row>
    <row r="1433" spans="2:15" ht="22.8" x14ac:dyDescent="0.2">
      <c r="B1433" s="44">
        <v>1428</v>
      </c>
      <c r="C1433" s="119" t="s">
        <v>3261</v>
      </c>
      <c r="D1433" s="120" t="s">
        <v>3118</v>
      </c>
      <c r="E1433" s="73" t="s">
        <v>1335</v>
      </c>
      <c r="F1433" s="119" t="s">
        <v>3262</v>
      </c>
      <c r="G1433" s="121" t="s">
        <v>15</v>
      </c>
      <c r="H1433" s="121" t="s">
        <v>16</v>
      </c>
      <c r="I1433" s="121">
        <v>1</v>
      </c>
      <c r="J1433" s="124">
        <v>0</v>
      </c>
      <c r="K1433" s="78">
        <v>0</v>
      </c>
      <c r="L1433" s="80">
        <v>0</v>
      </c>
      <c r="M1433" s="106">
        <f t="shared" si="26"/>
        <v>0</v>
      </c>
      <c r="N1433" s="80">
        <v>0</v>
      </c>
      <c r="O1433" s="79">
        <v>0</v>
      </c>
    </row>
    <row r="1434" spans="2:15" ht="22.8" x14ac:dyDescent="0.2">
      <c r="B1434" s="44">
        <v>1429</v>
      </c>
      <c r="C1434" s="119" t="s">
        <v>3263</v>
      </c>
      <c r="D1434" s="120" t="s">
        <v>3121</v>
      </c>
      <c r="E1434" s="73" t="s">
        <v>1335</v>
      </c>
      <c r="F1434" s="119" t="s">
        <v>3264</v>
      </c>
      <c r="G1434" s="121" t="s">
        <v>15</v>
      </c>
      <c r="H1434" s="121" t="s">
        <v>16</v>
      </c>
      <c r="I1434" s="121">
        <v>1</v>
      </c>
      <c r="J1434" s="124">
        <v>139</v>
      </c>
      <c r="K1434" s="78">
        <v>0</v>
      </c>
      <c r="L1434" s="80">
        <v>0.35649999999999998</v>
      </c>
      <c r="M1434" s="67">
        <f t="shared" si="26"/>
        <v>89.4465</v>
      </c>
      <c r="N1434" s="80">
        <v>0.35649999999999998</v>
      </c>
      <c r="O1434" s="79">
        <v>89.4465</v>
      </c>
    </row>
    <row r="1435" spans="2:15" ht="91.2" x14ac:dyDescent="0.2">
      <c r="B1435" s="44">
        <v>1430</v>
      </c>
      <c r="C1435" s="119" t="s">
        <v>3265</v>
      </c>
      <c r="D1435" s="120" t="s">
        <v>3266</v>
      </c>
      <c r="E1435" s="73" t="s">
        <v>1334</v>
      </c>
      <c r="F1435" s="119" t="s">
        <v>3267</v>
      </c>
      <c r="G1435" s="121" t="s">
        <v>15</v>
      </c>
      <c r="H1435" s="121" t="s">
        <v>16</v>
      </c>
      <c r="I1435" s="121">
        <v>1</v>
      </c>
      <c r="J1435" s="124">
        <v>14820</v>
      </c>
      <c r="K1435" s="78">
        <v>0</v>
      </c>
      <c r="L1435" s="80">
        <v>0.54459999999999997</v>
      </c>
      <c r="M1435" s="104">
        <f t="shared" si="26"/>
        <v>6749.0280000000002</v>
      </c>
      <c r="N1435" s="80">
        <v>0.54459999999999997</v>
      </c>
      <c r="O1435" s="79">
        <v>6749.0280000000002</v>
      </c>
    </row>
    <row r="1436" spans="2:15" ht="91.2" x14ac:dyDescent="0.2">
      <c r="B1436" s="44">
        <v>1431</v>
      </c>
      <c r="C1436" s="119" t="s">
        <v>3268</v>
      </c>
      <c r="D1436" s="120" t="s">
        <v>3269</v>
      </c>
      <c r="E1436" s="73" t="s">
        <v>1334</v>
      </c>
      <c r="F1436" s="119" t="s">
        <v>3270</v>
      </c>
      <c r="G1436" s="121" t="s">
        <v>15</v>
      </c>
      <c r="H1436" s="121" t="s">
        <v>16</v>
      </c>
      <c r="I1436" s="121">
        <v>1</v>
      </c>
      <c r="J1436" s="124">
        <v>14820</v>
      </c>
      <c r="K1436" s="78">
        <v>0</v>
      </c>
      <c r="L1436" s="80">
        <v>0.54459999999999997</v>
      </c>
      <c r="M1436" s="104">
        <f t="shared" si="26"/>
        <v>6749.0280000000002</v>
      </c>
      <c r="N1436" s="80">
        <v>0.54459999999999997</v>
      </c>
      <c r="O1436" s="79">
        <v>6749.0280000000002</v>
      </c>
    </row>
    <row r="1437" spans="2:15" ht="22.8" x14ac:dyDescent="0.2">
      <c r="B1437" s="44">
        <v>1432</v>
      </c>
      <c r="C1437" s="119" t="s">
        <v>3271</v>
      </c>
      <c r="D1437" s="120" t="s">
        <v>3031</v>
      </c>
      <c r="E1437" s="73" t="s">
        <v>1335</v>
      </c>
      <c r="F1437" s="119" t="s">
        <v>3272</v>
      </c>
      <c r="G1437" s="121" t="s">
        <v>15</v>
      </c>
      <c r="H1437" s="121" t="s">
        <v>16</v>
      </c>
      <c r="I1437" s="121">
        <v>1</v>
      </c>
      <c r="J1437" s="124">
        <v>699</v>
      </c>
      <c r="K1437" s="78">
        <v>0</v>
      </c>
      <c r="L1437" s="80">
        <v>0.35649999999999998</v>
      </c>
      <c r="M1437" s="67">
        <f t="shared" si="26"/>
        <v>449.80649999999997</v>
      </c>
      <c r="N1437" s="80">
        <v>0.35649999999999998</v>
      </c>
      <c r="O1437" s="79">
        <v>449.80650000000003</v>
      </c>
    </row>
    <row r="1438" spans="2:15" ht="22.8" x14ac:dyDescent="0.2">
      <c r="B1438" s="44">
        <v>1433</v>
      </c>
      <c r="C1438" s="119" t="s">
        <v>3273</v>
      </c>
      <c r="D1438" s="120" t="s">
        <v>2680</v>
      </c>
      <c r="E1438" s="73" t="s">
        <v>1335</v>
      </c>
      <c r="F1438" s="119" t="s">
        <v>3274</v>
      </c>
      <c r="G1438" s="121" t="s">
        <v>15</v>
      </c>
      <c r="H1438" s="121" t="s">
        <v>16</v>
      </c>
      <c r="I1438" s="121">
        <v>1</v>
      </c>
      <c r="J1438" s="124">
        <v>2995</v>
      </c>
      <c r="K1438" s="78">
        <v>0</v>
      </c>
      <c r="L1438" s="80">
        <v>0.35649999999999998</v>
      </c>
      <c r="M1438" s="67">
        <f t="shared" si="26"/>
        <v>1927.2824999999998</v>
      </c>
      <c r="N1438" s="80">
        <v>0.35649999999999998</v>
      </c>
      <c r="O1438" s="79">
        <v>1927.2825</v>
      </c>
    </row>
    <row r="1439" spans="2:15" ht="22.8" x14ac:dyDescent="0.2">
      <c r="B1439" s="44">
        <v>1434</v>
      </c>
      <c r="C1439" s="119" t="s">
        <v>3275</v>
      </c>
      <c r="D1439" s="120" t="s">
        <v>3036</v>
      </c>
      <c r="E1439" s="73" t="s">
        <v>1335</v>
      </c>
      <c r="F1439" s="119" t="s">
        <v>3276</v>
      </c>
      <c r="G1439" s="121" t="s">
        <v>15</v>
      </c>
      <c r="H1439" s="121" t="s">
        <v>16</v>
      </c>
      <c r="I1439" s="121">
        <v>1</v>
      </c>
      <c r="J1439" s="124">
        <v>4995</v>
      </c>
      <c r="K1439" s="78">
        <v>0</v>
      </c>
      <c r="L1439" s="80">
        <v>0.35650000000000004</v>
      </c>
      <c r="M1439" s="67">
        <f t="shared" si="26"/>
        <v>3214.2824999999998</v>
      </c>
      <c r="N1439" s="80">
        <v>0.35650000000000004</v>
      </c>
      <c r="O1439" s="79">
        <v>3214.2824999999998</v>
      </c>
    </row>
    <row r="1440" spans="2:15" ht="22.8" x14ac:dyDescent="0.2">
      <c r="B1440" s="44">
        <v>1435</v>
      </c>
      <c r="C1440" s="119" t="s">
        <v>3277</v>
      </c>
      <c r="D1440" s="120" t="s">
        <v>3039</v>
      </c>
      <c r="E1440" s="73" t="s">
        <v>1335</v>
      </c>
      <c r="F1440" s="119" t="s">
        <v>3278</v>
      </c>
      <c r="G1440" s="121" t="s">
        <v>15</v>
      </c>
      <c r="H1440" s="121" t="s">
        <v>16</v>
      </c>
      <c r="I1440" s="121">
        <v>1</v>
      </c>
      <c r="J1440" s="124">
        <v>99</v>
      </c>
      <c r="K1440" s="78">
        <v>0</v>
      </c>
      <c r="L1440" s="80">
        <v>0.35650000000000009</v>
      </c>
      <c r="M1440" s="67">
        <f t="shared" si="26"/>
        <v>63.706499999999998</v>
      </c>
      <c r="N1440" s="80">
        <v>0.35650000000000009</v>
      </c>
      <c r="O1440" s="79">
        <v>63.706499999999991</v>
      </c>
    </row>
    <row r="1441" spans="2:15" ht="22.8" x14ac:dyDescent="0.2">
      <c r="B1441" s="44">
        <v>1436</v>
      </c>
      <c r="C1441" s="119" t="s">
        <v>3279</v>
      </c>
      <c r="D1441" s="120" t="s">
        <v>3042</v>
      </c>
      <c r="E1441" s="73" t="s">
        <v>1335</v>
      </c>
      <c r="F1441" s="119" t="s">
        <v>3280</v>
      </c>
      <c r="G1441" s="121" t="s">
        <v>15</v>
      </c>
      <c r="H1441" s="121" t="s">
        <v>16</v>
      </c>
      <c r="I1441" s="121">
        <v>1</v>
      </c>
      <c r="J1441" s="124">
        <v>2600</v>
      </c>
      <c r="K1441" s="78">
        <v>0</v>
      </c>
      <c r="L1441" s="80">
        <v>0.35650000000000004</v>
      </c>
      <c r="M1441" s="106">
        <f t="shared" si="26"/>
        <v>1673.1</v>
      </c>
      <c r="N1441" s="80">
        <v>0.35650000000000004</v>
      </c>
      <c r="O1441" s="79">
        <v>1673.1</v>
      </c>
    </row>
    <row r="1442" spans="2:15" ht="22.8" x14ac:dyDescent="0.2">
      <c r="B1442" s="44">
        <v>1437</v>
      </c>
      <c r="C1442" s="119" t="s">
        <v>3281</v>
      </c>
      <c r="D1442" s="120" t="s">
        <v>3058</v>
      </c>
      <c r="E1442" s="73" t="s">
        <v>1335</v>
      </c>
      <c r="F1442" s="119" t="s">
        <v>3282</v>
      </c>
      <c r="G1442" s="121" t="s">
        <v>15</v>
      </c>
      <c r="H1442" s="121" t="s">
        <v>16</v>
      </c>
      <c r="I1442" s="121">
        <v>1</v>
      </c>
      <c r="J1442" s="124">
        <v>341</v>
      </c>
      <c r="K1442" s="78">
        <v>0</v>
      </c>
      <c r="L1442" s="80">
        <v>0.35649999999999998</v>
      </c>
      <c r="M1442" s="67">
        <f t="shared" si="26"/>
        <v>219.43349999999998</v>
      </c>
      <c r="N1442" s="80">
        <v>0.35649999999999998</v>
      </c>
      <c r="O1442" s="79">
        <v>219.43350000000001</v>
      </c>
    </row>
    <row r="1443" spans="2:15" ht="22.8" x14ac:dyDescent="0.2">
      <c r="B1443" s="44">
        <v>1438</v>
      </c>
      <c r="C1443" s="119" t="s">
        <v>3283</v>
      </c>
      <c r="D1443" s="120" t="s">
        <v>3064</v>
      </c>
      <c r="E1443" s="73" t="s">
        <v>1335</v>
      </c>
      <c r="F1443" s="119" t="s">
        <v>3284</v>
      </c>
      <c r="G1443" s="121" t="s">
        <v>15</v>
      </c>
      <c r="H1443" s="121" t="s">
        <v>16</v>
      </c>
      <c r="I1443" s="121">
        <v>1</v>
      </c>
      <c r="J1443" s="124">
        <v>1095</v>
      </c>
      <c r="K1443" s="78">
        <v>0</v>
      </c>
      <c r="L1443" s="80">
        <v>0.35649999999999993</v>
      </c>
      <c r="M1443" s="67">
        <f t="shared" si="26"/>
        <v>704.63250000000005</v>
      </c>
      <c r="N1443" s="80">
        <v>0.35649999999999993</v>
      </c>
      <c r="O1443" s="79">
        <v>704.63250000000005</v>
      </c>
    </row>
    <row r="1444" spans="2:15" ht="22.8" x14ac:dyDescent="0.2">
      <c r="B1444" s="44">
        <v>1439</v>
      </c>
      <c r="C1444" s="119" t="s">
        <v>3285</v>
      </c>
      <c r="D1444" s="120" t="s">
        <v>3067</v>
      </c>
      <c r="E1444" s="73" t="s">
        <v>1335</v>
      </c>
      <c r="F1444" s="119" t="s">
        <v>3286</v>
      </c>
      <c r="G1444" s="121" t="s">
        <v>15</v>
      </c>
      <c r="H1444" s="121" t="s">
        <v>16</v>
      </c>
      <c r="I1444" s="121">
        <v>1</v>
      </c>
      <c r="J1444" s="124">
        <v>1399</v>
      </c>
      <c r="K1444" s="78">
        <v>0</v>
      </c>
      <c r="L1444" s="80">
        <v>0.35649999999999993</v>
      </c>
      <c r="M1444" s="67">
        <f t="shared" si="26"/>
        <v>900.25650000000007</v>
      </c>
      <c r="N1444" s="80">
        <v>0.35649999999999993</v>
      </c>
      <c r="O1444" s="79">
        <v>900.25650000000007</v>
      </c>
    </row>
    <row r="1445" spans="2:15" ht="22.8" x14ac:dyDescent="0.2">
      <c r="B1445" s="44">
        <v>1440</v>
      </c>
      <c r="C1445" s="119" t="s">
        <v>3287</v>
      </c>
      <c r="D1445" s="120" t="s">
        <v>3070</v>
      </c>
      <c r="E1445" s="73" t="s">
        <v>1335</v>
      </c>
      <c r="F1445" s="119" t="s">
        <v>3288</v>
      </c>
      <c r="G1445" s="121" t="s">
        <v>15</v>
      </c>
      <c r="H1445" s="121" t="s">
        <v>16</v>
      </c>
      <c r="I1445" s="121">
        <v>1</v>
      </c>
      <c r="J1445" s="124">
        <v>579</v>
      </c>
      <c r="K1445" s="78">
        <v>0</v>
      </c>
      <c r="L1445" s="80">
        <v>0.35649999999999998</v>
      </c>
      <c r="M1445" s="67">
        <f t="shared" si="26"/>
        <v>372.5865</v>
      </c>
      <c r="N1445" s="80">
        <v>0.35649999999999998</v>
      </c>
      <c r="O1445" s="79">
        <v>372.5865</v>
      </c>
    </row>
    <row r="1446" spans="2:15" x14ac:dyDescent="0.2">
      <c r="B1446" s="44">
        <v>1441</v>
      </c>
      <c r="C1446" s="119" t="s">
        <v>3289</v>
      </c>
      <c r="D1446" s="120" t="s">
        <v>3073</v>
      </c>
      <c r="E1446" s="73" t="s">
        <v>1335</v>
      </c>
      <c r="F1446" s="119" t="s">
        <v>3290</v>
      </c>
      <c r="G1446" s="121" t="s">
        <v>15</v>
      </c>
      <c r="H1446" s="121" t="s">
        <v>16</v>
      </c>
      <c r="I1446" s="121">
        <v>1</v>
      </c>
      <c r="J1446" s="124">
        <v>2200</v>
      </c>
      <c r="K1446" s="78">
        <v>0</v>
      </c>
      <c r="L1446" s="80">
        <v>0.35649999999999998</v>
      </c>
      <c r="M1446" s="106">
        <f t="shared" si="26"/>
        <v>1415.6999999999998</v>
      </c>
      <c r="N1446" s="80">
        <v>0.35649999999999998</v>
      </c>
      <c r="O1446" s="79">
        <v>1415.7</v>
      </c>
    </row>
    <row r="1447" spans="2:15" x14ac:dyDescent="0.2">
      <c r="B1447" s="44">
        <v>1442</v>
      </c>
      <c r="C1447" s="119" t="s">
        <v>3291</v>
      </c>
      <c r="D1447" s="120" t="s">
        <v>3076</v>
      </c>
      <c r="E1447" s="73" t="s">
        <v>1335</v>
      </c>
      <c r="F1447" s="119" t="s">
        <v>3292</v>
      </c>
      <c r="G1447" s="121" t="s">
        <v>15</v>
      </c>
      <c r="H1447" s="121" t="s">
        <v>16</v>
      </c>
      <c r="I1447" s="121">
        <v>1</v>
      </c>
      <c r="J1447" s="124">
        <v>600</v>
      </c>
      <c r="K1447" s="78">
        <v>0</v>
      </c>
      <c r="L1447" s="80">
        <v>0.35649999999999998</v>
      </c>
      <c r="M1447" s="106">
        <f t="shared" si="26"/>
        <v>386.09999999999997</v>
      </c>
      <c r="N1447" s="80">
        <v>0.35649999999999998</v>
      </c>
      <c r="O1447" s="79">
        <v>386.1</v>
      </c>
    </row>
    <row r="1448" spans="2:15" ht="22.8" x14ac:dyDescent="0.2">
      <c r="B1448" s="44">
        <v>1443</v>
      </c>
      <c r="C1448" s="119" t="s">
        <v>3293</v>
      </c>
      <c r="D1448" s="120" t="s">
        <v>3079</v>
      </c>
      <c r="E1448" s="73" t="s">
        <v>1335</v>
      </c>
      <c r="F1448" s="119" t="s">
        <v>3294</v>
      </c>
      <c r="G1448" s="121" t="s">
        <v>15</v>
      </c>
      <c r="H1448" s="121" t="s">
        <v>16</v>
      </c>
      <c r="I1448" s="121">
        <v>1</v>
      </c>
      <c r="J1448" s="124">
        <v>999</v>
      </c>
      <c r="K1448" s="78">
        <v>0</v>
      </c>
      <c r="L1448" s="80">
        <v>0.35650000000000004</v>
      </c>
      <c r="M1448" s="67">
        <f t="shared" si="26"/>
        <v>642.85649999999998</v>
      </c>
      <c r="N1448" s="80">
        <v>0.35650000000000004</v>
      </c>
      <c r="O1448" s="79">
        <v>642.85649999999998</v>
      </c>
    </row>
    <row r="1449" spans="2:15" ht="22.8" x14ac:dyDescent="0.2">
      <c r="B1449" s="44">
        <v>1444</v>
      </c>
      <c r="C1449" s="119" t="s">
        <v>3295</v>
      </c>
      <c r="D1449" s="120" t="s">
        <v>3082</v>
      </c>
      <c r="E1449" s="73" t="s">
        <v>1335</v>
      </c>
      <c r="F1449" s="119" t="s">
        <v>3296</v>
      </c>
      <c r="G1449" s="121" t="s">
        <v>15</v>
      </c>
      <c r="H1449" s="121" t="s">
        <v>16</v>
      </c>
      <c r="I1449" s="121">
        <v>1</v>
      </c>
      <c r="J1449" s="124">
        <v>499</v>
      </c>
      <c r="K1449" s="78">
        <v>0</v>
      </c>
      <c r="L1449" s="80">
        <v>0.35649999999999993</v>
      </c>
      <c r="M1449" s="67">
        <f t="shared" si="26"/>
        <v>321.10650000000004</v>
      </c>
      <c r="N1449" s="80">
        <v>0.35649999999999993</v>
      </c>
      <c r="O1449" s="79">
        <v>321.10650000000004</v>
      </c>
    </row>
    <row r="1450" spans="2:15" ht="22.8" x14ac:dyDescent="0.2">
      <c r="B1450" s="44">
        <v>1445</v>
      </c>
      <c r="C1450" s="119" t="s">
        <v>3297</v>
      </c>
      <c r="D1450" s="120" t="s">
        <v>3085</v>
      </c>
      <c r="E1450" s="73" t="s">
        <v>1335</v>
      </c>
      <c r="F1450" s="119" t="s">
        <v>3298</v>
      </c>
      <c r="G1450" s="121" t="s">
        <v>15</v>
      </c>
      <c r="H1450" s="121" t="s">
        <v>16</v>
      </c>
      <c r="I1450" s="121">
        <v>1</v>
      </c>
      <c r="J1450" s="124">
        <v>1199</v>
      </c>
      <c r="K1450" s="78">
        <v>0</v>
      </c>
      <c r="L1450" s="80">
        <v>0.35649999999999998</v>
      </c>
      <c r="M1450" s="67">
        <f t="shared" si="26"/>
        <v>771.55649999999991</v>
      </c>
      <c r="N1450" s="80">
        <v>0.35649999999999998</v>
      </c>
      <c r="O1450" s="79">
        <v>771.55650000000003</v>
      </c>
    </row>
    <row r="1451" spans="2:15" ht="22.8" x14ac:dyDescent="0.2">
      <c r="B1451" s="44">
        <v>1446</v>
      </c>
      <c r="C1451" s="119" t="s">
        <v>3299</v>
      </c>
      <c r="D1451" s="120" t="s">
        <v>3088</v>
      </c>
      <c r="E1451" s="73" t="s">
        <v>1335</v>
      </c>
      <c r="F1451" s="119" t="s">
        <v>3300</v>
      </c>
      <c r="G1451" s="121" t="s">
        <v>15</v>
      </c>
      <c r="H1451" s="121" t="s">
        <v>16</v>
      </c>
      <c r="I1451" s="121">
        <v>1</v>
      </c>
      <c r="J1451" s="124">
        <v>795</v>
      </c>
      <c r="K1451" s="78">
        <v>0</v>
      </c>
      <c r="L1451" s="80">
        <v>0.35650000000000004</v>
      </c>
      <c r="M1451" s="67">
        <f t="shared" si="26"/>
        <v>511.58249999999998</v>
      </c>
      <c r="N1451" s="80">
        <v>0.35650000000000004</v>
      </c>
      <c r="O1451" s="79">
        <v>511.58249999999998</v>
      </c>
    </row>
    <row r="1452" spans="2:15" ht="22.8" x14ac:dyDescent="0.2">
      <c r="B1452" s="44">
        <v>1447</v>
      </c>
      <c r="C1452" s="119" t="s">
        <v>3301</v>
      </c>
      <c r="D1452" s="120" t="s">
        <v>3091</v>
      </c>
      <c r="E1452" s="73" t="s">
        <v>1335</v>
      </c>
      <c r="F1452" s="119" t="s">
        <v>3302</v>
      </c>
      <c r="G1452" s="121" t="s">
        <v>15</v>
      </c>
      <c r="H1452" s="121" t="s">
        <v>16</v>
      </c>
      <c r="I1452" s="121">
        <v>1</v>
      </c>
      <c r="J1452" s="124">
        <v>2500</v>
      </c>
      <c r="K1452" s="78">
        <v>0</v>
      </c>
      <c r="L1452" s="80">
        <v>0.35649999999999998</v>
      </c>
      <c r="M1452" s="106">
        <f t="shared" si="26"/>
        <v>1608.75</v>
      </c>
      <c r="N1452" s="80">
        <v>0.35649999999999998</v>
      </c>
      <c r="O1452" s="79">
        <v>1608.75</v>
      </c>
    </row>
    <row r="1453" spans="2:15" x14ac:dyDescent="0.2">
      <c r="B1453" s="44">
        <v>1448</v>
      </c>
      <c r="C1453" s="119" t="s">
        <v>3303</v>
      </c>
      <c r="D1453" s="120" t="s">
        <v>3094</v>
      </c>
      <c r="E1453" s="73" t="s">
        <v>1335</v>
      </c>
      <c r="F1453" s="119" t="s">
        <v>3304</v>
      </c>
      <c r="G1453" s="121" t="s">
        <v>15</v>
      </c>
      <c r="H1453" s="121" t="s">
        <v>16</v>
      </c>
      <c r="I1453" s="121">
        <v>1</v>
      </c>
      <c r="J1453" s="124">
        <v>175</v>
      </c>
      <c r="K1453" s="78">
        <v>0</v>
      </c>
      <c r="L1453" s="80">
        <v>0.35650000000000004</v>
      </c>
      <c r="M1453" s="67">
        <f t="shared" si="26"/>
        <v>112.6125</v>
      </c>
      <c r="N1453" s="80">
        <v>0.35650000000000004</v>
      </c>
      <c r="O1453" s="79">
        <v>112.6125</v>
      </c>
    </row>
    <row r="1454" spans="2:15" ht="22.8" x14ac:dyDescent="0.2">
      <c r="B1454" s="44">
        <v>1449</v>
      </c>
      <c r="C1454" s="119" t="s">
        <v>3305</v>
      </c>
      <c r="D1454" s="120" t="s">
        <v>3097</v>
      </c>
      <c r="E1454" s="73" t="s">
        <v>1335</v>
      </c>
      <c r="F1454" s="119" t="s">
        <v>3306</v>
      </c>
      <c r="G1454" s="121" t="s">
        <v>15</v>
      </c>
      <c r="H1454" s="121" t="s">
        <v>16</v>
      </c>
      <c r="I1454" s="121">
        <v>1</v>
      </c>
      <c r="J1454" s="124">
        <v>279</v>
      </c>
      <c r="K1454" s="78">
        <v>0</v>
      </c>
      <c r="L1454" s="80">
        <v>0.35649999999999993</v>
      </c>
      <c r="M1454" s="67">
        <f t="shared" si="26"/>
        <v>179.53650000000002</v>
      </c>
      <c r="N1454" s="80">
        <v>0.35649999999999993</v>
      </c>
      <c r="O1454" s="79">
        <v>179.53650000000002</v>
      </c>
    </row>
    <row r="1455" spans="2:15" ht="22.8" x14ac:dyDescent="0.2">
      <c r="B1455" s="44">
        <v>1450</v>
      </c>
      <c r="C1455" s="119" t="s">
        <v>3307</v>
      </c>
      <c r="D1455" s="120" t="s">
        <v>3100</v>
      </c>
      <c r="E1455" s="73" t="s">
        <v>1335</v>
      </c>
      <c r="F1455" s="119" t="s">
        <v>3308</v>
      </c>
      <c r="G1455" s="121" t="s">
        <v>15</v>
      </c>
      <c r="H1455" s="121" t="s">
        <v>16</v>
      </c>
      <c r="I1455" s="121">
        <v>1</v>
      </c>
      <c r="J1455" s="124">
        <v>299</v>
      </c>
      <c r="K1455" s="78">
        <v>0</v>
      </c>
      <c r="L1455" s="80">
        <v>0.35649999999999993</v>
      </c>
      <c r="M1455" s="67">
        <f t="shared" si="26"/>
        <v>192.40650000000002</v>
      </c>
      <c r="N1455" s="80">
        <v>0.35649999999999993</v>
      </c>
      <c r="O1455" s="79">
        <v>192.40650000000002</v>
      </c>
    </row>
    <row r="1456" spans="2:15" ht="22.8" x14ac:dyDescent="0.2">
      <c r="B1456" s="44">
        <v>1451</v>
      </c>
      <c r="C1456" s="119" t="s">
        <v>3309</v>
      </c>
      <c r="D1456" s="120" t="s">
        <v>3103</v>
      </c>
      <c r="E1456" s="73" t="s">
        <v>1335</v>
      </c>
      <c r="F1456" s="119" t="s">
        <v>3310</v>
      </c>
      <c r="G1456" s="121" t="s">
        <v>15</v>
      </c>
      <c r="H1456" s="121" t="s">
        <v>16</v>
      </c>
      <c r="I1456" s="121">
        <v>1</v>
      </c>
      <c r="J1456" s="124">
        <v>299</v>
      </c>
      <c r="K1456" s="78">
        <v>0</v>
      </c>
      <c r="L1456" s="80">
        <v>0.35649999999999993</v>
      </c>
      <c r="M1456" s="67">
        <f t="shared" si="26"/>
        <v>192.40650000000002</v>
      </c>
      <c r="N1456" s="80">
        <v>0.35649999999999993</v>
      </c>
      <c r="O1456" s="79">
        <v>192.40650000000002</v>
      </c>
    </row>
    <row r="1457" spans="2:15" ht="22.8" x14ac:dyDescent="0.2">
      <c r="B1457" s="44">
        <v>1452</v>
      </c>
      <c r="C1457" s="119" t="s">
        <v>3311</v>
      </c>
      <c r="D1457" s="120" t="s">
        <v>3106</v>
      </c>
      <c r="E1457" s="73" t="s">
        <v>1335</v>
      </c>
      <c r="F1457" s="119" t="s">
        <v>3312</v>
      </c>
      <c r="G1457" s="121" t="s">
        <v>15</v>
      </c>
      <c r="H1457" s="121" t="s">
        <v>16</v>
      </c>
      <c r="I1457" s="121">
        <v>1</v>
      </c>
      <c r="J1457" s="124">
        <v>299</v>
      </c>
      <c r="K1457" s="78">
        <v>0</v>
      </c>
      <c r="L1457" s="80">
        <v>0.35649999999999993</v>
      </c>
      <c r="M1457" s="67">
        <f t="shared" si="26"/>
        <v>192.40650000000002</v>
      </c>
      <c r="N1457" s="80">
        <v>0.35649999999999993</v>
      </c>
      <c r="O1457" s="79">
        <v>192.40650000000002</v>
      </c>
    </row>
    <row r="1458" spans="2:15" ht="22.8" x14ac:dyDescent="0.2">
      <c r="B1458" s="44">
        <v>1453</v>
      </c>
      <c r="C1458" s="119" t="s">
        <v>3313</v>
      </c>
      <c r="D1458" s="120" t="s">
        <v>2728</v>
      </c>
      <c r="E1458" s="73" t="s">
        <v>1335</v>
      </c>
      <c r="F1458" s="119" t="s">
        <v>3314</v>
      </c>
      <c r="G1458" s="121" t="s">
        <v>15</v>
      </c>
      <c r="H1458" s="121" t="s">
        <v>16</v>
      </c>
      <c r="I1458" s="121">
        <v>1</v>
      </c>
      <c r="J1458" s="124">
        <v>0</v>
      </c>
      <c r="K1458" s="78">
        <v>0</v>
      </c>
      <c r="L1458" s="80">
        <v>0</v>
      </c>
      <c r="M1458" s="106">
        <f t="shared" si="26"/>
        <v>0</v>
      </c>
      <c r="N1458" s="80">
        <v>0</v>
      </c>
      <c r="O1458" s="79">
        <v>0</v>
      </c>
    </row>
    <row r="1459" spans="2:15" ht="22.8" x14ac:dyDescent="0.2">
      <c r="B1459" s="44">
        <v>1454</v>
      </c>
      <c r="C1459" s="119" t="s">
        <v>3315</v>
      </c>
      <c r="D1459" s="120" t="s">
        <v>2731</v>
      </c>
      <c r="E1459" s="73" t="s">
        <v>1335</v>
      </c>
      <c r="F1459" s="119" t="s">
        <v>3316</v>
      </c>
      <c r="G1459" s="121" t="s">
        <v>15</v>
      </c>
      <c r="H1459" s="121" t="s">
        <v>16</v>
      </c>
      <c r="I1459" s="121">
        <v>1</v>
      </c>
      <c r="J1459" s="124">
        <v>0</v>
      </c>
      <c r="K1459" s="78">
        <v>0</v>
      </c>
      <c r="L1459" s="80">
        <v>0</v>
      </c>
      <c r="M1459" s="106">
        <f t="shared" si="26"/>
        <v>0</v>
      </c>
      <c r="N1459" s="80">
        <v>0</v>
      </c>
      <c r="O1459" s="79">
        <v>0</v>
      </c>
    </row>
    <row r="1460" spans="2:15" ht="22.8" x14ac:dyDescent="0.2">
      <c r="B1460" s="44">
        <v>1455</v>
      </c>
      <c r="C1460" s="119" t="s">
        <v>3317</v>
      </c>
      <c r="D1460" s="120" t="s">
        <v>2734</v>
      </c>
      <c r="E1460" s="73" t="s">
        <v>1335</v>
      </c>
      <c r="F1460" s="119" t="s">
        <v>3318</v>
      </c>
      <c r="G1460" s="121" t="s">
        <v>15</v>
      </c>
      <c r="H1460" s="121" t="s">
        <v>16</v>
      </c>
      <c r="I1460" s="121">
        <v>1</v>
      </c>
      <c r="J1460" s="124">
        <v>0</v>
      </c>
      <c r="K1460" s="78">
        <v>0</v>
      </c>
      <c r="L1460" s="80">
        <v>0</v>
      </c>
      <c r="M1460" s="106">
        <f t="shared" si="26"/>
        <v>0</v>
      </c>
      <c r="N1460" s="80">
        <v>0</v>
      </c>
      <c r="O1460" s="79">
        <v>0</v>
      </c>
    </row>
    <row r="1461" spans="2:15" ht="22.8" x14ac:dyDescent="0.2">
      <c r="B1461" s="44">
        <v>1456</v>
      </c>
      <c r="C1461" s="119" t="s">
        <v>3319</v>
      </c>
      <c r="D1461" s="120" t="s">
        <v>3115</v>
      </c>
      <c r="E1461" s="73" t="s">
        <v>1335</v>
      </c>
      <c r="F1461" s="119" t="s">
        <v>3320</v>
      </c>
      <c r="G1461" s="121" t="s">
        <v>15</v>
      </c>
      <c r="H1461" s="121" t="s">
        <v>16</v>
      </c>
      <c r="I1461" s="121">
        <v>1</v>
      </c>
      <c r="J1461" s="124">
        <v>0</v>
      </c>
      <c r="K1461" s="78">
        <v>0</v>
      </c>
      <c r="L1461" s="80">
        <v>0</v>
      </c>
      <c r="M1461" s="106">
        <f t="shared" si="26"/>
        <v>0</v>
      </c>
      <c r="N1461" s="80">
        <v>0</v>
      </c>
      <c r="O1461" s="79">
        <v>0</v>
      </c>
    </row>
    <row r="1462" spans="2:15" ht="22.8" x14ac:dyDescent="0.2">
      <c r="B1462" s="44">
        <v>1457</v>
      </c>
      <c r="C1462" s="119" t="s">
        <v>3321</v>
      </c>
      <c r="D1462" s="120" t="s">
        <v>3118</v>
      </c>
      <c r="E1462" s="73" t="s">
        <v>1335</v>
      </c>
      <c r="F1462" s="119" t="s">
        <v>3322</v>
      </c>
      <c r="G1462" s="121" t="s">
        <v>15</v>
      </c>
      <c r="H1462" s="121" t="s">
        <v>16</v>
      </c>
      <c r="I1462" s="121">
        <v>1</v>
      </c>
      <c r="J1462" s="124">
        <v>0</v>
      </c>
      <c r="K1462" s="78">
        <v>0</v>
      </c>
      <c r="L1462" s="80">
        <v>0</v>
      </c>
      <c r="M1462" s="106">
        <f t="shared" si="26"/>
        <v>0</v>
      </c>
      <c r="N1462" s="80">
        <v>0</v>
      </c>
      <c r="O1462" s="79">
        <v>0</v>
      </c>
    </row>
    <row r="1463" spans="2:15" ht="22.8" x14ac:dyDescent="0.2">
      <c r="B1463" s="44">
        <v>1458</v>
      </c>
      <c r="C1463" s="119" t="s">
        <v>3323</v>
      </c>
      <c r="D1463" s="120" t="s">
        <v>3121</v>
      </c>
      <c r="E1463" s="73" t="s">
        <v>1335</v>
      </c>
      <c r="F1463" s="119" t="s">
        <v>3324</v>
      </c>
      <c r="G1463" s="121" t="s">
        <v>15</v>
      </c>
      <c r="H1463" s="121" t="s">
        <v>16</v>
      </c>
      <c r="I1463" s="121">
        <v>1</v>
      </c>
      <c r="J1463" s="124">
        <v>139</v>
      </c>
      <c r="K1463" s="78">
        <v>0</v>
      </c>
      <c r="L1463" s="80">
        <v>0.35649999999999998</v>
      </c>
      <c r="M1463" s="67">
        <f t="shared" si="26"/>
        <v>89.4465</v>
      </c>
      <c r="N1463" s="80">
        <v>0.35649999999999998</v>
      </c>
      <c r="O1463" s="79">
        <v>89.4465</v>
      </c>
    </row>
    <row r="1464" spans="2:15" ht="34.200000000000003" x14ac:dyDescent="0.2">
      <c r="B1464" s="44">
        <v>1459</v>
      </c>
      <c r="C1464" s="119" t="s">
        <v>3325</v>
      </c>
      <c r="D1464" s="120" t="s">
        <v>3326</v>
      </c>
      <c r="E1464" s="73" t="s">
        <v>2601</v>
      </c>
      <c r="F1464" s="119" t="s">
        <v>3327</v>
      </c>
      <c r="G1464" s="121" t="s">
        <v>15</v>
      </c>
      <c r="H1464" s="121" t="s">
        <v>16</v>
      </c>
      <c r="I1464" s="121">
        <v>1</v>
      </c>
      <c r="J1464" s="124">
        <v>5.5999999999999999E-3</v>
      </c>
      <c r="K1464" s="78">
        <v>0</v>
      </c>
      <c r="L1464" s="80">
        <v>0</v>
      </c>
      <c r="M1464" s="67">
        <f t="shared" si="26"/>
        <v>5.5999999999999999E-3</v>
      </c>
      <c r="N1464" s="80">
        <v>0</v>
      </c>
      <c r="O1464" s="79">
        <v>5.5999999999999999E-3</v>
      </c>
    </row>
    <row r="1465" spans="2:15" ht="34.200000000000003" x14ac:dyDescent="0.2">
      <c r="B1465" s="44">
        <v>1460</v>
      </c>
      <c r="C1465" s="119" t="s">
        <v>3328</v>
      </c>
      <c r="D1465" s="120" t="s">
        <v>3329</v>
      </c>
      <c r="E1465" s="73" t="s">
        <v>2597</v>
      </c>
      <c r="F1465" s="119" t="s">
        <v>3330</v>
      </c>
      <c r="G1465" s="121" t="s">
        <v>15</v>
      </c>
      <c r="H1465" s="121" t="s">
        <v>16</v>
      </c>
      <c r="I1465" s="121">
        <v>1</v>
      </c>
      <c r="J1465" s="124">
        <v>4.4999999999999998E-2</v>
      </c>
      <c r="K1465" s="78">
        <v>0</v>
      </c>
      <c r="L1465" s="80">
        <v>0</v>
      </c>
      <c r="M1465" s="104">
        <f t="shared" si="26"/>
        <v>4.4999999999999998E-2</v>
      </c>
      <c r="N1465" s="80">
        <v>0</v>
      </c>
      <c r="O1465" s="79">
        <v>4.4999999999999998E-2</v>
      </c>
    </row>
    <row r="1466" spans="2:15" ht="34.200000000000003" x14ac:dyDescent="0.2">
      <c r="B1466" s="44">
        <v>1461</v>
      </c>
      <c r="C1466" s="119" t="s">
        <v>3331</v>
      </c>
      <c r="D1466" s="120" t="s">
        <v>3332</v>
      </c>
      <c r="E1466" s="73" t="s">
        <v>2601</v>
      </c>
      <c r="F1466" s="119" t="s">
        <v>3333</v>
      </c>
      <c r="G1466" s="121" t="s">
        <v>15</v>
      </c>
      <c r="H1466" s="121" t="s">
        <v>16</v>
      </c>
      <c r="I1466" s="121">
        <v>1</v>
      </c>
      <c r="J1466" s="124">
        <v>6.1999999999999998E-3</v>
      </c>
      <c r="K1466" s="78">
        <v>0</v>
      </c>
      <c r="L1466" s="80">
        <v>0</v>
      </c>
      <c r="M1466" s="67">
        <f t="shared" si="26"/>
        <v>6.1999999999999998E-3</v>
      </c>
      <c r="N1466" s="80">
        <v>0</v>
      </c>
      <c r="O1466" s="79">
        <v>6.1999999999999998E-3</v>
      </c>
    </row>
    <row r="1467" spans="2:15" ht="34.200000000000003" x14ac:dyDescent="0.2">
      <c r="B1467" s="44">
        <v>1462</v>
      </c>
      <c r="C1467" s="119" t="s">
        <v>3334</v>
      </c>
      <c r="D1467" s="120" t="s">
        <v>3335</v>
      </c>
      <c r="E1467" s="73" t="s">
        <v>2597</v>
      </c>
      <c r="F1467" s="119" t="s">
        <v>3336</v>
      </c>
      <c r="G1467" s="121" t="s">
        <v>15</v>
      </c>
      <c r="H1467" s="121" t="s">
        <v>16</v>
      </c>
      <c r="I1467" s="121">
        <v>1</v>
      </c>
      <c r="J1467" s="124">
        <v>4.4999999999999998E-2</v>
      </c>
      <c r="K1467" s="78">
        <v>0</v>
      </c>
      <c r="L1467" s="80">
        <v>0</v>
      </c>
      <c r="M1467" s="104">
        <f t="shared" si="26"/>
        <v>4.4999999999999998E-2</v>
      </c>
      <c r="N1467" s="80">
        <v>0</v>
      </c>
      <c r="O1467" s="79">
        <v>4.4999999999999998E-2</v>
      </c>
    </row>
    <row r="1468" spans="2:15" ht="34.200000000000003" x14ac:dyDescent="0.2">
      <c r="B1468" s="44">
        <v>1463</v>
      </c>
      <c r="C1468" s="119" t="s">
        <v>3337</v>
      </c>
      <c r="D1468" s="120" t="s">
        <v>3338</v>
      </c>
      <c r="E1468" s="73" t="s">
        <v>2601</v>
      </c>
      <c r="F1468" s="119" t="s">
        <v>3339</v>
      </c>
      <c r="G1468" s="121" t="s">
        <v>15</v>
      </c>
      <c r="H1468" s="121" t="s">
        <v>16</v>
      </c>
      <c r="I1468" s="121">
        <v>1</v>
      </c>
      <c r="J1468" s="124">
        <v>5.5999999999999999E-3</v>
      </c>
      <c r="K1468" s="78">
        <v>0</v>
      </c>
      <c r="L1468" s="80">
        <v>0</v>
      </c>
      <c r="M1468" s="67">
        <f t="shared" si="26"/>
        <v>5.5999999999999999E-3</v>
      </c>
      <c r="N1468" s="80">
        <v>0</v>
      </c>
      <c r="O1468" s="79">
        <v>5.5999999999999999E-3</v>
      </c>
    </row>
    <row r="1469" spans="2:15" ht="34.200000000000003" x14ac:dyDescent="0.2">
      <c r="B1469" s="44">
        <v>1464</v>
      </c>
      <c r="C1469" s="119" t="s">
        <v>3340</v>
      </c>
      <c r="D1469" s="120" t="s">
        <v>3341</v>
      </c>
      <c r="E1469" s="73" t="s">
        <v>2597</v>
      </c>
      <c r="F1469" s="119" t="s">
        <v>3342</v>
      </c>
      <c r="G1469" s="121" t="s">
        <v>15</v>
      </c>
      <c r="H1469" s="121" t="s">
        <v>16</v>
      </c>
      <c r="I1469" s="121">
        <v>1</v>
      </c>
      <c r="J1469" s="124">
        <v>4.2000000000000003E-2</v>
      </c>
      <c r="K1469" s="78">
        <v>0</v>
      </c>
      <c r="L1469" s="80">
        <v>0</v>
      </c>
      <c r="M1469" s="104">
        <f t="shared" si="26"/>
        <v>4.2000000000000003E-2</v>
      </c>
      <c r="N1469" s="80">
        <v>0</v>
      </c>
      <c r="O1469" s="79">
        <v>4.2000000000000003E-2</v>
      </c>
    </row>
    <row r="1470" spans="2:15" ht="34.200000000000003" x14ac:dyDescent="0.2">
      <c r="B1470" s="44">
        <v>1465</v>
      </c>
      <c r="C1470" s="119" t="s">
        <v>3343</v>
      </c>
      <c r="D1470" s="120" t="s">
        <v>3344</v>
      </c>
      <c r="E1470" s="73" t="s">
        <v>2601</v>
      </c>
      <c r="F1470" s="119" t="s">
        <v>3345</v>
      </c>
      <c r="G1470" s="121" t="s">
        <v>15</v>
      </c>
      <c r="H1470" s="121" t="s">
        <v>16</v>
      </c>
      <c r="I1470" s="121">
        <v>1</v>
      </c>
      <c r="J1470" s="124">
        <v>5.3E-3</v>
      </c>
      <c r="K1470" s="78">
        <v>0</v>
      </c>
      <c r="L1470" s="80">
        <v>0</v>
      </c>
      <c r="M1470" s="67">
        <f t="shared" si="26"/>
        <v>5.3E-3</v>
      </c>
      <c r="N1470" s="80">
        <v>0</v>
      </c>
      <c r="O1470" s="79">
        <v>5.3E-3</v>
      </c>
    </row>
  </sheetData>
  <sheetProtection formatCells="0"/>
  <protectedRanges>
    <protectedRange sqref="F1" name="Range1_1_1"/>
    <protectedRange sqref="E5" name="Range1_1_6"/>
  </protectedRanges>
  <autoFilter ref="A5:O1470" xr:uid="{AD8201E1-7940-476A-ADA1-A9DF2ACD596A}"/>
  <mergeCells count="3">
    <mergeCell ref="B1:C1"/>
    <mergeCell ref="B2:C2"/>
    <mergeCell ref="B3:C3"/>
  </mergeCells>
  <conditionalFormatting sqref="F1155 F1:F6 F1471:F1048576">
    <cfRule type="duplicateValues" dxfId="191" priority="222"/>
    <cfRule type="duplicateValues" dxfId="190" priority="223"/>
  </conditionalFormatting>
  <conditionalFormatting sqref="F1155 F1:F6 F1471:F1048576">
    <cfRule type="duplicateValues" dxfId="189" priority="214"/>
  </conditionalFormatting>
  <conditionalFormatting sqref="F7:F874">
    <cfRule type="duplicateValues" dxfId="188" priority="270"/>
    <cfRule type="duplicateValues" dxfId="187" priority="271"/>
  </conditionalFormatting>
  <conditionalFormatting sqref="F7:F874">
    <cfRule type="duplicateValues" dxfId="186" priority="274"/>
  </conditionalFormatting>
  <conditionalFormatting sqref="F875">
    <cfRule type="duplicateValues" dxfId="185" priority="192"/>
    <cfRule type="duplicateValues" dxfId="184" priority="193"/>
  </conditionalFormatting>
  <conditionalFormatting sqref="F875">
    <cfRule type="duplicateValues" dxfId="183" priority="194"/>
  </conditionalFormatting>
  <conditionalFormatting sqref="F876">
    <cfRule type="duplicateValues" dxfId="182" priority="189"/>
    <cfRule type="duplicateValues" dxfId="181" priority="190"/>
  </conditionalFormatting>
  <conditionalFormatting sqref="F876">
    <cfRule type="duplicateValues" dxfId="180" priority="191"/>
  </conditionalFormatting>
  <conditionalFormatting sqref="F878">
    <cfRule type="duplicateValues" dxfId="179" priority="186"/>
    <cfRule type="duplicateValues" dxfId="178" priority="187"/>
  </conditionalFormatting>
  <conditionalFormatting sqref="F878">
    <cfRule type="duplicateValues" dxfId="177" priority="188"/>
  </conditionalFormatting>
  <conditionalFormatting sqref="F879">
    <cfRule type="duplicateValues" dxfId="176" priority="183"/>
    <cfRule type="duplicateValues" dxfId="175" priority="184"/>
  </conditionalFormatting>
  <conditionalFormatting sqref="F879">
    <cfRule type="duplicateValues" dxfId="174" priority="185"/>
  </conditionalFormatting>
  <conditionalFormatting sqref="F880">
    <cfRule type="duplicateValues" dxfId="173" priority="180"/>
    <cfRule type="duplicateValues" dxfId="172" priority="181"/>
  </conditionalFormatting>
  <conditionalFormatting sqref="F880">
    <cfRule type="duplicateValues" dxfId="171" priority="182"/>
  </conditionalFormatting>
  <conditionalFormatting sqref="F877">
    <cfRule type="duplicateValues" dxfId="170" priority="177"/>
    <cfRule type="duplicateValues" dxfId="169" priority="178"/>
  </conditionalFormatting>
  <conditionalFormatting sqref="F877">
    <cfRule type="duplicateValues" dxfId="168" priority="179"/>
  </conditionalFormatting>
  <conditionalFormatting sqref="F881">
    <cfRule type="duplicateValues" dxfId="167" priority="174"/>
    <cfRule type="duplicateValues" dxfId="166" priority="175"/>
  </conditionalFormatting>
  <conditionalFormatting sqref="F881">
    <cfRule type="duplicateValues" dxfId="165" priority="176"/>
  </conditionalFormatting>
  <conditionalFormatting sqref="F882">
    <cfRule type="duplicateValues" dxfId="164" priority="171"/>
    <cfRule type="duplicateValues" dxfId="163" priority="172"/>
  </conditionalFormatting>
  <conditionalFormatting sqref="F882">
    <cfRule type="duplicateValues" dxfId="162" priority="173"/>
  </conditionalFormatting>
  <conditionalFormatting sqref="F883">
    <cfRule type="duplicateValues" dxfId="161" priority="168"/>
    <cfRule type="duplicateValues" dxfId="160" priority="169"/>
  </conditionalFormatting>
  <conditionalFormatting sqref="F883">
    <cfRule type="duplicateValues" dxfId="159" priority="170"/>
  </conditionalFormatting>
  <conditionalFormatting sqref="F884">
    <cfRule type="duplicateValues" dxfId="158" priority="165"/>
    <cfRule type="duplicateValues" dxfId="157" priority="166"/>
  </conditionalFormatting>
  <conditionalFormatting sqref="F884">
    <cfRule type="duplicateValues" dxfId="156" priority="167"/>
  </conditionalFormatting>
  <conditionalFormatting sqref="F885">
    <cfRule type="duplicateValues" dxfId="155" priority="162"/>
    <cfRule type="duplicateValues" dxfId="154" priority="163"/>
  </conditionalFormatting>
  <conditionalFormatting sqref="F885">
    <cfRule type="duplicateValues" dxfId="153" priority="164"/>
  </conditionalFormatting>
  <conditionalFormatting sqref="F886">
    <cfRule type="duplicateValues" dxfId="152" priority="159"/>
    <cfRule type="duplicateValues" dxfId="151" priority="160"/>
  </conditionalFormatting>
  <conditionalFormatting sqref="F886">
    <cfRule type="duplicateValues" dxfId="150" priority="161"/>
  </conditionalFormatting>
  <conditionalFormatting sqref="F887">
    <cfRule type="duplicateValues" dxfId="149" priority="156"/>
    <cfRule type="duplicateValues" dxfId="148" priority="157"/>
  </conditionalFormatting>
  <conditionalFormatting sqref="F887">
    <cfRule type="duplicateValues" dxfId="147" priority="158"/>
  </conditionalFormatting>
  <conditionalFormatting sqref="F888">
    <cfRule type="duplicateValues" dxfId="146" priority="153"/>
    <cfRule type="duplicateValues" dxfId="145" priority="154"/>
  </conditionalFormatting>
  <conditionalFormatting sqref="F888">
    <cfRule type="duplicateValues" dxfId="144" priority="155"/>
  </conditionalFormatting>
  <conditionalFormatting sqref="F889:F890">
    <cfRule type="duplicateValues" dxfId="143" priority="150"/>
    <cfRule type="duplicateValues" dxfId="142" priority="151"/>
  </conditionalFormatting>
  <conditionalFormatting sqref="F889:F890">
    <cfRule type="duplicateValues" dxfId="141" priority="152"/>
  </conditionalFormatting>
  <conditionalFormatting sqref="F891">
    <cfRule type="duplicateValues" dxfId="140" priority="147"/>
    <cfRule type="duplicateValues" dxfId="139" priority="148"/>
  </conditionalFormatting>
  <conditionalFormatting sqref="F891">
    <cfRule type="duplicateValues" dxfId="138" priority="149"/>
  </conditionalFormatting>
  <conditionalFormatting sqref="F892">
    <cfRule type="duplicateValues" dxfId="137" priority="144"/>
    <cfRule type="duplicateValues" dxfId="136" priority="145"/>
  </conditionalFormatting>
  <conditionalFormatting sqref="F892">
    <cfRule type="duplicateValues" dxfId="135" priority="146"/>
  </conditionalFormatting>
  <conditionalFormatting sqref="F893">
    <cfRule type="duplicateValues" dxfId="134" priority="141"/>
    <cfRule type="duplicateValues" dxfId="133" priority="142"/>
  </conditionalFormatting>
  <conditionalFormatting sqref="F893">
    <cfRule type="duplicateValues" dxfId="132" priority="143"/>
  </conditionalFormatting>
  <conditionalFormatting sqref="F894">
    <cfRule type="duplicateValues" dxfId="131" priority="138"/>
    <cfRule type="duplicateValues" dxfId="130" priority="139"/>
  </conditionalFormatting>
  <conditionalFormatting sqref="F894">
    <cfRule type="duplicateValues" dxfId="129" priority="140"/>
  </conditionalFormatting>
  <conditionalFormatting sqref="F895">
    <cfRule type="duplicateValues" dxfId="128" priority="135"/>
    <cfRule type="duplicateValues" dxfId="127" priority="136"/>
  </conditionalFormatting>
  <conditionalFormatting sqref="F895">
    <cfRule type="duplicateValues" dxfId="126" priority="137"/>
  </conditionalFormatting>
  <conditionalFormatting sqref="F896">
    <cfRule type="duplicateValues" dxfId="125" priority="132"/>
    <cfRule type="duplicateValues" dxfId="124" priority="133"/>
  </conditionalFormatting>
  <conditionalFormatting sqref="F896">
    <cfRule type="duplicateValues" dxfId="123" priority="134"/>
  </conditionalFormatting>
  <conditionalFormatting sqref="F897">
    <cfRule type="duplicateValues" dxfId="122" priority="129"/>
    <cfRule type="duplicateValues" dxfId="121" priority="130"/>
  </conditionalFormatting>
  <conditionalFormatting sqref="F897">
    <cfRule type="duplicateValues" dxfId="120" priority="131"/>
  </conditionalFormatting>
  <conditionalFormatting sqref="F898">
    <cfRule type="duplicateValues" dxfId="119" priority="126"/>
    <cfRule type="duplicateValues" dxfId="118" priority="127"/>
  </conditionalFormatting>
  <conditionalFormatting sqref="F898">
    <cfRule type="duplicateValues" dxfId="117" priority="128"/>
  </conditionalFormatting>
  <conditionalFormatting sqref="F899">
    <cfRule type="duplicateValues" dxfId="116" priority="123"/>
    <cfRule type="duplicateValues" dxfId="115" priority="124"/>
  </conditionalFormatting>
  <conditionalFormatting sqref="F899">
    <cfRule type="duplicateValues" dxfId="114" priority="125"/>
  </conditionalFormatting>
  <conditionalFormatting sqref="F900:F909">
    <cfRule type="duplicateValues" dxfId="113" priority="120"/>
    <cfRule type="duplicateValues" dxfId="112" priority="121"/>
  </conditionalFormatting>
  <conditionalFormatting sqref="F900:F909">
    <cfRule type="duplicateValues" dxfId="111" priority="122"/>
  </conditionalFormatting>
  <conditionalFormatting sqref="F937">
    <cfRule type="duplicateValues" dxfId="110" priority="117"/>
    <cfRule type="duplicateValues" dxfId="109" priority="118"/>
  </conditionalFormatting>
  <conditionalFormatting sqref="F937">
    <cfRule type="duplicateValues" dxfId="108" priority="119"/>
  </conditionalFormatting>
  <conditionalFormatting sqref="F939">
    <cfRule type="duplicateValues" dxfId="107" priority="114"/>
    <cfRule type="duplicateValues" dxfId="106" priority="115"/>
  </conditionalFormatting>
  <conditionalFormatting sqref="F939">
    <cfRule type="duplicateValues" dxfId="105" priority="116"/>
  </conditionalFormatting>
  <conditionalFormatting sqref="F938">
    <cfRule type="duplicateValues" dxfId="104" priority="111"/>
    <cfRule type="duplicateValues" dxfId="103" priority="112"/>
  </conditionalFormatting>
  <conditionalFormatting sqref="F938">
    <cfRule type="duplicateValues" dxfId="102" priority="113"/>
  </conditionalFormatting>
  <conditionalFormatting sqref="F942:F945">
    <cfRule type="duplicateValues" dxfId="101" priority="108"/>
    <cfRule type="duplicateValues" dxfId="100" priority="109"/>
  </conditionalFormatting>
  <conditionalFormatting sqref="F942:F945">
    <cfRule type="duplicateValues" dxfId="99" priority="110"/>
  </conditionalFormatting>
  <conditionalFormatting sqref="F946:F949">
    <cfRule type="duplicateValues" dxfId="98" priority="105"/>
    <cfRule type="duplicateValues" dxfId="97" priority="106"/>
  </conditionalFormatting>
  <conditionalFormatting sqref="F946:F949">
    <cfRule type="duplicateValues" dxfId="96" priority="107"/>
  </conditionalFormatting>
  <conditionalFormatting sqref="F950">
    <cfRule type="duplicateValues" dxfId="95" priority="102"/>
    <cfRule type="duplicateValues" dxfId="94" priority="103"/>
  </conditionalFormatting>
  <conditionalFormatting sqref="F950">
    <cfRule type="duplicateValues" dxfId="93" priority="104"/>
  </conditionalFormatting>
  <conditionalFormatting sqref="F910:F936">
    <cfRule type="duplicateValues" dxfId="92" priority="195"/>
    <cfRule type="duplicateValues" dxfId="91" priority="196"/>
  </conditionalFormatting>
  <conditionalFormatting sqref="F910:F936">
    <cfRule type="duplicateValues" dxfId="90" priority="197"/>
  </conditionalFormatting>
  <conditionalFormatting sqref="F875:F1052">
    <cfRule type="duplicateValues" dxfId="89" priority="100"/>
    <cfRule type="duplicateValues" dxfId="88" priority="101"/>
  </conditionalFormatting>
  <conditionalFormatting sqref="F940:F941">
    <cfRule type="duplicateValues" dxfId="87" priority="198"/>
    <cfRule type="duplicateValues" dxfId="86" priority="199"/>
  </conditionalFormatting>
  <conditionalFormatting sqref="F940:F941">
    <cfRule type="duplicateValues" dxfId="85" priority="200"/>
  </conditionalFormatting>
  <conditionalFormatting sqref="F951 F953 F955 F957 F959 F961 F963 F965 F967 F969 F971 F973 F975 F977 F979 F981 F983 F985 F987 F989 F991 F993 F995 F997 F999 F1001 F1003 F1005 F1007 F1009:F1010 F1012 F1014 F1016 F1018 F1020 F1022 F1024 F1026 F1028 F1030 F1032 F1034 F1036 F1038 F1040 F1042 F1044 F1046 F1048 F1050 F1052">
    <cfRule type="duplicateValues" dxfId="84" priority="201"/>
    <cfRule type="duplicateValues" dxfId="83" priority="202"/>
  </conditionalFormatting>
  <conditionalFormatting sqref="F951 F953 F955 F957 F959 F961 F963 F965 F967 F969 F971 F973 F975 F977 F979 F981 F983 F985 F987 F989 F991 F993 F995 F997 F999 F1001 F1003 F1005 F1007 F1009:F1010 F1012 F1014 F1016 F1018 F1020 F1022 F1024 F1026 F1028 F1030 F1032 F1034 F1036 F1038 F1040 F1042 F1044 F1046 F1048 F1050 F1052">
    <cfRule type="duplicateValues" dxfId="82" priority="203"/>
  </conditionalFormatting>
  <conditionalFormatting sqref="F1011 F952 F954 F956 F958 F960 F962 F964 F966 F968 F970 F972 F974 F976 F978 F980 F982 F984 F986 F988 F990 F992 F994 F996 F998 F1000 F1002 F1004 F1006 F1008 F1013 F1015 F1017 F1019 F1021 F1023 F1025 F1027 F1029 F1031 F1033 F1035 F1037 F1039 F1041 F1043 F1045 F1047 F1049 F1051">
    <cfRule type="duplicateValues" dxfId="81" priority="204"/>
    <cfRule type="duplicateValues" dxfId="80" priority="205"/>
  </conditionalFormatting>
  <conditionalFormatting sqref="F1011 F952 F954 F956 F958 F960 F962 F964 F966 F968 F970 F972 F974 F976 F978 F980 F982 F984 F986 F988 F990 F992 F994 F996 F998 F1000 F1002 F1004 F1006 F1008 F1013 F1015 F1017 F1019 F1021 F1023 F1025 F1027 F1029 F1031 F1033 F1035 F1037 F1039 F1041 F1043 F1045 F1047 F1049 F1051">
    <cfRule type="duplicateValues" dxfId="79" priority="206"/>
  </conditionalFormatting>
  <conditionalFormatting sqref="F1155 F1:F1052 F1471:F1048576">
    <cfRule type="duplicateValues" dxfId="78" priority="98"/>
  </conditionalFormatting>
  <conditionalFormatting sqref="I1062">
    <cfRule type="expression" dxfId="77" priority="41">
      <formula>INDIRECT("f"&amp;ROW())="Main Bundle Sku"</formula>
    </cfRule>
  </conditionalFormatting>
  <conditionalFormatting sqref="I1062">
    <cfRule type="expression" dxfId="76" priority="40">
      <formula>OR($F$4=0,$F$4="no bid")</formula>
    </cfRule>
  </conditionalFormatting>
  <conditionalFormatting sqref="I1063">
    <cfRule type="expression" dxfId="75" priority="39">
      <formula>INDIRECT("f"&amp;ROW())="Main Bundle Sku"</formula>
    </cfRule>
  </conditionalFormatting>
  <conditionalFormatting sqref="I1071 I1066:I1069 I1056">
    <cfRule type="expression" dxfId="74" priority="45">
      <formula>INDIRECT("f"&amp;ROW())="Main Bundle Sku"</formula>
    </cfRule>
  </conditionalFormatting>
  <conditionalFormatting sqref="I1057:I1061 I1064:I1065 I1070">
    <cfRule type="expression" dxfId="73" priority="43">
      <formula>INDIRECT("f"&amp;ROW())="Main Bundle Sku"</formula>
    </cfRule>
  </conditionalFormatting>
  <conditionalFormatting sqref="I1071 I1056 I1066:I1069">
    <cfRule type="expression" dxfId="72" priority="44">
      <formula>OR($F$4=0,$F$4="no bid")</formula>
    </cfRule>
  </conditionalFormatting>
  <conditionalFormatting sqref="I1063">
    <cfRule type="expression" dxfId="71" priority="38">
      <formula>OR($F$4=0,$F$4="no bid")</formula>
    </cfRule>
  </conditionalFormatting>
  <conditionalFormatting sqref="F1056 F1064 F1066:F1071">
    <cfRule type="expression" dxfId="70" priority="97">
      <formula>INDIRECT("f"&amp;ROW())="Main Bundle Sku"</formula>
    </cfRule>
  </conditionalFormatting>
  <conditionalFormatting sqref="F1064 F1056 F1066:F1071">
    <cfRule type="expression" dxfId="69" priority="96">
      <formula>OR($F$4=0,$F$4="no bid")</formula>
    </cfRule>
  </conditionalFormatting>
  <conditionalFormatting sqref="F1057">
    <cfRule type="expression" dxfId="68" priority="95">
      <formula>INDIRECT("f"&amp;ROW())="Main Bundle Sku"</formula>
    </cfRule>
  </conditionalFormatting>
  <conditionalFormatting sqref="F1057">
    <cfRule type="expression" dxfId="67" priority="94">
      <formula>OR($F$4=0,$F$4="no bid")</formula>
    </cfRule>
  </conditionalFormatting>
  <conditionalFormatting sqref="F1057">
    <cfRule type="expression" dxfId="66" priority="93">
      <formula>INDIRECT("f"&amp;ROW())="Main Bundle Sku"</formula>
    </cfRule>
  </conditionalFormatting>
  <conditionalFormatting sqref="F1059">
    <cfRule type="expression" dxfId="65" priority="92">
      <formula>INDIRECT("f"&amp;ROW())="Main Bundle Sku"</formula>
    </cfRule>
  </conditionalFormatting>
  <conditionalFormatting sqref="F1059">
    <cfRule type="expression" dxfId="64" priority="91">
      <formula>OR($F$4=0,$F$4="no bid")</formula>
    </cfRule>
  </conditionalFormatting>
  <conditionalFormatting sqref="F1059">
    <cfRule type="expression" dxfId="63" priority="90">
      <formula>INDIRECT("f"&amp;ROW())="Main Bundle Sku"</formula>
    </cfRule>
  </conditionalFormatting>
  <conditionalFormatting sqref="F1058">
    <cfRule type="expression" dxfId="62" priority="89">
      <formula>INDIRECT("f"&amp;ROW())="Main Bundle Sku"</formula>
    </cfRule>
  </conditionalFormatting>
  <conditionalFormatting sqref="F1058">
    <cfRule type="expression" dxfId="61" priority="88">
      <formula>OR($F$4=0,$F$4="no bid")</formula>
    </cfRule>
  </conditionalFormatting>
  <conditionalFormatting sqref="F1058">
    <cfRule type="expression" dxfId="60" priority="87">
      <formula>INDIRECT("f"&amp;ROW())="Main Bundle Sku"</formula>
    </cfRule>
  </conditionalFormatting>
  <conditionalFormatting sqref="F1057">
    <cfRule type="expression" dxfId="59" priority="86">
      <formula>INDIRECT("f"&amp;ROW())="Main Bundle Sku"</formula>
    </cfRule>
  </conditionalFormatting>
  <conditionalFormatting sqref="F1060">
    <cfRule type="expression" dxfId="58" priority="85">
      <formula>INDIRECT("f"&amp;ROW())="Main Bundle Sku"</formula>
    </cfRule>
  </conditionalFormatting>
  <conditionalFormatting sqref="F1060">
    <cfRule type="expression" dxfId="57" priority="84">
      <formula>OR($F$4=0,$F$4="no bid")</formula>
    </cfRule>
  </conditionalFormatting>
  <conditionalFormatting sqref="F1060">
    <cfRule type="expression" dxfId="56" priority="83">
      <formula>INDIRECT("f"&amp;ROW())="Main Bundle Sku"</formula>
    </cfRule>
  </conditionalFormatting>
  <conditionalFormatting sqref="F1061">
    <cfRule type="expression" dxfId="55" priority="82">
      <formula>INDIRECT("f"&amp;ROW())="Main Bundle Sku"</formula>
    </cfRule>
  </conditionalFormatting>
  <conditionalFormatting sqref="F1061">
    <cfRule type="expression" dxfId="54" priority="81">
      <formula>OR($F$4=0,$F$4="no bid")</formula>
    </cfRule>
  </conditionalFormatting>
  <conditionalFormatting sqref="F1061">
    <cfRule type="expression" dxfId="53" priority="80">
      <formula>INDIRECT("f"&amp;ROW())="Main Bundle Sku"</formula>
    </cfRule>
  </conditionalFormatting>
  <conditionalFormatting sqref="F1063">
    <cfRule type="expression" dxfId="52" priority="74">
      <formula>INDIRECT("f"&amp;ROW())="Main Bundle Sku"</formula>
    </cfRule>
  </conditionalFormatting>
  <conditionalFormatting sqref="F1062">
    <cfRule type="expression" dxfId="51" priority="79">
      <formula>INDIRECT("f"&amp;ROW())="Main Bundle Sku"</formula>
    </cfRule>
  </conditionalFormatting>
  <conditionalFormatting sqref="F1062">
    <cfRule type="expression" dxfId="50" priority="78">
      <formula>OR($F$4=0,$F$4="no bid")</formula>
    </cfRule>
  </conditionalFormatting>
  <conditionalFormatting sqref="F1062">
    <cfRule type="expression" dxfId="49" priority="77">
      <formula>INDIRECT("f"&amp;ROW())="Main Bundle Sku"</formula>
    </cfRule>
  </conditionalFormatting>
  <conditionalFormatting sqref="F1063">
    <cfRule type="expression" dxfId="48" priority="76">
      <formula>INDIRECT("f"&amp;ROW())="Main Bundle Sku"</formula>
    </cfRule>
  </conditionalFormatting>
  <conditionalFormatting sqref="F1063">
    <cfRule type="expression" dxfId="47" priority="75">
      <formula>OR($F$4=0,$F$4="no bid")</formula>
    </cfRule>
  </conditionalFormatting>
  <conditionalFormatting sqref="F1065">
    <cfRule type="expression" dxfId="46" priority="71">
      <formula>INDIRECT("f"&amp;ROW())="Main Bundle Sku"</formula>
    </cfRule>
  </conditionalFormatting>
  <conditionalFormatting sqref="F1065">
    <cfRule type="expression" dxfId="45" priority="73">
      <formula>INDIRECT("f"&amp;ROW())="Main Bundle Sku"</formula>
    </cfRule>
  </conditionalFormatting>
  <conditionalFormatting sqref="F1065">
    <cfRule type="expression" dxfId="44" priority="72">
      <formula>OR($F$4=0,$F$4="no bid")</formula>
    </cfRule>
  </conditionalFormatting>
  <conditionalFormatting sqref="C1071 C1066:C1069 C1056">
    <cfRule type="expression" dxfId="43" priority="70">
      <formula>INDIRECT("f"&amp;ROW())="Main Bundle Sku"</formula>
    </cfRule>
  </conditionalFormatting>
  <conditionalFormatting sqref="C1071 C1056 C1066:C1069">
    <cfRule type="expression" dxfId="42" priority="69">
      <formula>OR($F$4=0,$F$4="no bid")</formula>
    </cfRule>
  </conditionalFormatting>
  <conditionalFormatting sqref="C1057:C1061 C1064:C1065">
    <cfRule type="expression" dxfId="41" priority="68">
      <formula>INDIRECT("f"&amp;ROW())="Main Bundle Sku"</formula>
    </cfRule>
  </conditionalFormatting>
  <conditionalFormatting sqref="C1064:C1065 C1057:C1061">
    <cfRule type="expression" dxfId="40" priority="67">
      <formula>OR($F$4=0,$F$4="no bid")</formula>
    </cfRule>
  </conditionalFormatting>
  <conditionalFormatting sqref="C1057:C1061 C1064:C1065">
    <cfRule type="expression" dxfId="39" priority="66">
      <formula>INDIRECT("f"&amp;ROW())="Main Bundle Sku"</formula>
    </cfRule>
  </conditionalFormatting>
  <conditionalFormatting sqref="C1070">
    <cfRule type="expression" dxfId="38" priority="59">
      <formula>INDIRECT("f"&amp;ROW())="Main Bundle Sku"</formula>
    </cfRule>
  </conditionalFormatting>
  <conditionalFormatting sqref="C1070">
    <cfRule type="expression" dxfId="37" priority="58">
      <formula>OR($F$4=0,$F$4="no bid")</formula>
    </cfRule>
  </conditionalFormatting>
  <conditionalFormatting sqref="C1070">
    <cfRule type="expression" dxfId="36" priority="57">
      <formula>INDIRECT("f"&amp;ROW())="Main Bundle Sku"</formula>
    </cfRule>
  </conditionalFormatting>
  <conditionalFormatting sqref="C1062">
    <cfRule type="expression" dxfId="35" priority="65">
      <formula>INDIRECT("f"&amp;ROW())="Main Bundle Sku"</formula>
    </cfRule>
  </conditionalFormatting>
  <conditionalFormatting sqref="C1062">
    <cfRule type="expression" dxfId="34" priority="64">
      <formula>OR($F$4=0,$F$4="no bid")</formula>
    </cfRule>
  </conditionalFormatting>
  <conditionalFormatting sqref="C1062">
    <cfRule type="expression" dxfId="33" priority="63">
      <formula>INDIRECT("f"&amp;ROW())="Main Bundle Sku"</formula>
    </cfRule>
  </conditionalFormatting>
  <conditionalFormatting sqref="C1063">
    <cfRule type="expression" dxfId="32" priority="62">
      <formula>INDIRECT("f"&amp;ROW())="Main Bundle Sku"</formula>
    </cfRule>
  </conditionalFormatting>
  <conditionalFormatting sqref="C1063">
    <cfRule type="expression" dxfId="31" priority="61">
      <formula>OR($F$4=0,$F$4="no bid")</formula>
    </cfRule>
  </conditionalFormatting>
  <conditionalFormatting sqref="C1063">
    <cfRule type="expression" dxfId="30" priority="60">
      <formula>INDIRECT("f"&amp;ROW())="Main Bundle Sku"</formula>
    </cfRule>
  </conditionalFormatting>
  <conditionalFormatting sqref="D1056 D1064:D1071">
    <cfRule type="expression" dxfId="29" priority="56">
      <formula>INDIRECT("f"&amp;ROW())="Main Bundle Sku"</formula>
    </cfRule>
  </conditionalFormatting>
  <conditionalFormatting sqref="D1071 D1056 D1066:D1069">
    <cfRule type="expression" dxfId="28" priority="55">
      <formula>OR($F$4=0,$F$4="no bid")</formula>
    </cfRule>
  </conditionalFormatting>
  <conditionalFormatting sqref="D1057:D1061 D1064:D1065 D1070">
    <cfRule type="expression" dxfId="27" priority="54">
      <formula>INDIRECT("f"&amp;ROW())="Main Bundle Sku"</formula>
    </cfRule>
  </conditionalFormatting>
  <conditionalFormatting sqref="D1064:D1065 D1070 D1057:D1061">
    <cfRule type="expression" dxfId="26" priority="53">
      <formula>OR($F$4=0,$F$4="no bid")</formula>
    </cfRule>
  </conditionalFormatting>
  <conditionalFormatting sqref="D1057:D1061">
    <cfRule type="expression" dxfId="25" priority="52">
      <formula>INDIRECT("f"&amp;ROW())="Main Bundle Sku"</formula>
    </cfRule>
  </conditionalFormatting>
  <conditionalFormatting sqref="D1062">
    <cfRule type="expression" dxfId="24" priority="51">
      <formula>INDIRECT("f"&amp;ROW())="Main Bundle Sku"</formula>
    </cfRule>
  </conditionalFormatting>
  <conditionalFormatting sqref="D1062">
    <cfRule type="expression" dxfId="23" priority="50">
      <formula>OR($F$4=0,$F$4="no bid")</formula>
    </cfRule>
  </conditionalFormatting>
  <conditionalFormatting sqref="D1062">
    <cfRule type="expression" dxfId="22" priority="49">
      <formula>INDIRECT("f"&amp;ROW())="Main Bundle Sku"</formula>
    </cfRule>
  </conditionalFormatting>
  <conditionalFormatting sqref="D1063">
    <cfRule type="expression" dxfId="21" priority="48">
      <formula>INDIRECT("f"&amp;ROW())="Main Bundle Sku"</formula>
    </cfRule>
  </conditionalFormatting>
  <conditionalFormatting sqref="D1063">
    <cfRule type="expression" dxfId="20" priority="47">
      <formula>OR($F$4=0,$F$4="no bid")</formula>
    </cfRule>
  </conditionalFormatting>
  <conditionalFormatting sqref="D1063">
    <cfRule type="expression" dxfId="19" priority="46">
      <formula>INDIRECT("f"&amp;ROW())="Main Bundle Sku"</formula>
    </cfRule>
  </conditionalFormatting>
  <conditionalFormatting sqref="I1064:I1065 I1070 I1057:I1061">
    <cfRule type="expression" dxfId="18" priority="42">
      <formula>OR($F$4=0,$F$4="no bid")</formula>
    </cfRule>
  </conditionalFormatting>
  <conditionalFormatting sqref="D1073">
    <cfRule type="expression" dxfId="17" priority="21">
      <formula>INDIRECT("f"&amp;ROW())="Main Bundle Sku"</formula>
    </cfRule>
  </conditionalFormatting>
  <conditionalFormatting sqref="D1073">
    <cfRule type="expression" dxfId="16" priority="20">
      <formula>OR($F$4=0,$F$4="no bid")</formula>
    </cfRule>
  </conditionalFormatting>
  <conditionalFormatting sqref="D1073">
    <cfRule type="expression" dxfId="15" priority="19">
      <formula>INDIRECT("f"&amp;ROW())="Main Bundle Sku"</formula>
    </cfRule>
  </conditionalFormatting>
  <conditionalFormatting sqref="D1073">
    <cfRule type="expression" dxfId="14" priority="18">
      <formula>OR($F$4=0,$F$4="no bid")</formula>
    </cfRule>
  </conditionalFormatting>
  <conditionalFormatting sqref="D1072">
    <cfRule type="expression" dxfId="13" priority="17">
      <formula>INDIRECT("f"&amp;ROW())="Main Bundle Sku"</formula>
    </cfRule>
  </conditionalFormatting>
  <conditionalFormatting sqref="I1073">
    <cfRule type="expression" dxfId="12" priority="15">
      <formula>INDIRECT("f"&amp;ROW())="Main Bundle Sku"</formula>
    </cfRule>
  </conditionalFormatting>
  <conditionalFormatting sqref="I1073">
    <cfRule type="expression" dxfId="11" priority="14">
      <formula>OR($F$4=0,$F$4="no bid")</formula>
    </cfRule>
  </conditionalFormatting>
  <conditionalFormatting sqref="I1072">
    <cfRule type="expression" dxfId="10" priority="13">
      <formula>INDIRECT("f"&amp;ROW())="Main Bundle Sku"</formula>
    </cfRule>
  </conditionalFormatting>
  <conditionalFormatting sqref="I1072">
    <cfRule type="expression" dxfId="9" priority="12">
      <formula>OR($F$4=0,$F$4="no bid")</formula>
    </cfRule>
  </conditionalFormatting>
  <conditionalFormatting sqref="F1073">
    <cfRule type="expression" dxfId="8" priority="29">
      <formula>INDIRECT("f"&amp;ROW())="Main Bundle Sku"</formula>
    </cfRule>
  </conditionalFormatting>
  <conditionalFormatting sqref="F1073">
    <cfRule type="expression" dxfId="7" priority="28">
      <formula>OR($F$4=0,$F$4="no bid")</formula>
    </cfRule>
  </conditionalFormatting>
  <conditionalFormatting sqref="F1072">
    <cfRule type="expression" dxfId="6" priority="26">
      <formula>OR($F$4=0,$F$4="no bid")</formula>
    </cfRule>
  </conditionalFormatting>
  <conditionalFormatting sqref="F1072">
    <cfRule type="expression" dxfId="5" priority="27">
      <formula>INDIRECT("f"&amp;ROW())="Main Bundle Sku"</formula>
    </cfRule>
  </conditionalFormatting>
  <conditionalFormatting sqref="C1073">
    <cfRule type="expression" dxfId="4" priority="25">
      <formula>INDIRECT("f"&amp;ROW())="Main Bundle Sku"</formula>
    </cfRule>
  </conditionalFormatting>
  <conditionalFormatting sqref="C1073">
    <cfRule type="expression" dxfId="3" priority="24">
      <formula>OR($F$4=0,$F$4="no bid")</formula>
    </cfRule>
  </conditionalFormatting>
  <conditionalFormatting sqref="C1072">
    <cfRule type="expression" dxfId="2" priority="23">
      <formula>INDIRECT("f"&amp;ROW())="Main Bundle Sku"</formula>
    </cfRule>
  </conditionalFormatting>
  <conditionalFormatting sqref="C1072">
    <cfRule type="expression" dxfId="1" priority="22">
      <formula>OR($F$4=0,$F$4="no bid")</formula>
    </cfRule>
  </conditionalFormatting>
  <conditionalFormatting sqref="D1072">
    <cfRule type="expression" dxfId="0" priority="16">
      <formula>OR($F$4=0,$F$4="no bid")</formula>
    </cfRule>
  </conditionalFormatting>
  <printOptions horizontalCentered="1"/>
  <pageMargins left="0.25" right="0.25" top="0.75" bottom="0.75" header="0.3" footer="0.3"/>
  <pageSetup paperSize="5" scale="49" fitToHeight="0" orientation="landscape" horizontalDpi="4294967295" r:id="rId1"/>
  <headerFooter>
    <oddHeader>&amp;L&amp;"Arial,Regular"&amp;9Office of General Services
NYS Procurement&amp;C&amp;"Arial,Regular"&amp;9Group 73600 Solicitation 22802
Information Technology Umbrella Contract - Manufacturer Based (Statewide)&amp;R&amp;"Arial,Regular"&amp;9Appendix C.1 - Contract Price Pages
&amp;A</oddHeader>
    <oddFooter>&amp;L&amp;"Arial,Regular"&amp;10Contract Number&amp;C&amp;"Arial,Regular"&amp;10Contractor&amp;R&amp;"Arial,Regular"&amp;10Page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autoPageBreaks="0" fitToPage="1"/>
  </sheetPr>
  <dimension ref="A1:O26"/>
  <sheetViews>
    <sheetView showGridLines="0" zoomScaleNormal="100" zoomScaleSheetLayoutView="100" workbookViewId="0">
      <pane xSplit="2" ySplit="5" topLeftCell="C6" activePane="bottomRight" state="frozen"/>
      <selection activeCell="D3" sqref="D3:F3"/>
      <selection pane="topRight" activeCell="D3" sqref="D3:F3"/>
      <selection pane="bottomLeft" activeCell="D3" sqref="D3:F3"/>
      <selection pane="bottomRight" activeCell="C6" sqref="C6"/>
    </sheetView>
  </sheetViews>
  <sheetFormatPr defaultColWidth="9.109375" defaultRowHeight="11.4" x14ac:dyDescent="0.2"/>
  <cols>
    <col min="1" max="1" width="1.6640625" style="131" customWidth="1"/>
    <col min="2" max="2" width="8.6640625" style="132" customWidth="1"/>
    <col min="3" max="3" width="24.109375" style="132" customWidth="1"/>
    <col min="4" max="4" width="47.88671875" style="132" customWidth="1"/>
    <col min="5" max="5" width="25" style="132" customWidth="1"/>
    <col min="6" max="6" width="15.5546875" style="132" customWidth="1"/>
    <col min="7" max="7" width="17.109375" style="133" customWidth="1"/>
    <col min="8" max="8" width="11.6640625" style="132" customWidth="1"/>
    <col min="9" max="9" width="9.6640625" style="134" customWidth="1"/>
    <col min="10" max="10" width="14.88671875" style="135" customWidth="1"/>
    <col min="11" max="11" width="10.33203125" style="136" customWidth="1"/>
    <col min="12" max="12" width="12" style="137" bestFit="1" customWidth="1"/>
    <col min="13" max="13" width="12.6640625" style="135" bestFit="1" customWidth="1"/>
    <col min="14" max="14" width="10.33203125" style="137" customWidth="1"/>
    <col min="15" max="15" width="14" style="135" customWidth="1"/>
    <col min="16" max="16384" width="9.109375" style="131"/>
  </cols>
  <sheetData>
    <row r="1" spans="1:15" s="24" customFormat="1" ht="12.75" customHeight="1" x14ac:dyDescent="0.2">
      <c r="B1" s="98" t="s">
        <v>26</v>
      </c>
      <c r="C1" s="99"/>
      <c r="D1" s="42" t="s">
        <v>2357</v>
      </c>
      <c r="E1" s="52" t="s">
        <v>23</v>
      </c>
      <c r="F1" s="53">
        <f>COUNTA(E6:E50)</f>
        <v>21</v>
      </c>
      <c r="G1" s="56"/>
      <c r="H1" s="26"/>
      <c r="I1" s="26"/>
      <c r="J1" s="26"/>
      <c r="K1" s="26"/>
      <c r="L1" s="26"/>
      <c r="M1" s="26"/>
      <c r="N1" s="26"/>
      <c r="O1" s="26"/>
    </row>
    <row r="2" spans="1:15" s="24" customFormat="1" ht="13.2" x14ac:dyDescent="0.2">
      <c r="A2" s="26"/>
      <c r="B2" s="102" t="s">
        <v>20</v>
      </c>
      <c r="C2" s="103"/>
      <c r="D2" s="43" t="s">
        <v>28</v>
      </c>
      <c r="E2" s="25"/>
      <c r="F2" s="26"/>
      <c r="G2" s="56"/>
      <c r="H2" s="26"/>
      <c r="I2" s="26"/>
      <c r="J2" s="26"/>
      <c r="K2" s="26"/>
      <c r="L2" s="26"/>
      <c r="M2" s="26"/>
      <c r="N2" s="26"/>
      <c r="O2" s="26"/>
    </row>
    <row r="3" spans="1:15" s="26" customFormat="1" ht="13.5" customHeight="1" thickBot="1" x14ac:dyDescent="0.25">
      <c r="B3" s="100" t="s">
        <v>21</v>
      </c>
      <c r="C3" s="101"/>
      <c r="D3" s="41">
        <v>44284</v>
      </c>
      <c r="E3" s="25"/>
      <c r="G3" s="56"/>
    </row>
    <row r="4" spans="1:15" s="26" customFormat="1" ht="15.6" x14ac:dyDescent="0.3">
      <c r="B4" s="27"/>
      <c r="C4" s="27"/>
      <c r="D4" s="27"/>
      <c r="E4" s="27"/>
      <c r="F4" s="8"/>
      <c r="G4" s="4"/>
      <c r="I4" s="28"/>
      <c r="K4" s="29"/>
      <c r="L4" s="6"/>
      <c r="M4" s="5"/>
      <c r="N4" s="6"/>
      <c r="O4" s="5"/>
    </row>
    <row r="5" spans="1:15" s="24" customFormat="1" ht="60" x14ac:dyDescent="0.25">
      <c r="B5" s="30" t="s">
        <v>2</v>
      </c>
      <c r="C5" s="30" t="s">
        <v>6</v>
      </c>
      <c r="D5" s="30" t="s">
        <v>7</v>
      </c>
      <c r="E5" s="19" t="s">
        <v>19</v>
      </c>
      <c r="F5" s="19" t="s">
        <v>10</v>
      </c>
      <c r="G5" s="19" t="s">
        <v>25</v>
      </c>
      <c r="H5" s="19" t="s">
        <v>0</v>
      </c>
      <c r="I5" s="19" t="s">
        <v>8</v>
      </c>
      <c r="J5" s="31" t="s">
        <v>1</v>
      </c>
      <c r="K5" s="31" t="s">
        <v>24</v>
      </c>
      <c r="L5" s="31" t="s">
        <v>18</v>
      </c>
      <c r="M5" s="32" t="s">
        <v>4</v>
      </c>
      <c r="N5" s="32" t="s">
        <v>3</v>
      </c>
      <c r="O5" s="32" t="s">
        <v>5</v>
      </c>
    </row>
    <row r="6" spans="1:15" s="1" customFormat="1" x14ac:dyDescent="0.2">
      <c r="B6" s="44">
        <v>1</v>
      </c>
      <c r="C6" s="45" t="s">
        <v>1260</v>
      </c>
      <c r="D6" s="45" t="s">
        <v>1209</v>
      </c>
      <c r="E6" s="45" t="s">
        <v>37</v>
      </c>
      <c r="F6" s="45" t="s">
        <v>1210</v>
      </c>
      <c r="G6" s="57" t="s">
        <v>15</v>
      </c>
      <c r="H6" s="46" t="s">
        <v>1211</v>
      </c>
      <c r="I6" s="47">
        <v>1</v>
      </c>
      <c r="J6" s="128">
        <v>30000</v>
      </c>
      <c r="K6" s="76">
        <v>0.18</v>
      </c>
      <c r="L6" s="58"/>
      <c r="M6" s="128">
        <f>IF($J6="","",IF($L6="",$J6*(1-$K6),IF(L6&lt;K6,"Discount Error",J6*(1-$L6))))</f>
        <v>24600.000000000004</v>
      </c>
      <c r="N6" s="77"/>
      <c r="O6" s="54"/>
    </row>
    <row r="7" spans="1:15" s="1" customFormat="1" x14ac:dyDescent="0.2">
      <c r="B7" s="44">
        <v>2</v>
      </c>
      <c r="C7" s="45" t="s">
        <v>1260</v>
      </c>
      <c r="D7" s="45" t="s">
        <v>1212</v>
      </c>
      <c r="E7" s="45" t="s">
        <v>37</v>
      </c>
      <c r="F7" s="45" t="s">
        <v>1213</v>
      </c>
      <c r="G7" s="57" t="s">
        <v>15</v>
      </c>
      <c r="H7" s="46" t="s">
        <v>1211</v>
      </c>
      <c r="I7" s="47">
        <v>1</v>
      </c>
      <c r="J7" s="128">
        <v>15000</v>
      </c>
      <c r="K7" s="76">
        <v>0.18</v>
      </c>
      <c r="L7" s="59"/>
      <c r="M7" s="128">
        <f t="shared" ref="M7:M26" si="0">IF($J7="","",IF($L7="",$J7*(1-$K7),IF(L7&lt;K7,"Discount Error",J7*(1-$L7))))</f>
        <v>12300.000000000002</v>
      </c>
      <c r="N7" s="77"/>
      <c r="O7" s="54"/>
    </row>
    <row r="8" spans="1:15" s="1" customFormat="1" ht="22.8" x14ac:dyDescent="0.2">
      <c r="B8" s="44">
        <v>3</v>
      </c>
      <c r="C8" s="45" t="s">
        <v>1260</v>
      </c>
      <c r="D8" s="45" t="s">
        <v>1214</v>
      </c>
      <c r="E8" s="45" t="s">
        <v>37</v>
      </c>
      <c r="F8" s="45" t="s">
        <v>1215</v>
      </c>
      <c r="G8" s="57" t="s">
        <v>15</v>
      </c>
      <c r="H8" s="46" t="s">
        <v>59</v>
      </c>
      <c r="I8" s="47">
        <v>1</v>
      </c>
      <c r="J8" s="128">
        <v>0.45</v>
      </c>
      <c r="K8" s="76">
        <v>0.18</v>
      </c>
      <c r="L8" s="58"/>
      <c r="M8" s="129">
        <f t="shared" si="0"/>
        <v>0.36900000000000005</v>
      </c>
      <c r="N8" s="77"/>
      <c r="O8" s="54"/>
    </row>
    <row r="9" spans="1:15" s="1" customFormat="1" ht="34.200000000000003" x14ac:dyDescent="0.2">
      <c r="B9" s="44">
        <v>4</v>
      </c>
      <c r="C9" s="45" t="s">
        <v>1261</v>
      </c>
      <c r="D9" s="45" t="s">
        <v>1216</v>
      </c>
      <c r="E9" s="45" t="s">
        <v>38</v>
      </c>
      <c r="F9" s="45" t="s">
        <v>1217</v>
      </c>
      <c r="G9" s="57" t="s">
        <v>15</v>
      </c>
      <c r="H9" s="46" t="s">
        <v>1211</v>
      </c>
      <c r="I9" s="47">
        <v>1</v>
      </c>
      <c r="J9" s="128">
        <v>750</v>
      </c>
      <c r="K9" s="76">
        <v>0.48</v>
      </c>
      <c r="L9" s="59"/>
      <c r="M9" s="128">
        <f t="shared" si="0"/>
        <v>390</v>
      </c>
      <c r="N9" s="77"/>
      <c r="O9" s="54"/>
    </row>
    <row r="10" spans="1:15" s="1" customFormat="1" ht="22.8" x14ac:dyDescent="0.2">
      <c r="B10" s="44">
        <v>5</v>
      </c>
      <c r="C10" s="45" t="s">
        <v>1262</v>
      </c>
      <c r="D10" s="45" t="s">
        <v>1218</v>
      </c>
      <c r="E10" s="45" t="s">
        <v>39</v>
      </c>
      <c r="F10" s="45" t="s">
        <v>1219</v>
      </c>
      <c r="G10" s="57" t="s">
        <v>15</v>
      </c>
      <c r="H10" s="46" t="s">
        <v>1211</v>
      </c>
      <c r="I10" s="47">
        <v>1</v>
      </c>
      <c r="J10" s="128">
        <v>5000</v>
      </c>
      <c r="K10" s="76">
        <v>0.245</v>
      </c>
      <c r="L10" s="58"/>
      <c r="M10" s="128">
        <f t="shared" si="0"/>
        <v>3775</v>
      </c>
      <c r="N10" s="77"/>
      <c r="O10" s="54"/>
    </row>
    <row r="11" spans="1:15" s="1" customFormat="1" ht="22.8" x14ac:dyDescent="0.2">
      <c r="B11" s="44">
        <v>6</v>
      </c>
      <c r="C11" s="45" t="s">
        <v>1262</v>
      </c>
      <c r="D11" s="45" t="s">
        <v>1220</v>
      </c>
      <c r="E11" s="45" t="s">
        <v>39</v>
      </c>
      <c r="F11" s="45" t="s">
        <v>1221</v>
      </c>
      <c r="G11" s="57" t="s">
        <v>15</v>
      </c>
      <c r="H11" s="46" t="s">
        <v>1222</v>
      </c>
      <c r="I11" s="47">
        <v>1</v>
      </c>
      <c r="J11" s="128">
        <v>1250</v>
      </c>
      <c r="K11" s="76">
        <v>0.245</v>
      </c>
      <c r="L11" s="59"/>
      <c r="M11" s="128">
        <f t="shared" si="0"/>
        <v>943.75</v>
      </c>
      <c r="N11" s="77"/>
      <c r="O11" s="54"/>
    </row>
    <row r="12" spans="1:15" s="1" customFormat="1" ht="22.8" x14ac:dyDescent="0.2">
      <c r="B12" s="44">
        <v>7</v>
      </c>
      <c r="C12" s="45" t="s">
        <v>1252</v>
      </c>
      <c r="D12" s="45" t="s">
        <v>1223</v>
      </c>
      <c r="E12" s="45" t="s">
        <v>40</v>
      </c>
      <c r="F12" s="45" t="s">
        <v>1224</v>
      </c>
      <c r="G12" s="57" t="s">
        <v>15</v>
      </c>
      <c r="H12" s="46" t="s">
        <v>16</v>
      </c>
      <c r="I12" s="47">
        <v>1</v>
      </c>
      <c r="J12" s="128">
        <v>900</v>
      </c>
      <c r="K12" s="76">
        <v>7.4999999999999997E-3</v>
      </c>
      <c r="L12" s="58"/>
      <c r="M12" s="128">
        <f t="shared" si="0"/>
        <v>893.25</v>
      </c>
      <c r="N12" s="77"/>
      <c r="O12" s="54"/>
    </row>
    <row r="13" spans="1:15" s="1" customFormat="1" ht="22.8" x14ac:dyDescent="0.2">
      <c r="B13" s="44">
        <v>8</v>
      </c>
      <c r="C13" s="45" t="s">
        <v>1253</v>
      </c>
      <c r="D13" s="45" t="s">
        <v>1225</v>
      </c>
      <c r="E13" s="45" t="s">
        <v>40</v>
      </c>
      <c r="F13" s="45" t="s">
        <v>1226</v>
      </c>
      <c r="G13" s="57" t="s">
        <v>15</v>
      </c>
      <c r="H13" s="46" t="s">
        <v>16</v>
      </c>
      <c r="I13" s="47">
        <v>1</v>
      </c>
      <c r="J13" s="128">
        <v>199</v>
      </c>
      <c r="K13" s="76">
        <v>7.4999999999999997E-3</v>
      </c>
      <c r="L13" s="59"/>
      <c r="M13" s="130">
        <f t="shared" si="0"/>
        <v>197.50750000000002</v>
      </c>
      <c r="N13" s="77"/>
      <c r="O13" s="54"/>
    </row>
    <row r="14" spans="1:15" s="1" customFormat="1" ht="22.8" x14ac:dyDescent="0.2">
      <c r="B14" s="44">
        <v>9</v>
      </c>
      <c r="C14" s="45" t="s">
        <v>1254</v>
      </c>
      <c r="D14" s="45" t="s">
        <v>1227</v>
      </c>
      <c r="E14" s="45" t="s">
        <v>40</v>
      </c>
      <c r="F14" s="45" t="s">
        <v>1228</v>
      </c>
      <c r="G14" s="57" t="s">
        <v>15</v>
      </c>
      <c r="H14" s="46" t="s">
        <v>1229</v>
      </c>
      <c r="I14" s="47">
        <v>1</v>
      </c>
      <c r="J14" s="128">
        <v>1699</v>
      </c>
      <c r="K14" s="76">
        <v>7.4999999999999997E-3</v>
      </c>
      <c r="L14" s="58"/>
      <c r="M14" s="130">
        <f t="shared" si="0"/>
        <v>1686.2575000000002</v>
      </c>
      <c r="N14" s="77"/>
      <c r="O14" s="54"/>
    </row>
    <row r="15" spans="1:15" s="1" customFormat="1" ht="22.8" x14ac:dyDescent="0.2">
      <c r="B15" s="44">
        <v>10</v>
      </c>
      <c r="C15" s="45" t="s">
        <v>1255</v>
      </c>
      <c r="D15" s="45" t="s">
        <v>1230</v>
      </c>
      <c r="E15" s="45" t="s">
        <v>40</v>
      </c>
      <c r="F15" s="45" t="s">
        <v>1231</v>
      </c>
      <c r="G15" s="57" t="s">
        <v>15</v>
      </c>
      <c r="H15" s="46" t="s">
        <v>1229</v>
      </c>
      <c r="I15" s="47">
        <v>1</v>
      </c>
      <c r="J15" s="128">
        <v>7199</v>
      </c>
      <c r="K15" s="76">
        <v>7.4999999999999997E-3</v>
      </c>
      <c r="L15" s="59"/>
      <c r="M15" s="130">
        <f t="shared" si="0"/>
        <v>7145.0075000000006</v>
      </c>
      <c r="N15" s="77"/>
      <c r="O15" s="54"/>
    </row>
    <row r="16" spans="1:15" s="1" customFormat="1" ht="22.8" x14ac:dyDescent="0.2">
      <c r="B16" s="44">
        <v>11</v>
      </c>
      <c r="C16" s="45" t="s">
        <v>1256</v>
      </c>
      <c r="D16" s="45" t="s">
        <v>1232</v>
      </c>
      <c r="E16" s="45" t="s">
        <v>40</v>
      </c>
      <c r="F16" s="45" t="s">
        <v>1233</v>
      </c>
      <c r="G16" s="57" t="s">
        <v>15</v>
      </c>
      <c r="H16" s="46" t="s">
        <v>1229</v>
      </c>
      <c r="I16" s="47">
        <v>1</v>
      </c>
      <c r="J16" s="128">
        <v>11000</v>
      </c>
      <c r="K16" s="76">
        <v>7.4999999999999997E-3</v>
      </c>
      <c r="L16" s="58"/>
      <c r="M16" s="128">
        <f t="shared" si="0"/>
        <v>10917.5</v>
      </c>
      <c r="N16" s="77"/>
      <c r="O16" s="54"/>
    </row>
    <row r="17" spans="2:15" s="1" customFormat="1" ht="22.8" x14ac:dyDescent="0.2">
      <c r="B17" s="44">
        <v>12</v>
      </c>
      <c r="C17" s="45" t="s">
        <v>1257</v>
      </c>
      <c r="D17" s="45" t="s">
        <v>1234</v>
      </c>
      <c r="E17" s="45" t="s">
        <v>40</v>
      </c>
      <c r="F17" s="45" t="s">
        <v>1235</v>
      </c>
      <c r="G17" s="57" t="s">
        <v>15</v>
      </c>
      <c r="H17" s="46" t="s">
        <v>1229</v>
      </c>
      <c r="I17" s="47">
        <v>1</v>
      </c>
      <c r="J17" s="128">
        <v>49000</v>
      </c>
      <c r="K17" s="76">
        <v>7.4999999999999997E-3</v>
      </c>
      <c r="L17" s="59"/>
      <c r="M17" s="128">
        <f t="shared" si="0"/>
        <v>48632.5</v>
      </c>
      <c r="N17" s="77"/>
      <c r="O17" s="54"/>
    </row>
    <row r="18" spans="2:15" s="1" customFormat="1" ht="34.200000000000003" x14ac:dyDescent="0.2">
      <c r="B18" s="44">
        <v>13</v>
      </c>
      <c r="C18" s="45" t="s">
        <v>1258</v>
      </c>
      <c r="D18" s="45" t="s">
        <v>1236</v>
      </c>
      <c r="E18" s="45" t="s">
        <v>40</v>
      </c>
      <c r="F18" s="45" t="s">
        <v>1237</v>
      </c>
      <c r="G18" s="57" t="s">
        <v>15</v>
      </c>
      <c r="H18" s="46" t="s">
        <v>16</v>
      </c>
      <c r="I18" s="47">
        <v>1</v>
      </c>
      <c r="J18" s="128">
        <v>900</v>
      </c>
      <c r="K18" s="76">
        <v>7.4999999999999997E-3</v>
      </c>
      <c r="L18" s="58"/>
      <c r="M18" s="128">
        <f t="shared" si="0"/>
        <v>893.25</v>
      </c>
      <c r="N18" s="77"/>
      <c r="O18" s="54"/>
    </row>
    <row r="19" spans="2:15" s="1" customFormat="1" x14ac:dyDescent="0.2">
      <c r="B19" s="44">
        <v>14</v>
      </c>
      <c r="C19" s="45" t="s">
        <v>1252</v>
      </c>
      <c r="D19" s="45" t="s">
        <v>1238</v>
      </c>
      <c r="E19" s="45" t="s">
        <v>41</v>
      </c>
      <c r="F19" s="45" t="s">
        <v>1239</v>
      </c>
      <c r="G19" s="57" t="s">
        <v>15</v>
      </c>
      <c r="H19" s="46" t="s">
        <v>16</v>
      </c>
      <c r="I19" s="47">
        <v>1</v>
      </c>
      <c r="J19" s="128">
        <v>20</v>
      </c>
      <c r="K19" s="76">
        <v>0</v>
      </c>
      <c r="L19" s="59"/>
      <c r="M19" s="128">
        <f t="shared" si="0"/>
        <v>20</v>
      </c>
      <c r="N19" s="77"/>
      <c r="O19" s="54"/>
    </row>
    <row r="20" spans="2:15" s="1" customFormat="1" x14ac:dyDescent="0.2">
      <c r="B20" s="44">
        <v>15</v>
      </c>
      <c r="C20" s="45" t="s">
        <v>1253</v>
      </c>
      <c r="D20" s="45" t="s">
        <v>1240</v>
      </c>
      <c r="E20" s="45" t="s">
        <v>41</v>
      </c>
      <c r="F20" s="45" t="s">
        <v>1241</v>
      </c>
      <c r="G20" s="57" t="s">
        <v>15</v>
      </c>
      <c r="H20" s="46" t="s">
        <v>16</v>
      </c>
      <c r="I20" s="47">
        <v>1</v>
      </c>
      <c r="J20" s="128">
        <v>0</v>
      </c>
      <c r="K20" s="76">
        <v>0</v>
      </c>
      <c r="L20" s="58"/>
      <c r="M20" s="128">
        <f t="shared" si="0"/>
        <v>0</v>
      </c>
      <c r="N20" s="77"/>
      <c r="O20" s="54"/>
    </row>
    <row r="21" spans="2:15" s="1" customFormat="1" x14ac:dyDescent="0.2">
      <c r="B21" s="44">
        <v>16</v>
      </c>
      <c r="C21" s="45" t="s">
        <v>1254</v>
      </c>
      <c r="D21" s="45" t="s">
        <v>1242</v>
      </c>
      <c r="E21" s="45" t="s">
        <v>41</v>
      </c>
      <c r="F21" s="45" t="s">
        <v>1243</v>
      </c>
      <c r="G21" s="57" t="s">
        <v>15</v>
      </c>
      <c r="H21" s="46" t="s">
        <v>1229</v>
      </c>
      <c r="I21" s="47">
        <v>1</v>
      </c>
      <c r="J21" s="128">
        <v>0</v>
      </c>
      <c r="K21" s="76">
        <v>0</v>
      </c>
      <c r="L21" s="59"/>
      <c r="M21" s="128">
        <f t="shared" si="0"/>
        <v>0</v>
      </c>
      <c r="N21" s="77"/>
      <c r="O21" s="54"/>
    </row>
    <row r="22" spans="2:15" s="1" customFormat="1" x14ac:dyDescent="0.2">
      <c r="B22" s="44">
        <v>17</v>
      </c>
      <c r="C22" s="45" t="s">
        <v>1255</v>
      </c>
      <c r="D22" s="45" t="s">
        <v>1244</v>
      </c>
      <c r="E22" s="45" t="s">
        <v>41</v>
      </c>
      <c r="F22" s="45" t="s">
        <v>1245</v>
      </c>
      <c r="G22" s="57" t="s">
        <v>15</v>
      </c>
      <c r="H22" s="46" t="s">
        <v>1229</v>
      </c>
      <c r="I22" s="47">
        <v>1</v>
      </c>
      <c r="J22" s="128">
        <v>0</v>
      </c>
      <c r="K22" s="76">
        <v>0</v>
      </c>
      <c r="L22" s="58"/>
      <c r="M22" s="128">
        <f t="shared" si="0"/>
        <v>0</v>
      </c>
      <c r="N22" s="77"/>
      <c r="O22" s="54"/>
    </row>
    <row r="23" spans="2:15" s="1" customFormat="1" x14ac:dyDescent="0.2">
      <c r="B23" s="44">
        <v>18</v>
      </c>
      <c r="C23" s="45" t="s">
        <v>1256</v>
      </c>
      <c r="D23" s="45" t="s">
        <v>1246</v>
      </c>
      <c r="E23" s="45" t="s">
        <v>41</v>
      </c>
      <c r="F23" s="45" t="s">
        <v>1247</v>
      </c>
      <c r="G23" s="57" t="s">
        <v>15</v>
      </c>
      <c r="H23" s="46" t="s">
        <v>1229</v>
      </c>
      <c r="I23" s="47">
        <v>1</v>
      </c>
      <c r="J23" s="128">
        <v>0</v>
      </c>
      <c r="K23" s="76">
        <v>0</v>
      </c>
      <c r="L23" s="59"/>
      <c r="M23" s="128">
        <f t="shared" si="0"/>
        <v>0</v>
      </c>
      <c r="N23" s="77"/>
      <c r="O23" s="54"/>
    </row>
    <row r="24" spans="2:15" s="1" customFormat="1" x14ac:dyDescent="0.2">
      <c r="B24" s="44">
        <v>19</v>
      </c>
      <c r="C24" s="45" t="s">
        <v>1257</v>
      </c>
      <c r="D24" s="45" t="s">
        <v>1248</v>
      </c>
      <c r="E24" s="45" t="s">
        <v>41</v>
      </c>
      <c r="F24" s="45" t="s">
        <v>1249</v>
      </c>
      <c r="G24" s="57" t="s">
        <v>15</v>
      </c>
      <c r="H24" s="46" t="s">
        <v>1229</v>
      </c>
      <c r="I24" s="47">
        <v>1</v>
      </c>
      <c r="J24" s="128">
        <v>0</v>
      </c>
      <c r="K24" s="76">
        <v>0</v>
      </c>
      <c r="L24" s="58"/>
      <c r="M24" s="128">
        <f t="shared" si="0"/>
        <v>0</v>
      </c>
      <c r="N24" s="77"/>
      <c r="O24" s="54"/>
    </row>
    <row r="25" spans="2:15" s="1" customFormat="1" x14ac:dyDescent="0.2">
      <c r="B25" s="44">
        <v>20</v>
      </c>
      <c r="C25" s="45" t="s">
        <v>1259</v>
      </c>
      <c r="D25" s="45" t="s">
        <v>1250</v>
      </c>
      <c r="E25" s="45" t="s">
        <v>41</v>
      </c>
      <c r="F25" s="45" t="s">
        <v>1251</v>
      </c>
      <c r="G25" s="57" t="s">
        <v>15</v>
      </c>
      <c r="H25" s="46" t="s">
        <v>16</v>
      </c>
      <c r="I25" s="47">
        <v>1</v>
      </c>
      <c r="J25" s="128">
        <v>0</v>
      </c>
      <c r="K25" s="76">
        <v>0</v>
      </c>
      <c r="L25" s="59"/>
      <c r="M25" s="128">
        <f t="shared" si="0"/>
        <v>0</v>
      </c>
      <c r="N25" s="77"/>
      <c r="O25" s="54"/>
    </row>
    <row r="26" spans="2:15" s="1" customFormat="1" ht="34.200000000000003" x14ac:dyDescent="0.2">
      <c r="B26" s="44">
        <v>21</v>
      </c>
      <c r="C26" s="119" t="s">
        <v>2548</v>
      </c>
      <c r="D26" s="120" t="s">
        <v>2549</v>
      </c>
      <c r="E26" s="73" t="s">
        <v>2550</v>
      </c>
      <c r="F26" s="119" t="s">
        <v>2551</v>
      </c>
      <c r="G26" s="121" t="s">
        <v>54</v>
      </c>
      <c r="H26" s="121" t="s">
        <v>2552</v>
      </c>
      <c r="I26" s="121">
        <v>1</v>
      </c>
      <c r="J26" s="128">
        <v>2000</v>
      </c>
      <c r="K26" s="78">
        <v>0</v>
      </c>
      <c r="L26" s="80">
        <v>0.1</v>
      </c>
      <c r="M26" s="128">
        <f t="shared" si="0"/>
        <v>1800</v>
      </c>
      <c r="N26" s="80">
        <v>0.1</v>
      </c>
      <c r="O26" s="128">
        <v>1800</v>
      </c>
    </row>
  </sheetData>
  <sheetProtection formatCells="0"/>
  <protectedRanges>
    <protectedRange sqref="E2:E4 E6:E25 E27:E1048575" name="Range1"/>
    <protectedRange sqref="F1" name="Range1_1_1"/>
    <protectedRange sqref="E5" name="Range1_1_4"/>
  </protectedRanges>
  <autoFilter ref="A5:O26" xr:uid="{3BD6FD58-17A3-4DE8-9D98-3F43B0B063FC}"/>
  <mergeCells count="3">
    <mergeCell ref="B1:C1"/>
    <mergeCell ref="B2:C2"/>
    <mergeCell ref="B3:C3"/>
  </mergeCells>
  <printOptions horizontalCentered="1"/>
  <pageMargins left="0.25" right="0.25" top="0.75" bottom="0.75" header="0.3" footer="0.3"/>
  <pageSetup paperSize="5" scale="49" fitToHeight="0" orientation="landscape" horizontalDpi="4294967295" r:id="rId1"/>
  <headerFooter>
    <oddHeader>&amp;L&amp;"Arial,Regular"&amp;9Office of General Services
NYS Procurement&amp;C&amp;"Arial,Regular"&amp;9Group 73600 Solicitation 22802
Information Technology Umbrella Contract - Manufacturer Based (Statewide)&amp;R&amp;"Arial,Regular"&amp;9Appendix C.1 - Contract Price Pages
&amp;A</oddHeader>
    <oddFooter>&amp;L&amp;"Arial,Regular"&amp;10Contract Number&amp;C&amp;"Arial,Regular"&amp;10Contractor&amp;R&amp;"Arial,Regular"&amp;10Page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autoPageBreaks="0" fitToPage="1"/>
  </sheetPr>
  <dimension ref="A1:O35"/>
  <sheetViews>
    <sheetView showGridLines="0" zoomScaleNormal="100" zoomScaleSheetLayoutView="100" workbookViewId="0">
      <pane xSplit="2" ySplit="5" topLeftCell="C6" activePane="bottomRight" state="frozen"/>
      <selection activeCell="D3" sqref="D3:F3"/>
      <selection pane="topRight" activeCell="D3" sqref="D3:F3"/>
      <selection pane="bottomLeft" activeCell="D3" sqref="D3:F3"/>
      <selection pane="bottomRight" activeCell="C6" sqref="C6"/>
    </sheetView>
  </sheetViews>
  <sheetFormatPr defaultColWidth="9.109375" defaultRowHeight="11.4" x14ac:dyDescent="0.2"/>
  <cols>
    <col min="1" max="1" width="1.6640625" style="1" customWidth="1"/>
    <col min="2" max="2" width="8.6640625" style="2" customWidth="1"/>
    <col min="3" max="3" width="24.109375" style="2" customWidth="1"/>
    <col min="4" max="4" width="47.88671875" style="2" customWidth="1"/>
    <col min="5" max="5" width="25" style="2" customWidth="1"/>
    <col min="6" max="6" width="15.5546875" style="2" customWidth="1"/>
    <col min="7" max="7" width="12.109375" style="2" customWidth="1"/>
    <col min="8" max="8" width="11.6640625" style="2" customWidth="1"/>
    <col min="9" max="9" width="9.6640625" style="9" customWidth="1"/>
    <col min="10" max="10" width="12.44140625" style="3" bestFit="1" customWidth="1"/>
    <col min="11" max="11" width="10.33203125" style="10" customWidth="1"/>
    <col min="12" max="12" width="10.33203125" style="7" customWidth="1"/>
    <col min="13" max="13" width="12.6640625" style="3" bestFit="1" customWidth="1"/>
    <col min="14" max="14" width="10.33203125" style="7" customWidth="1"/>
    <col min="15" max="15" width="14" style="3" customWidth="1"/>
    <col min="16" max="16384" width="9.109375" style="1"/>
  </cols>
  <sheetData>
    <row r="1" spans="1:15" s="24" customFormat="1" ht="12.75" customHeight="1" x14ac:dyDescent="0.2">
      <c r="B1" s="98" t="s">
        <v>26</v>
      </c>
      <c r="C1" s="99"/>
      <c r="D1" s="42" t="s">
        <v>2357</v>
      </c>
      <c r="E1" s="52" t="s">
        <v>23</v>
      </c>
      <c r="F1" s="53">
        <f>COUNTA(E6:E35)</f>
        <v>30</v>
      </c>
      <c r="G1" s="26"/>
      <c r="H1" s="26"/>
      <c r="I1" s="26"/>
      <c r="J1" s="26"/>
      <c r="K1" s="26"/>
      <c r="L1" s="26"/>
      <c r="M1" s="26"/>
      <c r="N1" s="26"/>
      <c r="O1" s="26"/>
    </row>
    <row r="2" spans="1:15" s="24" customFormat="1" ht="13.2" x14ac:dyDescent="0.2">
      <c r="A2" s="26"/>
      <c r="B2" s="102" t="s">
        <v>20</v>
      </c>
      <c r="C2" s="103"/>
      <c r="D2" s="43" t="s">
        <v>28</v>
      </c>
      <c r="E2" s="25"/>
      <c r="F2" s="26"/>
      <c r="G2" s="26"/>
      <c r="H2" s="26"/>
      <c r="I2" s="26"/>
      <c r="J2" s="26"/>
      <c r="K2" s="26"/>
      <c r="L2" s="26"/>
      <c r="M2" s="26"/>
      <c r="N2" s="26"/>
      <c r="O2" s="26"/>
    </row>
    <row r="3" spans="1:15" s="26" customFormat="1" ht="13.5" customHeight="1" thickBot="1" x14ac:dyDescent="0.25">
      <c r="B3" s="100" t="s">
        <v>21</v>
      </c>
      <c r="C3" s="101"/>
      <c r="D3" s="41">
        <v>43228</v>
      </c>
      <c r="E3" s="25"/>
    </row>
    <row r="4" spans="1:15" s="26" customFormat="1" ht="15.6" x14ac:dyDescent="0.3">
      <c r="B4" s="27"/>
      <c r="C4" s="27"/>
      <c r="D4" s="27"/>
      <c r="E4" s="27"/>
      <c r="F4" s="8"/>
      <c r="G4" s="4"/>
      <c r="I4" s="28"/>
      <c r="K4" s="29"/>
      <c r="L4" s="6"/>
      <c r="M4" s="5"/>
      <c r="N4" s="6"/>
      <c r="O4" s="5"/>
    </row>
    <row r="5" spans="1:15" s="24" customFormat="1" ht="60" x14ac:dyDescent="0.25">
      <c r="B5" s="30" t="s">
        <v>2</v>
      </c>
      <c r="C5" s="30" t="s">
        <v>6</v>
      </c>
      <c r="D5" s="30" t="s">
        <v>7</v>
      </c>
      <c r="E5" s="19" t="s">
        <v>19</v>
      </c>
      <c r="F5" s="19" t="s">
        <v>10</v>
      </c>
      <c r="G5" s="19" t="s">
        <v>9</v>
      </c>
      <c r="H5" s="19" t="s">
        <v>0</v>
      </c>
      <c r="I5" s="19" t="s">
        <v>8</v>
      </c>
      <c r="J5" s="31" t="s">
        <v>1</v>
      </c>
      <c r="K5" s="31" t="s">
        <v>24</v>
      </c>
      <c r="L5" s="31" t="s">
        <v>18</v>
      </c>
      <c r="M5" s="31" t="s">
        <v>4</v>
      </c>
      <c r="N5" s="31" t="s">
        <v>3</v>
      </c>
      <c r="O5" s="31" t="s">
        <v>5</v>
      </c>
    </row>
    <row r="6" spans="1:15" ht="22.8" x14ac:dyDescent="0.2">
      <c r="B6" s="44">
        <v>1</v>
      </c>
      <c r="C6" s="45" t="s">
        <v>56</v>
      </c>
      <c r="D6" s="45" t="s">
        <v>1263</v>
      </c>
      <c r="E6" s="45" t="s">
        <v>42</v>
      </c>
      <c r="F6" s="45" t="s">
        <v>1264</v>
      </c>
      <c r="G6" s="55" t="s">
        <v>15</v>
      </c>
      <c r="H6" s="46" t="s">
        <v>1265</v>
      </c>
      <c r="I6" s="47">
        <v>1</v>
      </c>
      <c r="J6" s="122">
        <v>175</v>
      </c>
      <c r="K6" s="76">
        <v>0.19500000000000001</v>
      </c>
      <c r="L6" s="77"/>
      <c r="M6" s="104">
        <f>IF($J6="","",IF($L6="",$J6*(1-$K6),IF(L6&lt;K6,"Discount Error",J6*(1-$L6))))</f>
        <v>140.875</v>
      </c>
      <c r="N6" s="77"/>
      <c r="O6" s="54" t="s">
        <v>22</v>
      </c>
    </row>
    <row r="7" spans="1:15" x14ac:dyDescent="0.2">
      <c r="B7" s="44">
        <v>2</v>
      </c>
      <c r="C7" s="45" t="s">
        <v>56</v>
      </c>
      <c r="D7" s="45" t="s">
        <v>1266</v>
      </c>
      <c r="E7" s="45" t="s">
        <v>43</v>
      </c>
      <c r="F7" s="45" t="s">
        <v>1267</v>
      </c>
      <c r="G7" s="55" t="s">
        <v>15</v>
      </c>
      <c r="H7" s="46" t="s">
        <v>1265</v>
      </c>
      <c r="I7" s="47">
        <v>1</v>
      </c>
      <c r="J7" s="122">
        <v>175</v>
      </c>
      <c r="K7" s="76">
        <v>0.245</v>
      </c>
      <c r="L7" s="77"/>
      <c r="M7" s="104">
        <f t="shared" ref="M7:M35" si="0">IF($J7="","",IF($L7="",$J7*(1-$K7),IF(L7&lt;K7,"Discount Error",J7*(1-$L7))))</f>
        <v>132.125</v>
      </c>
      <c r="N7" s="77"/>
      <c r="O7" s="54" t="s">
        <v>22</v>
      </c>
    </row>
    <row r="8" spans="1:15" x14ac:dyDescent="0.2">
      <c r="B8" s="44">
        <v>3</v>
      </c>
      <c r="C8" s="45" t="s">
        <v>1268</v>
      </c>
      <c r="D8" s="45" t="s">
        <v>1269</v>
      </c>
      <c r="E8" s="45" t="s">
        <v>44</v>
      </c>
      <c r="F8" s="45" t="s">
        <v>1270</v>
      </c>
      <c r="G8" s="55" t="s">
        <v>15</v>
      </c>
      <c r="H8" s="46" t="s">
        <v>1271</v>
      </c>
      <c r="I8" s="47">
        <v>1</v>
      </c>
      <c r="J8" s="122">
        <v>0.2</v>
      </c>
      <c r="K8" s="76">
        <v>0.32</v>
      </c>
      <c r="L8" s="77"/>
      <c r="M8" s="104">
        <f t="shared" si="0"/>
        <v>0.13599999999999998</v>
      </c>
      <c r="N8" s="77"/>
      <c r="O8" s="54" t="s">
        <v>22</v>
      </c>
    </row>
    <row r="9" spans="1:15" x14ac:dyDescent="0.2">
      <c r="B9" s="44">
        <v>4</v>
      </c>
      <c r="C9" s="45" t="s">
        <v>1268</v>
      </c>
      <c r="D9" s="45" t="s">
        <v>1272</v>
      </c>
      <c r="E9" s="45" t="s">
        <v>44</v>
      </c>
      <c r="F9" s="45" t="s">
        <v>1273</v>
      </c>
      <c r="G9" s="55" t="s">
        <v>15</v>
      </c>
      <c r="H9" s="46" t="s">
        <v>1274</v>
      </c>
      <c r="I9" s="47">
        <v>1</v>
      </c>
      <c r="J9" s="122">
        <v>0.2</v>
      </c>
      <c r="K9" s="76">
        <v>0.32</v>
      </c>
      <c r="L9" s="77"/>
      <c r="M9" s="104">
        <f t="shared" si="0"/>
        <v>0.13599999999999998</v>
      </c>
      <c r="N9" s="77"/>
      <c r="O9" s="54" t="s">
        <v>22</v>
      </c>
    </row>
    <row r="10" spans="1:15" x14ac:dyDescent="0.2">
      <c r="B10" s="44">
        <v>5</v>
      </c>
      <c r="C10" s="45" t="s">
        <v>1268</v>
      </c>
      <c r="D10" s="45" t="s">
        <v>1275</v>
      </c>
      <c r="E10" s="45" t="s">
        <v>44</v>
      </c>
      <c r="F10" s="45" t="s">
        <v>1276</v>
      </c>
      <c r="G10" s="55" t="s">
        <v>15</v>
      </c>
      <c r="H10" s="46" t="s">
        <v>1274</v>
      </c>
      <c r="I10" s="47">
        <v>1</v>
      </c>
      <c r="J10" s="122">
        <v>0.1</v>
      </c>
      <c r="K10" s="76">
        <v>0.32</v>
      </c>
      <c r="L10" s="77"/>
      <c r="M10" s="104">
        <f t="shared" si="0"/>
        <v>6.7999999999999991E-2</v>
      </c>
      <c r="N10" s="77"/>
      <c r="O10" s="54" t="s">
        <v>22</v>
      </c>
    </row>
    <row r="11" spans="1:15" x14ac:dyDescent="0.2">
      <c r="B11" s="44">
        <v>6</v>
      </c>
      <c r="C11" s="45" t="s">
        <v>1268</v>
      </c>
      <c r="D11" s="45" t="s">
        <v>1277</v>
      </c>
      <c r="E11" s="45" t="s">
        <v>44</v>
      </c>
      <c r="F11" s="45" t="s">
        <v>1278</v>
      </c>
      <c r="G11" s="55" t="s">
        <v>15</v>
      </c>
      <c r="H11" s="46" t="s">
        <v>1274</v>
      </c>
      <c r="I11" s="47">
        <v>1</v>
      </c>
      <c r="J11" s="122">
        <v>0.05</v>
      </c>
      <c r="K11" s="76">
        <v>0.32</v>
      </c>
      <c r="L11" s="77"/>
      <c r="M11" s="104">
        <f t="shared" si="0"/>
        <v>3.3999999999999996E-2</v>
      </c>
      <c r="N11" s="77"/>
      <c r="O11" s="54" t="s">
        <v>22</v>
      </c>
    </row>
    <row r="12" spans="1:15" x14ac:dyDescent="0.2">
      <c r="B12" s="44">
        <v>7</v>
      </c>
      <c r="C12" s="45" t="s">
        <v>1268</v>
      </c>
      <c r="D12" s="45" t="s">
        <v>1279</v>
      </c>
      <c r="E12" s="45" t="s">
        <v>44</v>
      </c>
      <c r="F12" s="45" t="s">
        <v>1280</v>
      </c>
      <c r="G12" s="55" t="s">
        <v>15</v>
      </c>
      <c r="H12" s="46" t="s">
        <v>1274</v>
      </c>
      <c r="I12" s="47">
        <v>1</v>
      </c>
      <c r="J12" s="48">
        <v>0.5</v>
      </c>
      <c r="K12" s="76">
        <v>0.32</v>
      </c>
      <c r="L12" s="77"/>
      <c r="M12" s="54">
        <f t="shared" si="0"/>
        <v>0.33999999999999997</v>
      </c>
      <c r="N12" s="77"/>
      <c r="O12" s="54" t="s">
        <v>22</v>
      </c>
    </row>
    <row r="13" spans="1:15" x14ac:dyDescent="0.2">
      <c r="B13" s="44">
        <v>8</v>
      </c>
      <c r="C13" s="45" t="s">
        <v>1268</v>
      </c>
      <c r="D13" s="45" t="s">
        <v>1281</v>
      </c>
      <c r="E13" s="45" t="s">
        <v>44</v>
      </c>
      <c r="F13" s="45" t="s">
        <v>1282</v>
      </c>
      <c r="G13" s="55" t="s">
        <v>15</v>
      </c>
      <c r="H13" s="46" t="s">
        <v>1274</v>
      </c>
      <c r="I13" s="47">
        <v>1</v>
      </c>
      <c r="J13" s="122">
        <v>0.12</v>
      </c>
      <c r="K13" s="76">
        <v>0.32</v>
      </c>
      <c r="L13" s="77"/>
      <c r="M13" s="67">
        <f t="shared" si="0"/>
        <v>8.1599999999999992E-2</v>
      </c>
      <c r="N13" s="77"/>
      <c r="O13" s="54" t="s">
        <v>22</v>
      </c>
    </row>
    <row r="14" spans="1:15" x14ac:dyDescent="0.2">
      <c r="B14" s="44">
        <v>9</v>
      </c>
      <c r="C14" s="45" t="s">
        <v>1268</v>
      </c>
      <c r="D14" s="45" t="s">
        <v>1283</v>
      </c>
      <c r="E14" s="45" t="s">
        <v>44</v>
      </c>
      <c r="F14" s="45" t="s">
        <v>1284</v>
      </c>
      <c r="G14" s="55" t="s">
        <v>15</v>
      </c>
      <c r="H14" s="46" t="s">
        <v>1274</v>
      </c>
      <c r="I14" s="47">
        <v>1</v>
      </c>
      <c r="J14" s="122">
        <v>0.42</v>
      </c>
      <c r="K14" s="76">
        <v>0.32</v>
      </c>
      <c r="L14" s="77"/>
      <c r="M14" s="67">
        <f t="shared" si="0"/>
        <v>0.28559999999999997</v>
      </c>
      <c r="N14" s="77"/>
      <c r="O14" s="54" t="s">
        <v>22</v>
      </c>
    </row>
    <row r="15" spans="1:15" x14ac:dyDescent="0.2">
      <c r="B15" s="44">
        <v>10</v>
      </c>
      <c r="C15" s="45" t="s">
        <v>1268</v>
      </c>
      <c r="D15" s="45" t="s">
        <v>1285</v>
      </c>
      <c r="E15" s="45" t="s">
        <v>45</v>
      </c>
      <c r="F15" s="45" t="s">
        <v>1286</v>
      </c>
      <c r="G15" s="55" t="s">
        <v>15</v>
      </c>
      <c r="H15" s="46" t="s">
        <v>1271</v>
      </c>
      <c r="I15" s="47">
        <v>1</v>
      </c>
      <c r="J15" s="122">
        <v>0.55000000000000004</v>
      </c>
      <c r="K15" s="76">
        <v>0.26</v>
      </c>
      <c r="L15" s="77"/>
      <c r="M15" s="104">
        <f t="shared" si="0"/>
        <v>0.40700000000000003</v>
      </c>
      <c r="N15" s="77"/>
      <c r="O15" s="54" t="s">
        <v>22</v>
      </c>
    </row>
    <row r="16" spans="1:15" x14ac:dyDescent="0.2">
      <c r="B16" s="44">
        <v>11</v>
      </c>
      <c r="C16" s="45" t="s">
        <v>1268</v>
      </c>
      <c r="D16" s="45" t="s">
        <v>1287</v>
      </c>
      <c r="E16" s="45" t="s">
        <v>45</v>
      </c>
      <c r="F16" s="45" t="s">
        <v>1288</v>
      </c>
      <c r="G16" s="55" t="s">
        <v>15</v>
      </c>
      <c r="H16" s="46" t="s">
        <v>1271</v>
      </c>
      <c r="I16" s="47">
        <v>1</v>
      </c>
      <c r="J16" s="122">
        <v>0.7</v>
      </c>
      <c r="K16" s="76">
        <v>0.26</v>
      </c>
      <c r="L16" s="77"/>
      <c r="M16" s="104">
        <f t="shared" si="0"/>
        <v>0.51800000000000002</v>
      </c>
      <c r="N16" s="77"/>
      <c r="O16" s="54" t="s">
        <v>22</v>
      </c>
    </row>
    <row r="17" spans="2:15" x14ac:dyDescent="0.2">
      <c r="B17" s="44">
        <v>12</v>
      </c>
      <c r="C17" s="45" t="s">
        <v>1268</v>
      </c>
      <c r="D17" s="45" t="s">
        <v>46</v>
      </c>
      <c r="E17" s="45" t="s">
        <v>46</v>
      </c>
      <c r="F17" s="45" t="s">
        <v>1289</v>
      </c>
      <c r="G17" s="55" t="s">
        <v>15</v>
      </c>
      <c r="H17" s="46" t="s">
        <v>1290</v>
      </c>
      <c r="I17" s="47">
        <v>1</v>
      </c>
      <c r="J17" s="48">
        <v>25</v>
      </c>
      <c r="K17" s="76">
        <v>0.32</v>
      </c>
      <c r="L17" s="77"/>
      <c r="M17" s="54">
        <f t="shared" si="0"/>
        <v>17</v>
      </c>
      <c r="N17" s="77"/>
      <c r="O17" s="54" t="s">
        <v>22</v>
      </c>
    </row>
    <row r="18" spans="2:15" x14ac:dyDescent="0.2">
      <c r="B18" s="44">
        <v>13</v>
      </c>
      <c r="C18" s="45" t="s">
        <v>1268</v>
      </c>
      <c r="D18" s="45" t="s">
        <v>1291</v>
      </c>
      <c r="E18" s="45" t="s">
        <v>46</v>
      </c>
      <c r="F18" s="45" t="s">
        <v>1292</v>
      </c>
      <c r="G18" s="55" t="s">
        <v>15</v>
      </c>
      <c r="H18" s="46" t="s">
        <v>1274</v>
      </c>
      <c r="I18" s="47">
        <v>1</v>
      </c>
      <c r="J18" s="122">
        <v>7.0000000000000007E-2</v>
      </c>
      <c r="K18" s="76">
        <v>0.32</v>
      </c>
      <c r="L18" s="77"/>
      <c r="M18" s="67">
        <f t="shared" si="0"/>
        <v>4.7600000000000003E-2</v>
      </c>
      <c r="N18" s="77"/>
      <c r="O18" s="54" t="s">
        <v>22</v>
      </c>
    </row>
    <row r="19" spans="2:15" x14ac:dyDescent="0.2">
      <c r="B19" s="44">
        <v>14</v>
      </c>
      <c r="C19" s="45" t="s">
        <v>1268</v>
      </c>
      <c r="D19" s="45" t="s">
        <v>1293</v>
      </c>
      <c r="E19" s="45" t="s">
        <v>46</v>
      </c>
      <c r="F19" s="45" t="s">
        <v>1294</v>
      </c>
      <c r="G19" s="55" t="s">
        <v>15</v>
      </c>
      <c r="H19" s="46" t="s">
        <v>1274</v>
      </c>
      <c r="I19" s="47">
        <v>1</v>
      </c>
      <c r="J19" s="122">
        <v>0.05</v>
      </c>
      <c r="K19" s="76">
        <v>0.32</v>
      </c>
      <c r="L19" s="77"/>
      <c r="M19" s="104">
        <f t="shared" si="0"/>
        <v>3.3999999999999996E-2</v>
      </c>
      <c r="N19" s="77"/>
      <c r="O19" s="54" t="s">
        <v>22</v>
      </c>
    </row>
    <row r="20" spans="2:15" x14ac:dyDescent="0.2">
      <c r="B20" s="44">
        <v>15</v>
      </c>
      <c r="C20" s="45" t="s">
        <v>1268</v>
      </c>
      <c r="D20" s="45" t="s">
        <v>1295</v>
      </c>
      <c r="E20" s="45" t="s">
        <v>47</v>
      </c>
      <c r="F20" s="45" t="s">
        <v>1296</v>
      </c>
      <c r="G20" s="55" t="s">
        <v>15</v>
      </c>
      <c r="H20" s="46" t="s">
        <v>1297</v>
      </c>
      <c r="I20" s="47">
        <v>1</v>
      </c>
      <c r="J20" s="122">
        <v>2.7</v>
      </c>
      <c r="K20" s="76">
        <v>0.25</v>
      </c>
      <c r="L20" s="77"/>
      <c r="M20" s="104">
        <f t="shared" si="0"/>
        <v>2.0250000000000004</v>
      </c>
      <c r="N20" s="77"/>
      <c r="O20" s="54" t="s">
        <v>22</v>
      </c>
    </row>
    <row r="21" spans="2:15" x14ac:dyDescent="0.2">
      <c r="B21" s="44">
        <v>16</v>
      </c>
      <c r="C21" s="45" t="s">
        <v>1268</v>
      </c>
      <c r="D21" s="45" t="s">
        <v>1298</v>
      </c>
      <c r="E21" s="45" t="s">
        <v>47</v>
      </c>
      <c r="F21" s="45" t="s">
        <v>1299</v>
      </c>
      <c r="G21" s="55" t="s">
        <v>15</v>
      </c>
      <c r="H21" s="46" t="s">
        <v>1297</v>
      </c>
      <c r="I21" s="47">
        <v>1</v>
      </c>
      <c r="J21" s="122">
        <v>1.75</v>
      </c>
      <c r="K21" s="76">
        <v>0.25</v>
      </c>
      <c r="L21" s="77"/>
      <c r="M21" s="67">
        <f t="shared" si="0"/>
        <v>1.3125</v>
      </c>
      <c r="N21" s="77"/>
      <c r="O21" s="54" t="s">
        <v>22</v>
      </c>
    </row>
    <row r="22" spans="2:15" x14ac:dyDescent="0.2">
      <c r="B22" s="44">
        <v>17</v>
      </c>
      <c r="C22" s="45" t="s">
        <v>1268</v>
      </c>
      <c r="D22" s="45" t="s">
        <v>1300</v>
      </c>
      <c r="E22" s="45" t="s">
        <v>47</v>
      </c>
      <c r="F22" s="45" t="s">
        <v>1301</v>
      </c>
      <c r="G22" s="55" t="s">
        <v>15</v>
      </c>
      <c r="H22" s="46" t="s">
        <v>1297</v>
      </c>
      <c r="I22" s="47">
        <v>1</v>
      </c>
      <c r="J22" s="122">
        <v>3.98</v>
      </c>
      <c r="K22" s="76">
        <v>0.25</v>
      </c>
      <c r="L22" s="77"/>
      <c r="M22" s="104">
        <f t="shared" si="0"/>
        <v>2.9849999999999999</v>
      </c>
      <c r="N22" s="77"/>
      <c r="O22" s="54" t="s">
        <v>22</v>
      </c>
    </row>
    <row r="23" spans="2:15" x14ac:dyDescent="0.2">
      <c r="B23" s="44">
        <v>18</v>
      </c>
      <c r="C23" s="45" t="s">
        <v>1268</v>
      </c>
      <c r="D23" s="45" t="s">
        <v>1302</v>
      </c>
      <c r="E23" s="45" t="s">
        <v>47</v>
      </c>
      <c r="F23" s="45" t="s">
        <v>1303</v>
      </c>
      <c r="G23" s="55" t="s">
        <v>15</v>
      </c>
      <c r="H23" s="46" t="s">
        <v>1297</v>
      </c>
      <c r="I23" s="47">
        <v>1</v>
      </c>
      <c r="J23" s="122">
        <v>2.25</v>
      </c>
      <c r="K23" s="76">
        <v>0.25</v>
      </c>
      <c r="L23" s="77"/>
      <c r="M23" s="67">
        <f t="shared" si="0"/>
        <v>1.6875</v>
      </c>
      <c r="N23" s="77"/>
      <c r="O23" s="54" t="s">
        <v>22</v>
      </c>
    </row>
    <row r="24" spans="2:15" x14ac:dyDescent="0.2">
      <c r="B24" s="44">
        <v>19</v>
      </c>
      <c r="C24" s="45" t="s">
        <v>1268</v>
      </c>
      <c r="D24" s="45" t="s">
        <v>1304</v>
      </c>
      <c r="E24" s="45" t="s">
        <v>48</v>
      </c>
      <c r="F24" s="45" t="s">
        <v>1305</v>
      </c>
      <c r="G24" s="55" t="s">
        <v>15</v>
      </c>
      <c r="H24" s="46" t="s">
        <v>1271</v>
      </c>
      <c r="I24" s="47">
        <v>1</v>
      </c>
      <c r="J24" s="122">
        <v>0.04</v>
      </c>
      <c r="K24" s="76">
        <v>0.32</v>
      </c>
      <c r="L24" s="77"/>
      <c r="M24" s="67">
        <f t="shared" si="0"/>
        <v>2.7199999999999998E-2</v>
      </c>
      <c r="N24" s="77"/>
      <c r="O24" s="54" t="s">
        <v>22</v>
      </c>
    </row>
    <row r="25" spans="2:15" x14ac:dyDescent="0.2">
      <c r="B25" s="44">
        <v>20</v>
      </c>
      <c r="C25" s="45" t="s">
        <v>1268</v>
      </c>
      <c r="D25" s="45" t="s">
        <v>1306</v>
      </c>
      <c r="E25" s="45" t="s">
        <v>48</v>
      </c>
      <c r="F25" s="45" t="s">
        <v>1307</v>
      </c>
      <c r="G25" s="55" t="s">
        <v>15</v>
      </c>
      <c r="H25" s="46" t="s">
        <v>1271</v>
      </c>
      <c r="I25" s="47">
        <v>1</v>
      </c>
      <c r="J25" s="122">
        <v>0.05</v>
      </c>
      <c r="K25" s="76">
        <v>0.32</v>
      </c>
      <c r="L25" s="77"/>
      <c r="M25" s="104">
        <f t="shared" si="0"/>
        <v>3.3999999999999996E-2</v>
      </c>
      <c r="N25" s="77"/>
      <c r="O25" s="54" t="s">
        <v>22</v>
      </c>
    </row>
    <row r="26" spans="2:15" ht="22.8" x14ac:dyDescent="0.2">
      <c r="B26" s="44">
        <v>21</v>
      </c>
      <c r="C26" s="45" t="s">
        <v>1252</v>
      </c>
      <c r="D26" s="45" t="s">
        <v>1223</v>
      </c>
      <c r="E26" s="45" t="s">
        <v>49</v>
      </c>
      <c r="F26" s="45" t="s">
        <v>1308</v>
      </c>
      <c r="G26" s="55" t="s">
        <v>15</v>
      </c>
      <c r="H26" s="46" t="s">
        <v>16</v>
      </c>
      <c r="I26" s="47">
        <v>1</v>
      </c>
      <c r="J26" s="48">
        <v>740</v>
      </c>
      <c r="K26" s="76">
        <v>0</v>
      </c>
      <c r="L26" s="77"/>
      <c r="M26" s="54">
        <f t="shared" si="0"/>
        <v>740</v>
      </c>
      <c r="N26" s="77"/>
      <c r="O26" s="54" t="s">
        <v>22</v>
      </c>
    </row>
    <row r="27" spans="2:15" ht="22.8" x14ac:dyDescent="0.2">
      <c r="B27" s="44">
        <v>22</v>
      </c>
      <c r="C27" s="45" t="s">
        <v>1253</v>
      </c>
      <c r="D27" s="45" t="s">
        <v>1225</v>
      </c>
      <c r="E27" s="45" t="s">
        <v>49</v>
      </c>
      <c r="F27" s="45" t="s">
        <v>1309</v>
      </c>
      <c r="G27" s="55" t="s">
        <v>15</v>
      </c>
      <c r="H27" s="46" t="s">
        <v>16</v>
      </c>
      <c r="I27" s="47">
        <v>1</v>
      </c>
      <c r="J27" s="48">
        <v>740</v>
      </c>
      <c r="K27" s="76">
        <v>0</v>
      </c>
      <c r="L27" s="77"/>
      <c r="M27" s="54">
        <f t="shared" si="0"/>
        <v>740</v>
      </c>
      <c r="N27" s="77"/>
      <c r="O27" s="54" t="s">
        <v>22</v>
      </c>
    </row>
    <row r="28" spans="2:15" ht="22.8" x14ac:dyDescent="0.2">
      <c r="B28" s="44">
        <v>23</v>
      </c>
      <c r="C28" s="45" t="s">
        <v>1254</v>
      </c>
      <c r="D28" s="45" t="s">
        <v>1227</v>
      </c>
      <c r="E28" s="45" t="s">
        <v>49</v>
      </c>
      <c r="F28" s="45" t="s">
        <v>1310</v>
      </c>
      <c r="G28" s="55" t="s">
        <v>15</v>
      </c>
      <c r="H28" s="46" t="s">
        <v>1229</v>
      </c>
      <c r="I28" s="47">
        <v>1</v>
      </c>
      <c r="J28" s="48">
        <v>370</v>
      </c>
      <c r="K28" s="76">
        <v>0</v>
      </c>
      <c r="L28" s="77"/>
      <c r="M28" s="54">
        <f t="shared" si="0"/>
        <v>370</v>
      </c>
      <c r="N28" s="77"/>
      <c r="O28" s="54" t="s">
        <v>22</v>
      </c>
    </row>
    <row r="29" spans="2:15" ht="22.8" x14ac:dyDescent="0.2">
      <c r="B29" s="44">
        <v>24</v>
      </c>
      <c r="C29" s="45" t="s">
        <v>1255</v>
      </c>
      <c r="D29" s="45" t="s">
        <v>1230</v>
      </c>
      <c r="E29" s="45" t="s">
        <v>49</v>
      </c>
      <c r="F29" s="45" t="s">
        <v>1311</v>
      </c>
      <c r="G29" s="55" t="s">
        <v>15</v>
      </c>
      <c r="H29" s="46" t="s">
        <v>1229</v>
      </c>
      <c r="I29" s="47">
        <v>1</v>
      </c>
      <c r="J29" s="48">
        <v>1850</v>
      </c>
      <c r="K29" s="76">
        <v>0</v>
      </c>
      <c r="L29" s="77"/>
      <c r="M29" s="54">
        <f t="shared" si="0"/>
        <v>1850</v>
      </c>
      <c r="N29" s="77"/>
      <c r="O29" s="54" t="s">
        <v>22</v>
      </c>
    </row>
    <row r="30" spans="2:15" ht="22.8" x14ac:dyDescent="0.2">
      <c r="B30" s="44">
        <v>25</v>
      </c>
      <c r="C30" s="45" t="s">
        <v>1256</v>
      </c>
      <c r="D30" s="45" t="s">
        <v>1232</v>
      </c>
      <c r="E30" s="45" t="s">
        <v>49</v>
      </c>
      <c r="F30" s="45" t="s">
        <v>1312</v>
      </c>
      <c r="G30" s="55" t="s">
        <v>15</v>
      </c>
      <c r="H30" s="46" t="s">
        <v>1229</v>
      </c>
      <c r="I30" s="47">
        <v>1</v>
      </c>
      <c r="J30" s="48">
        <v>3700</v>
      </c>
      <c r="K30" s="76">
        <v>0</v>
      </c>
      <c r="L30" s="77"/>
      <c r="M30" s="54">
        <f t="shared" si="0"/>
        <v>3700</v>
      </c>
      <c r="N30" s="77"/>
      <c r="O30" s="54" t="s">
        <v>22</v>
      </c>
    </row>
    <row r="31" spans="2:15" ht="22.8" x14ac:dyDescent="0.2">
      <c r="B31" s="44">
        <v>26</v>
      </c>
      <c r="C31" s="45" t="s">
        <v>1257</v>
      </c>
      <c r="D31" s="45" t="s">
        <v>1234</v>
      </c>
      <c r="E31" s="45" t="s">
        <v>49</v>
      </c>
      <c r="F31" s="45" t="s">
        <v>1313</v>
      </c>
      <c r="G31" s="55" t="s">
        <v>15</v>
      </c>
      <c r="H31" s="46" t="s">
        <v>1229</v>
      </c>
      <c r="I31" s="47">
        <v>1</v>
      </c>
      <c r="J31" s="48">
        <v>11100</v>
      </c>
      <c r="K31" s="76">
        <v>0</v>
      </c>
      <c r="L31" s="77"/>
      <c r="M31" s="54">
        <f t="shared" si="0"/>
        <v>11100</v>
      </c>
      <c r="N31" s="77"/>
      <c r="O31" s="54" t="s">
        <v>22</v>
      </c>
    </row>
    <row r="32" spans="2:15" ht="34.200000000000003" x14ac:dyDescent="0.2">
      <c r="B32" s="44">
        <v>27</v>
      </c>
      <c r="C32" s="45" t="s">
        <v>1259</v>
      </c>
      <c r="D32" s="45" t="s">
        <v>1236</v>
      </c>
      <c r="E32" s="45" t="s">
        <v>49</v>
      </c>
      <c r="F32" s="45" t="s">
        <v>1314</v>
      </c>
      <c r="G32" s="55" t="s">
        <v>15</v>
      </c>
      <c r="H32" s="46" t="s">
        <v>1229</v>
      </c>
      <c r="I32" s="47">
        <v>1</v>
      </c>
      <c r="J32" s="48">
        <v>740</v>
      </c>
      <c r="K32" s="76">
        <v>0</v>
      </c>
      <c r="L32" s="77"/>
      <c r="M32" s="54">
        <f t="shared" si="0"/>
        <v>740</v>
      </c>
      <c r="N32" s="77"/>
      <c r="O32" s="54" t="s">
        <v>22</v>
      </c>
    </row>
    <row r="33" spans="2:15" ht="228" x14ac:dyDescent="0.2">
      <c r="B33" s="44">
        <v>28</v>
      </c>
      <c r="C33" s="45" t="s">
        <v>50</v>
      </c>
      <c r="D33" s="45" t="s">
        <v>1315</v>
      </c>
      <c r="E33" s="45" t="s">
        <v>50</v>
      </c>
      <c r="F33" s="45" t="s">
        <v>1316</v>
      </c>
      <c r="G33" s="55" t="s">
        <v>15</v>
      </c>
      <c r="H33" s="46" t="s">
        <v>1317</v>
      </c>
      <c r="I33" s="47">
        <v>1</v>
      </c>
      <c r="J33" s="48">
        <v>2000</v>
      </c>
      <c r="K33" s="76">
        <v>0.1</v>
      </c>
      <c r="L33" s="77"/>
      <c r="M33" s="54">
        <f t="shared" si="0"/>
        <v>1800</v>
      </c>
      <c r="N33" s="77"/>
      <c r="O33" s="54" t="s">
        <v>22</v>
      </c>
    </row>
    <row r="34" spans="2:15" ht="22.8" x14ac:dyDescent="0.2">
      <c r="B34" s="44">
        <v>29</v>
      </c>
      <c r="C34" s="45" t="s">
        <v>51</v>
      </c>
      <c r="D34" s="45" t="s">
        <v>1318</v>
      </c>
      <c r="E34" s="45" t="s">
        <v>51</v>
      </c>
      <c r="F34" s="45" t="s">
        <v>1319</v>
      </c>
      <c r="G34" s="55" t="s">
        <v>15</v>
      </c>
      <c r="H34" s="46" t="s">
        <v>1290</v>
      </c>
      <c r="I34" s="47">
        <v>1</v>
      </c>
      <c r="J34" s="48">
        <v>179</v>
      </c>
      <c r="K34" s="76">
        <v>0.16</v>
      </c>
      <c r="L34" s="77"/>
      <c r="M34" s="54">
        <f t="shared" si="0"/>
        <v>150.35999999999999</v>
      </c>
      <c r="N34" s="77"/>
      <c r="O34" s="54" t="s">
        <v>22</v>
      </c>
    </row>
    <row r="35" spans="2:15" x14ac:dyDescent="0.2">
      <c r="B35" s="44">
        <v>30</v>
      </c>
      <c r="C35" s="45" t="s">
        <v>52</v>
      </c>
      <c r="D35" s="45" t="s">
        <v>1320</v>
      </c>
      <c r="E35" s="45" t="s">
        <v>52</v>
      </c>
      <c r="F35" s="45" t="s">
        <v>1321</v>
      </c>
      <c r="G35" s="55" t="s">
        <v>15</v>
      </c>
      <c r="H35" s="46" t="s">
        <v>1290</v>
      </c>
      <c r="I35" s="47">
        <v>1</v>
      </c>
      <c r="J35" s="48">
        <v>179</v>
      </c>
      <c r="K35" s="76">
        <v>0.16</v>
      </c>
      <c r="L35" s="77"/>
      <c r="M35" s="54">
        <f t="shared" si="0"/>
        <v>150.35999999999999</v>
      </c>
      <c r="N35" s="77"/>
      <c r="O35" s="54" t="s">
        <v>22</v>
      </c>
    </row>
  </sheetData>
  <sheetProtection formatCells="0"/>
  <protectedRanges>
    <protectedRange sqref="E2:E1048575" name="Range1"/>
    <protectedRange sqref="F1" name="Range1_1_1"/>
  </protectedRanges>
  <autoFilter ref="A5:O35" xr:uid="{33681CF6-487B-4674-A99A-5B5A951413BC}"/>
  <mergeCells count="3">
    <mergeCell ref="B1:C1"/>
    <mergeCell ref="B2:C2"/>
    <mergeCell ref="B3:C3"/>
  </mergeCells>
  <printOptions horizontalCentered="1"/>
  <pageMargins left="0.25" right="0.25" top="0.75" bottom="0.75" header="0.3" footer="0.3"/>
  <pageSetup paperSize="5" scale="49" fitToHeight="0" orientation="landscape" horizontalDpi="4294967295" r:id="rId1"/>
  <headerFooter>
    <oddHeader>&amp;L&amp;"Arial,Regular"&amp;9Office of General Services
NYS Procurement&amp;C&amp;"Arial,Regular"&amp;9Group 73600 Solicitation 22802
Information Technology Umbrella Contract - Manufacturer Based (Statewide)&amp;R&amp;"Arial,Regular"&amp;9Appendix C.1 - Contract Price Pages
&amp;A</oddHeader>
    <oddFooter>&amp;L&amp;"Arial,Regular"&amp;10Contract Number&amp;C&amp;"Arial,Regular"&amp;10Contractor&amp;R&amp;"Arial,Regular"&amp;10Page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9ADF09F5FB6E46AB9D399EBEC17702" ma:contentTypeVersion="0" ma:contentTypeDescription="Create a new document." ma:contentTypeScope="" ma:versionID="ad6268212a694854ce3f4879f59f8ce5">
  <xsd:schema xmlns:xsd="http://www.w3.org/2001/XMLSchema" xmlns:xs="http://www.w3.org/2001/XMLSchema" xmlns:p="http://schemas.microsoft.com/office/2006/metadata/properties" xmlns:ns2="678ff5ba-7e10-4e2b-ab41-c6b2b3c0abbf" targetNamespace="http://schemas.microsoft.com/office/2006/metadata/properties" ma:root="true" ma:fieldsID="74ffe6fde04e472b126d70c7be0654c4" ns2:_="">
    <xsd:import namespace="678ff5ba-7e10-4e2b-ab41-c6b2b3c0abb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8ff5ba-7e10-4e2b-ab41-c6b2b3c0abb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678ff5ba-7e10-4e2b-ab41-c6b2b3c0abbf">QVJDQTP4TD7R-320-4383</_dlc_DocId>
    <_dlc_DocIdUrl xmlns="678ff5ba-7e10-4e2b-ab41-c6b2b3c0abbf">
      <Url>http://ogssp/sites/psg/it/ITTelcomFinance/_layouts/DocIdRedir.aspx?ID=QVJDQTP4TD7R-320-4383</Url>
      <Description>QVJDQTP4TD7R-320-4383</Description>
    </_dlc_DocIdUrl>
  </documentManagement>
</p:properties>
</file>

<file path=customXml/itemProps1.xml><?xml version="1.0" encoding="utf-8"?>
<ds:datastoreItem xmlns:ds="http://schemas.openxmlformats.org/officeDocument/2006/customXml" ds:itemID="{4A2A5245-DC2D-447F-8E39-EC602A9945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8ff5ba-7e10-4e2b-ab41-c6b2b3c0a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953958-274C-4496-9743-044D3E774B56}">
  <ds:schemaRefs>
    <ds:schemaRef ds:uri="http://schemas.microsoft.com/sharepoint/v3/contenttype/forms"/>
  </ds:schemaRefs>
</ds:datastoreItem>
</file>

<file path=customXml/itemProps3.xml><?xml version="1.0" encoding="utf-8"?>
<ds:datastoreItem xmlns:ds="http://schemas.openxmlformats.org/officeDocument/2006/customXml" ds:itemID="{00656B85-5F80-4764-8086-415A65A6B558}">
  <ds:schemaRefs>
    <ds:schemaRef ds:uri="http://schemas.microsoft.com/sharepoint/events"/>
  </ds:schemaRefs>
</ds:datastoreItem>
</file>

<file path=customXml/itemProps4.xml><?xml version="1.0" encoding="utf-8"?>
<ds:datastoreItem xmlns:ds="http://schemas.openxmlformats.org/officeDocument/2006/customXml" ds:itemID="{BE5E41A7-0C04-4853-8B46-153056B3A1B0}">
  <ds:schemaRefs>
    <ds:schemaRef ds:uri="http://schemas.microsoft.com/office/2006/documentManagement/types"/>
    <ds:schemaRef ds:uri="http://schemas.openxmlformats.org/package/2006/metadata/core-properties"/>
    <ds:schemaRef ds:uri="678ff5ba-7e10-4e2b-ab41-c6b2b3c0abbf"/>
    <ds:schemaRef ds:uri="http://purl.org/dc/dcmitype/"/>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Category Discount</vt:lpstr>
      <vt:lpstr>Lot 1 Software</vt:lpstr>
      <vt:lpstr>Lot 2 Hardware</vt:lpstr>
      <vt:lpstr>Lot 3 Cloud</vt:lpstr>
      <vt:lpstr>Lot 4 Implementation</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michael.falstich</dc:creator>
  <cp:lastModifiedBy>Hannah Schmidt (OGS)</cp:lastModifiedBy>
  <cp:lastPrinted>2015-10-14T14:22:17Z</cp:lastPrinted>
  <dcterms:created xsi:type="dcterms:W3CDTF">2011-04-27T14:49:10Z</dcterms:created>
  <dcterms:modified xsi:type="dcterms:W3CDTF">2021-07-23T17:25:24Z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0x0101009C9ADF09F5FB6E46AB9D399EBEC17702</vt:lpwstr>
  </property>
  <property fmtid="{D5CDD505-2E9C-101B-9397-08002B2CF9AE}" pid="3" name="_dlc_DocIdItemGuid">
    <vt:lpwstr>14edd5db-26e7-4d77-8eb2-3e1bf494d206</vt:lpwstr>
  </property>
</Properties>
</file>