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DF70A240-9E78-411C-9D7D-DA42814A68DA}" xr6:coauthVersionLast="47" xr6:coauthVersionMax="47" xr10:uidLastSave="{00000000-0000-0000-0000-000000000000}"/>
  <workbookProtection workbookAlgorithmName="SHA-512" workbookHashValue="Lyqk3rSXVc7SQg1FQfZkxGYjfMNtLvgcLQ33NqfDwRmGFdYDhvzF3LVsRowVyM03I/LFXJBRy2PnuUukX6YQyQ==" workbookSaltValue="fzuRRBa1zFGDjL3he9SrcA==" workbookSpinCount="100000" lockStructure="1"/>
  <bookViews>
    <workbookView xWindow="-120" yWindow="-120" windowWidth="29040" windowHeight="15840" xr2:uid="{00000000-000D-0000-FFFF-FFFF00000000}"/>
  </bookViews>
  <sheets>
    <sheet name="Cover Page" sheetId="1" r:id="rId1"/>
    <sheet name="Equipment Pricing - Milestone" sheetId="2" r:id="rId2"/>
    <sheet name="Equipment Pricing - AXIS" sheetId="7" r:id="rId3"/>
    <sheet name="Equipment Pricing - GENETEC" sheetId="8" r:id="rId4"/>
    <sheet name="Equipment Pricing - IMRON" sheetId="9" r:id="rId5"/>
    <sheet name="Region 1 Labor Rates" sheetId="3" r:id="rId6"/>
    <sheet name="Region 2 Labor Rates" sheetId="4" r:id="rId7"/>
    <sheet name="Region 3 Labor Rates" sheetId="5" r:id="rId8"/>
    <sheet name="Region 4 Labor Rates" sheetId="6" r:id="rId9"/>
  </sheets>
  <externalReferences>
    <externalReference r:id="rId10"/>
  </externalReferences>
  <definedNames>
    <definedName name="_xlnm._FilterDatabase" localSheetId="2" hidden="1">'Equipment Pricing - AXIS'!$A$4:$J$4</definedName>
    <definedName name="_xlnm._FilterDatabase" localSheetId="3" hidden="1">'Equipment Pricing - GENETEC'!$A$4:$J$4</definedName>
    <definedName name="_xlnm._FilterDatabase" localSheetId="4" hidden="1">'Equipment Pricing - IMRON'!$A$4:$J$4</definedName>
    <definedName name="_xlnm._FilterDatabase" localSheetId="1" hidden="1">'Equipment Pricing - Milestone'!$A$4:$J$4</definedName>
    <definedName name="_xlnm._FilterDatabase" localSheetId="5" hidden="1">'Region 1 Labor Rates'!$A$3:$O$3</definedName>
    <definedName name="_xlnm._FilterDatabase" localSheetId="6" hidden="1">'Region 2 Labor Rates'!$A$3:$O$3</definedName>
    <definedName name="_xlnm._FilterDatabase" localSheetId="7" hidden="1">'Region 3 Labor Rates'!$A$3:$O$20</definedName>
    <definedName name="_xlnm._FilterDatabase" localSheetId="8" hidden="1">'Region 4 Labor Rates'!$A$3:$O$17</definedName>
    <definedName name="_xlnm.Print_Titles" localSheetId="2">'Equipment Pricing - AXIS'!$4:$4</definedName>
    <definedName name="_xlnm.Print_Titles" localSheetId="3">'Equipment Pricing - GENETEC'!$4:$4</definedName>
    <definedName name="_xlnm.Print_Titles" localSheetId="4">'Equipment Pricing - IMRON'!$4:$4</definedName>
    <definedName name="_xlnm.Print_Titles" localSheetId="1">'Equipment Pricing - Milestone'!$4:$4</definedName>
    <definedName name="_xlnm.Print_Titles" localSheetId="5">'Region 1 Labor Rates'!$3:$3</definedName>
    <definedName name="_xlnm.Print_Titles" localSheetId="6">'Region 2 Labor Rates'!$3:$3</definedName>
    <definedName name="_xlnm.Print_Titles" localSheetId="7">'Region 3 Labor Rates'!$3:$3</definedName>
    <definedName name="_xlnm.Print_Titles" localSheetId="8">'Region 4 Labor Rates'!$3:$3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67" i="7" l="1"/>
  <c r="J1751" i="7"/>
  <c r="J1752" i="7"/>
  <c r="J1753" i="7"/>
  <c r="J1754" i="7"/>
  <c r="J1755" i="7"/>
  <c r="J1756" i="7"/>
  <c r="J1757" i="7"/>
  <c r="J1758" i="7"/>
  <c r="J1759" i="7"/>
  <c r="J1760" i="7"/>
  <c r="J1761" i="7"/>
  <c r="J1762" i="7"/>
  <c r="J1763" i="7"/>
  <c r="J1764" i="7"/>
  <c r="J1765" i="7"/>
  <c r="J1766" i="7"/>
  <c r="J1750" i="7"/>
  <c r="J1749" i="7"/>
  <c r="J1747" i="7"/>
  <c r="J1748" i="7"/>
  <c r="J1744" i="7"/>
  <c r="J1745" i="7"/>
  <c r="J1746" i="7"/>
  <c r="J1743" i="7"/>
  <c r="N5" i="6"/>
  <c r="O5" i="6" s="1"/>
  <c r="N6" i="6"/>
  <c r="O6" i="6" s="1"/>
  <c r="N7" i="6"/>
  <c r="O7" i="6" s="1"/>
  <c r="N4" i="6"/>
  <c r="O4" i="6" s="1"/>
  <c r="L5" i="6"/>
  <c r="M5" i="6" s="1"/>
  <c r="L6" i="6"/>
  <c r="M6" i="6" s="1"/>
  <c r="L7" i="6"/>
  <c r="M7" i="6" s="1"/>
  <c r="L4" i="6"/>
  <c r="M4" i="6" s="1"/>
  <c r="J5" i="6"/>
  <c r="K5" i="6" s="1"/>
  <c r="J6" i="6"/>
  <c r="K6" i="6" s="1"/>
  <c r="J7" i="6"/>
  <c r="K7" i="6" s="1"/>
  <c r="J4" i="6"/>
  <c r="K4" i="6" s="1"/>
  <c r="H5" i="6"/>
  <c r="I5" i="6" s="1"/>
  <c r="H6" i="6"/>
  <c r="I6" i="6" s="1"/>
  <c r="H7" i="6"/>
  <c r="I7" i="6" s="1"/>
  <c r="H4" i="6"/>
  <c r="I4" i="6" s="1"/>
  <c r="D5" i="6"/>
  <c r="D6" i="6"/>
  <c r="D7" i="6"/>
  <c r="D4" i="6"/>
  <c r="I8" i="6"/>
  <c r="I9" i="6"/>
  <c r="I10" i="6"/>
  <c r="I11" i="6"/>
  <c r="I12" i="6"/>
  <c r="K8" i="6"/>
  <c r="K9" i="6"/>
  <c r="K10" i="6"/>
  <c r="K11" i="6"/>
  <c r="K12" i="6"/>
  <c r="M8" i="6"/>
  <c r="M9" i="6"/>
  <c r="M10" i="6"/>
  <c r="M11" i="6"/>
  <c r="M12" i="6"/>
  <c r="O8" i="6"/>
  <c r="O9" i="6"/>
  <c r="O10" i="6"/>
  <c r="O11" i="6"/>
  <c r="O12" i="6"/>
  <c r="N5" i="5"/>
  <c r="O5" i="5" s="1"/>
  <c r="N10" i="5"/>
  <c r="O10" i="5" s="1"/>
  <c r="N9" i="5"/>
  <c r="O9" i="5" s="1"/>
  <c r="N6" i="5"/>
  <c r="O6" i="5" s="1"/>
  <c r="L10" i="5"/>
  <c r="M10" i="5" s="1"/>
  <c r="L9" i="5"/>
  <c r="M9" i="5" s="1"/>
  <c r="L6" i="5"/>
  <c r="M6" i="5" s="1"/>
  <c r="L5" i="5"/>
  <c r="M5" i="5" s="1"/>
  <c r="J10" i="5"/>
  <c r="K10" i="5" s="1"/>
  <c r="J9" i="5"/>
  <c r="K9" i="5" s="1"/>
  <c r="J6" i="5"/>
  <c r="K6" i="5" s="1"/>
  <c r="J5" i="5"/>
  <c r="K5" i="5" s="1"/>
  <c r="H10" i="5"/>
  <c r="I10" i="5" s="1"/>
  <c r="H9" i="5"/>
  <c r="I9" i="5" s="1"/>
  <c r="H6" i="5"/>
  <c r="I6" i="5" s="1"/>
  <c r="H5" i="5"/>
  <c r="I5" i="5" s="1"/>
  <c r="D10" i="5"/>
  <c r="D9" i="5"/>
  <c r="D6" i="5"/>
  <c r="D5" i="5"/>
  <c r="J82" i="9"/>
  <c r="J81" i="9"/>
  <c r="J80" i="9"/>
  <c r="J79" i="9"/>
  <c r="J78" i="9"/>
  <c r="J77" i="9"/>
  <c r="J76" i="9"/>
  <c r="J75" i="9"/>
  <c r="J74" i="9"/>
  <c r="J73" i="9"/>
  <c r="J72" i="9"/>
  <c r="J71" i="9"/>
  <c r="J70" i="9"/>
  <c r="J69" i="9"/>
  <c r="J68" i="9"/>
  <c r="J67" i="9"/>
  <c r="J66" i="9"/>
  <c r="J65" i="9"/>
  <c r="J64" i="9"/>
  <c r="J63" i="9"/>
  <c r="J62" i="9"/>
  <c r="J61" i="9"/>
  <c r="J60" i="9"/>
  <c r="J59" i="9"/>
  <c r="J58" i="9"/>
  <c r="J57" i="9"/>
  <c r="J56" i="9"/>
  <c r="J55" i="9"/>
  <c r="J54" i="9"/>
  <c r="J53" i="9"/>
  <c r="J52" i="9"/>
  <c r="J51" i="9"/>
  <c r="J50" i="9"/>
  <c r="J49" i="9"/>
  <c r="J48" i="9"/>
  <c r="J47" i="9"/>
  <c r="J46" i="9"/>
  <c r="J45" i="9"/>
  <c r="J44" i="9"/>
  <c r="J43" i="9"/>
  <c r="J42" i="9"/>
  <c r="J41" i="9"/>
  <c r="J40" i="9"/>
  <c r="J39" i="9"/>
  <c r="J38" i="9"/>
  <c r="J37" i="9"/>
  <c r="J36" i="9"/>
  <c r="J35" i="9"/>
  <c r="J34" i="9"/>
  <c r="J33" i="9"/>
  <c r="J32" i="9"/>
  <c r="J31" i="9"/>
  <c r="J30" i="9"/>
  <c r="J29" i="9"/>
  <c r="J28" i="9"/>
  <c r="J27" i="9"/>
  <c r="J26" i="9"/>
  <c r="J25" i="9"/>
  <c r="J24" i="9"/>
  <c r="J23" i="9"/>
  <c r="J22" i="9"/>
  <c r="J21" i="9"/>
  <c r="J20" i="9"/>
  <c r="J19" i="9"/>
  <c r="J18" i="9"/>
  <c r="J17" i="9"/>
  <c r="J16" i="9"/>
  <c r="J15" i="9"/>
  <c r="J14" i="9"/>
  <c r="J13" i="9"/>
  <c r="J12" i="9"/>
  <c r="J11" i="9"/>
  <c r="J10" i="9"/>
  <c r="J9" i="9"/>
  <c r="J8" i="9"/>
  <c r="J7" i="9"/>
  <c r="J6" i="9"/>
  <c r="A6" i="9"/>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J5" i="9"/>
  <c r="J4003" i="8"/>
  <c r="J4002" i="8"/>
  <c r="J4001" i="8"/>
  <c r="J4000" i="8"/>
  <c r="J3999" i="8"/>
  <c r="J3998" i="8"/>
  <c r="J3997" i="8"/>
  <c r="J3996" i="8"/>
  <c r="J3995" i="8"/>
  <c r="J3994" i="8"/>
  <c r="J3993" i="8"/>
  <c r="J3992" i="8"/>
  <c r="J3991" i="8"/>
  <c r="J3990" i="8"/>
  <c r="J3989" i="8"/>
  <c r="J3988" i="8"/>
  <c r="J3987" i="8"/>
  <c r="J3986" i="8"/>
  <c r="J3985" i="8"/>
  <c r="J3984" i="8"/>
  <c r="J3983" i="8"/>
  <c r="J3982" i="8"/>
  <c r="J3981" i="8"/>
  <c r="J3980" i="8"/>
  <c r="J3979" i="8"/>
  <c r="J3978" i="8"/>
  <c r="J3977" i="8"/>
  <c r="J3976" i="8"/>
  <c r="J3975" i="8"/>
  <c r="J3974" i="8"/>
  <c r="J3973" i="8"/>
  <c r="J3972" i="8"/>
  <c r="J3971" i="8"/>
  <c r="J3970" i="8"/>
  <c r="J3969" i="8"/>
  <c r="J3968" i="8"/>
  <c r="J3967" i="8"/>
  <c r="J3966" i="8"/>
  <c r="J3965" i="8"/>
  <c r="J3964" i="8"/>
  <c r="J3963" i="8"/>
  <c r="J3962" i="8"/>
  <c r="J3961" i="8"/>
  <c r="J3960" i="8"/>
  <c r="J3959" i="8"/>
  <c r="J3958" i="8"/>
  <c r="J3957" i="8"/>
  <c r="J3956" i="8"/>
  <c r="J3955" i="8"/>
  <c r="J3954" i="8"/>
  <c r="J3953" i="8"/>
  <c r="J3952" i="8"/>
  <c r="J3951" i="8"/>
  <c r="J3950" i="8"/>
  <c r="J3949" i="8"/>
  <c r="J3948" i="8"/>
  <c r="J3947" i="8"/>
  <c r="J3946" i="8"/>
  <c r="J3945" i="8"/>
  <c r="J3944" i="8"/>
  <c r="J3943" i="8"/>
  <c r="J3942" i="8"/>
  <c r="J3941" i="8"/>
  <c r="J3940" i="8"/>
  <c r="J3939" i="8"/>
  <c r="J3938" i="8"/>
  <c r="J3937" i="8"/>
  <c r="J3936" i="8"/>
  <c r="J3935" i="8"/>
  <c r="J3934" i="8"/>
  <c r="J3933" i="8"/>
  <c r="J3932" i="8"/>
  <c r="J3931" i="8"/>
  <c r="J3930" i="8"/>
  <c r="J3929" i="8"/>
  <c r="J3928" i="8"/>
  <c r="J3927" i="8"/>
  <c r="J3926" i="8"/>
  <c r="J3925" i="8"/>
  <c r="J3924" i="8"/>
  <c r="J3923" i="8"/>
  <c r="J3922" i="8"/>
  <c r="J3921" i="8"/>
  <c r="J3920" i="8"/>
  <c r="J3919" i="8"/>
  <c r="J3918" i="8"/>
  <c r="J3917" i="8"/>
  <c r="J3916" i="8"/>
  <c r="J3915" i="8"/>
  <c r="J3914" i="8"/>
  <c r="J3913" i="8"/>
  <c r="J3912" i="8"/>
  <c r="J3911" i="8"/>
  <c r="J3910" i="8"/>
  <c r="J3909" i="8"/>
  <c r="J3908" i="8"/>
  <c r="J3907" i="8"/>
  <c r="J3906" i="8"/>
  <c r="J3905" i="8"/>
  <c r="J3904" i="8"/>
  <c r="J3903" i="8"/>
  <c r="J3902" i="8"/>
  <c r="J3901" i="8"/>
  <c r="J3900" i="8"/>
  <c r="J3899" i="8"/>
  <c r="J3898" i="8"/>
  <c r="J3897" i="8"/>
  <c r="J3896" i="8"/>
  <c r="J3895" i="8"/>
  <c r="J3894" i="8"/>
  <c r="J3893" i="8"/>
  <c r="J3892" i="8"/>
  <c r="J3891" i="8"/>
  <c r="J3890" i="8"/>
  <c r="J3889" i="8"/>
  <c r="J3888" i="8"/>
  <c r="J3887" i="8"/>
  <c r="J3886" i="8"/>
  <c r="J3885" i="8"/>
  <c r="J3884" i="8"/>
  <c r="J3883" i="8"/>
  <c r="J3882" i="8"/>
  <c r="J3881" i="8"/>
  <c r="J3880" i="8"/>
  <c r="J3879" i="8"/>
  <c r="J3878" i="8"/>
  <c r="J3877" i="8"/>
  <c r="J3876" i="8"/>
  <c r="J3875" i="8"/>
  <c r="J3874" i="8"/>
  <c r="J3873" i="8"/>
  <c r="J3872" i="8"/>
  <c r="J3871" i="8"/>
  <c r="J3870" i="8"/>
  <c r="J3869" i="8"/>
  <c r="J3868" i="8"/>
  <c r="J3867" i="8"/>
  <c r="J3866" i="8"/>
  <c r="J3865" i="8"/>
  <c r="J3864" i="8"/>
  <c r="J3863" i="8"/>
  <c r="J3862" i="8"/>
  <c r="J3861" i="8"/>
  <c r="J3860" i="8"/>
  <c r="J3859" i="8"/>
  <c r="J3858" i="8"/>
  <c r="J3857" i="8"/>
  <c r="J3856" i="8"/>
  <c r="J3855" i="8"/>
  <c r="J3854" i="8"/>
  <c r="J3853" i="8"/>
  <c r="J3852" i="8"/>
  <c r="J3851" i="8"/>
  <c r="J3850" i="8"/>
  <c r="J3849" i="8"/>
  <c r="J3848" i="8"/>
  <c r="J3847" i="8"/>
  <c r="J3846" i="8"/>
  <c r="J3845" i="8"/>
  <c r="J3844" i="8"/>
  <c r="J3843" i="8"/>
  <c r="J3842" i="8"/>
  <c r="J3841" i="8"/>
  <c r="J3840" i="8"/>
  <c r="J3839" i="8"/>
  <c r="J3838" i="8"/>
  <c r="J3837" i="8"/>
  <c r="J3836" i="8"/>
  <c r="J3835" i="8"/>
  <c r="J3834" i="8"/>
  <c r="J3833" i="8"/>
  <c r="J3832" i="8"/>
  <c r="J3831" i="8"/>
  <c r="J3830" i="8"/>
  <c r="J3829" i="8"/>
  <c r="J3828" i="8"/>
  <c r="J3827" i="8"/>
  <c r="J3826" i="8"/>
  <c r="J3825" i="8"/>
  <c r="J3824" i="8"/>
  <c r="J3823" i="8"/>
  <c r="J3822" i="8"/>
  <c r="J3821" i="8"/>
  <c r="J3820" i="8"/>
  <c r="J3819" i="8"/>
  <c r="J3818" i="8"/>
  <c r="J3817" i="8"/>
  <c r="J3816" i="8"/>
  <c r="J3815" i="8"/>
  <c r="J3814" i="8"/>
  <c r="J3813" i="8"/>
  <c r="J3812" i="8"/>
  <c r="J3811" i="8"/>
  <c r="J3810" i="8"/>
  <c r="J3809" i="8"/>
  <c r="J3808" i="8"/>
  <c r="J3807" i="8"/>
  <c r="J3806" i="8"/>
  <c r="J3805" i="8"/>
  <c r="J3804" i="8"/>
  <c r="J3803" i="8"/>
  <c r="J3802" i="8"/>
  <c r="J3801" i="8"/>
  <c r="J3800" i="8"/>
  <c r="J3799" i="8"/>
  <c r="J3798" i="8"/>
  <c r="J3797" i="8"/>
  <c r="J3796" i="8"/>
  <c r="J3795" i="8"/>
  <c r="J3794" i="8"/>
  <c r="J3793" i="8"/>
  <c r="J3792" i="8"/>
  <c r="J3791" i="8"/>
  <c r="J3790" i="8"/>
  <c r="J3789" i="8"/>
  <c r="J3788" i="8"/>
  <c r="J3787" i="8"/>
  <c r="J3786" i="8"/>
  <c r="J3785" i="8"/>
  <c r="J3784" i="8"/>
  <c r="J3783" i="8"/>
  <c r="J3782" i="8"/>
  <c r="J3781" i="8"/>
  <c r="J3780" i="8"/>
  <c r="J3779" i="8"/>
  <c r="J3778" i="8"/>
  <c r="J3777" i="8"/>
  <c r="J3776" i="8"/>
  <c r="J3775" i="8"/>
  <c r="J3774" i="8"/>
  <c r="J3773" i="8"/>
  <c r="J3772" i="8"/>
  <c r="J3771" i="8"/>
  <c r="J3770" i="8"/>
  <c r="J3769" i="8"/>
  <c r="J3768" i="8"/>
  <c r="J3767" i="8"/>
  <c r="J3766" i="8"/>
  <c r="J3765" i="8"/>
  <c r="J3764" i="8"/>
  <c r="J3763" i="8"/>
  <c r="J3762" i="8"/>
  <c r="J3761" i="8"/>
  <c r="J3760" i="8"/>
  <c r="J3759" i="8"/>
  <c r="J3758" i="8"/>
  <c r="J3757" i="8"/>
  <c r="J3756" i="8"/>
  <c r="J3755" i="8"/>
  <c r="J3754" i="8"/>
  <c r="J3753" i="8"/>
  <c r="J3752" i="8"/>
  <c r="J3751" i="8"/>
  <c r="J3750" i="8"/>
  <c r="J3749" i="8"/>
  <c r="J3748" i="8"/>
  <c r="J3747" i="8"/>
  <c r="J3746" i="8"/>
  <c r="J3745" i="8"/>
  <c r="J3744" i="8"/>
  <c r="J3743" i="8"/>
  <c r="J3742" i="8"/>
  <c r="J3741" i="8"/>
  <c r="J3740" i="8"/>
  <c r="J3739" i="8"/>
  <c r="J3738" i="8"/>
  <c r="J3737" i="8"/>
  <c r="J3736" i="8"/>
  <c r="J3735" i="8"/>
  <c r="J3734" i="8"/>
  <c r="J3733" i="8"/>
  <c r="J3732" i="8"/>
  <c r="J3731" i="8"/>
  <c r="J3730" i="8"/>
  <c r="J3729" i="8"/>
  <c r="J3728" i="8"/>
  <c r="J3727" i="8"/>
  <c r="J3726" i="8"/>
  <c r="J3725" i="8"/>
  <c r="J3724" i="8"/>
  <c r="J3723" i="8"/>
  <c r="J3722" i="8"/>
  <c r="J3721" i="8"/>
  <c r="J3720" i="8"/>
  <c r="J3719" i="8"/>
  <c r="J3718" i="8"/>
  <c r="J3717" i="8"/>
  <c r="J3716" i="8"/>
  <c r="J3715" i="8"/>
  <c r="J3714" i="8"/>
  <c r="J3713" i="8"/>
  <c r="J3712" i="8"/>
  <c r="J3711" i="8"/>
  <c r="J3710" i="8"/>
  <c r="J3709" i="8"/>
  <c r="J3708" i="8"/>
  <c r="J3707" i="8"/>
  <c r="J3706" i="8"/>
  <c r="J3705" i="8"/>
  <c r="J3704" i="8"/>
  <c r="J3703" i="8"/>
  <c r="J3702" i="8"/>
  <c r="J3701" i="8"/>
  <c r="J3700" i="8"/>
  <c r="J3699" i="8"/>
  <c r="J3698" i="8"/>
  <c r="J3697" i="8"/>
  <c r="J3696" i="8"/>
  <c r="J3695" i="8"/>
  <c r="J3694" i="8"/>
  <c r="J3693" i="8"/>
  <c r="J3692" i="8"/>
  <c r="J3691" i="8"/>
  <c r="J3690" i="8"/>
  <c r="J3689" i="8"/>
  <c r="J3688" i="8"/>
  <c r="J3687" i="8"/>
  <c r="J3686" i="8"/>
  <c r="J3685" i="8"/>
  <c r="J3684" i="8"/>
  <c r="J3683" i="8"/>
  <c r="J3682" i="8"/>
  <c r="J3681" i="8"/>
  <c r="J3680" i="8"/>
  <c r="J3679" i="8"/>
  <c r="J3678" i="8"/>
  <c r="J3677" i="8"/>
  <c r="J3676" i="8"/>
  <c r="J3675" i="8"/>
  <c r="J3674" i="8"/>
  <c r="J3673" i="8"/>
  <c r="J3672" i="8"/>
  <c r="J3671" i="8"/>
  <c r="J3670" i="8"/>
  <c r="J3669" i="8"/>
  <c r="J3668" i="8"/>
  <c r="J3667" i="8"/>
  <c r="J3666" i="8"/>
  <c r="J3665" i="8"/>
  <c r="J3664" i="8"/>
  <c r="J3663" i="8"/>
  <c r="J3662" i="8"/>
  <c r="J3661" i="8"/>
  <c r="J3660" i="8"/>
  <c r="J3659" i="8"/>
  <c r="J3658" i="8"/>
  <c r="J3657" i="8"/>
  <c r="J3656" i="8"/>
  <c r="J3655" i="8"/>
  <c r="J3654" i="8"/>
  <c r="J3653" i="8"/>
  <c r="J3652" i="8"/>
  <c r="J3651" i="8"/>
  <c r="J3650" i="8"/>
  <c r="J3649" i="8"/>
  <c r="J3648" i="8"/>
  <c r="J3647" i="8"/>
  <c r="J3646" i="8"/>
  <c r="J3645" i="8"/>
  <c r="J3644" i="8"/>
  <c r="J3643" i="8"/>
  <c r="J3642" i="8"/>
  <c r="J3641" i="8"/>
  <c r="J3640" i="8"/>
  <c r="J3639" i="8"/>
  <c r="J3638" i="8"/>
  <c r="J3637" i="8"/>
  <c r="J3636" i="8"/>
  <c r="J3635" i="8"/>
  <c r="J3634" i="8"/>
  <c r="J3633" i="8"/>
  <c r="J3632" i="8"/>
  <c r="J3631" i="8"/>
  <c r="J3630" i="8"/>
  <c r="J3629" i="8"/>
  <c r="J3628" i="8"/>
  <c r="J3627" i="8"/>
  <c r="J3626" i="8"/>
  <c r="J3625" i="8"/>
  <c r="J3624" i="8"/>
  <c r="J3623" i="8"/>
  <c r="J3622" i="8"/>
  <c r="J3621" i="8"/>
  <c r="J3620" i="8"/>
  <c r="J3619" i="8"/>
  <c r="J3618" i="8"/>
  <c r="J3617" i="8"/>
  <c r="J3616" i="8"/>
  <c r="J3615" i="8"/>
  <c r="J3614" i="8"/>
  <c r="J3613" i="8"/>
  <c r="J3612" i="8"/>
  <c r="J3611" i="8"/>
  <c r="J3610" i="8"/>
  <c r="J3609" i="8"/>
  <c r="J3608" i="8"/>
  <c r="J3607" i="8"/>
  <c r="J3606" i="8"/>
  <c r="J3605" i="8"/>
  <c r="J3604" i="8"/>
  <c r="J3603" i="8"/>
  <c r="J3602" i="8"/>
  <c r="J3601" i="8"/>
  <c r="J3600" i="8"/>
  <c r="J3599" i="8"/>
  <c r="J3598" i="8"/>
  <c r="J3597" i="8"/>
  <c r="J3596" i="8"/>
  <c r="J3595" i="8"/>
  <c r="J3594" i="8"/>
  <c r="J3593" i="8"/>
  <c r="J3592" i="8"/>
  <c r="J3591" i="8"/>
  <c r="J3590" i="8"/>
  <c r="J3589" i="8"/>
  <c r="J3588" i="8"/>
  <c r="J3587" i="8"/>
  <c r="J3586" i="8"/>
  <c r="J3585" i="8"/>
  <c r="J3584" i="8"/>
  <c r="J3583" i="8"/>
  <c r="J3582" i="8"/>
  <c r="J3581" i="8"/>
  <c r="J3580" i="8"/>
  <c r="J3579" i="8"/>
  <c r="J3578" i="8"/>
  <c r="J3577" i="8"/>
  <c r="J3576" i="8"/>
  <c r="J3575" i="8"/>
  <c r="J3574" i="8"/>
  <c r="J3573" i="8"/>
  <c r="J3572" i="8"/>
  <c r="J3571" i="8"/>
  <c r="J3570" i="8"/>
  <c r="J3569" i="8"/>
  <c r="J3568" i="8"/>
  <c r="J3567" i="8"/>
  <c r="J3566" i="8"/>
  <c r="J3565" i="8"/>
  <c r="J3564" i="8"/>
  <c r="J3563" i="8"/>
  <c r="J3562" i="8"/>
  <c r="J3561" i="8"/>
  <c r="J3560" i="8"/>
  <c r="J3559" i="8"/>
  <c r="J3558" i="8"/>
  <c r="J3557" i="8"/>
  <c r="J3556" i="8"/>
  <c r="J3555" i="8"/>
  <c r="J3554" i="8"/>
  <c r="J3553" i="8"/>
  <c r="J3552" i="8"/>
  <c r="J3551" i="8"/>
  <c r="J3550" i="8"/>
  <c r="J3549" i="8"/>
  <c r="J3548" i="8"/>
  <c r="J3547" i="8"/>
  <c r="J3546" i="8"/>
  <c r="J3545" i="8"/>
  <c r="J3544" i="8"/>
  <c r="J3543" i="8"/>
  <c r="J3542" i="8"/>
  <c r="J3541" i="8"/>
  <c r="J3540" i="8"/>
  <c r="J3539" i="8"/>
  <c r="J3538" i="8"/>
  <c r="J3537" i="8"/>
  <c r="J3536" i="8"/>
  <c r="J3535" i="8"/>
  <c r="J3534" i="8"/>
  <c r="J3533" i="8"/>
  <c r="J3532" i="8"/>
  <c r="J3531" i="8"/>
  <c r="J3530" i="8"/>
  <c r="J3529" i="8"/>
  <c r="J3528" i="8"/>
  <c r="J3527" i="8"/>
  <c r="J3526" i="8"/>
  <c r="J3525" i="8"/>
  <c r="J3524" i="8"/>
  <c r="J3523" i="8"/>
  <c r="J3522" i="8"/>
  <c r="J3521" i="8"/>
  <c r="J3520" i="8"/>
  <c r="J3519" i="8"/>
  <c r="J3518" i="8"/>
  <c r="J3517" i="8"/>
  <c r="J3516" i="8"/>
  <c r="J3515" i="8"/>
  <c r="J3514" i="8"/>
  <c r="J3513" i="8"/>
  <c r="J3512" i="8"/>
  <c r="J3511" i="8"/>
  <c r="J3510" i="8"/>
  <c r="J3509" i="8"/>
  <c r="J3508" i="8"/>
  <c r="J3507" i="8"/>
  <c r="J3506" i="8"/>
  <c r="J3505" i="8"/>
  <c r="J3504" i="8"/>
  <c r="J3503" i="8"/>
  <c r="J3502" i="8"/>
  <c r="J3501" i="8"/>
  <c r="J3500" i="8"/>
  <c r="J3499" i="8"/>
  <c r="J3498" i="8"/>
  <c r="J3497" i="8"/>
  <c r="J3496" i="8"/>
  <c r="J3495" i="8"/>
  <c r="J3494" i="8"/>
  <c r="J3493" i="8"/>
  <c r="J3492" i="8"/>
  <c r="J3491" i="8"/>
  <c r="J3490" i="8"/>
  <c r="J3489" i="8"/>
  <c r="J3488" i="8"/>
  <c r="J3487" i="8"/>
  <c r="J3486" i="8"/>
  <c r="J3485" i="8"/>
  <c r="J3484" i="8"/>
  <c r="J3483" i="8"/>
  <c r="J3482" i="8"/>
  <c r="J3481" i="8"/>
  <c r="J3480" i="8"/>
  <c r="J3479" i="8"/>
  <c r="J3478" i="8"/>
  <c r="J3477" i="8"/>
  <c r="J3476" i="8"/>
  <c r="J3475" i="8"/>
  <c r="J3474" i="8"/>
  <c r="J3473" i="8"/>
  <c r="J3472" i="8"/>
  <c r="J3471" i="8"/>
  <c r="J3470" i="8"/>
  <c r="J3469" i="8"/>
  <c r="J3468" i="8"/>
  <c r="J3467" i="8"/>
  <c r="J3466" i="8"/>
  <c r="J3465" i="8"/>
  <c r="J3464" i="8"/>
  <c r="J3463" i="8"/>
  <c r="J3462" i="8"/>
  <c r="J3461" i="8"/>
  <c r="J3460" i="8"/>
  <c r="J3459" i="8"/>
  <c r="J3458" i="8"/>
  <c r="J3457" i="8"/>
  <c r="J3456" i="8"/>
  <c r="J3455" i="8"/>
  <c r="J3454" i="8"/>
  <c r="J3453" i="8"/>
  <c r="J3452" i="8"/>
  <c r="J3451" i="8"/>
  <c r="J3450" i="8"/>
  <c r="J3449" i="8"/>
  <c r="J3448" i="8"/>
  <c r="J3447" i="8"/>
  <c r="J3446" i="8"/>
  <c r="J3445" i="8"/>
  <c r="J3444" i="8"/>
  <c r="J3443" i="8"/>
  <c r="J3442" i="8"/>
  <c r="J3441" i="8"/>
  <c r="J3440" i="8"/>
  <c r="J3439" i="8"/>
  <c r="J3438" i="8"/>
  <c r="J3437" i="8"/>
  <c r="J3436" i="8"/>
  <c r="J3435" i="8"/>
  <c r="J3434" i="8"/>
  <c r="J3433" i="8"/>
  <c r="J3432" i="8"/>
  <c r="J3431" i="8"/>
  <c r="J3430" i="8"/>
  <c r="J3429" i="8"/>
  <c r="J3428" i="8"/>
  <c r="J3427" i="8"/>
  <c r="J3426" i="8"/>
  <c r="J3425" i="8"/>
  <c r="J3424" i="8"/>
  <c r="J3423" i="8"/>
  <c r="J3422" i="8"/>
  <c r="J3421" i="8"/>
  <c r="J3420" i="8"/>
  <c r="J3419" i="8"/>
  <c r="J3418" i="8"/>
  <c r="J3417" i="8"/>
  <c r="J3416" i="8"/>
  <c r="J3415" i="8"/>
  <c r="J3414" i="8"/>
  <c r="J3413" i="8"/>
  <c r="J3412" i="8"/>
  <c r="J3411" i="8"/>
  <c r="J3410" i="8"/>
  <c r="J3409" i="8"/>
  <c r="J3408" i="8"/>
  <c r="J3407" i="8"/>
  <c r="J3406" i="8"/>
  <c r="J3405" i="8"/>
  <c r="J3404" i="8"/>
  <c r="J3403" i="8"/>
  <c r="J3402" i="8"/>
  <c r="J3401" i="8"/>
  <c r="J3400" i="8"/>
  <c r="J3399" i="8"/>
  <c r="J3398" i="8"/>
  <c r="J3397" i="8"/>
  <c r="J3396" i="8"/>
  <c r="J3395" i="8"/>
  <c r="J3394" i="8"/>
  <c r="J3393" i="8"/>
  <c r="J3392" i="8"/>
  <c r="J3391" i="8"/>
  <c r="J3390" i="8"/>
  <c r="J3389" i="8"/>
  <c r="J3388" i="8"/>
  <c r="J3387" i="8"/>
  <c r="J3386" i="8"/>
  <c r="J3385" i="8"/>
  <c r="J3384" i="8"/>
  <c r="J3383" i="8"/>
  <c r="J3382" i="8"/>
  <c r="J3381" i="8"/>
  <c r="J3380" i="8"/>
  <c r="J3379" i="8"/>
  <c r="J3378" i="8"/>
  <c r="J3377" i="8"/>
  <c r="J3376" i="8"/>
  <c r="J3375" i="8"/>
  <c r="J3374" i="8"/>
  <c r="J3373" i="8"/>
  <c r="J3372" i="8"/>
  <c r="J3371" i="8"/>
  <c r="J3370" i="8"/>
  <c r="J3369" i="8"/>
  <c r="J3368" i="8"/>
  <c r="J3367" i="8"/>
  <c r="J3366" i="8"/>
  <c r="J3365" i="8"/>
  <c r="J3364" i="8"/>
  <c r="J3363" i="8"/>
  <c r="J3362" i="8"/>
  <c r="J3361" i="8"/>
  <c r="J3360" i="8"/>
  <c r="J3359" i="8"/>
  <c r="J3358" i="8"/>
  <c r="J3357" i="8"/>
  <c r="J3356" i="8"/>
  <c r="J3355" i="8"/>
  <c r="J3354" i="8"/>
  <c r="J3353" i="8"/>
  <c r="J3352" i="8"/>
  <c r="J3351" i="8"/>
  <c r="J3350" i="8"/>
  <c r="J3349" i="8"/>
  <c r="J3348" i="8"/>
  <c r="J3347" i="8"/>
  <c r="J3346" i="8"/>
  <c r="J3345" i="8"/>
  <c r="J3344" i="8"/>
  <c r="J3343" i="8"/>
  <c r="J3342" i="8"/>
  <c r="J3341" i="8"/>
  <c r="J3340" i="8"/>
  <c r="J3339" i="8"/>
  <c r="J3338" i="8"/>
  <c r="J3337" i="8"/>
  <c r="J3336" i="8"/>
  <c r="J3335" i="8"/>
  <c r="J3334" i="8"/>
  <c r="J3333" i="8"/>
  <c r="J3332" i="8"/>
  <c r="J3331" i="8"/>
  <c r="J3330" i="8"/>
  <c r="J3329" i="8"/>
  <c r="J3328" i="8"/>
  <c r="J3327" i="8"/>
  <c r="J3326" i="8"/>
  <c r="J3325" i="8"/>
  <c r="J3324" i="8"/>
  <c r="J3323" i="8"/>
  <c r="J3322" i="8"/>
  <c r="J3321" i="8"/>
  <c r="J3320" i="8"/>
  <c r="J3319" i="8"/>
  <c r="J3318" i="8"/>
  <c r="J3317" i="8"/>
  <c r="J3316" i="8"/>
  <c r="J3315" i="8"/>
  <c r="J3314" i="8"/>
  <c r="J3313" i="8"/>
  <c r="J3312" i="8"/>
  <c r="J3311" i="8"/>
  <c r="J3310" i="8"/>
  <c r="J3309" i="8"/>
  <c r="J3308" i="8"/>
  <c r="J3307" i="8"/>
  <c r="J3306" i="8"/>
  <c r="J3305" i="8"/>
  <c r="J3304" i="8"/>
  <c r="J3303" i="8"/>
  <c r="J3302" i="8"/>
  <c r="J3301" i="8"/>
  <c r="J3300" i="8"/>
  <c r="J3299" i="8"/>
  <c r="J3298" i="8"/>
  <c r="J3297" i="8"/>
  <c r="J3296" i="8"/>
  <c r="J3295" i="8"/>
  <c r="J3294" i="8"/>
  <c r="J3293" i="8"/>
  <c r="J3292" i="8"/>
  <c r="J3291" i="8"/>
  <c r="J3290" i="8"/>
  <c r="J3289" i="8"/>
  <c r="J3288" i="8"/>
  <c r="J3287" i="8"/>
  <c r="J3286" i="8"/>
  <c r="J3285" i="8"/>
  <c r="J3284" i="8"/>
  <c r="J3283" i="8"/>
  <c r="J3282" i="8"/>
  <c r="J3281" i="8"/>
  <c r="J3280" i="8"/>
  <c r="J3279" i="8"/>
  <c r="J3278" i="8"/>
  <c r="J3277" i="8"/>
  <c r="J3276" i="8"/>
  <c r="J3275" i="8"/>
  <c r="J3274" i="8"/>
  <c r="J3273" i="8"/>
  <c r="J3272" i="8"/>
  <c r="J3271" i="8"/>
  <c r="J3270" i="8"/>
  <c r="J3269" i="8"/>
  <c r="J3268" i="8"/>
  <c r="J3267" i="8"/>
  <c r="J3266" i="8"/>
  <c r="J3265" i="8"/>
  <c r="J3264" i="8"/>
  <c r="J3263" i="8"/>
  <c r="J3262" i="8"/>
  <c r="J3261" i="8"/>
  <c r="J3260" i="8"/>
  <c r="J3259" i="8"/>
  <c r="J3258" i="8"/>
  <c r="J3257" i="8"/>
  <c r="J3256" i="8"/>
  <c r="J3255" i="8"/>
  <c r="J3254" i="8"/>
  <c r="J3253" i="8"/>
  <c r="J3252" i="8"/>
  <c r="J3251" i="8"/>
  <c r="J3250" i="8"/>
  <c r="J3249" i="8"/>
  <c r="J3248" i="8"/>
  <c r="J3247" i="8"/>
  <c r="J3246" i="8"/>
  <c r="J3245" i="8"/>
  <c r="J3244" i="8"/>
  <c r="J3243" i="8"/>
  <c r="J3242" i="8"/>
  <c r="J3241" i="8"/>
  <c r="J3240" i="8"/>
  <c r="J3239" i="8"/>
  <c r="J3238" i="8"/>
  <c r="J3237" i="8"/>
  <c r="J3236" i="8"/>
  <c r="J3235" i="8"/>
  <c r="J3234" i="8"/>
  <c r="J3233" i="8"/>
  <c r="J3232" i="8"/>
  <c r="J3231" i="8"/>
  <c r="J3230" i="8"/>
  <c r="J3229" i="8"/>
  <c r="J3228" i="8"/>
  <c r="J3227" i="8"/>
  <c r="J3226" i="8"/>
  <c r="J3225" i="8"/>
  <c r="J3224" i="8"/>
  <c r="J3223" i="8"/>
  <c r="J3222" i="8"/>
  <c r="J3221" i="8"/>
  <c r="J3220" i="8"/>
  <c r="J3219" i="8"/>
  <c r="J3218" i="8"/>
  <c r="J3217" i="8"/>
  <c r="J3216" i="8"/>
  <c r="J3215" i="8"/>
  <c r="J3214" i="8"/>
  <c r="J3213" i="8"/>
  <c r="J3212" i="8"/>
  <c r="J3211" i="8"/>
  <c r="J3210" i="8"/>
  <c r="J3209" i="8"/>
  <c r="J3208" i="8"/>
  <c r="J3207" i="8"/>
  <c r="J3206" i="8"/>
  <c r="J3205" i="8"/>
  <c r="J3204" i="8"/>
  <c r="J3203" i="8"/>
  <c r="J3202" i="8"/>
  <c r="J3201" i="8"/>
  <c r="J3200" i="8"/>
  <c r="J3199" i="8"/>
  <c r="J3198" i="8"/>
  <c r="J3197" i="8"/>
  <c r="J3196" i="8"/>
  <c r="J3195" i="8"/>
  <c r="J3194" i="8"/>
  <c r="J3193" i="8"/>
  <c r="J3192" i="8"/>
  <c r="J3191" i="8"/>
  <c r="J3190" i="8"/>
  <c r="J3189" i="8"/>
  <c r="J3188" i="8"/>
  <c r="J3187" i="8"/>
  <c r="J3186" i="8"/>
  <c r="J3185" i="8"/>
  <c r="J3184" i="8"/>
  <c r="J3183" i="8"/>
  <c r="J3182" i="8"/>
  <c r="J3181" i="8"/>
  <c r="J3180" i="8"/>
  <c r="J3179" i="8"/>
  <c r="J3178" i="8"/>
  <c r="J3177" i="8"/>
  <c r="J3176" i="8"/>
  <c r="J3175" i="8"/>
  <c r="J3174" i="8"/>
  <c r="J3173" i="8"/>
  <c r="J3172" i="8"/>
  <c r="J3171" i="8"/>
  <c r="J3170" i="8"/>
  <c r="J3169" i="8"/>
  <c r="J3168" i="8"/>
  <c r="J3167" i="8"/>
  <c r="J3166" i="8"/>
  <c r="J3165" i="8"/>
  <c r="J3164" i="8"/>
  <c r="J3163" i="8"/>
  <c r="J3162" i="8"/>
  <c r="J3161" i="8"/>
  <c r="J3160" i="8"/>
  <c r="J3159" i="8"/>
  <c r="J3158" i="8"/>
  <c r="J3157" i="8"/>
  <c r="J3156" i="8"/>
  <c r="J3155" i="8"/>
  <c r="J3154" i="8"/>
  <c r="J3153" i="8"/>
  <c r="J3152" i="8"/>
  <c r="J3151" i="8"/>
  <c r="J3150" i="8"/>
  <c r="J3149" i="8"/>
  <c r="J3148" i="8"/>
  <c r="J3147" i="8"/>
  <c r="J3146" i="8"/>
  <c r="J3145" i="8"/>
  <c r="J3144" i="8"/>
  <c r="J3143" i="8"/>
  <c r="J3142" i="8"/>
  <c r="J3141" i="8"/>
  <c r="J3140" i="8"/>
  <c r="J3139" i="8"/>
  <c r="J3138" i="8"/>
  <c r="J3137" i="8"/>
  <c r="J3136" i="8"/>
  <c r="J3135" i="8"/>
  <c r="J3134" i="8"/>
  <c r="J3133" i="8"/>
  <c r="J3132" i="8"/>
  <c r="J3131" i="8"/>
  <c r="J3130" i="8"/>
  <c r="J3129" i="8"/>
  <c r="J3128" i="8"/>
  <c r="J3127" i="8"/>
  <c r="J3126" i="8"/>
  <c r="J3125" i="8"/>
  <c r="J3124" i="8"/>
  <c r="J3123" i="8"/>
  <c r="J3122" i="8"/>
  <c r="J3121" i="8"/>
  <c r="J3120" i="8"/>
  <c r="J3119" i="8"/>
  <c r="J3118" i="8"/>
  <c r="J3117" i="8"/>
  <c r="J3116" i="8"/>
  <c r="J3115" i="8"/>
  <c r="J3114" i="8"/>
  <c r="J3113" i="8"/>
  <c r="J3112" i="8"/>
  <c r="J3111" i="8"/>
  <c r="J3110" i="8"/>
  <c r="J3109" i="8"/>
  <c r="J3108" i="8"/>
  <c r="J3107" i="8"/>
  <c r="J3106" i="8"/>
  <c r="J3105" i="8"/>
  <c r="J3104" i="8"/>
  <c r="J3103" i="8"/>
  <c r="J3102" i="8"/>
  <c r="J3101" i="8"/>
  <c r="J3100" i="8"/>
  <c r="J3099" i="8"/>
  <c r="J3098" i="8"/>
  <c r="J3097" i="8"/>
  <c r="J3096" i="8"/>
  <c r="J3095" i="8"/>
  <c r="J3094" i="8"/>
  <c r="J3093" i="8"/>
  <c r="J3092" i="8"/>
  <c r="J3091" i="8"/>
  <c r="J3090" i="8"/>
  <c r="J3089" i="8"/>
  <c r="J3088" i="8"/>
  <c r="J3087" i="8"/>
  <c r="J3086" i="8"/>
  <c r="J3085" i="8"/>
  <c r="J3084" i="8"/>
  <c r="J3083" i="8"/>
  <c r="J3082" i="8"/>
  <c r="J3081" i="8"/>
  <c r="J3080" i="8"/>
  <c r="J3079" i="8"/>
  <c r="J3078" i="8"/>
  <c r="J3077" i="8"/>
  <c r="J3076" i="8"/>
  <c r="J3075" i="8"/>
  <c r="J3074" i="8"/>
  <c r="J3073" i="8"/>
  <c r="J3072" i="8"/>
  <c r="J3071" i="8"/>
  <c r="J3070" i="8"/>
  <c r="J3069" i="8"/>
  <c r="J3068" i="8"/>
  <c r="J3067" i="8"/>
  <c r="J3066" i="8"/>
  <c r="J3065" i="8"/>
  <c r="J3064" i="8"/>
  <c r="J3063" i="8"/>
  <c r="J3062" i="8"/>
  <c r="J3061" i="8"/>
  <c r="J3060" i="8"/>
  <c r="J3059" i="8"/>
  <c r="J3058" i="8"/>
  <c r="J3057" i="8"/>
  <c r="J3056" i="8"/>
  <c r="J3055" i="8"/>
  <c r="J3054" i="8"/>
  <c r="J3053" i="8"/>
  <c r="J3052" i="8"/>
  <c r="J3051" i="8"/>
  <c r="J3050" i="8"/>
  <c r="J3049" i="8"/>
  <c r="J3048" i="8"/>
  <c r="J3047" i="8"/>
  <c r="J3046" i="8"/>
  <c r="J3045" i="8"/>
  <c r="J3044" i="8"/>
  <c r="J3043" i="8"/>
  <c r="J3042" i="8"/>
  <c r="J3041" i="8"/>
  <c r="J3040" i="8"/>
  <c r="J3039" i="8"/>
  <c r="J3038" i="8"/>
  <c r="J3037" i="8"/>
  <c r="J3036" i="8"/>
  <c r="J3035" i="8"/>
  <c r="J3034" i="8"/>
  <c r="J3033" i="8"/>
  <c r="J3032" i="8"/>
  <c r="J3031" i="8"/>
  <c r="J3030" i="8"/>
  <c r="J3029" i="8"/>
  <c r="J3028" i="8"/>
  <c r="J3027" i="8"/>
  <c r="J3026" i="8"/>
  <c r="J3025" i="8"/>
  <c r="J3024" i="8"/>
  <c r="J3023" i="8"/>
  <c r="J3022" i="8"/>
  <c r="J3021" i="8"/>
  <c r="J3020" i="8"/>
  <c r="J3019" i="8"/>
  <c r="J3018" i="8"/>
  <c r="J3017" i="8"/>
  <c r="J3016" i="8"/>
  <c r="J3015" i="8"/>
  <c r="J3014" i="8"/>
  <c r="J3013" i="8"/>
  <c r="J3012" i="8"/>
  <c r="J3011" i="8"/>
  <c r="J3010" i="8"/>
  <c r="J3009" i="8"/>
  <c r="J3008" i="8"/>
  <c r="J3007" i="8"/>
  <c r="J3006" i="8"/>
  <c r="J3005" i="8"/>
  <c r="J3004" i="8"/>
  <c r="J3003" i="8"/>
  <c r="J3002" i="8"/>
  <c r="J3001" i="8"/>
  <c r="J3000" i="8"/>
  <c r="J2999" i="8"/>
  <c r="J2998" i="8"/>
  <c r="J2997" i="8"/>
  <c r="J2996" i="8"/>
  <c r="J2995" i="8"/>
  <c r="J2994" i="8"/>
  <c r="J2993" i="8"/>
  <c r="J2992" i="8"/>
  <c r="J2991" i="8"/>
  <c r="J2990" i="8"/>
  <c r="J2989" i="8"/>
  <c r="J2988" i="8"/>
  <c r="J2987" i="8"/>
  <c r="J2986" i="8"/>
  <c r="J2985" i="8"/>
  <c r="J2984" i="8"/>
  <c r="J2983" i="8"/>
  <c r="J2982" i="8"/>
  <c r="J2981" i="8"/>
  <c r="J2980" i="8"/>
  <c r="J2979" i="8"/>
  <c r="J2978" i="8"/>
  <c r="J2977" i="8"/>
  <c r="J2976" i="8"/>
  <c r="J2975" i="8"/>
  <c r="J2974" i="8"/>
  <c r="J2973" i="8"/>
  <c r="J2972" i="8"/>
  <c r="J2971" i="8"/>
  <c r="J2970" i="8"/>
  <c r="J2969" i="8"/>
  <c r="J2968" i="8"/>
  <c r="J2967" i="8"/>
  <c r="J2966" i="8"/>
  <c r="J2965" i="8"/>
  <c r="J2964" i="8"/>
  <c r="J2963" i="8"/>
  <c r="J2962" i="8"/>
  <c r="J2961" i="8"/>
  <c r="J2960" i="8"/>
  <c r="J2959" i="8"/>
  <c r="J2958" i="8"/>
  <c r="J2957" i="8"/>
  <c r="J2956" i="8"/>
  <c r="J2955" i="8"/>
  <c r="J2954" i="8"/>
  <c r="J2953" i="8"/>
  <c r="J2952" i="8"/>
  <c r="J2951" i="8"/>
  <c r="J2950" i="8"/>
  <c r="J2949" i="8"/>
  <c r="J2948" i="8"/>
  <c r="J2947" i="8"/>
  <c r="J2946" i="8"/>
  <c r="J2945" i="8"/>
  <c r="J2944" i="8"/>
  <c r="J2943" i="8"/>
  <c r="J2942" i="8"/>
  <c r="J2941" i="8"/>
  <c r="J2940" i="8"/>
  <c r="J2939" i="8"/>
  <c r="J2938" i="8"/>
  <c r="J2937" i="8"/>
  <c r="J2936" i="8"/>
  <c r="J2935" i="8"/>
  <c r="J2934" i="8"/>
  <c r="J2933" i="8"/>
  <c r="J2932" i="8"/>
  <c r="J2931" i="8"/>
  <c r="J2930" i="8"/>
  <c r="J2929" i="8"/>
  <c r="J2928" i="8"/>
  <c r="J2927" i="8"/>
  <c r="J2926" i="8"/>
  <c r="J2925" i="8"/>
  <c r="J2924" i="8"/>
  <c r="J2923" i="8"/>
  <c r="J2922" i="8"/>
  <c r="J2921" i="8"/>
  <c r="J2920" i="8"/>
  <c r="J2919" i="8"/>
  <c r="J2918" i="8"/>
  <c r="J2917" i="8"/>
  <c r="J2916" i="8"/>
  <c r="J2915" i="8"/>
  <c r="J2914" i="8"/>
  <c r="J2913" i="8"/>
  <c r="J2912" i="8"/>
  <c r="J2911" i="8"/>
  <c r="J2910" i="8"/>
  <c r="J2909" i="8"/>
  <c r="J2908" i="8"/>
  <c r="J2907" i="8"/>
  <c r="J2906" i="8"/>
  <c r="J2905" i="8"/>
  <c r="J2904" i="8"/>
  <c r="J2903" i="8"/>
  <c r="J2902" i="8"/>
  <c r="J2901" i="8"/>
  <c r="J2900" i="8"/>
  <c r="J2899" i="8"/>
  <c r="J2898" i="8"/>
  <c r="J2897" i="8"/>
  <c r="J2896" i="8"/>
  <c r="J2895" i="8"/>
  <c r="J2894" i="8"/>
  <c r="J2893" i="8"/>
  <c r="J2892" i="8"/>
  <c r="J2891" i="8"/>
  <c r="J2890" i="8"/>
  <c r="J2889" i="8"/>
  <c r="J2888" i="8"/>
  <c r="J2887" i="8"/>
  <c r="J2886" i="8"/>
  <c r="J2885" i="8"/>
  <c r="J2884" i="8"/>
  <c r="J2883" i="8"/>
  <c r="J2882" i="8"/>
  <c r="J2881" i="8"/>
  <c r="J2880" i="8"/>
  <c r="J2879" i="8"/>
  <c r="J2878" i="8"/>
  <c r="J2877" i="8"/>
  <c r="J2876" i="8"/>
  <c r="J2875" i="8"/>
  <c r="J2874" i="8"/>
  <c r="J2873" i="8"/>
  <c r="J2872" i="8"/>
  <c r="J2871" i="8"/>
  <c r="J2870" i="8"/>
  <c r="J2869" i="8"/>
  <c r="J2868" i="8"/>
  <c r="J2867" i="8"/>
  <c r="J2866" i="8"/>
  <c r="J2865" i="8"/>
  <c r="J2864" i="8"/>
  <c r="J2863" i="8"/>
  <c r="J2862" i="8"/>
  <c r="J2861" i="8"/>
  <c r="J2860" i="8"/>
  <c r="J2859" i="8"/>
  <c r="J2858" i="8"/>
  <c r="J2857" i="8"/>
  <c r="J2856" i="8"/>
  <c r="J2855" i="8"/>
  <c r="J2854" i="8"/>
  <c r="J2853" i="8"/>
  <c r="J2852" i="8"/>
  <c r="J2851" i="8"/>
  <c r="J2850" i="8"/>
  <c r="J2849" i="8"/>
  <c r="J2848" i="8"/>
  <c r="J2847" i="8"/>
  <c r="J2846" i="8"/>
  <c r="J2845" i="8"/>
  <c r="J2844" i="8"/>
  <c r="J2843" i="8"/>
  <c r="J2842" i="8"/>
  <c r="J2841" i="8"/>
  <c r="J2840" i="8"/>
  <c r="J2839" i="8"/>
  <c r="J2838" i="8"/>
  <c r="J2837" i="8"/>
  <c r="J2836" i="8"/>
  <c r="J2835" i="8"/>
  <c r="J2834" i="8"/>
  <c r="J2833" i="8"/>
  <c r="J2832" i="8"/>
  <c r="J2831" i="8"/>
  <c r="J2830" i="8"/>
  <c r="J2829" i="8"/>
  <c r="J2828" i="8"/>
  <c r="J2827" i="8"/>
  <c r="J2826" i="8"/>
  <c r="J2825" i="8"/>
  <c r="J2824" i="8"/>
  <c r="J2823" i="8"/>
  <c r="J2822" i="8"/>
  <c r="J2821" i="8"/>
  <c r="J2820" i="8"/>
  <c r="J2819" i="8"/>
  <c r="J2818" i="8"/>
  <c r="J2817" i="8"/>
  <c r="J2816" i="8"/>
  <c r="J2815" i="8"/>
  <c r="J2814" i="8"/>
  <c r="J2813" i="8"/>
  <c r="J2812" i="8"/>
  <c r="J2811" i="8"/>
  <c r="J2810" i="8"/>
  <c r="J2809" i="8"/>
  <c r="J2808" i="8"/>
  <c r="J2807" i="8"/>
  <c r="J2806" i="8"/>
  <c r="J2805" i="8"/>
  <c r="J2804" i="8"/>
  <c r="J2803" i="8"/>
  <c r="J2802" i="8"/>
  <c r="J2801" i="8"/>
  <c r="J2800" i="8"/>
  <c r="J2799" i="8"/>
  <c r="J2798" i="8"/>
  <c r="J2797" i="8"/>
  <c r="J2796" i="8"/>
  <c r="J2795" i="8"/>
  <c r="J2794" i="8"/>
  <c r="J2793" i="8"/>
  <c r="J2792" i="8"/>
  <c r="J2791" i="8"/>
  <c r="J2790" i="8"/>
  <c r="J2789" i="8"/>
  <c r="J2788" i="8"/>
  <c r="J2787" i="8"/>
  <c r="J2786" i="8"/>
  <c r="J2785" i="8"/>
  <c r="J2784" i="8"/>
  <c r="J2783" i="8"/>
  <c r="J2782" i="8"/>
  <c r="J2781" i="8"/>
  <c r="J2780" i="8"/>
  <c r="J2779" i="8"/>
  <c r="J2778" i="8"/>
  <c r="J2777" i="8"/>
  <c r="J2776" i="8"/>
  <c r="J2775" i="8"/>
  <c r="J2774" i="8"/>
  <c r="J2773" i="8"/>
  <c r="J2772" i="8"/>
  <c r="J2771" i="8"/>
  <c r="J2770" i="8"/>
  <c r="J2769" i="8"/>
  <c r="J2768" i="8"/>
  <c r="J2767" i="8"/>
  <c r="J2766" i="8"/>
  <c r="J2765" i="8"/>
  <c r="J2764" i="8"/>
  <c r="J2763" i="8"/>
  <c r="J2762" i="8"/>
  <c r="J2761" i="8"/>
  <c r="J2760" i="8"/>
  <c r="J2759" i="8"/>
  <c r="J2758" i="8"/>
  <c r="J2757" i="8"/>
  <c r="J2756" i="8"/>
  <c r="J2755" i="8"/>
  <c r="J2754" i="8"/>
  <c r="J2753" i="8"/>
  <c r="J2752" i="8"/>
  <c r="J2751" i="8"/>
  <c r="J2750" i="8"/>
  <c r="J2749" i="8"/>
  <c r="J2748" i="8"/>
  <c r="J2747" i="8"/>
  <c r="J2746" i="8"/>
  <c r="J2745" i="8"/>
  <c r="J2744" i="8"/>
  <c r="J2743" i="8"/>
  <c r="J2742" i="8"/>
  <c r="J2741" i="8"/>
  <c r="J2740" i="8"/>
  <c r="J2739" i="8"/>
  <c r="J2738" i="8"/>
  <c r="J2737" i="8"/>
  <c r="J2736" i="8"/>
  <c r="J2735" i="8"/>
  <c r="J2734" i="8"/>
  <c r="J2733" i="8"/>
  <c r="J2732" i="8"/>
  <c r="J2731" i="8"/>
  <c r="J2730" i="8"/>
  <c r="J2729" i="8"/>
  <c r="J2728" i="8"/>
  <c r="J2727" i="8"/>
  <c r="J2726" i="8"/>
  <c r="J2725" i="8"/>
  <c r="J2724" i="8"/>
  <c r="J2723" i="8"/>
  <c r="J2722" i="8"/>
  <c r="J2721" i="8"/>
  <c r="J2720" i="8"/>
  <c r="J2719" i="8"/>
  <c r="J2718" i="8"/>
  <c r="J2717" i="8"/>
  <c r="J2716" i="8"/>
  <c r="J2715" i="8"/>
  <c r="J2714" i="8"/>
  <c r="J2713" i="8"/>
  <c r="J2712" i="8"/>
  <c r="J2711" i="8"/>
  <c r="J2710" i="8"/>
  <c r="J2709" i="8"/>
  <c r="J2708" i="8"/>
  <c r="J2707" i="8"/>
  <c r="J2706" i="8"/>
  <c r="J2705" i="8"/>
  <c r="J2704" i="8"/>
  <c r="J2703" i="8"/>
  <c r="J2702" i="8"/>
  <c r="J2701" i="8"/>
  <c r="J2700" i="8"/>
  <c r="J2699" i="8"/>
  <c r="J2698" i="8"/>
  <c r="J2697" i="8"/>
  <c r="J2696" i="8"/>
  <c r="J2695" i="8"/>
  <c r="J2694" i="8"/>
  <c r="J2693" i="8"/>
  <c r="J2692" i="8"/>
  <c r="J2691" i="8"/>
  <c r="J2690" i="8"/>
  <c r="J2689" i="8"/>
  <c r="J2688" i="8"/>
  <c r="J2687" i="8"/>
  <c r="J2686" i="8"/>
  <c r="J2685" i="8"/>
  <c r="J2684" i="8"/>
  <c r="J2683" i="8"/>
  <c r="J2682" i="8"/>
  <c r="J2681" i="8"/>
  <c r="J2680" i="8"/>
  <c r="J2679" i="8"/>
  <c r="J2678" i="8"/>
  <c r="J2677" i="8"/>
  <c r="J2676" i="8"/>
  <c r="J2675" i="8"/>
  <c r="J2674" i="8"/>
  <c r="J2673" i="8"/>
  <c r="J2672" i="8"/>
  <c r="J2671" i="8"/>
  <c r="J2670" i="8"/>
  <c r="J2669" i="8"/>
  <c r="J2668" i="8"/>
  <c r="J2667" i="8"/>
  <c r="J2666" i="8"/>
  <c r="J2665" i="8"/>
  <c r="J2664" i="8"/>
  <c r="J2663" i="8"/>
  <c r="J2662" i="8"/>
  <c r="J2661" i="8"/>
  <c r="J2660" i="8"/>
  <c r="J2659" i="8"/>
  <c r="J2658" i="8"/>
  <c r="J2657" i="8"/>
  <c r="J2656" i="8"/>
  <c r="J2655" i="8"/>
  <c r="J2654" i="8"/>
  <c r="J2653" i="8"/>
  <c r="J2652" i="8"/>
  <c r="J2651" i="8"/>
  <c r="J2650" i="8"/>
  <c r="J2649" i="8"/>
  <c r="J2648" i="8"/>
  <c r="J2647" i="8"/>
  <c r="J2646" i="8"/>
  <c r="J2645" i="8"/>
  <c r="J2644" i="8"/>
  <c r="J2643" i="8"/>
  <c r="J2642" i="8"/>
  <c r="J2641" i="8"/>
  <c r="J2640" i="8"/>
  <c r="J2639" i="8"/>
  <c r="J2638" i="8"/>
  <c r="J2637" i="8"/>
  <c r="J2636" i="8"/>
  <c r="J2635" i="8"/>
  <c r="J2634" i="8"/>
  <c r="J2633" i="8"/>
  <c r="J2632" i="8"/>
  <c r="J2631" i="8"/>
  <c r="J2630" i="8"/>
  <c r="J2629" i="8"/>
  <c r="J2628" i="8"/>
  <c r="J2627" i="8"/>
  <c r="J2626" i="8"/>
  <c r="J2625" i="8"/>
  <c r="J2624" i="8"/>
  <c r="J2623" i="8"/>
  <c r="J2622" i="8"/>
  <c r="J2621" i="8"/>
  <c r="J2620" i="8"/>
  <c r="J2619" i="8"/>
  <c r="J2618" i="8"/>
  <c r="J2617" i="8"/>
  <c r="J2616" i="8"/>
  <c r="J2615" i="8"/>
  <c r="J2614" i="8"/>
  <c r="J2613" i="8"/>
  <c r="J2612" i="8"/>
  <c r="J2611" i="8"/>
  <c r="J2610" i="8"/>
  <c r="J2609" i="8"/>
  <c r="J2608" i="8"/>
  <c r="J2607" i="8"/>
  <c r="J2606" i="8"/>
  <c r="J2605" i="8"/>
  <c r="J2604" i="8"/>
  <c r="J2603" i="8"/>
  <c r="J2602" i="8"/>
  <c r="J2601" i="8"/>
  <c r="J2600" i="8"/>
  <c r="J2599" i="8"/>
  <c r="J2598" i="8"/>
  <c r="J2597" i="8"/>
  <c r="J2596" i="8"/>
  <c r="J2595" i="8"/>
  <c r="J2594" i="8"/>
  <c r="J2593" i="8"/>
  <c r="J2592" i="8"/>
  <c r="J2591" i="8"/>
  <c r="J2590" i="8"/>
  <c r="J2589" i="8"/>
  <c r="J2588" i="8"/>
  <c r="J2587" i="8"/>
  <c r="J2586" i="8"/>
  <c r="J2585" i="8"/>
  <c r="J2584" i="8"/>
  <c r="J2583" i="8"/>
  <c r="J2582" i="8"/>
  <c r="J2581" i="8"/>
  <c r="J2580" i="8"/>
  <c r="J2579" i="8"/>
  <c r="J2578" i="8"/>
  <c r="J2577" i="8"/>
  <c r="J2576" i="8"/>
  <c r="J2575" i="8"/>
  <c r="J2574" i="8"/>
  <c r="J2573" i="8"/>
  <c r="J2572" i="8"/>
  <c r="J2571" i="8"/>
  <c r="J2570" i="8"/>
  <c r="J2569" i="8"/>
  <c r="J2568" i="8"/>
  <c r="J2567" i="8"/>
  <c r="J2566" i="8"/>
  <c r="J2565" i="8"/>
  <c r="J2564" i="8"/>
  <c r="J2563" i="8"/>
  <c r="J2562" i="8"/>
  <c r="J2561" i="8"/>
  <c r="J2560" i="8"/>
  <c r="J2559" i="8"/>
  <c r="J2558" i="8"/>
  <c r="J2557" i="8"/>
  <c r="J2556" i="8"/>
  <c r="J2555" i="8"/>
  <c r="J2554" i="8"/>
  <c r="J2553" i="8"/>
  <c r="J2552" i="8"/>
  <c r="J2551" i="8"/>
  <c r="J2550" i="8"/>
  <c r="J2549" i="8"/>
  <c r="J2548" i="8"/>
  <c r="J2547" i="8"/>
  <c r="J2546" i="8"/>
  <c r="J2545" i="8"/>
  <c r="J2544" i="8"/>
  <c r="J2543" i="8"/>
  <c r="J2542" i="8"/>
  <c r="J2541" i="8"/>
  <c r="J2540" i="8"/>
  <c r="J2539" i="8"/>
  <c r="J2538" i="8"/>
  <c r="J2537" i="8"/>
  <c r="J2536" i="8"/>
  <c r="J2535" i="8"/>
  <c r="J2534" i="8"/>
  <c r="J2533" i="8"/>
  <c r="J2532" i="8"/>
  <c r="J2531" i="8"/>
  <c r="J2530" i="8"/>
  <c r="J2529" i="8"/>
  <c r="J2528" i="8"/>
  <c r="J2527" i="8"/>
  <c r="J2526" i="8"/>
  <c r="J2525" i="8"/>
  <c r="J2524" i="8"/>
  <c r="J2523" i="8"/>
  <c r="J2522" i="8"/>
  <c r="J2521" i="8"/>
  <c r="J2520" i="8"/>
  <c r="J2519" i="8"/>
  <c r="J2518" i="8"/>
  <c r="J2517" i="8"/>
  <c r="J2516" i="8"/>
  <c r="J2515" i="8"/>
  <c r="J2514" i="8"/>
  <c r="J2513" i="8"/>
  <c r="J2512" i="8"/>
  <c r="J2511" i="8"/>
  <c r="J2510" i="8"/>
  <c r="J2509" i="8"/>
  <c r="J2508" i="8"/>
  <c r="J2507" i="8"/>
  <c r="J2506" i="8"/>
  <c r="J2505" i="8"/>
  <c r="J2504" i="8"/>
  <c r="J2503" i="8"/>
  <c r="J2502" i="8"/>
  <c r="J2501" i="8"/>
  <c r="J2500" i="8"/>
  <c r="J2499" i="8"/>
  <c r="J2498" i="8"/>
  <c r="J2497" i="8"/>
  <c r="J2496" i="8"/>
  <c r="J2495" i="8"/>
  <c r="J2494" i="8"/>
  <c r="J2493" i="8"/>
  <c r="J2492" i="8"/>
  <c r="J2491" i="8"/>
  <c r="J2490" i="8"/>
  <c r="J2489" i="8"/>
  <c r="J2488" i="8"/>
  <c r="J2487" i="8"/>
  <c r="J2486" i="8"/>
  <c r="J2485" i="8"/>
  <c r="J2484" i="8"/>
  <c r="J2483" i="8"/>
  <c r="J2482" i="8"/>
  <c r="J2481" i="8"/>
  <c r="J2480" i="8"/>
  <c r="J2479" i="8"/>
  <c r="J2478" i="8"/>
  <c r="J2477" i="8"/>
  <c r="J2476" i="8"/>
  <c r="J2475" i="8"/>
  <c r="J2474" i="8"/>
  <c r="J2473" i="8"/>
  <c r="J2472" i="8"/>
  <c r="J2471" i="8"/>
  <c r="J2470" i="8"/>
  <c r="J2469" i="8"/>
  <c r="J2468" i="8"/>
  <c r="J2467" i="8"/>
  <c r="J2466" i="8"/>
  <c r="J2465" i="8"/>
  <c r="J2464" i="8"/>
  <c r="J2463" i="8"/>
  <c r="J2462" i="8"/>
  <c r="J2461" i="8"/>
  <c r="J2460" i="8"/>
  <c r="J2459" i="8"/>
  <c r="J2458" i="8"/>
  <c r="J2457" i="8"/>
  <c r="J2456" i="8"/>
  <c r="J2455" i="8"/>
  <c r="J2454" i="8"/>
  <c r="J2453" i="8"/>
  <c r="J2452" i="8"/>
  <c r="J2451" i="8"/>
  <c r="J2450" i="8"/>
  <c r="J2449" i="8"/>
  <c r="J2448" i="8"/>
  <c r="J2447" i="8"/>
  <c r="J2446" i="8"/>
  <c r="J2445" i="8"/>
  <c r="J2444" i="8"/>
  <c r="J2443" i="8"/>
  <c r="J2442" i="8"/>
  <c r="J2441" i="8"/>
  <c r="J2440" i="8"/>
  <c r="J2439" i="8"/>
  <c r="J2438" i="8"/>
  <c r="J2437" i="8"/>
  <c r="J2436" i="8"/>
  <c r="J2435" i="8"/>
  <c r="J2434" i="8"/>
  <c r="J2433" i="8"/>
  <c r="J2432" i="8"/>
  <c r="J2431" i="8"/>
  <c r="J2430" i="8"/>
  <c r="J2429" i="8"/>
  <c r="J2428" i="8"/>
  <c r="J2427" i="8"/>
  <c r="J2426" i="8"/>
  <c r="J2425" i="8"/>
  <c r="J2424" i="8"/>
  <c r="J2423" i="8"/>
  <c r="J2422" i="8"/>
  <c r="J2421" i="8"/>
  <c r="J2420" i="8"/>
  <c r="J2419" i="8"/>
  <c r="J2418" i="8"/>
  <c r="J2417" i="8"/>
  <c r="J2416" i="8"/>
  <c r="J2415" i="8"/>
  <c r="J2414" i="8"/>
  <c r="J2413" i="8"/>
  <c r="J2412" i="8"/>
  <c r="J2411" i="8"/>
  <c r="J2410" i="8"/>
  <c r="J2409" i="8"/>
  <c r="J2408" i="8"/>
  <c r="J2407" i="8"/>
  <c r="J2406" i="8"/>
  <c r="J2405" i="8"/>
  <c r="J2404" i="8"/>
  <c r="J2403" i="8"/>
  <c r="J2402" i="8"/>
  <c r="J2401" i="8"/>
  <c r="J2400" i="8"/>
  <c r="J2399" i="8"/>
  <c r="J2398" i="8"/>
  <c r="J2397" i="8"/>
  <c r="J2396" i="8"/>
  <c r="J2395" i="8"/>
  <c r="J2394" i="8"/>
  <c r="J2393" i="8"/>
  <c r="J2392" i="8"/>
  <c r="J2391" i="8"/>
  <c r="J2390" i="8"/>
  <c r="J2389" i="8"/>
  <c r="J2388" i="8"/>
  <c r="J2387" i="8"/>
  <c r="J2386" i="8"/>
  <c r="J2385" i="8"/>
  <c r="J2384" i="8"/>
  <c r="J2383" i="8"/>
  <c r="J2382" i="8"/>
  <c r="J2381" i="8"/>
  <c r="J2380" i="8"/>
  <c r="J2379" i="8"/>
  <c r="J2378" i="8"/>
  <c r="J2377" i="8"/>
  <c r="J2376" i="8"/>
  <c r="J2375" i="8"/>
  <c r="J2374" i="8"/>
  <c r="J2373" i="8"/>
  <c r="J2372" i="8"/>
  <c r="J2371" i="8"/>
  <c r="J2370" i="8"/>
  <c r="J2369" i="8"/>
  <c r="J2368" i="8"/>
  <c r="J2367" i="8"/>
  <c r="J2366" i="8"/>
  <c r="J2365" i="8"/>
  <c r="J2364" i="8"/>
  <c r="J2363" i="8"/>
  <c r="J2362" i="8"/>
  <c r="J2361" i="8"/>
  <c r="J2360" i="8"/>
  <c r="J2359" i="8"/>
  <c r="J2358" i="8"/>
  <c r="J2357" i="8"/>
  <c r="J2356" i="8"/>
  <c r="J2355" i="8"/>
  <c r="J2354" i="8"/>
  <c r="J2353" i="8"/>
  <c r="J2352" i="8"/>
  <c r="J2351" i="8"/>
  <c r="J2350" i="8"/>
  <c r="J2349" i="8"/>
  <c r="J2348" i="8"/>
  <c r="J2347" i="8"/>
  <c r="J2346" i="8"/>
  <c r="J2345" i="8"/>
  <c r="J2344" i="8"/>
  <c r="J2343" i="8"/>
  <c r="J2342" i="8"/>
  <c r="J2341" i="8"/>
  <c r="J2340" i="8"/>
  <c r="J2339" i="8"/>
  <c r="J2338" i="8"/>
  <c r="J2337" i="8"/>
  <c r="J2336" i="8"/>
  <c r="J2335" i="8"/>
  <c r="J2334" i="8"/>
  <c r="J2333" i="8"/>
  <c r="J2332" i="8"/>
  <c r="J2331" i="8"/>
  <c r="J2330" i="8"/>
  <c r="J2329" i="8"/>
  <c r="J2328" i="8"/>
  <c r="J2327" i="8"/>
  <c r="J2326" i="8"/>
  <c r="J2325" i="8"/>
  <c r="J2324" i="8"/>
  <c r="J2323" i="8"/>
  <c r="J2322" i="8"/>
  <c r="J2321" i="8"/>
  <c r="J2320" i="8"/>
  <c r="J2319" i="8"/>
  <c r="J2318" i="8"/>
  <c r="J2317" i="8"/>
  <c r="J2316" i="8"/>
  <c r="J2315" i="8"/>
  <c r="J2314" i="8"/>
  <c r="J2313" i="8"/>
  <c r="J2312" i="8"/>
  <c r="J2311" i="8"/>
  <c r="J2310" i="8"/>
  <c r="J2309" i="8"/>
  <c r="J2308" i="8"/>
  <c r="J2307" i="8"/>
  <c r="J2306" i="8"/>
  <c r="J2305" i="8"/>
  <c r="J2304" i="8"/>
  <c r="J2303" i="8"/>
  <c r="J2302" i="8"/>
  <c r="J2301" i="8"/>
  <c r="J2300" i="8"/>
  <c r="J2299" i="8"/>
  <c r="J2298" i="8"/>
  <c r="J2297" i="8"/>
  <c r="J2296" i="8"/>
  <c r="J2295" i="8"/>
  <c r="J2294" i="8"/>
  <c r="J2293" i="8"/>
  <c r="J2292" i="8"/>
  <c r="J2291" i="8"/>
  <c r="J2290" i="8"/>
  <c r="J2289" i="8"/>
  <c r="J2288" i="8"/>
  <c r="J2287" i="8"/>
  <c r="J2286" i="8"/>
  <c r="J2285" i="8"/>
  <c r="J2284" i="8"/>
  <c r="J2283" i="8"/>
  <c r="J2282" i="8"/>
  <c r="J2281" i="8"/>
  <c r="J2280" i="8"/>
  <c r="J2279" i="8"/>
  <c r="J2278" i="8"/>
  <c r="J2277" i="8"/>
  <c r="J2276" i="8"/>
  <c r="J2275" i="8"/>
  <c r="J2274" i="8"/>
  <c r="J2273" i="8"/>
  <c r="J2272" i="8"/>
  <c r="J2271" i="8"/>
  <c r="J2270" i="8"/>
  <c r="J2269" i="8"/>
  <c r="J2268" i="8"/>
  <c r="J2267" i="8"/>
  <c r="J2266" i="8"/>
  <c r="J2265" i="8"/>
  <c r="J2264" i="8"/>
  <c r="J2263" i="8"/>
  <c r="J2262" i="8"/>
  <c r="J2261" i="8"/>
  <c r="J2260" i="8"/>
  <c r="J2259" i="8"/>
  <c r="J2258" i="8"/>
  <c r="J2257" i="8"/>
  <c r="J2256" i="8"/>
  <c r="J2255" i="8"/>
  <c r="J2254" i="8"/>
  <c r="J2253" i="8"/>
  <c r="J2252" i="8"/>
  <c r="J2251" i="8"/>
  <c r="J2250" i="8"/>
  <c r="J2249" i="8"/>
  <c r="J2248" i="8"/>
  <c r="J2247" i="8"/>
  <c r="J2246" i="8"/>
  <c r="J2245" i="8"/>
  <c r="J2244" i="8"/>
  <c r="J2243" i="8"/>
  <c r="J2242" i="8"/>
  <c r="J2241" i="8"/>
  <c r="J2240" i="8"/>
  <c r="J2239" i="8"/>
  <c r="J2238" i="8"/>
  <c r="J2237" i="8"/>
  <c r="J2236" i="8"/>
  <c r="J2235" i="8"/>
  <c r="J2234" i="8"/>
  <c r="J2233" i="8"/>
  <c r="J2232" i="8"/>
  <c r="J2231" i="8"/>
  <c r="J2230" i="8"/>
  <c r="J2229" i="8"/>
  <c r="J2228" i="8"/>
  <c r="J2227" i="8"/>
  <c r="J2226" i="8"/>
  <c r="J2225" i="8"/>
  <c r="J2224" i="8"/>
  <c r="J2223" i="8"/>
  <c r="J2222" i="8"/>
  <c r="J2221" i="8"/>
  <c r="J2220" i="8"/>
  <c r="J2219" i="8"/>
  <c r="J2218" i="8"/>
  <c r="J2217" i="8"/>
  <c r="J2216" i="8"/>
  <c r="J2215" i="8"/>
  <c r="J2214" i="8"/>
  <c r="J2213" i="8"/>
  <c r="J2212" i="8"/>
  <c r="J2211" i="8"/>
  <c r="J2210" i="8"/>
  <c r="J2209" i="8"/>
  <c r="J2208" i="8"/>
  <c r="J2207" i="8"/>
  <c r="J2206" i="8"/>
  <c r="J2205" i="8"/>
  <c r="J2204" i="8"/>
  <c r="J2203" i="8"/>
  <c r="J2202" i="8"/>
  <c r="J2201" i="8"/>
  <c r="J2200" i="8"/>
  <c r="J2199" i="8"/>
  <c r="J2198" i="8"/>
  <c r="J2197" i="8"/>
  <c r="J2196" i="8"/>
  <c r="J2195" i="8"/>
  <c r="J2194" i="8"/>
  <c r="J2193" i="8"/>
  <c r="J2192" i="8"/>
  <c r="J2191" i="8"/>
  <c r="J2190" i="8"/>
  <c r="J2189" i="8"/>
  <c r="J2188" i="8"/>
  <c r="J2187" i="8"/>
  <c r="J2186" i="8"/>
  <c r="J2185" i="8"/>
  <c r="J2184" i="8"/>
  <c r="J2183" i="8"/>
  <c r="J2182" i="8"/>
  <c r="J2181" i="8"/>
  <c r="J2180" i="8"/>
  <c r="J2179" i="8"/>
  <c r="J2178" i="8"/>
  <c r="J2177" i="8"/>
  <c r="J2176" i="8"/>
  <c r="J2175" i="8"/>
  <c r="J2174" i="8"/>
  <c r="J2173" i="8"/>
  <c r="J2172" i="8"/>
  <c r="J2171" i="8"/>
  <c r="J2170" i="8"/>
  <c r="J2169" i="8"/>
  <c r="J2168" i="8"/>
  <c r="J2167" i="8"/>
  <c r="J2166" i="8"/>
  <c r="J2165" i="8"/>
  <c r="J2164" i="8"/>
  <c r="J2163" i="8"/>
  <c r="J2162" i="8"/>
  <c r="J2161" i="8"/>
  <c r="J2160" i="8"/>
  <c r="J2159" i="8"/>
  <c r="J2158" i="8"/>
  <c r="J2157" i="8"/>
  <c r="J2156" i="8"/>
  <c r="J2155" i="8"/>
  <c r="J2154" i="8"/>
  <c r="J2153" i="8"/>
  <c r="J2152" i="8"/>
  <c r="J2151" i="8"/>
  <c r="J2150" i="8"/>
  <c r="J2149" i="8"/>
  <c r="J2148" i="8"/>
  <c r="J2147" i="8"/>
  <c r="J2146" i="8"/>
  <c r="J2145" i="8"/>
  <c r="J2144" i="8"/>
  <c r="J2143" i="8"/>
  <c r="J2142" i="8"/>
  <c r="J2141" i="8"/>
  <c r="J2140" i="8"/>
  <c r="J2139" i="8"/>
  <c r="J2138" i="8"/>
  <c r="J2137" i="8"/>
  <c r="J2136" i="8"/>
  <c r="J2135" i="8"/>
  <c r="J2134" i="8"/>
  <c r="J2133" i="8"/>
  <c r="J2132" i="8"/>
  <c r="J2131" i="8"/>
  <c r="J2130" i="8"/>
  <c r="J2129" i="8"/>
  <c r="J2128" i="8"/>
  <c r="J2127" i="8"/>
  <c r="J2126" i="8"/>
  <c r="J2125" i="8"/>
  <c r="J2124" i="8"/>
  <c r="J2123" i="8"/>
  <c r="J2122" i="8"/>
  <c r="J2121" i="8"/>
  <c r="J2120" i="8"/>
  <c r="J2119" i="8"/>
  <c r="J2118" i="8"/>
  <c r="J2117" i="8"/>
  <c r="J2116" i="8"/>
  <c r="J2115" i="8"/>
  <c r="J2114" i="8"/>
  <c r="J2113" i="8"/>
  <c r="J2112" i="8"/>
  <c r="J2111" i="8"/>
  <c r="J2110" i="8"/>
  <c r="J2109" i="8"/>
  <c r="J2108" i="8"/>
  <c r="J2107" i="8"/>
  <c r="J2106" i="8"/>
  <c r="J2105" i="8"/>
  <c r="J2104" i="8"/>
  <c r="J2103" i="8"/>
  <c r="J2102" i="8"/>
  <c r="J2101" i="8"/>
  <c r="J2100" i="8"/>
  <c r="J2099" i="8"/>
  <c r="J2098" i="8"/>
  <c r="J2097" i="8"/>
  <c r="J2096" i="8"/>
  <c r="J2095" i="8"/>
  <c r="J2094" i="8"/>
  <c r="J2093" i="8"/>
  <c r="J2092" i="8"/>
  <c r="J2091" i="8"/>
  <c r="J2090" i="8"/>
  <c r="J2089" i="8"/>
  <c r="J2088" i="8"/>
  <c r="J2087" i="8"/>
  <c r="J2086" i="8"/>
  <c r="J2085" i="8"/>
  <c r="J2084" i="8"/>
  <c r="J2083" i="8"/>
  <c r="J2082" i="8"/>
  <c r="J2081" i="8"/>
  <c r="J2080" i="8"/>
  <c r="J2079" i="8"/>
  <c r="J2078" i="8"/>
  <c r="J2077" i="8"/>
  <c r="J2076" i="8"/>
  <c r="J2075" i="8"/>
  <c r="J2074" i="8"/>
  <c r="J2073" i="8"/>
  <c r="J2072" i="8"/>
  <c r="J2071" i="8"/>
  <c r="J2070" i="8"/>
  <c r="J2069" i="8"/>
  <c r="J2068" i="8"/>
  <c r="J2067" i="8"/>
  <c r="J2066" i="8"/>
  <c r="J2065" i="8"/>
  <c r="J2064" i="8"/>
  <c r="J2063" i="8"/>
  <c r="J2062" i="8"/>
  <c r="J2061" i="8"/>
  <c r="J2060" i="8"/>
  <c r="J2059" i="8"/>
  <c r="J2058" i="8"/>
  <c r="J2057" i="8"/>
  <c r="J2056" i="8"/>
  <c r="J2055" i="8"/>
  <c r="J2054" i="8"/>
  <c r="J2053" i="8"/>
  <c r="J2052" i="8"/>
  <c r="J2051" i="8"/>
  <c r="J2050" i="8"/>
  <c r="J2049" i="8"/>
  <c r="J2048" i="8"/>
  <c r="J2047" i="8"/>
  <c r="J2046" i="8"/>
  <c r="J2045" i="8"/>
  <c r="J2044" i="8"/>
  <c r="J2043" i="8"/>
  <c r="J2042" i="8"/>
  <c r="J2041" i="8"/>
  <c r="J2040" i="8"/>
  <c r="J2039" i="8"/>
  <c r="J2038" i="8"/>
  <c r="J2037" i="8"/>
  <c r="J2036" i="8"/>
  <c r="J2035" i="8"/>
  <c r="J2034" i="8"/>
  <c r="J2033" i="8"/>
  <c r="J2032" i="8"/>
  <c r="J2031" i="8"/>
  <c r="J2030" i="8"/>
  <c r="J2029" i="8"/>
  <c r="J2028" i="8"/>
  <c r="J2027" i="8"/>
  <c r="J2026" i="8"/>
  <c r="J2025" i="8"/>
  <c r="J2024" i="8"/>
  <c r="J2023" i="8"/>
  <c r="J2022" i="8"/>
  <c r="J2021" i="8"/>
  <c r="J2020" i="8"/>
  <c r="J2019" i="8"/>
  <c r="J2018" i="8"/>
  <c r="J2017" i="8"/>
  <c r="J2016" i="8"/>
  <c r="J2015" i="8"/>
  <c r="J2014" i="8"/>
  <c r="J2013" i="8"/>
  <c r="J2012" i="8"/>
  <c r="J2011" i="8"/>
  <c r="J2010" i="8"/>
  <c r="J2009" i="8"/>
  <c r="J2008" i="8"/>
  <c r="J2007" i="8"/>
  <c r="J2006" i="8"/>
  <c r="J2005" i="8"/>
  <c r="J2004" i="8"/>
  <c r="J2003" i="8"/>
  <c r="J2002" i="8"/>
  <c r="J2001" i="8"/>
  <c r="J2000" i="8"/>
  <c r="J1999" i="8"/>
  <c r="J1998" i="8"/>
  <c r="J1997" i="8"/>
  <c r="J1996" i="8"/>
  <c r="J1995" i="8"/>
  <c r="J1994" i="8"/>
  <c r="J1993" i="8"/>
  <c r="J1992" i="8"/>
  <c r="J1991" i="8"/>
  <c r="J1990" i="8"/>
  <c r="J1989" i="8"/>
  <c r="J1988" i="8"/>
  <c r="J1987" i="8"/>
  <c r="J1986" i="8"/>
  <c r="J1985" i="8"/>
  <c r="J1984" i="8"/>
  <c r="J1983" i="8"/>
  <c r="J1982" i="8"/>
  <c r="J1981" i="8"/>
  <c r="J1980" i="8"/>
  <c r="J1979" i="8"/>
  <c r="J1978" i="8"/>
  <c r="J1977" i="8"/>
  <c r="J1976" i="8"/>
  <c r="J1975" i="8"/>
  <c r="J1974" i="8"/>
  <c r="J1973" i="8"/>
  <c r="J1972" i="8"/>
  <c r="J1971" i="8"/>
  <c r="J1970" i="8"/>
  <c r="J1969" i="8"/>
  <c r="J1968" i="8"/>
  <c r="J1967" i="8"/>
  <c r="J1966" i="8"/>
  <c r="J1965" i="8"/>
  <c r="J1964" i="8"/>
  <c r="J1963" i="8"/>
  <c r="J1962" i="8"/>
  <c r="J1961" i="8"/>
  <c r="J1960" i="8"/>
  <c r="J1959" i="8"/>
  <c r="J1958" i="8"/>
  <c r="J1957" i="8"/>
  <c r="J1956" i="8"/>
  <c r="J1955" i="8"/>
  <c r="J1954" i="8"/>
  <c r="J1953" i="8"/>
  <c r="J1952" i="8"/>
  <c r="J1951" i="8"/>
  <c r="J1950" i="8"/>
  <c r="J1949" i="8"/>
  <c r="J1948" i="8"/>
  <c r="J1947" i="8"/>
  <c r="J1946" i="8"/>
  <c r="J1945" i="8"/>
  <c r="J1944" i="8"/>
  <c r="J1943" i="8"/>
  <c r="J1942" i="8"/>
  <c r="J1941" i="8"/>
  <c r="J1940" i="8"/>
  <c r="J1939" i="8"/>
  <c r="J1938" i="8"/>
  <c r="J1937" i="8"/>
  <c r="J1936" i="8"/>
  <c r="J1935" i="8"/>
  <c r="J1934" i="8"/>
  <c r="J1933" i="8"/>
  <c r="J1932" i="8"/>
  <c r="J1931" i="8"/>
  <c r="J1930" i="8"/>
  <c r="J1929" i="8"/>
  <c r="J1928" i="8"/>
  <c r="J1927" i="8"/>
  <c r="J1926" i="8"/>
  <c r="J1925" i="8"/>
  <c r="J1924" i="8"/>
  <c r="J1923" i="8"/>
  <c r="J1922" i="8"/>
  <c r="J1921" i="8"/>
  <c r="J1920" i="8"/>
  <c r="J1919" i="8"/>
  <c r="J1918" i="8"/>
  <c r="J1917" i="8"/>
  <c r="J1916" i="8"/>
  <c r="J1915" i="8"/>
  <c r="J1914" i="8"/>
  <c r="J1913" i="8"/>
  <c r="J1912" i="8"/>
  <c r="J1911" i="8"/>
  <c r="J1910" i="8"/>
  <c r="J1909" i="8"/>
  <c r="J1908" i="8"/>
  <c r="J1907" i="8"/>
  <c r="J1906" i="8"/>
  <c r="J1905" i="8"/>
  <c r="J1904" i="8"/>
  <c r="J1903" i="8"/>
  <c r="J1902" i="8"/>
  <c r="J1901" i="8"/>
  <c r="J1900" i="8"/>
  <c r="J1899" i="8"/>
  <c r="J1898" i="8"/>
  <c r="J1897" i="8"/>
  <c r="J1896" i="8"/>
  <c r="J1895" i="8"/>
  <c r="J1894" i="8"/>
  <c r="J1893" i="8"/>
  <c r="J1892" i="8"/>
  <c r="J1891" i="8"/>
  <c r="J1890" i="8"/>
  <c r="J1889" i="8"/>
  <c r="J1888" i="8"/>
  <c r="J1887" i="8"/>
  <c r="J1886" i="8"/>
  <c r="J1885" i="8"/>
  <c r="J1884" i="8"/>
  <c r="J1883" i="8"/>
  <c r="J1882" i="8"/>
  <c r="J1881" i="8"/>
  <c r="J1880" i="8"/>
  <c r="J1879" i="8"/>
  <c r="J1878" i="8"/>
  <c r="J1877" i="8"/>
  <c r="J1876" i="8"/>
  <c r="J1875" i="8"/>
  <c r="J1874" i="8"/>
  <c r="J1873" i="8"/>
  <c r="J1872" i="8"/>
  <c r="J1871" i="8"/>
  <c r="J1870" i="8"/>
  <c r="J1869" i="8"/>
  <c r="J1868" i="8"/>
  <c r="J1867" i="8"/>
  <c r="J1866" i="8"/>
  <c r="J1865" i="8"/>
  <c r="J1864" i="8"/>
  <c r="J1863" i="8"/>
  <c r="J1862" i="8"/>
  <c r="J1861" i="8"/>
  <c r="J1860" i="8"/>
  <c r="J1859" i="8"/>
  <c r="J1858" i="8"/>
  <c r="J1857" i="8"/>
  <c r="J1856" i="8"/>
  <c r="J1855" i="8"/>
  <c r="J1854" i="8"/>
  <c r="J1853" i="8"/>
  <c r="J1852" i="8"/>
  <c r="J1851" i="8"/>
  <c r="J1850" i="8"/>
  <c r="J1849" i="8"/>
  <c r="J1848" i="8"/>
  <c r="J1847" i="8"/>
  <c r="J1846" i="8"/>
  <c r="J1845" i="8"/>
  <c r="J1844" i="8"/>
  <c r="J1843" i="8"/>
  <c r="J1842" i="8"/>
  <c r="J1841" i="8"/>
  <c r="J1840" i="8"/>
  <c r="J1839" i="8"/>
  <c r="J1838" i="8"/>
  <c r="J1837" i="8"/>
  <c r="J1836" i="8"/>
  <c r="J1835" i="8"/>
  <c r="J1834" i="8"/>
  <c r="J1833" i="8"/>
  <c r="J1832" i="8"/>
  <c r="J1831" i="8"/>
  <c r="J1830" i="8"/>
  <c r="J1829" i="8"/>
  <c r="J1828" i="8"/>
  <c r="J1827" i="8"/>
  <c r="J1826" i="8"/>
  <c r="J1825" i="8"/>
  <c r="J1824" i="8"/>
  <c r="J1823" i="8"/>
  <c r="J1822" i="8"/>
  <c r="J1821" i="8"/>
  <c r="J1820" i="8"/>
  <c r="J1819" i="8"/>
  <c r="J1818" i="8"/>
  <c r="J1817" i="8"/>
  <c r="J1816" i="8"/>
  <c r="J1815" i="8"/>
  <c r="J1814" i="8"/>
  <c r="J1813" i="8"/>
  <c r="J1812" i="8"/>
  <c r="J1811" i="8"/>
  <c r="J1810" i="8"/>
  <c r="J1809" i="8"/>
  <c r="J1808" i="8"/>
  <c r="J1807" i="8"/>
  <c r="J1806" i="8"/>
  <c r="J1805" i="8"/>
  <c r="J1804" i="8"/>
  <c r="J1803" i="8"/>
  <c r="J1802" i="8"/>
  <c r="J1801" i="8"/>
  <c r="J1800" i="8"/>
  <c r="J1799" i="8"/>
  <c r="J1798" i="8"/>
  <c r="J1797" i="8"/>
  <c r="J1796" i="8"/>
  <c r="J1795" i="8"/>
  <c r="J1794" i="8"/>
  <c r="J1793" i="8"/>
  <c r="J1792" i="8"/>
  <c r="J1791" i="8"/>
  <c r="J1790" i="8"/>
  <c r="J1789" i="8"/>
  <c r="J1788" i="8"/>
  <c r="J1787" i="8"/>
  <c r="J1786" i="8"/>
  <c r="J1785" i="8"/>
  <c r="J1784" i="8"/>
  <c r="J1783" i="8"/>
  <c r="J1782" i="8"/>
  <c r="J1781" i="8"/>
  <c r="J1780" i="8"/>
  <c r="J1779" i="8"/>
  <c r="J1778" i="8"/>
  <c r="J1777" i="8"/>
  <c r="J1776" i="8"/>
  <c r="J1775" i="8"/>
  <c r="J1774" i="8"/>
  <c r="J1773" i="8"/>
  <c r="J1772" i="8"/>
  <c r="J1771" i="8"/>
  <c r="J1770" i="8"/>
  <c r="J1769" i="8"/>
  <c r="J1768" i="8"/>
  <c r="J1767" i="8"/>
  <c r="J1766" i="8"/>
  <c r="J1765" i="8"/>
  <c r="J1764" i="8"/>
  <c r="J1763" i="8"/>
  <c r="J1762" i="8"/>
  <c r="J1761" i="8"/>
  <c r="J1760" i="8"/>
  <c r="J1759" i="8"/>
  <c r="J1758" i="8"/>
  <c r="J1757" i="8"/>
  <c r="J1756" i="8"/>
  <c r="J1755" i="8"/>
  <c r="J1754" i="8"/>
  <c r="J1753" i="8"/>
  <c r="J1752" i="8"/>
  <c r="J1751" i="8"/>
  <c r="J1750" i="8"/>
  <c r="J1749" i="8"/>
  <c r="J1748" i="8"/>
  <c r="J1747" i="8"/>
  <c r="J1746" i="8"/>
  <c r="J1745" i="8"/>
  <c r="J1744" i="8"/>
  <c r="J1743" i="8"/>
  <c r="J1742" i="8"/>
  <c r="J1741" i="8"/>
  <c r="J1740" i="8"/>
  <c r="J1739" i="8"/>
  <c r="J1738" i="8"/>
  <c r="J1737" i="8"/>
  <c r="J1736" i="8"/>
  <c r="J1735" i="8"/>
  <c r="J1734" i="8"/>
  <c r="J1733" i="8"/>
  <c r="J1732" i="8"/>
  <c r="J1731" i="8"/>
  <c r="J1730" i="8"/>
  <c r="J1729" i="8"/>
  <c r="J1728" i="8"/>
  <c r="J1727" i="8"/>
  <c r="J1726" i="8"/>
  <c r="J1725" i="8"/>
  <c r="J1724" i="8"/>
  <c r="J1723" i="8"/>
  <c r="J1722" i="8"/>
  <c r="J1721" i="8"/>
  <c r="J1720" i="8"/>
  <c r="J1719" i="8"/>
  <c r="J1718" i="8"/>
  <c r="J1717" i="8"/>
  <c r="J1716" i="8"/>
  <c r="J1715" i="8"/>
  <c r="J1714" i="8"/>
  <c r="J1713" i="8"/>
  <c r="J1712" i="8"/>
  <c r="J1711" i="8"/>
  <c r="J1710" i="8"/>
  <c r="J1709" i="8"/>
  <c r="J1708" i="8"/>
  <c r="J1707" i="8"/>
  <c r="J1706" i="8"/>
  <c r="J1705" i="8"/>
  <c r="J1704" i="8"/>
  <c r="J1703" i="8"/>
  <c r="J1702" i="8"/>
  <c r="J1701" i="8"/>
  <c r="J1700" i="8"/>
  <c r="J1699" i="8"/>
  <c r="J1698" i="8"/>
  <c r="J1697" i="8"/>
  <c r="J1696" i="8"/>
  <c r="J1695" i="8"/>
  <c r="J1694" i="8"/>
  <c r="J1693" i="8"/>
  <c r="J1692" i="8"/>
  <c r="J1691" i="8"/>
  <c r="J1690" i="8"/>
  <c r="J1689" i="8"/>
  <c r="J1688" i="8"/>
  <c r="J1687" i="8"/>
  <c r="J1686" i="8"/>
  <c r="J1685" i="8"/>
  <c r="J1684" i="8"/>
  <c r="J1683" i="8"/>
  <c r="J1682" i="8"/>
  <c r="J1681" i="8"/>
  <c r="J1680" i="8"/>
  <c r="J1679" i="8"/>
  <c r="J1678" i="8"/>
  <c r="J1677" i="8"/>
  <c r="J1676" i="8"/>
  <c r="J1675" i="8"/>
  <c r="J1674" i="8"/>
  <c r="J1673" i="8"/>
  <c r="J1672" i="8"/>
  <c r="J1671" i="8"/>
  <c r="J1670" i="8"/>
  <c r="J1669" i="8"/>
  <c r="J1668" i="8"/>
  <c r="J1667" i="8"/>
  <c r="J1666" i="8"/>
  <c r="J1665" i="8"/>
  <c r="J1664" i="8"/>
  <c r="J1663" i="8"/>
  <c r="J1662" i="8"/>
  <c r="J1661" i="8"/>
  <c r="J1660" i="8"/>
  <c r="J1659" i="8"/>
  <c r="J1658" i="8"/>
  <c r="J1657" i="8"/>
  <c r="J1656" i="8"/>
  <c r="J1655" i="8"/>
  <c r="J1654" i="8"/>
  <c r="J1653" i="8"/>
  <c r="J1652" i="8"/>
  <c r="J1651" i="8"/>
  <c r="J1650" i="8"/>
  <c r="J1649" i="8"/>
  <c r="J1648" i="8"/>
  <c r="J1647" i="8"/>
  <c r="J1646" i="8"/>
  <c r="J1645" i="8"/>
  <c r="J1644" i="8"/>
  <c r="J1643" i="8"/>
  <c r="J1642" i="8"/>
  <c r="J1641" i="8"/>
  <c r="J1640" i="8"/>
  <c r="J1639" i="8"/>
  <c r="J1638" i="8"/>
  <c r="J1637" i="8"/>
  <c r="J1636" i="8"/>
  <c r="J1635" i="8"/>
  <c r="J1634" i="8"/>
  <c r="J1633" i="8"/>
  <c r="J1632" i="8"/>
  <c r="J1631" i="8"/>
  <c r="J1630" i="8"/>
  <c r="J1629" i="8"/>
  <c r="J1628" i="8"/>
  <c r="J1627" i="8"/>
  <c r="J1626" i="8"/>
  <c r="J1625" i="8"/>
  <c r="J1624" i="8"/>
  <c r="J1623" i="8"/>
  <c r="J1622" i="8"/>
  <c r="J1621" i="8"/>
  <c r="J1620" i="8"/>
  <c r="J1619" i="8"/>
  <c r="J1618" i="8"/>
  <c r="J1617" i="8"/>
  <c r="J1616" i="8"/>
  <c r="J1615" i="8"/>
  <c r="J1614" i="8"/>
  <c r="J1613" i="8"/>
  <c r="J1612" i="8"/>
  <c r="J1611" i="8"/>
  <c r="J1610" i="8"/>
  <c r="J1609" i="8"/>
  <c r="J1608" i="8"/>
  <c r="J1607" i="8"/>
  <c r="J1606" i="8"/>
  <c r="J1605" i="8"/>
  <c r="J1604" i="8"/>
  <c r="J1603" i="8"/>
  <c r="J1602" i="8"/>
  <c r="J1601" i="8"/>
  <c r="J1600" i="8"/>
  <c r="J1599" i="8"/>
  <c r="J1598" i="8"/>
  <c r="J1597" i="8"/>
  <c r="J1596" i="8"/>
  <c r="J1595" i="8"/>
  <c r="J1594" i="8"/>
  <c r="J1593" i="8"/>
  <c r="J1592" i="8"/>
  <c r="J1591" i="8"/>
  <c r="J1590" i="8"/>
  <c r="J1589" i="8"/>
  <c r="J1588" i="8"/>
  <c r="J1587" i="8"/>
  <c r="J1586" i="8"/>
  <c r="J1585" i="8"/>
  <c r="J1584" i="8"/>
  <c r="J1583" i="8"/>
  <c r="J1582" i="8"/>
  <c r="J1581" i="8"/>
  <c r="J1580" i="8"/>
  <c r="J1579" i="8"/>
  <c r="J1578" i="8"/>
  <c r="J1577" i="8"/>
  <c r="J1576" i="8"/>
  <c r="J1575" i="8"/>
  <c r="J1574" i="8"/>
  <c r="J1573" i="8"/>
  <c r="J1572" i="8"/>
  <c r="J1571" i="8"/>
  <c r="J1570" i="8"/>
  <c r="J1569" i="8"/>
  <c r="J1568" i="8"/>
  <c r="J1567" i="8"/>
  <c r="J1566" i="8"/>
  <c r="J1565" i="8"/>
  <c r="J1564" i="8"/>
  <c r="J1563" i="8"/>
  <c r="J1562" i="8"/>
  <c r="J1561" i="8"/>
  <c r="J1560" i="8"/>
  <c r="J1559" i="8"/>
  <c r="J1558" i="8"/>
  <c r="J1557" i="8"/>
  <c r="J1556" i="8"/>
  <c r="J1555" i="8"/>
  <c r="J1554" i="8"/>
  <c r="J1553" i="8"/>
  <c r="J1552" i="8"/>
  <c r="J1551" i="8"/>
  <c r="J1550" i="8"/>
  <c r="J1549" i="8"/>
  <c r="J1548" i="8"/>
  <c r="J1547" i="8"/>
  <c r="J1546" i="8"/>
  <c r="J1545" i="8"/>
  <c r="J1544" i="8"/>
  <c r="J1543" i="8"/>
  <c r="J1542" i="8"/>
  <c r="J1541" i="8"/>
  <c r="J1540" i="8"/>
  <c r="J1539" i="8"/>
  <c r="J1538" i="8"/>
  <c r="J1537" i="8"/>
  <c r="J1536" i="8"/>
  <c r="J1535" i="8"/>
  <c r="J1534" i="8"/>
  <c r="J1533" i="8"/>
  <c r="J1532" i="8"/>
  <c r="J1531" i="8"/>
  <c r="J1530" i="8"/>
  <c r="J1529" i="8"/>
  <c r="J1528" i="8"/>
  <c r="J1527" i="8"/>
  <c r="J1526" i="8"/>
  <c r="J1525" i="8"/>
  <c r="J1524" i="8"/>
  <c r="J1523" i="8"/>
  <c r="J1522" i="8"/>
  <c r="J1521" i="8"/>
  <c r="J1520" i="8"/>
  <c r="J1519" i="8"/>
  <c r="J1518" i="8"/>
  <c r="J1517" i="8"/>
  <c r="J1516" i="8"/>
  <c r="J1515" i="8"/>
  <c r="J1514" i="8"/>
  <c r="J1513" i="8"/>
  <c r="J1512" i="8"/>
  <c r="J1511" i="8"/>
  <c r="J1510" i="8"/>
  <c r="J1509" i="8"/>
  <c r="J1508" i="8"/>
  <c r="J1507" i="8"/>
  <c r="J1506" i="8"/>
  <c r="J1505" i="8"/>
  <c r="J1504" i="8"/>
  <c r="J1503" i="8"/>
  <c r="J1502" i="8"/>
  <c r="J1501" i="8"/>
  <c r="J1500" i="8"/>
  <c r="J1499" i="8"/>
  <c r="J1498" i="8"/>
  <c r="J1497" i="8"/>
  <c r="J1496" i="8"/>
  <c r="J1495" i="8"/>
  <c r="J1494" i="8"/>
  <c r="J1493" i="8"/>
  <c r="J1492" i="8"/>
  <c r="J1491" i="8"/>
  <c r="J1490" i="8"/>
  <c r="J1489" i="8"/>
  <c r="J1488" i="8"/>
  <c r="J1487" i="8"/>
  <c r="J1486" i="8"/>
  <c r="J1485" i="8"/>
  <c r="J1484" i="8"/>
  <c r="J1483" i="8"/>
  <c r="J1482" i="8"/>
  <c r="J1481" i="8"/>
  <c r="J1480" i="8"/>
  <c r="J1479" i="8"/>
  <c r="J1478" i="8"/>
  <c r="J1477" i="8"/>
  <c r="J1476" i="8"/>
  <c r="J1475" i="8"/>
  <c r="J1474" i="8"/>
  <c r="J1473" i="8"/>
  <c r="J1472" i="8"/>
  <c r="J1471" i="8"/>
  <c r="J1470" i="8"/>
  <c r="J1469" i="8"/>
  <c r="J1468" i="8"/>
  <c r="J1467" i="8"/>
  <c r="J1466" i="8"/>
  <c r="J1465" i="8"/>
  <c r="J1464" i="8"/>
  <c r="J1463" i="8"/>
  <c r="J1462" i="8"/>
  <c r="J1461" i="8"/>
  <c r="J1460" i="8"/>
  <c r="J1459" i="8"/>
  <c r="J1458" i="8"/>
  <c r="J1457" i="8"/>
  <c r="J1456" i="8"/>
  <c r="J1455" i="8"/>
  <c r="J1454" i="8"/>
  <c r="J1453" i="8"/>
  <c r="J1452" i="8"/>
  <c r="J1451" i="8"/>
  <c r="J1450" i="8"/>
  <c r="J1449" i="8"/>
  <c r="J1448" i="8"/>
  <c r="J1447" i="8"/>
  <c r="J1446" i="8"/>
  <c r="J1445" i="8"/>
  <c r="J1444" i="8"/>
  <c r="J1443" i="8"/>
  <c r="J1442" i="8"/>
  <c r="J1441" i="8"/>
  <c r="J1440" i="8"/>
  <c r="J1439" i="8"/>
  <c r="J1438" i="8"/>
  <c r="J1437" i="8"/>
  <c r="J1436" i="8"/>
  <c r="J1435" i="8"/>
  <c r="J1434" i="8"/>
  <c r="J1433" i="8"/>
  <c r="J1432" i="8"/>
  <c r="J1431" i="8"/>
  <c r="J1430" i="8"/>
  <c r="J1429" i="8"/>
  <c r="J1428" i="8"/>
  <c r="J1427" i="8"/>
  <c r="J1426" i="8"/>
  <c r="J1425" i="8"/>
  <c r="J1424" i="8"/>
  <c r="J1423" i="8"/>
  <c r="J1422" i="8"/>
  <c r="J1421" i="8"/>
  <c r="J1420" i="8"/>
  <c r="J1419" i="8"/>
  <c r="J1418" i="8"/>
  <c r="J1417" i="8"/>
  <c r="J1416" i="8"/>
  <c r="J1415" i="8"/>
  <c r="J1414" i="8"/>
  <c r="J1413" i="8"/>
  <c r="J1412" i="8"/>
  <c r="J1411" i="8"/>
  <c r="J1410" i="8"/>
  <c r="J1409" i="8"/>
  <c r="J1408" i="8"/>
  <c r="J1407" i="8"/>
  <c r="J1406" i="8"/>
  <c r="J1405" i="8"/>
  <c r="J1404" i="8"/>
  <c r="J1403" i="8"/>
  <c r="J1402" i="8"/>
  <c r="J1401" i="8"/>
  <c r="J1400" i="8"/>
  <c r="J1399" i="8"/>
  <c r="J1398" i="8"/>
  <c r="J1397" i="8"/>
  <c r="J1396" i="8"/>
  <c r="J1395" i="8"/>
  <c r="J1394" i="8"/>
  <c r="J1393" i="8"/>
  <c r="J1392" i="8"/>
  <c r="J1391" i="8"/>
  <c r="J1390" i="8"/>
  <c r="J1389" i="8"/>
  <c r="J1388" i="8"/>
  <c r="J1387" i="8"/>
  <c r="J1386" i="8"/>
  <c r="J1385" i="8"/>
  <c r="J1384" i="8"/>
  <c r="J1383" i="8"/>
  <c r="J1382" i="8"/>
  <c r="J1381" i="8"/>
  <c r="J1380" i="8"/>
  <c r="J1379" i="8"/>
  <c r="J1378" i="8"/>
  <c r="J1377" i="8"/>
  <c r="J1376" i="8"/>
  <c r="J1375" i="8"/>
  <c r="J1374" i="8"/>
  <c r="J1373" i="8"/>
  <c r="J1372" i="8"/>
  <c r="J1371" i="8"/>
  <c r="J1370" i="8"/>
  <c r="J1369" i="8"/>
  <c r="J1368" i="8"/>
  <c r="J1367" i="8"/>
  <c r="J1366" i="8"/>
  <c r="J1365" i="8"/>
  <c r="J1364" i="8"/>
  <c r="J1363" i="8"/>
  <c r="J1362" i="8"/>
  <c r="J1361" i="8"/>
  <c r="J1360" i="8"/>
  <c r="J1359" i="8"/>
  <c r="J1358" i="8"/>
  <c r="J1357" i="8"/>
  <c r="J1356" i="8"/>
  <c r="J1355" i="8"/>
  <c r="J1354" i="8"/>
  <c r="J1353" i="8"/>
  <c r="J1352" i="8"/>
  <c r="J1351" i="8"/>
  <c r="J1350" i="8"/>
  <c r="J1349" i="8"/>
  <c r="J1348" i="8"/>
  <c r="J1347" i="8"/>
  <c r="J1346" i="8"/>
  <c r="J1345" i="8"/>
  <c r="J1344" i="8"/>
  <c r="J1343" i="8"/>
  <c r="J1342" i="8"/>
  <c r="J1341" i="8"/>
  <c r="J1340" i="8"/>
  <c r="J1339" i="8"/>
  <c r="J1338" i="8"/>
  <c r="J1337" i="8"/>
  <c r="J1336" i="8"/>
  <c r="J1335" i="8"/>
  <c r="J1334" i="8"/>
  <c r="J1333" i="8"/>
  <c r="J1332" i="8"/>
  <c r="J1331" i="8"/>
  <c r="J1330" i="8"/>
  <c r="J1329" i="8"/>
  <c r="J1328" i="8"/>
  <c r="J1327" i="8"/>
  <c r="J1326" i="8"/>
  <c r="J1325" i="8"/>
  <c r="J1324" i="8"/>
  <c r="J1323" i="8"/>
  <c r="J1322" i="8"/>
  <c r="J1321" i="8"/>
  <c r="J1320" i="8"/>
  <c r="J1319" i="8"/>
  <c r="J1318" i="8"/>
  <c r="J1317" i="8"/>
  <c r="J1316" i="8"/>
  <c r="J1315" i="8"/>
  <c r="J1314" i="8"/>
  <c r="J1313" i="8"/>
  <c r="J1312" i="8"/>
  <c r="J1311" i="8"/>
  <c r="J1310" i="8"/>
  <c r="J1309" i="8"/>
  <c r="J1308" i="8"/>
  <c r="J1307" i="8"/>
  <c r="J1306" i="8"/>
  <c r="J1305" i="8"/>
  <c r="J1304" i="8"/>
  <c r="J1303" i="8"/>
  <c r="J1302" i="8"/>
  <c r="J1301" i="8"/>
  <c r="J1300" i="8"/>
  <c r="J1299" i="8"/>
  <c r="J1298" i="8"/>
  <c r="J1297" i="8"/>
  <c r="J1296" i="8"/>
  <c r="J1295" i="8"/>
  <c r="J1294" i="8"/>
  <c r="J1293" i="8"/>
  <c r="J1292" i="8"/>
  <c r="J1291" i="8"/>
  <c r="J1290" i="8"/>
  <c r="J1289" i="8"/>
  <c r="J1288" i="8"/>
  <c r="J1287" i="8"/>
  <c r="J1286" i="8"/>
  <c r="J1285" i="8"/>
  <c r="J1284" i="8"/>
  <c r="J1283" i="8"/>
  <c r="J1282" i="8"/>
  <c r="J1281" i="8"/>
  <c r="J1280" i="8"/>
  <c r="J1279" i="8"/>
  <c r="J1278" i="8"/>
  <c r="J1277" i="8"/>
  <c r="J1276" i="8"/>
  <c r="J1275" i="8"/>
  <c r="J1274" i="8"/>
  <c r="J1273" i="8"/>
  <c r="J1272" i="8"/>
  <c r="J1271" i="8"/>
  <c r="J1270" i="8"/>
  <c r="J1269" i="8"/>
  <c r="J1268" i="8"/>
  <c r="J1267" i="8"/>
  <c r="J1266" i="8"/>
  <c r="J1265" i="8"/>
  <c r="J1264" i="8"/>
  <c r="J1263" i="8"/>
  <c r="J1262" i="8"/>
  <c r="J1261" i="8"/>
  <c r="J1260" i="8"/>
  <c r="J1259" i="8"/>
  <c r="J1258" i="8"/>
  <c r="J1257" i="8"/>
  <c r="J1256" i="8"/>
  <c r="J1255" i="8"/>
  <c r="J1254" i="8"/>
  <c r="J1253" i="8"/>
  <c r="J1252" i="8"/>
  <c r="J1251" i="8"/>
  <c r="J1250" i="8"/>
  <c r="J1249" i="8"/>
  <c r="J1248" i="8"/>
  <c r="J1247" i="8"/>
  <c r="J1246" i="8"/>
  <c r="J1245" i="8"/>
  <c r="J1244" i="8"/>
  <c r="J1243" i="8"/>
  <c r="J1242" i="8"/>
  <c r="J1241" i="8"/>
  <c r="J1240" i="8"/>
  <c r="J1239" i="8"/>
  <c r="J1238" i="8"/>
  <c r="J1237" i="8"/>
  <c r="J1236" i="8"/>
  <c r="J1235" i="8"/>
  <c r="J1234" i="8"/>
  <c r="J1233" i="8"/>
  <c r="J1232" i="8"/>
  <c r="J1231" i="8"/>
  <c r="J1230" i="8"/>
  <c r="J1229" i="8"/>
  <c r="J1228" i="8"/>
  <c r="J1227" i="8"/>
  <c r="J1226" i="8"/>
  <c r="J1225" i="8"/>
  <c r="J1224" i="8"/>
  <c r="J1223" i="8"/>
  <c r="J1222" i="8"/>
  <c r="J1221" i="8"/>
  <c r="J1220" i="8"/>
  <c r="J1219" i="8"/>
  <c r="J1218" i="8"/>
  <c r="J1217" i="8"/>
  <c r="J1216" i="8"/>
  <c r="J1215" i="8"/>
  <c r="J1214" i="8"/>
  <c r="J1213" i="8"/>
  <c r="J1212" i="8"/>
  <c r="J1211" i="8"/>
  <c r="J1210" i="8"/>
  <c r="J1209" i="8"/>
  <c r="J1208" i="8"/>
  <c r="J1207" i="8"/>
  <c r="J1206" i="8"/>
  <c r="J1205" i="8"/>
  <c r="J1204" i="8"/>
  <c r="J1203" i="8"/>
  <c r="J1202" i="8"/>
  <c r="J1201" i="8"/>
  <c r="J1200" i="8"/>
  <c r="J1199" i="8"/>
  <c r="J1198" i="8"/>
  <c r="J1197" i="8"/>
  <c r="J1196" i="8"/>
  <c r="J1195" i="8"/>
  <c r="J1194" i="8"/>
  <c r="J1193" i="8"/>
  <c r="J1192" i="8"/>
  <c r="J1191" i="8"/>
  <c r="J1190" i="8"/>
  <c r="J1189" i="8"/>
  <c r="J1188" i="8"/>
  <c r="J1187" i="8"/>
  <c r="J1186" i="8"/>
  <c r="J1185" i="8"/>
  <c r="J1184" i="8"/>
  <c r="J1183" i="8"/>
  <c r="J1182" i="8"/>
  <c r="J1181" i="8"/>
  <c r="J1180" i="8"/>
  <c r="J1179" i="8"/>
  <c r="J1178" i="8"/>
  <c r="J1177" i="8"/>
  <c r="J1176" i="8"/>
  <c r="J1175" i="8"/>
  <c r="J1174" i="8"/>
  <c r="J1173" i="8"/>
  <c r="J1172" i="8"/>
  <c r="J1171" i="8"/>
  <c r="J1170" i="8"/>
  <c r="J1169" i="8"/>
  <c r="J1168" i="8"/>
  <c r="J1167" i="8"/>
  <c r="J1166" i="8"/>
  <c r="J1165" i="8"/>
  <c r="J1164" i="8"/>
  <c r="J1163" i="8"/>
  <c r="J1162" i="8"/>
  <c r="J1161" i="8"/>
  <c r="J1160" i="8"/>
  <c r="J1159" i="8"/>
  <c r="J1158" i="8"/>
  <c r="J1157" i="8"/>
  <c r="J1156" i="8"/>
  <c r="J1155" i="8"/>
  <c r="J1154" i="8"/>
  <c r="J1153" i="8"/>
  <c r="J1152" i="8"/>
  <c r="J1151" i="8"/>
  <c r="J1150" i="8"/>
  <c r="J1149" i="8"/>
  <c r="J1148" i="8"/>
  <c r="J1147" i="8"/>
  <c r="J1146" i="8"/>
  <c r="J1145" i="8"/>
  <c r="J1144" i="8"/>
  <c r="J1143" i="8"/>
  <c r="J1142" i="8"/>
  <c r="J1141" i="8"/>
  <c r="J1140" i="8"/>
  <c r="J1139" i="8"/>
  <c r="J1138" i="8"/>
  <c r="J1137" i="8"/>
  <c r="J1136" i="8"/>
  <c r="J1135" i="8"/>
  <c r="J1134" i="8"/>
  <c r="J1133" i="8"/>
  <c r="J1132" i="8"/>
  <c r="J1131" i="8"/>
  <c r="J1130" i="8"/>
  <c r="J1129" i="8"/>
  <c r="J1128" i="8"/>
  <c r="J1127" i="8"/>
  <c r="J1126" i="8"/>
  <c r="J1125" i="8"/>
  <c r="J1124" i="8"/>
  <c r="J1123" i="8"/>
  <c r="J1122" i="8"/>
  <c r="J1121" i="8"/>
  <c r="J1120" i="8"/>
  <c r="J1119" i="8"/>
  <c r="J1118" i="8"/>
  <c r="J1117" i="8"/>
  <c r="J1116" i="8"/>
  <c r="J1115" i="8"/>
  <c r="J1114" i="8"/>
  <c r="J1113" i="8"/>
  <c r="J1112" i="8"/>
  <c r="J1111" i="8"/>
  <c r="J1110" i="8"/>
  <c r="J1109" i="8"/>
  <c r="J1108" i="8"/>
  <c r="J1107" i="8"/>
  <c r="J1106" i="8"/>
  <c r="J1105" i="8"/>
  <c r="J1104" i="8"/>
  <c r="J1103" i="8"/>
  <c r="J1102" i="8"/>
  <c r="J1101" i="8"/>
  <c r="J1100" i="8"/>
  <c r="J1099" i="8"/>
  <c r="J1098" i="8"/>
  <c r="J1097" i="8"/>
  <c r="J1096" i="8"/>
  <c r="J1095" i="8"/>
  <c r="J1094" i="8"/>
  <c r="J1093" i="8"/>
  <c r="J1092" i="8"/>
  <c r="J1091" i="8"/>
  <c r="J1090" i="8"/>
  <c r="J1089" i="8"/>
  <c r="J1088" i="8"/>
  <c r="J1087" i="8"/>
  <c r="J1086" i="8"/>
  <c r="J1085" i="8"/>
  <c r="J1084" i="8"/>
  <c r="J1083" i="8"/>
  <c r="J1082" i="8"/>
  <c r="J1081" i="8"/>
  <c r="J1080" i="8"/>
  <c r="J1079" i="8"/>
  <c r="J1078" i="8"/>
  <c r="J1077" i="8"/>
  <c r="J1076" i="8"/>
  <c r="J1075" i="8"/>
  <c r="J1074" i="8"/>
  <c r="J1073" i="8"/>
  <c r="J1072" i="8"/>
  <c r="J1071" i="8"/>
  <c r="J1070" i="8"/>
  <c r="J1069" i="8"/>
  <c r="J1068" i="8"/>
  <c r="J1067" i="8"/>
  <c r="J1066" i="8"/>
  <c r="J1065" i="8"/>
  <c r="J1064" i="8"/>
  <c r="J1063" i="8"/>
  <c r="J1062" i="8"/>
  <c r="J1061" i="8"/>
  <c r="J1060" i="8"/>
  <c r="J1059" i="8"/>
  <c r="J1058" i="8"/>
  <c r="J1057" i="8"/>
  <c r="J1056" i="8"/>
  <c r="J1055" i="8"/>
  <c r="J1054" i="8"/>
  <c r="J1053" i="8"/>
  <c r="J1052" i="8"/>
  <c r="J1051" i="8"/>
  <c r="J1050" i="8"/>
  <c r="J1049" i="8"/>
  <c r="J1048" i="8"/>
  <c r="J1047" i="8"/>
  <c r="J1046" i="8"/>
  <c r="J1045" i="8"/>
  <c r="J1044" i="8"/>
  <c r="J1043" i="8"/>
  <c r="J1042" i="8"/>
  <c r="J1041" i="8"/>
  <c r="J1040" i="8"/>
  <c r="J1039" i="8"/>
  <c r="J1038" i="8"/>
  <c r="J1037" i="8"/>
  <c r="J1036" i="8"/>
  <c r="J1035" i="8"/>
  <c r="J1034" i="8"/>
  <c r="J1033" i="8"/>
  <c r="J1032" i="8"/>
  <c r="J1031" i="8"/>
  <c r="J1030" i="8"/>
  <c r="J1029" i="8"/>
  <c r="J1028" i="8"/>
  <c r="J1027" i="8"/>
  <c r="J1026" i="8"/>
  <c r="J1025" i="8"/>
  <c r="J1024" i="8"/>
  <c r="J1023" i="8"/>
  <c r="J1022" i="8"/>
  <c r="J1021" i="8"/>
  <c r="J1020" i="8"/>
  <c r="J1019" i="8"/>
  <c r="J1018" i="8"/>
  <c r="J1017" i="8"/>
  <c r="J1016" i="8"/>
  <c r="J1015" i="8"/>
  <c r="J1014" i="8"/>
  <c r="J1013" i="8"/>
  <c r="J1012" i="8"/>
  <c r="J1011" i="8"/>
  <c r="J1010" i="8"/>
  <c r="J1009" i="8"/>
  <c r="J1008" i="8"/>
  <c r="J1007" i="8"/>
  <c r="J1006" i="8"/>
  <c r="J1005" i="8"/>
  <c r="J1004" i="8"/>
  <c r="J1003" i="8"/>
  <c r="J1002" i="8"/>
  <c r="J1001" i="8"/>
  <c r="J1000" i="8"/>
  <c r="J999" i="8"/>
  <c r="J998" i="8"/>
  <c r="J997" i="8"/>
  <c r="J996" i="8"/>
  <c r="J995" i="8"/>
  <c r="J994" i="8"/>
  <c r="J993" i="8"/>
  <c r="J992" i="8"/>
  <c r="J991" i="8"/>
  <c r="J990" i="8"/>
  <c r="J989" i="8"/>
  <c r="J988" i="8"/>
  <c r="J987" i="8"/>
  <c r="J986" i="8"/>
  <c r="J985" i="8"/>
  <c r="J984" i="8"/>
  <c r="J983" i="8"/>
  <c r="J982" i="8"/>
  <c r="J981" i="8"/>
  <c r="J980" i="8"/>
  <c r="J979" i="8"/>
  <c r="J978" i="8"/>
  <c r="J977" i="8"/>
  <c r="J976" i="8"/>
  <c r="J975" i="8"/>
  <c r="J974" i="8"/>
  <c r="J973" i="8"/>
  <c r="J972" i="8"/>
  <c r="J971" i="8"/>
  <c r="J970" i="8"/>
  <c r="J969" i="8"/>
  <c r="J968" i="8"/>
  <c r="J967" i="8"/>
  <c r="J966" i="8"/>
  <c r="J965" i="8"/>
  <c r="J964" i="8"/>
  <c r="J963" i="8"/>
  <c r="J962" i="8"/>
  <c r="J961" i="8"/>
  <c r="J960" i="8"/>
  <c r="J959" i="8"/>
  <c r="J958" i="8"/>
  <c r="J957" i="8"/>
  <c r="J956" i="8"/>
  <c r="J955" i="8"/>
  <c r="J954" i="8"/>
  <c r="J953" i="8"/>
  <c r="J952" i="8"/>
  <c r="J951" i="8"/>
  <c r="J950" i="8"/>
  <c r="J949" i="8"/>
  <c r="J948" i="8"/>
  <c r="J947" i="8"/>
  <c r="J946" i="8"/>
  <c r="J945" i="8"/>
  <c r="J944" i="8"/>
  <c r="J943" i="8"/>
  <c r="J942" i="8"/>
  <c r="J941" i="8"/>
  <c r="J940" i="8"/>
  <c r="J939" i="8"/>
  <c r="J938" i="8"/>
  <c r="J937" i="8"/>
  <c r="J936" i="8"/>
  <c r="J935" i="8"/>
  <c r="J934" i="8"/>
  <c r="J933" i="8"/>
  <c r="J932" i="8"/>
  <c r="J931" i="8"/>
  <c r="J930" i="8"/>
  <c r="J929" i="8"/>
  <c r="J928" i="8"/>
  <c r="J927" i="8"/>
  <c r="J926" i="8"/>
  <c r="J925" i="8"/>
  <c r="J924" i="8"/>
  <c r="J923" i="8"/>
  <c r="J922" i="8"/>
  <c r="J921" i="8"/>
  <c r="J920" i="8"/>
  <c r="J919" i="8"/>
  <c r="J918" i="8"/>
  <c r="J917" i="8"/>
  <c r="J916" i="8"/>
  <c r="J915" i="8"/>
  <c r="J914" i="8"/>
  <c r="J913" i="8"/>
  <c r="J912" i="8"/>
  <c r="J911" i="8"/>
  <c r="J910" i="8"/>
  <c r="J909" i="8"/>
  <c r="J908" i="8"/>
  <c r="J907" i="8"/>
  <c r="J906" i="8"/>
  <c r="J905" i="8"/>
  <c r="J904" i="8"/>
  <c r="J903" i="8"/>
  <c r="J902" i="8"/>
  <c r="J901" i="8"/>
  <c r="J900" i="8"/>
  <c r="J899" i="8"/>
  <c r="J898" i="8"/>
  <c r="J897" i="8"/>
  <c r="J896" i="8"/>
  <c r="J895" i="8"/>
  <c r="J894" i="8"/>
  <c r="J893" i="8"/>
  <c r="J892" i="8"/>
  <c r="J891" i="8"/>
  <c r="J890" i="8"/>
  <c r="J889" i="8"/>
  <c r="J888" i="8"/>
  <c r="J887" i="8"/>
  <c r="J886" i="8"/>
  <c r="J885" i="8"/>
  <c r="J884" i="8"/>
  <c r="J883" i="8"/>
  <c r="J882" i="8"/>
  <c r="J881" i="8"/>
  <c r="J880" i="8"/>
  <c r="J879" i="8"/>
  <c r="J878" i="8"/>
  <c r="J877" i="8"/>
  <c r="J876" i="8"/>
  <c r="J875" i="8"/>
  <c r="J874" i="8"/>
  <c r="J873" i="8"/>
  <c r="J872" i="8"/>
  <c r="J871" i="8"/>
  <c r="J870" i="8"/>
  <c r="J869" i="8"/>
  <c r="J868" i="8"/>
  <c r="J867" i="8"/>
  <c r="J866" i="8"/>
  <c r="J865" i="8"/>
  <c r="J864" i="8"/>
  <c r="J863" i="8"/>
  <c r="J862" i="8"/>
  <c r="J861" i="8"/>
  <c r="J860" i="8"/>
  <c r="J859" i="8"/>
  <c r="J858" i="8"/>
  <c r="J857" i="8"/>
  <c r="J856" i="8"/>
  <c r="J855" i="8"/>
  <c r="J854" i="8"/>
  <c r="J853" i="8"/>
  <c r="J852" i="8"/>
  <c r="J851" i="8"/>
  <c r="J850" i="8"/>
  <c r="J849" i="8"/>
  <c r="J848" i="8"/>
  <c r="J847" i="8"/>
  <c r="J846" i="8"/>
  <c r="J845" i="8"/>
  <c r="J844" i="8"/>
  <c r="J843" i="8"/>
  <c r="J842" i="8"/>
  <c r="J841" i="8"/>
  <c r="J840" i="8"/>
  <c r="J839" i="8"/>
  <c r="J838" i="8"/>
  <c r="J837" i="8"/>
  <c r="J836" i="8"/>
  <c r="J835" i="8"/>
  <c r="J834" i="8"/>
  <c r="J833" i="8"/>
  <c r="J832" i="8"/>
  <c r="J831" i="8"/>
  <c r="J830" i="8"/>
  <c r="J829" i="8"/>
  <c r="J828" i="8"/>
  <c r="J827" i="8"/>
  <c r="J826" i="8"/>
  <c r="J825" i="8"/>
  <c r="J824" i="8"/>
  <c r="J823" i="8"/>
  <c r="J822" i="8"/>
  <c r="J821" i="8"/>
  <c r="J820" i="8"/>
  <c r="J819" i="8"/>
  <c r="J818" i="8"/>
  <c r="J817" i="8"/>
  <c r="J816" i="8"/>
  <c r="J815" i="8"/>
  <c r="J814" i="8"/>
  <c r="J813" i="8"/>
  <c r="J812" i="8"/>
  <c r="J811" i="8"/>
  <c r="J810" i="8"/>
  <c r="J809" i="8"/>
  <c r="J808" i="8"/>
  <c r="J807" i="8"/>
  <c r="J806" i="8"/>
  <c r="J805" i="8"/>
  <c r="J804" i="8"/>
  <c r="J803" i="8"/>
  <c r="J802" i="8"/>
  <c r="J801" i="8"/>
  <c r="J800" i="8"/>
  <c r="J799" i="8"/>
  <c r="J798" i="8"/>
  <c r="J797" i="8"/>
  <c r="J796" i="8"/>
  <c r="J795" i="8"/>
  <c r="J794" i="8"/>
  <c r="J793" i="8"/>
  <c r="J792" i="8"/>
  <c r="J791" i="8"/>
  <c r="J790" i="8"/>
  <c r="J789" i="8"/>
  <c r="J788" i="8"/>
  <c r="J787" i="8"/>
  <c r="J786" i="8"/>
  <c r="J785" i="8"/>
  <c r="J784" i="8"/>
  <c r="J783" i="8"/>
  <c r="J782" i="8"/>
  <c r="J781" i="8"/>
  <c r="J780" i="8"/>
  <c r="J779" i="8"/>
  <c r="J778" i="8"/>
  <c r="J777" i="8"/>
  <c r="J776" i="8"/>
  <c r="J775" i="8"/>
  <c r="J774" i="8"/>
  <c r="J773" i="8"/>
  <c r="J772" i="8"/>
  <c r="J771" i="8"/>
  <c r="J770" i="8"/>
  <c r="J769" i="8"/>
  <c r="J768" i="8"/>
  <c r="J767" i="8"/>
  <c r="J766" i="8"/>
  <c r="J765" i="8"/>
  <c r="J764" i="8"/>
  <c r="J763" i="8"/>
  <c r="J762" i="8"/>
  <c r="J761" i="8"/>
  <c r="J760" i="8"/>
  <c r="J759" i="8"/>
  <c r="J758" i="8"/>
  <c r="J757" i="8"/>
  <c r="J756" i="8"/>
  <c r="J755" i="8"/>
  <c r="J754" i="8"/>
  <c r="J753" i="8"/>
  <c r="J752" i="8"/>
  <c r="J751" i="8"/>
  <c r="J750" i="8"/>
  <c r="J749" i="8"/>
  <c r="J748" i="8"/>
  <c r="J747" i="8"/>
  <c r="J746" i="8"/>
  <c r="J745" i="8"/>
  <c r="J744" i="8"/>
  <c r="J743" i="8"/>
  <c r="J742" i="8"/>
  <c r="J741" i="8"/>
  <c r="J740" i="8"/>
  <c r="J739" i="8"/>
  <c r="J738" i="8"/>
  <c r="J737" i="8"/>
  <c r="J736" i="8"/>
  <c r="J735" i="8"/>
  <c r="J734" i="8"/>
  <c r="J733" i="8"/>
  <c r="J732" i="8"/>
  <c r="J731" i="8"/>
  <c r="J730" i="8"/>
  <c r="J729" i="8"/>
  <c r="J728" i="8"/>
  <c r="J727" i="8"/>
  <c r="J726" i="8"/>
  <c r="J725" i="8"/>
  <c r="J724" i="8"/>
  <c r="J723" i="8"/>
  <c r="J722" i="8"/>
  <c r="J721" i="8"/>
  <c r="J720" i="8"/>
  <c r="J719" i="8"/>
  <c r="J718" i="8"/>
  <c r="J717" i="8"/>
  <c r="J716" i="8"/>
  <c r="J715" i="8"/>
  <c r="J714" i="8"/>
  <c r="J713" i="8"/>
  <c r="J712" i="8"/>
  <c r="J711" i="8"/>
  <c r="J710" i="8"/>
  <c r="J709" i="8"/>
  <c r="J708" i="8"/>
  <c r="J707" i="8"/>
  <c r="J706" i="8"/>
  <c r="J705" i="8"/>
  <c r="J704" i="8"/>
  <c r="J703" i="8"/>
  <c r="J702" i="8"/>
  <c r="J701" i="8"/>
  <c r="J700" i="8"/>
  <c r="J699" i="8"/>
  <c r="J698" i="8"/>
  <c r="J697" i="8"/>
  <c r="J696" i="8"/>
  <c r="J695" i="8"/>
  <c r="J694" i="8"/>
  <c r="J693" i="8"/>
  <c r="J692" i="8"/>
  <c r="J691" i="8"/>
  <c r="J690" i="8"/>
  <c r="J689" i="8"/>
  <c r="J688" i="8"/>
  <c r="J687" i="8"/>
  <c r="J686" i="8"/>
  <c r="J685" i="8"/>
  <c r="J684" i="8"/>
  <c r="J683" i="8"/>
  <c r="J682" i="8"/>
  <c r="J681" i="8"/>
  <c r="J680" i="8"/>
  <c r="J679" i="8"/>
  <c r="J678" i="8"/>
  <c r="J677" i="8"/>
  <c r="J676" i="8"/>
  <c r="J675" i="8"/>
  <c r="J674" i="8"/>
  <c r="J673" i="8"/>
  <c r="J672" i="8"/>
  <c r="J671" i="8"/>
  <c r="J670" i="8"/>
  <c r="J669" i="8"/>
  <c r="J668" i="8"/>
  <c r="J667" i="8"/>
  <c r="J666" i="8"/>
  <c r="J665" i="8"/>
  <c r="J664" i="8"/>
  <c r="J663" i="8"/>
  <c r="J662" i="8"/>
  <c r="J661" i="8"/>
  <c r="J660" i="8"/>
  <c r="J659" i="8"/>
  <c r="J658" i="8"/>
  <c r="J657" i="8"/>
  <c r="J656" i="8"/>
  <c r="J655" i="8"/>
  <c r="J654" i="8"/>
  <c r="J653" i="8"/>
  <c r="J652" i="8"/>
  <c r="J651" i="8"/>
  <c r="J650" i="8"/>
  <c r="J649" i="8"/>
  <c r="J648" i="8"/>
  <c r="J647" i="8"/>
  <c r="J646" i="8"/>
  <c r="J645" i="8"/>
  <c r="J644" i="8"/>
  <c r="J643" i="8"/>
  <c r="J642" i="8"/>
  <c r="J641" i="8"/>
  <c r="J640" i="8"/>
  <c r="J639" i="8"/>
  <c r="J638" i="8"/>
  <c r="J637" i="8"/>
  <c r="J636" i="8"/>
  <c r="J635" i="8"/>
  <c r="J634" i="8"/>
  <c r="J633" i="8"/>
  <c r="J632" i="8"/>
  <c r="J631" i="8"/>
  <c r="J630" i="8"/>
  <c r="J629" i="8"/>
  <c r="J628" i="8"/>
  <c r="J627" i="8"/>
  <c r="J626" i="8"/>
  <c r="J625" i="8"/>
  <c r="J624" i="8"/>
  <c r="J623" i="8"/>
  <c r="J622" i="8"/>
  <c r="J621" i="8"/>
  <c r="J620" i="8"/>
  <c r="J619" i="8"/>
  <c r="J618" i="8"/>
  <c r="J617" i="8"/>
  <c r="J616" i="8"/>
  <c r="J615" i="8"/>
  <c r="J614" i="8"/>
  <c r="J613" i="8"/>
  <c r="J612" i="8"/>
  <c r="J611" i="8"/>
  <c r="J610" i="8"/>
  <c r="J609" i="8"/>
  <c r="J608" i="8"/>
  <c r="J607" i="8"/>
  <c r="J606" i="8"/>
  <c r="J605" i="8"/>
  <c r="J604" i="8"/>
  <c r="J603" i="8"/>
  <c r="J602" i="8"/>
  <c r="J601" i="8"/>
  <c r="J600" i="8"/>
  <c r="J599" i="8"/>
  <c r="J598" i="8"/>
  <c r="J597" i="8"/>
  <c r="J596" i="8"/>
  <c r="J595" i="8"/>
  <c r="J594" i="8"/>
  <c r="J593" i="8"/>
  <c r="J592" i="8"/>
  <c r="J591" i="8"/>
  <c r="J590" i="8"/>
  <c r="J589" i="8"/>
  <c r="J588" i="8"/>
  <c r="J587" i="8"/>
  <c r="J586" i="8"/>
  <c r="J585" i="8"/>
  <c r="J584" i="8"/>
  <c r="J583" i="8"/>
  <c r="J582" i="8"/>
  <c r="J581" i="8"/>
  <c r="J580" i="8"/>
  <c r="J579" i="8"/>
  <c r="J578" i="8"/>
  <c r="J577" i="8"/>
  <c r="J576" i="8"/>
  <c r="J575" i="8"/>
  <c r="J574" i="8"/>
  <c r="J573" i="8"/>
  <c r="J572" i="8"/>
  <c r="J571" i="8"/>
  <c r="J570" i="8"/>
  <c r="J569" i="8"/>
  <c r="J568" i="8"/>
  <c r="J567" i="8"/>
  <c r="J566" i="8"/>
  <c r="J565" i="8"/>
  <c r="J564" i="8"/>
  <c r="J563" i="8"/>
  <c r="J562" i="8"/>
  <c r="J561" i="8"/>
  <c r="J560" i="8"/>
  <c r="J559" i="8"/>
  <c r="J558" i="8"/>
  <c r="J557" i="8"/>
  <c r="J556" i="8"/>
  <c r="J555" i="8"/>
  <c r="J554" i="8"/>
  <c r="J553" i="8"/>
  <c r="J552" i="8"/>
  <c r="J551" i="8"/>
  <c r="J550" i="8"/>
  <c r="J549" i="8"/>
  <c r="J548" i="8"/>
  <c r="J547" i="8"/>
  <c r="J546" i="8"/>
  <c r="J545" i="8"/>
  <c r="J544" i="8"/>
  <c r="J543" i="8"/>
  <c r="J542" i="8"/>
  <c r="J541" i="8"/>
  <c r="J540" i="8"/>
  <c r="J539" i="8"/>
  <c r="J538" i="8"/>
  <c r="J537" i="8"/>
  <c r="J536" i="8"/>
  <c r="J535" i="8"/>
  <c r="J534" i="8"/>
  <c r="J533" i="8"/>
  <c r="J532" i="8"/>
  <c r="J531" i="8"/>
  <c r="J530" i="8"/>
  <c r="J529" i="8"/>
  <c r="J528" i="8"/>
  <c r="J527" i="8"/>
  <c r="J526" i="8"/>
  <c r="J525" i="8"/>
  <c r="J524" i="8"/>
  <c r="J523" i="8"/>
  <c r="J522" i="8"/>
  <c r="J521" i="8"/>
  <c r="J520" i="8"/>
  <c r="J519" i="8"/>
  <c r="J518" i="8"/>
  <c r="J517" i="8"/>
  <c r="J516" i="8"/>
  <c r="J515" i="8"/>
  <c r="J514" i="8"/>
  <c r="J513" i="8"/>
  <c r="J512" i="8"/>
  <c r="J511" i="8"/>
  <c r="J510" i="8"/>
  <c r="J509" i="8"/>
  <c r="J508" i="8"/>
  <c r="J507" i="8"/>
  <c r="J506" i="8"/>
  <c r="J505" i="8"/>
  <c r="J504" i="8"/>
  <c r="J503" i="8"/>
  <c r="J502" i="8"/>
  <c r="J501" i="8"/>
  <c r="J500" i="8"/>
  <c r="J499" i="8"/>
  <c r="J498" i="8"/>
  <c r="J497" i="8"/>
  <c r="J496" i="8"/>
  <c r="J495" i="8"/>
  <c r="J494" i="8"/>
  <c r="J493" i="8"/>
  <c r="J492" i="8"/>
  <c r="J491" i="8"/>
  <c r="J490" i="8"/>
  <c r="J489" i="8"/>
  <c r="J488" i="8"/>
  <c r="J487" i="8"/>
  <c r="J486" i="8"/>
  <c r="J485" i="8"/>
  <c r="J484" i="8"/>
  <c r="J483" i="8"/>
  <c r="J482" i="8"/>
  <c r="J481" i="8"/>
  <c r="J480" i="8"/>
  <c r="J479" i="8"/>
  <c r="J478" i="8"/>
  <c r="J477" i="8"/>
  <c r="J476" i="8"/>
  <c r="J475" i="8"/>
  <c r="J474" i="8"/>
  <c r="J473" i="8"/>
  <c r="J472" i="8"/>
  <c r="J471" i="8"/>
  <c r="J470" i="8"/>
  <c r="J469" i="8"/>
  <c r="J468" i="8"/>
  <c r="J467" i="8"/>
  <c r="J466" i="8"/>
  <c r="J465" i="8"/>
  <c r="J464" i="8"/>
  <c r="J463" i="8"/>
  <c r="J462" i="8"/>
  <c r="J461" i="8"/>
  <c r="J460" i="8"/>
  <c r="J459" i="8"/>
  <c r="J458" i="8"/>
  <c r="J457" i="8"/>
  <c r="J456" i="8"/>
  <c r="J455" i="8"/>
  <c r="J454" i="8"/>
  <c r="J453" i="8"/>
  <c r="J452" i="8"/>
  <c r="J451" i="8"/>
  <c r="J450" i="8"/>
  <c r="J449" i="8"/>
  <c r="J448" i="8"/>
  <c r="J447" i="8"/>
  <c r="J446" i="8"/>
  <c r="J445" i="8"/>
  <c r="J444" i="8"/>
  <c r="J443" i="8"/>
  <c r="J442" i="8"/>
  <c r="J441" i="8"/>
  <c r="J440" i="8"/>
  <c r="J439" i="8"/>
  <c r="J438" i="8"/>
  <c r="J437" i="8"/>
  <c r="J436" i="8"/>
  <c r="J435" i="8"/>
  <c r="J434" i="8"/>
  <c r="J433" i="8"/>
  <c r="J432" i="8"/>
  <c r="J431" i="8"/>
  <c r="J430" i="8"/>
  <c r="J429" i="8"/>
  <c r="J428" i="8"/>
  <c r="J427" i="8"/>
  <c r="J426" i="8"/>
  <c r="J425" i="8"/>
  <c r="J424" i="8"/>
  <c r="J423" i="8"/>
  <c r="J422" i="8"/>
  <c r="J421" i="8"/>
  <c r="J420" i="8"/>
  <c r="J419" i="8"/>
  <c r="J418" i="8"/>
  <c r="J417" i="8"/>
  <c r="J416" i="8"/>
  <c r="J415" i="8"/>
  <c r="J414" i="8"/>
  <c r="J413" i="8"/>
  <c r="J412" i="8"/>
  <c r="J411" i="8"/>
  <c r="J410" i="8"/>
  <c r="J409" i="8"/>
  <c r="J408" i="8"/>
  <c r="J407" i="8"/>
  <c r="J406" i="8"/>
  <c r="J405" i="8"/>
  <c r="J404" i="8"/>
  <c r="J403" i="8"/>
  <c r="J402" i="8"/>
  <c r="J401" i="8"/>
  <c r="J400" i="8"/>
  <c r="J399" i="8"/>
  <c r="J398" i="8"/>
  <c r="J397" i="8"/>
  <c r="J396" i="8"/>
  <c r="J395" i="8"/>
  <c r="J394" i="8"/>
  <c r="J393" i="8"/>
  <c r="J392" i="8"/>
  <c r="J391" i="8"/>
  <c r="J390" i="8"/>
  <c r="J389" i="8"/>
  <c r="J388" i="8"/>
  <c r="J387" i="8"/>
  <c r="J386" i="8"/>
  <c r="J385" i="8"/>
  <c r="J384" i="8"/>
  <c r="J383" i="8"/>
  <c r="J382" i="8"/>
  <c r="J381" i="8"/>
  <c r="J380" i="8"/>
  <c r="J379" i="8"/>
  <c r="J378" i="8"/>
  <c r="J377" i="8"/>
  <c r="J376" i="8"/>
  <c r="J375" i="8"/>
  <c r="J374" i="8"/>
  <c r="J373" i="8"/>
  <c r="J372" i="8"/>
  <c r="J371" i="8"/>
  <c r="J370" i="8"/>
  <c r="J369" i="8"/>
  <c r="J368" i="8"/>
  <c r="J367" i="8"/>
  <c r="J366" i="8"/>
  <c r="J365" i="8"/>
  <c r="J364" i="8"/>
  <c r="J363" i="8"/>
  <c r="J362" i="8"/>
  <c r="J361" i="8"/>
  <c r="J360" i="8"/>
  <c r="J359" i="8"/>
  <c r="J358" i="8"/>
  <c r="J357" i="8"/>
  <c r="J356" i="8"/>
  <c r="J355" i="8"/>
  <c r="J354" i="8"/>
  <c r="J353" i="8"/>
  <c r="J352" i="8"/>
  <c r="J351" i="8"/>
  <c r="J350" i="8"/>
  <c r="J349" i="8"/>
  <c r="J348" i="8"/>
  <c r="J347" i="8"/>
  <c r="J346" i="8"/>
  <c r="J345" i="8"/>
  <c r="J344" i="8"/>
  <c r="J343" i="8"/>
  <c r="J342" i="8"/>
  <c r="J341" i="8"/>
  <c r="J340" i="8"/>
  <c r="J339" i="8"/>
  <c r="J338" i="8"/>
  <c r="J337" i="8"/>
  <c r="J336" i="8"/>
  <c r="J335" i="8"/>
  <c r="J334" i="8"/>
  <c r="J333" i="8"/>
  <c r="J332" i="8"/>
  <c r="J331" i="8"/>
  <c r="J330" i="8"/>
  <c r="J329" i="8"/>
  <c r="J328" i="8"/>
  <c r="J327" i="8"/>
  <c r="J326" i="8"/>
  <c r="J325" i="8"/>
  <c r="J324" i="8"/>
  <c r="J323" i="8"/>
  <c r="J322" i="8"/>
  <c r="J321" i="8"/>
  <c r="J320" i="8"/>
  <c r="J319" i="8"/>
  <c r="J318" i="8"/>
  <c r="J317" i="8"/>
  <c r="J316" i="8"/>
  <c r="J315" i="8"/>
  <c r="J314" i="8"/>
  <c r="J313" i="8"/>
  <c r="J312" i="8"/>
  <c r="J311" i="8"/>
  <c r="J310" i="8"/>
  <c r="J309" i="8"/>
  <c r="J308" i="8"/>
  <c r="J307" i="8"/>
  <c r="J306" i="8"/>
  <c r="J305" i="8"/>
  <c r="J304" i="8"/>
  <c r="J303" i="8"/>
  <c r="J302" i="8"/>
  <c r="J301" i="8"/>
  <c r="J300" i="8"/>
  <c r="J299" i="8"/>
  <c r="J298" i="8"/>
  <c r="J297" i="8"/>
  <c r="J296" i="8"/>
  <c r="J295" i="8"/>
  <c r="J294" i="8"/>
  <c r="J293" i="8"/>
  <c r="J292" i="8"/>
  <c r="J291" i="8"/>
  <c r="J290" i="8"/>
  <c r="J289" i="8"/>
  <c r="J288" i="8"/>
  <c r="J287" i="8"/>
  <c r="J286" i="8"/>
  <c r="J285" i="8"/>
  <c r="J284" i="8"/>
  <c r="J283" i="8"/>
  <c r="J282" i="8"/>
  <c r="J281" i="8"/>
  <c r="J280" i="8"/>
  <c r="J279" i="8"/>
  <c r="J278" i="8"/>
  <c r="J277" i="8"/>
  <c r="J276" i="8"/>
  <c r="J275" i="8"/>
  <c r="J274" i="8"/>
  <c r="J273" i="8"/>
  <c r="J272" i="8"/>
  <c r="J271" i="8"/>
  <c r="J270" i="8"/>
  <c r="J269" i="8"/>
  <c r="J268" i="8"/>
  <c r="J267" i="8"/>
  <c r="J266" i="8"/>
  <c r="J265" i="8"/>
  <c r="J264" i="8"/>
  <c r="J263" i="8"/>
  <c r="J262" i="8"/>
  <c r="J261" i="8"/>
  <c r="J260" i="8"/>
  <c r="J259" i="8"/>
  <c r="J258" i="8"/>
  <c r="J257" i="8"/>
  <c r="J256" i="8"/>
  <c r="J255" i="8"/>
  <c r="J254" i="8"/>
  <c r="J253" i="8"/>
  <c r="J252" i="8"/>
  <c r="J251" i="8"/>
  <c r="J250" i="8"/>
  <c r="J249" i="8"/>
  <c r="J248" i="8"/>
  <c r="J247" i="8"/>
  <c r="J246" i="8"/>
  <c r="J245" i="8"/>
  <c r="J244" i="8"/>
  <c r="J243" i="8"/>
  <c r="J242" i="8"/>
  <c r="J241" i="8"/>
  <c r="J240" i="8"/>
  <c r="J239" i="8"/>
  <c r="J238" i="8"/>
  <c r="J237" i="8"/>
  <c r="J236" i="8"/>
  <c r="J235" i="8"/>
  <c r="J234" i="8"/>
  <c r="J233" i="8"/>
  <c r="J232" i="8"/>
  <c r="J231" i="8"/>
  <c r="J230" i="8"/>
  <c r="J229" i="8"/>
  <c r="J228" i="8"/>
  <c r="J227" i="8"/>
  <c r="J226" i="8"/>
  <c r="J225" i="8"/>
  <c r="J224" i="8"/>
  <c r="J223" i="8"/>
  <c r="J222" i="8"/>
  <c r="J221" i="8"/>
  <c r="J220" i="8"/>
  <c r="J219" i="8"/>
  <c r="J218" i="8"/>
  <c r="J217" i="8"/>
  <c r="J216" i="8"/>
  <c r="J215" i="8"/>
  <c r="J214" i="8"/>
  <c r="J213" i="8"/>
  <c r="J212" i="8"/>
  <c r="J211" i="8"/>
  <c r="J210" i="8"/>
  <c r="J209" i="8"/>
  <c r="J208" i="8"/>
  <c r="J207" i="8"/>
  <c r="J206" i="8"/>
  <c r="J205" i="8"/>
  <c r="J204" i="8"/>
  <c r="J203" i="8"/>
  <c r="J202" i="8"/>
  <c r="J201" i="8"/>
  <c r="J200" i="8"/>
  <c r="J199" i="8"/>
  <c r="J198" i="8"/>
  <c r="J197" i="8"/>
  <c r="J196" i="8"/>
  <c r="J195" i="8"/>
  <c r="J194" i="8"/>
  <c r="J193" i="8"/>
  <c r="J192" i="8"/>
  <c r="J191" i="8"/>
  <c r="J190" i="8"/>
  <c r="J189" i="8"/>
  <c r="J188" i="8"/>
  <c r="J187" i="8"/>
  <c r="J186" i="8"/>
  <c r="J185" i="8"/>
  <c r="J184" i="8"/>
  <c r="J183" i="8"/>
  <c r="J182" i="8"/>
  <c r="J181" i="8"/>
  <c r="J180" i="8"/>
  <c r="J179" i="8"/>
  <c r="J178" i="8"/>
  <c r="J177" i="8"/>
  <c r="J176" i="8"/>
  <c r="J175" i="8"/>
  <c r="J174" i="8"/>
  <c r="J173" i="8"/>
  <c r="J172" i="8"/>
  <c r="J171" i="8"/>
  <c r="J170" i="8"/>
  <c r="J169" i="8"/>
  <c r="J168" i="8"/>
  <c r="J167" i="8"/>
  <c r="J166" i="8"/>
  <c r="J165" i="8"/>
  <c r="J164" i="8"/>
  <c r="J163" i="8"/>
  <c r="J162" i="8"/>
  <c r="J161" i="8"/>
  <c r="J160" i="8"/>
  <c r="J159" i="8"/>
  <c r="J158" i="8"/>
  <c r="J157" i="8"/>
  <c r="J156" i="8"/>
  <c r="J155" i="8"/>
  <c r="J154" i="8"/>
  <c r="J153" i="8"/>
  <c r="J152" i="8"/>
  <c r="J151" i="8"/>
  <c r="J150" i="8"/>
  <c r="J149" i="8"/>
  <c r="J148" i="8"/>
  <c r="J147" i="8"/>
  <c r="J146" i="8"/>
  <c r="J145" i="8"/>
  <c r="J144" i="8"/>
  <c r="J143" i="8"/>
  <c r="J142" i="8"/>
  <c r="J141" i="8"/>
  <c r="J140" i="8"/>
  <c r="J139" i="8"/>
  <c r="J138" i="8"/>
  <c r="J137" i="8"/>
  <c r="J136" i="8"/>
  <c r="J135" i="8"/>
  <c r="J134" i="8"/>
  <c r="J133" i="8"/>
  <c r="J132" i="8"/>
  <c r="J131" i="8"/>
  <c r="J130" i="8"/>
  <c r="J129" i="8"/>
  <c r="J128" i="8"/>
  <c r="J127" i="8"/>
  <c r="J126" i="8"/>
  <c r="J125" i="8"/>
  <c r="J124" i="8"/>
  <c r="J123" i="8"/>
  <c r="J122" i="8"/>
  <c r="J121" i="8"/>
  <c r="J120" i="8"/>
  <c r="J119" i="8"/>
  <c r="J118" i="8"/>
  <c r="J117" i="8"/>
  <c r="J116" i="8"/>
  <c r="J115" i="8"/>
  <c r="J114" i="8"/>
  <c r="J113" i="8"/>
  <c r="J112" i="8"/>
  <c r="J111" i="8"/>
  <c r="J110" i="8"/>
  <c r="J109" i="8"/>
  <c r="J108" i="8"/>
  <c r="J107" i="8"/>
  <c r="J106" i="8"/>
  <c r="J105" i="8"/>
  <c r="J104" i="8"/>
  <c r="J103" i="8"/>
  <c r="J102" i="8"/>
  <c r="J101" i="8"/>
  <c r="J100" i="8"/>
  <c r="J99" i="8"/>
  <c r="J98" i="8"/>
  <c r="J97" i="8"/>
  <c r="J96" i="8"/>
  <c r="J95" i="8"/>
  <c r="J94" i="8"/>
  <c r="J93" i="8"/>
  <c r="J92" i="8"/>
  <c r="J91" i="8"/>
  <c r="J90" i="8"/>
  <c r="J89" i="8"/>
  <c r="J88" i="8"/>
  <c r="J87" i="8"/>
  <c r="J86" i="8"/>
  <c r="J85" i="8"/>
  <c r="J84" i="8"/>
  <c r="J83" i="8"/>
  <c r="J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J5" i="8"/>
  <c r="J1742" i="7"/>
  <c r="J1741" i="7"/>
  <c r="J1740" i="7"/>
  <c r="J1739" i="7"/>
  <c r="J1738" i="7"/>
  <c r="J1737" i="7"/>
  <c r="J1736" i="7"/>
  <c r="J1735" i="7"/>
  <c r="J1734" i="7"/>
  <c r="J1733" i="7"/>
  <c r="J1732" i="7"/>
  <c r="J1731" i="7"/>
  <c r="J1730" i="7"/>
  <c r="J1729" i="7"/>
  <c r="J1728" i="7"/>
  <c r="J1727" i="7"/>
  <c r="J1726" i="7"/>
  <c r="J1725" i="7"/>
  <c r="J1724" i="7"/>
  <c r="J1723" i="7"/>
  <c r="J1722" i="7"/>
  <c r="J1721" i="7"/>
  <c r="J1720" i="7"/>
  <c r="J1719" i="7"/>
  <c r="J1718" i="7"/>
  <c r="J1717" i="7"/>
  <c r="J1716" i="7"/>
  <c r="J1715" i="7"/>
  <c r="J1714" i="7"/>
  <c r="J1713" i="7"/>
  <c r="J1712" i="7"/>
  <c r="J1711" i="7"/>
  <c r="J1710" i="7"/>
  <c r="J1709" i="7"/>
  <c r="J1708" i="7"/>
  <c r="J1707" i="7"/>
  <c r="J1706" i="7"/>
  <c r="J1705" i="7"/>
  <c r="J1704" i="7"/>
  <c r="J1703" i="7"/>
  <c r="J1702" i="7"/>
  <c r="J1701" i="7"/>
  <c r="J1700" i="7"/>
  <c r="J1699" i="7"/>
  <c r="J1698" i="7"/>
  <c r="J1697" i="7"/>
  <c r="J1696" i="7"/>
  <c r="J1695" i="7"/>
  <c r="J1694" i="7"/>
  <c r="J1693" i="7"/>
  <c r="J1692" i="7"/>
  <c r="J1691" i="7"/>
  <c r="J1690" i="7"/>
  <c r="J1689" i="7"/>
  <c r="J1688" i="7"/>
  <c r="J1687" i="7"/>
  <c r="J1686" i="7"/>
  <c r="J1685" i="7"/>
  <c r="J1684" i="7"/>
  <c r="J1683" i="7"/>
  <c r="J1682" i="7"/>
  <c r="J1681" i="7"/>
  <c r="J1680" i="7"/>
  <c r="J1679" i="7"/>
  <c r="J1678" i="7"/>
  <c r="J1677" i="7"/>
  <c r="J1676" i="7"/>
  <c r="J1675" i="7"/>
  <c r="J1674" i="7"/>
  <c r="J1673" i="7"/>
  <c r="J1672" i="7"/>
  <c r="J1671" i="7"/>
  <c r="J1670" i="7"/>
  <c r="J1669" i="7"/>
  <c r="J1668" i="7"/>
  <c r="J1667" i="7"/>
  <c r="J1666" i="7"/>
  <c r="J1665" i="7"/>
  <c r="J1664" i="7"/>
  <c r="J1663" i="7"/>
  <c r="J1662" i="7"/>
  <c r="J1661" i="7"/>
  <c r="J1660" i="7"/>
  <c r="J1659" i="7"/>
  <c r="J1658" i="7"/>
  <c r="J1657" i="7"/>
  <c r="J1656" i="7"/>
  <c r="J1655" i="7"/>
  <c r="J1654" i="7"/>
  <c r="J1653" i="7"/>
  <c r="J1652" i="7"/>
  <c r="J1651" i="7"/>
  <c r="J1650" i="7"/>
  <c r="J1649" i="7"/>
  <c r="J1648" i="7"/>
  <c r="J1647" i="7"/>
  <c r="J1646" i="7"/>
  <c r="J1645" i="7"/>
  <c r="J1644" i="7"/>
  <c r="J1643" i="7"/>
  <c r="J1642" i="7"/>
  <c r="J1641" i="7"/>
  <c r="J1640" i="7"/>
  <c r="J1639" i="7"/>
  <c r="J1638" i="7"/>
  <c r="J1637" i="7"/>
  <c r="J1636" i="7"/>
  <c r="J1635" i="7"/>
  <c r="J1634" i="7"/>
  <c r="J1633" i="7"/>
  <c r="J1632" i="7"/>
  <c r="J1631" i="7"/>
  <c r="J1630" i="7"/>
  <c r="J1629" i="7"/>
  <c r="J1628" i="7"/>
  <c r="J1627" i="7"/>
  <c r="J1626" i="7"/>
  <c r="J1625" i="7"/>
  <c r="J1624" i="7"/>
  <c r="J1623" i="7"/>
  <c r="J1622" i="7"/>
  <c r="J1621" i="7"/>
  <c r="J1620" i="7"/>
  <c r="J1619" i="7"/>
  <c r="J1618" i="7"/>
  <c r="J1617" i="7"/>
  <c r="J1616" i="7"/>
  <c r="J1615" i="7"/>
  <c r="J1614" i="7"/>
  <c r="J1613" i="7"/>
  <c r="J1612" i="7"/>
  <c r="J1611" i="7"/>
  <c r="J1610" i="7"/>
  <c r="J1609" i="7"/>
  <c r="J1608" i="7"/>
  <c r="J1607" i="7"/>
  <c r="J1606" i="7"/>
  <c r="J1605" i="7"/>
  <c r="J1604" i="7"/>
  <c r="J1603" i="7"/>
  <c r="J1602" i="7"/>
  <c r="J1601" i="7"/>
  <c r="J1600" i="7"/>
  <c r="J1599" i="7"/>
  <c r="J1598" i="7"/>
  <c r="J1597" i="7"/>
  <c r="J1596" i="7"/>
  <c r="J1595" i="7"/>
  <c r="J1594" i="7"/>
  <c r="J1593" i="7"/>
  <c r="J1592" i="7"/>
  <c r="J1591" i="7"/>
  <c r="J1590" i="7"/>
  <c r="J1589" i="7"/>
  <c r="J1588" i="7"/>
  <c r="J1587" i="7"/>
  <c r="J1586" i="7"/>
  <c r="J1585" i="7"/>
  <c r="J1584" i="7"/>
  <c r="J1583" i="7"/>
  <c r="J1582" i="7"/>
  <c r="J1581" i="7"/>
  <c r="J1580" i="7"/>
  <c r="J1579" i="7"/>
  <c r="J1578" i="7"/>
  <c r="J1577" i="7"/>
  <c r="J1576" i="7"/>
  <c r="J1575" i="7"/>
  <c r="J1574" i="7"/>
  <c r="J1573" i="7"/>
  <c r="J1572" i="7"/>
  <c r="J1571" i="7"/>
  <c r="J1570" i="7"/>
  <c r="J1569" i="7"/>
  <c r="J1568" i="7"/>
  <c r="J1567" i="7"/>
  <c r="J1566" i="7"/>
  <c r="J1565" i="7"/>
  <c r="J1564" i="7"/>
  <c r="J1563" i="7"/>
  <c r="J1562" i="7"/>
  <c r="J1561" i="7"/>
  <c r="J1560" i="7"/>
  <c r="J1559" i="7"/>
  <c r="J1558" i="7"/>
  <c r="J1557" i="7"/>
  <c r="J1556" i="7"/>
  <c r="J1555" i="7"/>
  <c r="J1554" i="7"/>
  <c r="J1553" i="7"/>
  <c r="J1552" i="7"/>
  <c r="J1551" i="7"/>
  <c r="J1550" i="7"/>
  <c r="J1549" i="7"/>
  <c r="J1548" i="7"/>
  <c r="J1547" i="7"/>
  <c r="J1546" i="7"/>
  <c r="J1545" i="7"/>
  <c r="J1544" i="7"/>
  <c r="J1543" i="7"/>
  <c r="J1542" i="7"/>
  <c r="J1541" i="7"/>
  <c r="J1540" i="7"/>
  <c r="J1539" i="7"/>
  <c r="J1538" i="7"/>
  <c r="J1537" i="7"/>
  <c r="J1536" i="7"/>
  <c r="J1535" i="7"/>
  <c r="J1534" i="7"/>
  <c r="J1533" i="7"/>
  <c r="J1532" i="7"/>
  <c r="J1531" i="7"/>
  <c r="J1530" i="7"/>
  <c r="J1529" i="7"/>
  <c r="J1528" i="7"/>
  <c r="J1527" i="7"/>
  <c r="J1526" i="7"/>
  <c r="J1525" i="7"/>
  <c r="J1524" i="7"/>
  <c r="J1523" i="7"/>
  <c r="J1522" i="7"/>
  <c r="J1521" i="7"/>
  <c r="J1520" i="7"/>
  <c r="J1519" i="7"/>
  <c r="J1518" i="7"/>
  <c r="J1517" i="7"/>
  <c r="J1516" i="7"/>
  <c r="J1515" i="7"/>
  <c r="J1514" i="7"/>
  <c r="J1513" i="7"/>
  <c r="J1512" i="7"/>
  <c r="J1511" i="7"/>
  <c r="J1510" i="7"/>
  <c r="J1509" i="7"/>
  <c r="J1508" i="7"/>
  <c r="J1507" i="7"/>
  <c r="J1506" i="7"/>
  <c r="J1505" i="7"/>
  <c r="J1504" i="7"/>
  <c r="J1503" i="7"/>
  <c r="J1502" i="7"/>
  <c r="J1501" i="7"/>
  <c r="J1500" i="7"/>
  <c r="J1499" i="7"/>
  <c r="J1498" i="7"/>
  <c r="J1497" i="7"/>
  <c r="J1496" i="7"/>
  <c r="J1495" i="7"/>
  <c r="J1494" i="7"/>
  <c r="J1493" i="7"/>
  <c r="J1492" i="7"/>
  <c r="J1491" i="7"/>
  <c r="J1490" i="7"/>
  <c r="J1489" i="7"/>
  <c r="J1488" i="7"/>
  <c r="J1487" i="7"/>
  <c r="J1486" i="7"/>
  <c r="J1485" i="7"/>
  <c r="J1484" i="7"/>
  <c r="J1483" i="7"/>
  <c r="J1482" i="7"/>
  <c r="J1481" i="7"/>
  <c r="J1480" i="7"/>
  <c r="J1479" i="7"/>
  <c r="J1478" i="7"/>
  <c r="J1477" i="7"/>
  <c r="J1476" i="7"/>
  <c r="J1475" i="7"/>
  <c r="J1474" i="7"/>
  <c r="J1473" i="7"/>
  <c r="J1472" i="7"/>
  <c r="J1471" i="7"/>
  <c r="J1470" i="7"/>
  <c r="J1469" i="7"/>
  <c r="J1468" i="7"/>
  <c r="J1467" i="7"/>
  <c r="J1466" i="7"/>
  <c r="J1465" i="7"/>
  <c r="J1464" i="7"/>
  <c r="J1463" i="7"/>
  <c r="J1462" i="7"/>
  <c r="J1461" i="7"/>
  <c r="J1460" i="7"/>
  <c r="J1459" i="7"/>
  <c r="J1458" i="7"/>
  <c r="J1457" i="7"/>
  <c r="J1456" i="7"/>
  <c r="J1455" i="7"/>
  <c r="J1454" i="7"/>
  <c r="J1453" i="7"/>
  <c r="J1452" i="7"/>
  <c r="J1451" i="7"/>
  <c r="J1450" i="7"/>
  <c r="J1449" i="7"/>
  <c r="J1448" i="7"/>
  <c r="J1447" i="7"/>
  <c r="J1446" i="7"/>
  <c r="J1445" i="7"/>
  <c r="J1444" i="7"/>
  <c r="J1443" i="7"/>
  <c r="J1442" i="7"/>
  <c r="J1441" i="7"/>
  <c r="J1440" i="7"/>
  <c r="J1439" i="7"/>
  <c r="J1438" i="7"/>
  <c r="J1437" i="7"/>
  <c r="J1436" i="7"/>
  <c r="J1435" i="7"/>
  <c r="J1434" i="7"/>
  <c r="J1433" i="7"/>
  <c r="J1432" i="7"/>
  <c r="J1431" i="7"/>
  <c r="J1430" i="7"/>
  <c r="J1429" i="7"/>
  <c r="J1428" i="7"/>
  <c r="J1427" i="7"/>
  <c r="J1426" i="7"/>
  <c r="J1425" i="7"/>
  <c r="J1424" i="7"/>
  <c r="J1423" i="7"/>
  <c r="J1422" i="7"/>
  <c r="J1421" i="7"/>
  <c r="J1420" i="7"/>
  <c r="J1419" i="7"/>
  <c r="J1418" i="7"/>
  <c r="J1417" i="7"/>
  <c r="J1416" i="7"/>
  <c r="J1415" i="7"/>
  <c r="J1414" i="7"/>
  <c r="J1413" i="7"/>
  <c r="J1412" i="7"/>
  <c r="J1411" i="7"/>
  <c r="J1410" i="7"/>
  <c r="J1409" i="7"/>
  <c r="J1408" i="7"/>
  <c r="J1407" i="7"/>
  <c r="J1406" i="7"/>
  <c r="J1405" i="7"/>
  <c r="J1404" i="7"/>
  <c r="J1403" i="7"/>
  <c r="J1402" i="7"/>
  <c r="J1401" i="7"/>
  <c r="J1400" i="7"/>
  <c r="J1399" i="7"/>
  <c r="J1398" i="7"/>
  <c r="J1397" i="7"/>
  <c r="J1396" i="7"/>
  <c r="J1395" i="7"/>
  <c r="J1394" i="7"/>
  <c r="J1393" i="7"/>
  <c r="J1392" i="7"/>
  <c r="J1391" i="7"/>
  <c r="J1390" i="7"/>
  <c r="J1389" i="7"/>
  <c r="J1388" i="7"/>
  <c r="J1387" i="7"/>
  <c r="J1386" i="7"/>
  <c r="J1385" i="7"/>
  <c r="J1384" i="7"/>
  <c r="J1383" i="7"/>
  <c r="J1382" i="7"/>
  <c r="J1381" i="7"/>
  <c r="J1380" i="7"/>
  <c r="J1379" i="7"/>
  <c r="J1378" i="7"/>
  <c r="J1377" i="7"/>
  <c r="J1376" i="7"/>
  <c r="J1375" i="7"/>
  <c r="J1374" i="7"/>
  <c r="J1373" i="7"/>
  <c r="J1372" i="7"/>
  <c r="J1371" i="7"/>
  <c r="J1370" i="7"/>
  <c r="J1369" i="7"/>
  <c r="J1368" i="7"/>
  <c r="J1367" i="7"/>
  <c r="J1366" i="7"/>
  <c r="J1365" i="7"/>
  <c r="J1364" i="7"/>
  <c r="J1363" i="7"/>
  <c r="J1362" i="7"/>
  <c r="J1361" i="7"/>
  <c r="J1360" i="7"/>
  <c r="J1359" i="7"/>
  <c r="J1358" i="7"/>
  <c r="J1357" i="7"/>
  <c r="J1356" i="7"/>
  <c r="J1355" i="7"/>
  <c r="J1354" i="7"/>
  <c r="J1353" i="7"/>
  <c r="J1352" i="7"/>
  <c r="J1351" i="7"/>
  <c r="J1350" i="7"/>
  <c r="J1349" i="7"/>
  <c r="J1348" i="7"/>
  <c r="J1347" i="7"/>
  <c r="J1346" i="7"/>
  <c r="J1345" i="7"/>
  <c r="J1344" i="7"/>
  <c r="J1343" i="7"/>
  <c r="J1342" i="7"/>
  <c r="J1341" i="7"/>
  <c r="J1340" i="7"/>
  <c r="J1339" i="7"/>
  <c r="J1338" i="7"/>
  <c r="J1337" i="7"/>
  <c r="J1336" i="7"/>
  <c r="J1335" i="7"/>
  <c r="J1334" i="7"/>
  <c r="J1333" i="7"/>
  <c r="J1332" i="7"/>
  <c r="J1331" i="7"/>
  <c r="J1330" i="7"/>
  <c r="J1329" i="7"/>
  <c r="J1328" i="7"/>
  <c r="J1327" i="7"/>
  <c r="J1326" i="7"/>
  <c r="J1325" i="7"/>
  <c r="J1324" i="7"/>
  <c r="J1323" i="7"/>
  <c r="J1322" i="7"/>
  <c r="J1321" i="7"/>
  <c r="J1320" i="7"/>
  <c r="J1319" i="7"/>
  <c r="J1318" i="7"/>
  <c r="J1317" i="7"/>
  <c r="J1316" i="7"/>
  <c r="J1315" i="7"/>
  <c r="J1314" i="7"/>
  <c r="J1313" i="7"/>
  <c r="J1312" i="7"/>
  <c r="J1311" i="7"/>
  <c r="J1310" i="7"/>
  <c r="J1309" i="7"/>
  <c r="J1308" i="7"/>
  <c r="J1307" i="7"/>
  <c r="J1306" i="7"/>
  <c r="J1305" i="7"/>
  <c r="J1304" i="7"/>
  <c r="J1303" i="7"/>
  <c r="J1302" i="7"/>
  <c r="J1301" i="7"/>
  <c r="J1300" i="7"/>
  <c r="J1299" i="7"/>
  <c r="J1298" i="7"/>
  <c r="J1297" i="7"/>
  <c r="J1296" i="7"/>
  <c r="J1295" i="7"/>
  <c r="J1294" i="7"/>
  <c r="J1293" i="7"/>
  <c r="J1292" i="7"/>
  <c r="J1291" i="7"/>
  <c r="J1290" i="7"/>
  <c r="J1289" i="7"/>
  <c r="J1288" i="7"/>
  <c r="J1287" i="7"/>
  <c r="J1286" i="7"/>
  <c r="J1285" i="7"/>
  <c r="J1284" i="7"/>
  <c r="J1283" i="7"/>
  <c r="J1282" i="7"/>
  <c r="J1281" i="7"/>
  <c r="J1280" i="7"/>
  <c r="J1279" i="7"/>
  <c r="J1278" i="7"/>
  <c r="J1277" i="7"/>
  <c r="J1276" i="7"/>
  <c r="J1275" i="7"/>
  <c r="J1274" i="7"/>
  <c r="J1273" i="7"/>
  <c r="J1272" i="7"/>
  <c r="J1271" i="7"/>
  <c r="J1270" i="7"/>
  <c r="J1269" i="7"/>
  <c r="J1268" i="7"/>
  <c r="J1267" i="7"/>
  <c r="J1266" i="7"/>
  <c r="J1265" i="7"/>
  <c r="J1264" i="7"/>
  <c r="J1263" i="7"/>
  <c r="J1262" i="7"/>
  <c r="J1261" i="7"/>
  <c r="J1260" i="7"/>
  <c r="J1259" i="7"/>
  <c r="J1258" i="7"/>
  <c r="J1257" i="7"/>
  <c r="J1256" i="7"/>
  <c r="J1255" i="7"/>
  <c r="J1254" i="7"/>
  <c r="J1253" i="7"/>
  <c r="J1252" i="7"/>
  <c r="J1251" i="7"/>
  <c r="J1250" i="7"/>
  <c r="J1249" i="7"/>
  <c r="J1248" i="7"/>
  <c r="J1247" i="7"/>
  <c r="J1246" i="7"/>
  <c r="J1245" i="7"/>
  <c r="J1244" i="7"/>
  <c r="J1243" i="7"/>
  <c r="J1242" i="7"/>
  <c r="J1241" i="7"/>
  <c r="J1240" i="7"/>
  <c r="J1239" i="7"/>
  <c r="J1238" i="7"/>
  <c r="J1237" i="7"/>
  <c r="J1236" i="7"/>
  <c r="J1235" i="7"/>
  <c r="J1234" i="7"/>
  <c r="J1233" i="7"/>
  <c r="J1232" i="7"/>
  <c r="J1231" i="7"/>
  <c r="J1230" i="7"/>
  <c r="J1229" i="7"/>
  <c r="J1228" i="7"/>
  <c r="J1227" i="7"/>
  <c r="J1226" i="7"/>
  <c r="J1225" i="7"/>
  <c r="J1224" i="7"/>
  <c r="J1223" i="7"/>
  <c r="J1222" i="7"/>
  <c r="J1221" i="7"/>
  <c r="J1220" i="7"/>
  <c r="J1219" i="7"/>
  <c r="J1218" i="7"/>
  <c r="J1217" i="7"/>
  <c r="J1216" i="7"/>
  <c r="J1215" i="7"/>
  <c r="J1214" i="7"/>
  <c r="J1213" i="7"/>
  <c r="J1212" i="7"/>
  <c r="J1211" i="7"/>
  <c r="J1210" i="7"/>
  <c r="J1209" i="7"/>
  <c r="J1208" i="7"/>
  <c r="J1207" i="7"/>
  <c r="J1206" i="7"/>
  <c r="J1205" i="7"/>
  <c r="J1204" i="7"/>
  <c r="J1203" i="7"/>
  <c r="J1202" i="7"/>
  <c r="J1201" i="7"/>
  <c r="J1200" i="7"/>
  <c r="J1199" i="7"/>
  <c r="J1198" i="7"/>
  <c r="J1197" i="7"/>
  <c r="J1196" i="7"/>
  <c r="J1195" i="7"/>
  <c r="J1194" i="7"/>
  <c r="J1193" i="7"/>
  <c r="J1192" i="7"/>
  <c r="J1191" i="7"/>
  <c r="J1190" i="7"/>
  <c r="J1189" i="7"/>
  <c r="J1188" i="7"/>
  <c r="J1187" i="7"/>
  <c r="J1186" i="7"/>
  <c r="J1185" i="7"/>
  <c r="J1184" i="7"/>
  <c r="J1183" i="7"/>
  <c r="J1182" i="7"/>
  <c r="J1181" i="7"/>
  <c r="J1180" i="7"/>
  <c r="J1179" i="7"/>
  <c r="J1178" i="7"/>
  <c r="J1177" i="7"/>
  <c r="J1176" i="7"/>
  <c r="J1175" i="7"/>
  <c r="J1174" i="7"/>
  <c r="J1173" i="7"/>
  <c r="J1172" i="7"/>
  <c r="J1171" i="7"/>
  <c r="J1170" i="7"/>
  <c r="J1169" i="7"/>
  <c r="J1168" i="7"/>
  <c r="J1167" i="7"/>
  <c r="J1166" i="7"/>
  <c r="J1165" i="7"/>
  <c r="J1164" i="7"/>
  <c r="J1163" i="7"/>
  <c r="J1162" i="7"/>
  <c r="J1161" i="7"/>
  <c r="J1160" i="7"/>
  <c r="J1159" i="7"/>
  <c r="J1158" i="7"/>
  <c r="J1157" i="7"/>
  <c r="J1156" i="7"/>
  <c r="J1155" i="7"/>
  <c r="J1154" i="7"/>
  <c r="J1153" i="7"/>
  <c r="J1152" i="7"/>
  <c r="J1151" i="7"/>
  <c r="J1150" i="7"/>
  <c r="J1149" i="7"/>
  <c r="J1148" i="7"/>
  <c r="J1147" i="7"/>
  <c r="J1146" i="7"/>
  <c r="J1145" i="7"/>
  <c r="J1144" i="7"/>
  <c r="J1143" i="7"/>
  <c r="J1142" i="7"/>
  <c r="J1141" i="7"/>
  <c r="J1140" i="7"/>
  <c r="J1139" i="7"/>
  <c r="J1138" i="7"/>
  <c r="J1137" i="7"/>
  <c r="J1136" i="7"/>
  <c r="J1135" i="7"/>
  <c r="J1134" i="7"/>
  <c r="J1133" i="7"/>
  <c r="J1132" i="7"/>
  <c r="J1131" i="7"/>
  <c r="J1130" i="7"/>
  <c r="J1129" i="7"/>
  <c r="J1128" i="7"/>
  <c r="J1127" i="7"/>
  <c r="J1126" i="7"/>
  <c r="J1125" i="7"/>
  <c r="J1124" i="7"/>
  <c r="J1123" i="7"/>
  <c r="J1122" i="7"/>
  <c r="J1121" i="7"/>
  <c r="J1120" i="7"/>
  <c r="J1119" i="7"/>
  <c r="J1118" i="7"/>
  <c r="J1117" i="7"/>
  <c r="J1116" i="7"/>
  <c r="J1115" i="7"/>
  <c r="J1114" i="7"/>
  <c r="J1113" i="7"/>
  <c r="J1112" i="7"/>
  <c r="J1111" i="7"/>
  <c r="J1110" i="7"/>
  <c r="J1109" i="7"/>
  <c r="J1108" i="7"/>
  <c r="J1107" i="7"/>
  <c r="J1106" i="7"/>
  <c r="J1105" i="7"/>
  <c r="J1104" i="7"/>
  <c r="J1103" i="7"/>
  <c r="J1102" i="7"/>
  <c r="J1101" i="7"/>
  <c r="J1100" i="7"/>
  <c r="J1099" i="7"/>
  <c r="J1098" i="7"/>
  <c r="J1097" i="7"/>
  <c r="J1096" i="7"/>
  <c r="J1095" i="7"/>
  <c r="J1094" i="7"/>
  <c r="J1093" i="7"/>
  <c r="J1092" i="7"/>
  <c r="J1091" i="7"/>
  <c r="J1090" i="7"/>
  <c r="J1089" i="7"/>
  <c r="J1088" i="7"/>
  <c r="J1087" i="7"/>
  <c r="J1086" i="7"/>
  <c r="J1085" i="7"/>
  <c r="J1084" i="7"/>
  <c r="J1083" i="7"/>
  <c r="J1082" i="7"/>
  <c r="J1081" i="7"/>
  <c r="J1080" i="7"/>
  <c r="J1079" i="7"/>
  <c r="J1078" i="7"/>
  <c r="J1077" i="7"/>
  <c r="J1076" i="7"/>
  <c r="J1075" i="7"/>
  <c r="J1074" i="7"/>
  <c r="J1073" i="7"/>
  <c r="J1072" i="7"/>
  <c r="J1071" i="7"/>
  <c r="J1070" i="7"/>
  <c r="J1069" i="7"/>
  <c r="J1068" i="7"/>
  <c r="J1067" i="7"/>
  <c r="J1066" i="7"/>
  <c r="J1065" i="7"/>
  <c r="J1064" i="7"/>
  <c r="J1063" i="7"/>
  <c r="J1062" i="7"/>
  <c r="J1061" i="7"/>
  <c r="J1060" i="7"/>
  <c r="J1059" i="7"/>
  <c r="J1058" i="7"/>
  <c r="J1057" i="7"/>
  <c r="J1056" i="7"/>
  <c r="J1055" i="7"/>
  <c r="J1054" i="7"/>
  <c r="J1053" i="7"/>
  <c r="J1052" i="7"/>
  <c r="J1051" i="7"/>
  <c r="J1050" i="7"/>
  <c r="J1049" i="7"/>
  <c r="J1048" i="7"/>
  <c r="J1047" i="7"/>
  <c r="J1046" i="7"/>
  <c r="J1045" i="7"/>
  <c r="J1044" i="7"/>
  <c r="J1043" i="7"/>
  <c r="J1042" i="7"/>
  <c r="J1041" i="7"/>
  <c r="J1040" i="7"/>
  <c r="J1039" i="7"/>
  <c r="J1038" i="7"/>
  <c r="J1037" i="7"/>
  <c r="J1036" i="7"/>
  <c r="J1035" i="7"/>
  <c r="J1034" i="7"/>
  <c r="J1033" i="7"/>
  <c r="J1032" i="7"/>
  <c r="J1031" i="7"/>
  <c r="J1030" i="7"/>
  <c r="J1029" i="7"/>
  <c r="J1028" i="7"/>
  <c r="J1027" i="7"/>
  <c r="J1026" i="7"/>
  <c r="J1025" i="7"/>
  <c r="J1024" i="7"/>
  <c r="J1023" i="7"/>
  <c r="J1022" i="7"/>
  <c r="J1021" i="7"/>
  <c r="J1020" i="7"/>
  <c r="J1019" i="7"/>
  <c r="J1018" i="7"/>
  <c r="J1017" i="7"/>
  <c r="J1016" i="7"/>
  <c r="J1015" i="7"/>
  <c r="J1014" i="7"/>
  <c r="J1013" i="7"/>
  <c r="J1012" i="7"/>
  <c r="J1011" i="7"/>
  <c r="J1010" i="7"/>
  <c r="J1009" i="7"/>
  <c r="J1008" i="7"/>
  <c r="J1007" i="7"/>
  <c r="J1006" i="7"/>
  <c r="J1005" i="7"/>
  <c r="J1004" i="7"/>
  <c r="J1003" i="7"/>
  <c r="J1002" i="7"/>
  <c r="J1001" i="7"/>
  <c r="J1000" i="7"/>
  <c r="J999" i="7"/>
  <c r="J998" i="7"/>
  <c r="J997" i="7"/>
  <c r="J996" i="7"/>
  <c r="J995" i="7"/>
  <c r="J994" i="7"/>
  <c r="J993" i="7"/>
  <c r="J992" i="7"/>
  <c r="J991" i="7"/>
  <c r="J990" i="7"/>
  <c r="J989" i="7"/>
  <c r="J988" i="7"/>
  <c r="J987" i="7"/>
  <c r="J986" i="7"/>
  <c r="J985" i="7"/>
  <c r="J984" i="7"/>
  <c r="J983" i="7"/>
  <c r="J982" i="7"/>
  <c r="J981" i="7"/>
  <c r="J980" i="7"/>
  <c r="J979" i="7"/>
  <c r="J978" i="7"/>
  <c r="J977" i="7"/>
  <c r="J976" i="7"/>
  <c r="J975" i="7"/>
  <c r="J974" i="7"/>
  <c r="J973" i="7"/>
  <c r="J972" i="7"/>
  <c r="J971" i="7"/>
  <c r="J970" i="7"/>
  <c r="J969" i="7"/>
  <c r="J968" i="7"/>
  <c r="J967" i="7"/>
  <c r="J966" i="7"/>
  <c r="J965" i="7"/>
  <c r="J964" i="7"/>
  <c r="J963" i="7"/>
  <c r="J962" i="7"/>
  <c r="J961" i="7"/>
  <c r="J960" i="7"/>
  <c r="J959" i="7"/>
  <c r="J958" i="7"/>
  <c r="J957" i="7"/>
  <c r="J956" i="7"/>
  <c r="J955" i="7"/>
  <c r="J954" i="7"/>
  <c r="J953" i="7"/>
  <c r="J952" i="7"/>
  <c r="J951" i="7"/>
  <c r="J950" i="7"/>
  <c r="J949" i="7"/>
  <c r="J948" i="7"/>
  <c r="J947" i="7"/>
  <c r="J946" i="7"/>
  <c r="J945" i="7"/>
  <c r="J944" i="7"/>
  <c r="J943" i="7"/>
  <c r="J942" i="7"/>
  <c r="J941" i="7"/>
  <c r="J940" i="7"/>
  <c r="J939" i="7"/>
  <c r="J938" i="7"/>
  <c r="J937" i="7"/>
  <c r="J936" i="7"/>
  <c r="J935" i="7"/>
  <c r="J934" i="7"/>
  <c r="J933" i="7"/>
  <c r="J932" i="7"/>
  <c r="J931" i="7"/>
  <c r="J930" i="7"/>
  <c r="J929" i="7"/>
  <c r="J928" i="7"/>
  <c r="J927" i="7"/>
  <c r="J926" i="7"/>
  <c r="J925" i="7"/>
  <c r="J924" i="7"/>
  <c r="J923" i="7"/>
  <c r="J922" i="7"/>
  <c r="J921" i="7"/>
  <c r="J920" i="7"/>
  <c r="J919" i="7"/>
  <c r="J918" i="7"/>
  <c r="J917" i="7"/>
  <c r="J916" i="7"/>
  <c r="J915" i="7"/>
  <c r="J914" i="7"/>
  <c r="J913" i="7"/>
  <c r="J912" i="7"/>
  <c r="J911" i="7"/>
  <c r="J910" i="7"/>
  <c r="J909" i="7"/>
  <c r="J908" i="7"/>
  <c r="J907" i="7"/>
  <c r="J906" i="7"/>
  <c r="J905" i="7"/>
  <c r="J904" i="7"/>
  <c r="J903" i="7"/>
  <c r="J902" i="7"/>
  <c r="J901" i="7"/>
  <c r="J900" i="7"/>
  <c r="J899" i="7"/>
  <c r="J898" i="7"/>
  <c r="J897" i="7"/>
  <c r="J896" i="7"/>
  <c r="J895" i="7"/>
  <c r="J894" i="7"/>
  <c r="J893" i="7"/>
  <c r="J892" i="7"/>
  <c r="J891" i="7"/>
  <c r="J890" i="7"/>
  <c r="J889" i="7"/>
  <c r="J888" i="7"/>
  <c r="J887" i="7"/>
  <c r="J886" i="7"/>
  <c r="J885" i="7"/>
  <c r="J884" i="7"/>
  <c r="J883" i="7"/>
  <c r="J882" i="7"/>
  <c r="J881" i="7"/>
  <c r="J880" i="7"/>
  <c r="J879" i="7"/>
  <c r="J878" i="7"/>
  <c r="J877" i="7"/>
  <c r="J876" i="7"/>
  <c r="J875" i="7"/>
  <c r="J874" i="7"/>
  <c r="J873" i="7"/>
  <c r="J872" i="7"/>
  <c r="J871" i="7"/>
  <c r="J870" i="7"/>
  <c r="J869" i="7"/>
  <c r="J868" i="7"/>
  <c r="J867" i="7"/>
  <c r="J866" i="7"/>
  <c r="J865" i="7"/>
  <c r="J864" i="7"/>
  <c r="J863" i="7"/>
  <c r="J862" i="7"/>
  <c r="J861" i="7"/>
  <c r="J860" i="7"/>
  <c r="J859" i="7"/>
  <c r="J858" i="7"/>
  <c r="J857" i="7"/>
  <c r="J856" i="7"/>
  <c r="J855" i="7"/>
  <c r="J854" i="7"/>
  <c r="J853" i="7"/>
  <c r="J852" i="7"/>
  <c r="J851" i="7"/>
  <c r="J850" i="7"/>
  <c r="J849" i="7"/>
  <c r="J848" i="7"/>
  <c r="J847" i="7"/>
  <c r="J846" i="7"/>
  <c r="J845" i="7"/>
  <c r="J844" i="7"/>
  <c r="J843" i="7"/>
  <c r="J842" i="7"/>
  <c r="J841" i="7"/>
  <c r="J840" i="7"/>
  <c r="J839" i="7"/>
  <c r="J838" i="7"/>
  <c r="J837" i="7"/>
  <c r="J836" i="7"/>
  <c r="J835" i="7"/>
  <c r="J834" i="7"/>
  <c r="J833" i="7"/>
  <c r="J832" i="7"/>
  <c r="J831" i="7"/>
  <c r="J830" i="7"/>
  <c r="J829" i="7"/>
  <c r="J828" i="7"/>
  <c r="J827" i="7"/>
  <c r="J826" i="7"/>
  <c r="J825" i="7"/>
  <c r="J824" i="7"/>
  <c r="J823" i="7"/>
  <c r="J822" i="7"/>
  <c r="J821" i="7"/>
  <c r="J820" i="7"/>
  <c r="J819" i="7"/>
  <c r="J818" i="7"/>
  <c r="J817" i="7"/>
  <c r="J816" i="7"/>
  <c r="J815" i="7"/>
  <c r="J814" i="7"/>
  <c r="J813" i="7"/>
  <c r="J812" i="7"/>
  <c r="J811" i="7"/>
  <c r="J810" i="7"/>
  <c r="J809" i="7"/>
  <c r="J808" i="7"/>
  <c r="J807" i="7"/>
  <c r="J806" i="7"/>
  <c r="J805" i="7"/>
  <c r="J804" i="7"/>
  <c r="J803" i="7"/>
  <c r="J802" i="7"/>
  <c r="J801" i="7"/>
  <c r="J800" i="7"/>
  <c r="J799" i="7"/>
  <c r="J798" i="7"/>
  <c r="J797" i="7"/>
  <c r="J796" i="7"/>
  <c r="J795" i="7"/>
  <c r="J794" i="7"/>
  <c r="J793" i="7"/>
  <c r="J792" i="7"/>
  <c r="J791" i="7"/>
  <c r="J790" i="7"/>
  <c r="J789" i="7"/>
  <c r="J788" i="7"/>
  <c r="J787" i="7"/>
  <c r="J786" i="7"/>
  <c r="J785" i="7"/>
  <c r="J784" i="7"/>
  <c r="J783" i="7"/>
  <c r="J782" i="7"/>
  <c r="J781" i="7"/>
  <c r="J780" i="7"/>
  <c r="J779" i="7"/>
  <c r="J778" i="7"/>
  <c r="J777" i="7"/>
  <c r="J776" i="7"/>
  <c r="J775" i="7"/>
  <c r="J774" i="7"/>
  <c r="J773" i="7"/>
  <c r="J772" i="7"/>
  <c r="J771" i="7"/>
  <c r="J770" i="7"/>
  <c r="J769" i="7"/>
  <c r="J768" i="7"/>
  <c r="J767" i="7"/>
  <c r="J766" i="7"/>
  <c r="J765" i="7"/>
  <c r="J764" i="7"/>
  <c r="J763" i="7"/>
  <c r="J762" i="7"/>
  <c r="J761" i="7"/>
  <c r="J760" i="7"/>
  <c r="J759" i="7"/>
  <c r="J758" i="7"/>
  <c r="J757" i="7"/>
  <c r="J756" i="7"/>
  <c r="J755" i="7"/>
  <c r="J754" i="7"/>
  <c r="J753" i="7"/>
  <c r="J752" i="7"/>
  <c r="J751" i="7"/>
  <c r="J750" i="7"/>
  <c r="J749" i="7"/>
  <c r="J748" i="7"/>
  <c r="J747" i="7"/>
  <c r="J746" i="7"/>
  <c r="J745" i="7"/>
  <c r="J744" i="7"/>
  <c r="J743" i="7"/>
  <c r="J742" i="7"/>
  <c r="J741" i="7"/>
  <c r="J740" i="7"/>
  <c r="J739" i="7"/>
  <c r="J738" i="7"/>
  <c r="J737" i="7"/>
  <c r="J736" i="7"/>
  <c r="J735" i="7"/>
  <c r="J734" i="7"/>
  <c r="J733" i="7"/>
  <c r="J732" i="7"/>
  <c r="J731" i="7"/>
  <c r="J730" i="7"/>
  <c r="J729" i="7"/>
  <c r="J728" i="7"/>
  <c r="J727" i="7"/>
  <c r="J726" i="7"/>
  <c r="J725" i="7"/>
  <c r="J724" i="7"/>
  <c r="J723" i="7"/>
  <c r="J722" i="7"/>
  <c r="J721" i="7"/>
  <c r="J720" i="7"/>
  <c r="J719" i="7"/>
  <c r="J718" i="7"/>
  <c r="J717" i="7"/>
  <c r="J716" i="7"/>
  <c r="J715" i="7"/>
  <c r="J714" i="7"/>
  <c r="J713" i="7"/>
  <c r="J712" i="7"/>
  <c r="J711" i="7"/>
  <c r="J710" i="7"/>
  <c r="J709" i="7"/>
  <c r="J708" i="7"/>
  <c r="J707" i="7"/>
  <c r="J706" i="7"/>
  <c r="J705" i="7"/>
  <c r="J704" i="7"/>
  <c r="J703" i="7"/>
  <c r="J702" i="7"/>
  <c r="J701" i="7"/>
  <c r="J700" i="7"/>
  <c r="J699" i="7"/>
  <c r="J698" i="7"/>
  <c r="J697" i="7"/>
  <c r="J696" i="7"/>
  <c r="J695" i="7"/>
  <c r="J694" i="7"/>
  <c r="J693" i="7"/>
  <c r="J692" i="7"/>
  <c r="J691" i="7"/>
  <c r="J690" i="7"/>
  <c r="J689" i="7"/>
  <c r="J688" i="7"/>
  <c r="J687" i="7"/>
  <c r="J686" i="7"/>
  <c r="J685" i="7"/>
  <c r="J684" i="7"/>
  <c r="J683" i="7"/>
  <c r="J682" i="7"/>
  <c r="J681" i="7"/>
  <c r="J680" i="7"/>
  <c r="J679" i="7"/>
  <c r="J678" i="7"/>
  <c r="J677" i="7"/>
  <c r="J676" i="7"/>
  <c r="J675" i="7"/>
  <c r="J674" i="7"/>
  <c r="J673" i="7"/>
  <c r="J672" i="7"/>
  <c r="J671" i="7"/>
  <c r="J670" i="7"/>
  <c r="J669" i="7"/>
  <c r="J668" i="7"/>
  <c r="J667" i="7"/>
  <c r="J666" i="7"/>
  <c r="J665" i="7"/>
  <c r="J664" i="7"/>
  <c r="J663" i="7"/>
  <c r="J662" i="7"/>
  <c r="J661" i="7"/>
  <c r="J660" i="7"/>
  <c r="J659" i="7"/>
  <c r="J658" i="7"/>
  <c r="J657" i="7"/>
  <c r="J656" i="7"/>
  <c r="J655" i="7"/>
  <c r="J654" i="7"/>
  <c r="J653" i="7"/>
  <c r="J652" i="7"/>
  <c r="J651" i="7"/>
  <c r="J650" i="7"/>
  <c r="J649" i="7"/>
  <c r="J648" i="7"/>
  <c r="J647" i="7"/>
  <c r="J646" i="7"/>
  <c r="J645" i="7"/>
  <c r="J644" i="7"/>
  <c r="J643" i="7"/>
  <c r="J642" i="7"/>
  <c r="J641" i="7"/>
  <c r="J640" i="7"/>
  <c r="J639" i="7"/>
  <c r="J638" i="7"/>
  <c r="J637" i="7"/>
  <c r="J636" i="7"/>
  <c r="J635" i="7"/>
  <c r="J634" i="7"/>
  <c r="J633" i="7"/>
  <c r="J632" i="7"/>
  <c r="J631" i="7"/>
  <c r="J630" i="7"/>
  <c r="J629" i="7"/>
  <c r="J628" i="7"/>
  <c r="J627" i="7"/>
  <c r="J626" i="7"/>
  <c r="J625" i="7"/>
  <c r="J624" i="7"/>
  <c r="J623" i="7"/>
  <c r="J622" i="7"/>
  <c r="J621" i="7"/>
  <c r="J620" i="7"/>
  <c r="J619" i="7"/>
  <c r="J618" i="7"/>
  <c r="J617" i="7"/>
  <c r="J616" i="7"/>
  <c r="J615" i="7"/>
  <c r="J614" i="7"/>
  <c r="J613" i="7"/>
  <c r="J612" i="7"/>
  <c r="J611" i="7"/>
  <c r="J610" i="7"/>
  <c r="J609" i="7"/>
  <c r="J608" i="7"/>
  <c r="J607" i="7"/>
  <c r="J606" i="7"/>
  <c r="J605" i="7"/>
  <c r="J604" i="7"/>
  <c r="J603" i="7"/>
  <c r="J602" i="7"/>
  <c r="J601" i="7"/>
  <c r="J600" i="7"/>
  <c r="J599" i="7"/>
  <c r="J598" i="7"/>
  <c r="J597" i="7"/>
  <c r="J596" i="7"/>
  <c r="J595" i="7"/>
  <c r="J594" i="7"/>
  <c r="J593" i="7"/>
  <c r="J592" i="7"/>
  <c r="J591" i="7"/>
  <c r="J590" i="7"/>
  <c r="J589" i="7"/>
  <c r="J588" i="7"/>
  <c r="J587" i="7"/>
  <c r="J586" i="7"/>
  <c r="J585" i="7"/>
  <c r="J584" i="7"/>
  <c r="J583" i="7"/>
  <c r="J582" i="7"/>
  <c r="J581" i="7"/>
  <c r="J580" i="7"/>
  <c r="J579" i="7"/>
  <c r="J578" i="7"/>
  <c r="J577" i="7"/>
  <c r="J576" i="7"/>
  <c r="J575" i="7"/>
  <c r="J574" i="7"/>
  <c r="J573" i="7"/>
  <c r="J572" i="7"/>
  <c r="J571" i="7"/>
  <c r="J570" i="7"/>
  <c r="J569" i="7"/>
  <c r="J568" i="7"/>
  <c r="J567" i="7"/>
  <c r="J566" i="7"/>
  <c r="J565" i="7"/>
  <c r="J564" i="7"/>
  <c r="J563" i="7"/>
  <c r="J562" i="7"/>
  <c r="J561" i="7"/>
  <c r="J560" i="7"/>
  <c r="J559" i="7"/>
  <c r="J558" i="7"/>
  <c r="J557" i="7"/>
  <c r="J556" i="7"/>
  <c r="J555" i="7"/>
  <c r="J554" i="7"/>
  <c r="J553" i="7"/>
  <c r="J552" i="7"/>
  <c r="J551" i="7"/>
  <c r="J550" i="7"/>
  <c r="J549" i="7"/>
  <c r="J548" i="7"/>
  <c r="J547" i="7"/>
  <c r="J546" i="7"/>
  <c r="J545" i="7"/>
  <c r="J544" i="7"/>
  <c r="J543" i="7"/>
  <c r="J542" i="7"/>
  <c r="J541" i="7"/>
  <c r="J540" i="7"/>
  <c r="J539" i="7"/>
  <c r="J538" i="7"/>
  <c r="J537" i="7"/>
  <c r="J536" i="7"/>
  <c r="J535" i="7"/>
  <c r="J534" i="7"/>
  <c r="J533" i="7"/>
  <c r="J532" i="7"/>
  <c r="J531" i="7"/>
  <c r="J530" i="7"/>
  <c r="J529" i="7"/>
  <c r="J528" i="7"/>
  <c r="J527" i="7"/>
  <c r="J526" i="7"/>
  <c r="J525" i="7"/>
  <c r="J524" i="7"/>
  <c r="J523" i="7"/>
  <c r="J522" i="7"/>
  <c r="J521" i="7"/>
  <c r="J520" i="7"/>
  <c r="J519" i="7"/>
  <c r="J518" i="7"/>
  <c r="J517" i="7"/>
  <c r="J516" i="7"/>
  <c r="J515" i="7"/>
  <c r="A515" i="7"/>
  <c r="A516" i="7" s="1"/>
  <c r="A517" i="7" s="1"/>
  <c r="A518" i="7" s="1"/>
  <c r="A519" i="7" s="1"/>
  <c r="A520" i="7" s="1"/>
  <c r="A521" i="7" s="1"/>
  <c r="A522" i="7" s="1"/>
  <c r="A523" i="7" s="1"/>
  <c r="A524" i="7" s="1"/>
  <c r="A525" i="7" s="1"/>
  <c r="A526" i="7" s="1"/>
  <c r="A527" i="7" s="1"/>
  <c r="A528" i="7" s="1"/>
  <c r="A529" i="7" s="1"/>
  <c r="A530" i="7" s="1"/>
  <c r="A531" i="7" s="1"/>
  <c r="A532" i="7" s="1"/>
  <c r="A533" i="7" s="1"/>
  <c r="A534" i="7" s="1"/>
  <c r="A535" i="7" s="1"/>
  <c r="A536" i="7" s="1"/>
  <c r="A537" i="7" s="1"/>
  <c r="A538" i="7" s="1"/>
  <c r="A539" i="7" s="1"/>
  <c r="A540" i="7" s="1"/>
  <c r="A541" i="7" s="1"/>
  <c r="A542" i="7" s="1"/>
  <c r="A543" i="7" s="1"/>
  <c r="A544" i="7" s="1"/>
  <c r="A545" i="7" s="1"/>
  <c r="A546" i="7" s="1"/>
  <c r="A547" i="7" s="1"/>
  <c r="A548" i="7" s="1"/>
  <c r="A549" i="7" s="1"/>
  <c r="A550" i="7" s="1"/>
  <c r="A551" i="7" s="1"/>
  <c r="A552" i="7" s="1"/>
  <c r="A553" i="7" s="1"/>
  <c r="A554" i="7" s="1"/>
  <c r="A555" i="7" s="1"/>
  <c r="A556" i="7" s="1"/>
  <c r="A557" i="7" s="1"/>
  <c r="A558" i="7" s="1"/>
  <c r="A559" i="7" s="1"/>
  <c r="A560" i="7" s="1"/>
  <c r="A561" i="7" s="1"/>
  <c r="A562" i="7" s="1"/>
  <c r="A563" i="7" s="1"/>
  <c r="A564" i="7" s="1"/>
  <c r="A565" i="7" s="1"/>
  <c r="A566" i="7" s="1"/>
  <c r="A567" i="7" s="1"/>
  <c r="A568" i="7" s="1"/>
  <c r="A569" i="7" s="1"/>
  <c r="A570" i="7" s="1"/>
  <c r="A571" i="7" s="1"/>
  <c r="A572" i="7" s="1"/>
  <c r="A573" i="7" s="1"/>
  <c r="A574" i="7" s="1"/>
  <c r="A575" i="7" s="1"/>
  <c r="A576" i="7" s="1"/>
  <c r="A577" i="7" s="1"/>
  <c r="A578" i="7" s="1"/>
  <c r="A579" i="7" s="1"/>
  <c r="A580" i="7" s="1"/>
  <c r="A581" i="7" s="1"/>
  <c r="A582" i="7" s="1"/>
  <c r="A583" i="7" s="1"/>
  <c r="A584" i="7" s="1"/>
  <c r="A585" i="7" s="1"/>
  <c r="A586" i="7" s="1"/>
  <c r="A587" i="7" s="1"/>
  <c r="A588" i="7" s="1"/>
  <c r="A589" i="7" s="1"/>
  <c r="A590" i="7" s="1"/>
  <c r="A591" i="7" s="1"/>
  <c r="A592" i="7" s="1"/>
  <c r="A593" i="7" s="1"/>
  <c r="A594" i="7" s="1"/>
  <c r="A595" i="7" s="1"/>
  <c r="A596" i="7" s="1"/>
  <c r="A597" i="7" s="1"/>
  <c r="A598" i="7" s="1"/>
  <c r="A599" i="7" s="1"/>
  <c r="A600" i="7" s="1"/>
  <c r="A601" i="7" s="1"/>
  <c r="A602" i="7" s="1"/>
  <c r="A603" i="7" s="1"/>
  <c r="A604" i="7" s="1"/>
  <c r="A605" i="7" s="1"/>
  <c r="A606" i="7" s="1"/>
  <c r="A607" i="7" s="1"/>
  <c r="A608" i="7" s="1"/>
  <c r="A609" i="7" s="1"/>
  <c r="A610" i="7" s="1"/>
  <c r="A611" i="7" s="1"/>
  <c r="A612" i="7" s="1"/>
  <c r="A613" i="7" s="1"/>
  <c r="A614" i="7" s="1"/>
  <c r="A615" i="7" s="1"/>
  <c r="A616" i="7" s="1"/>
  <c r="A617" i="7" s="1"/>
  <c r="A618" i="7" s="1"/>
  <c r="A619" i="7" s="1"/>
  <c r="A620" i="7" s="1"/>
  <c r="A621" i="7" s="1"/>
  <c r="A622" i="7" s="1"/>
  <c r="A623" i="7" s="1"/>
  <c r="A624" i="7" s="1"/>
  <c r="A625" i="7" s="1"/>
  <c r="A626" i="7" s="1"/>
  <c r="A627" i="7" s="1"/>
  <c r="A628" i="7" s="1"/>
  <c r="A629" i="7" s="1"/>
  <c r="A630" i="7" s="1"/>
  <c r="A631" i="7" s="1"/>
  <c r="A632" i="7" s="1"/>
  <c r="A633" i="7" s="1"/>
  <c r="A634" i="7" s="1"/>
  <c r="A635" i="7" s="1"/>
  <c r="A636" i="7" s="1"/>
  <c r="A637" i="7" s="1"/>
  <c r="A638" i="7" s="1"/>
  <c r="A639" i="7" s="1"/>
  <c r="A640" i="7" s="1"/>
  <c r="A641" i="7" s="1"/>
  <c r="A642" i="7" s="1"/>
  <c r="A643" i="7" s="1"/>
  <c r="A644" i="7" s="1"/>
  <c r="A645" i="7" s="1"/>
  <c r="A646" i="7" s="1"/>
  <c r="A647" i="7" s="1"/>
  <c r="A648" i="7" s="1"/>
  <c r="A649" i="7" s="1"/>
  <c r="A650" i="7" s="1"/>
  <c r="A651" i="7" s="1"/>
  <c r="A652" i="7" s="1"/>
  <c r="A653" i="7" s="1"/>
  <c r="A654" i="7" s="1"/>
  <c r="A655" i="7" s="1"/>
  <c r="A656" i="7" s="1"/>
  <c r="A657" i="7" s="1"/>
  <c r="A658" i="7" s="1"/>
  <c r="A659" i="7" s="1"/>
  <c r="A660" i="7" s="1"/>
  <c r="A661" i="7" s="1"/>
  <c r="A662" i="7" s="1"/>
  <c r="A663" i="7" s="1"/>
  <c r="A664" i="7" s="1"/>
  <c r="A665" i="7" s="1"/>
  <c r="A666" i="7" s="1"/>
  <c r="A667" i="7" s="1"/>
  <c r="A668" i="7" s="1"/>
  <c r="A669" i="7" s="1"/>
  <c r="A670" i="7" s="1"/>
  <c r="A671" i="7" s="1"/>
  <c r="A672" i="7" s="1"/>
  <c r="A673" i="7" s="1"/>
  <c r="A674" i="7" s="1"/>
  <c r="A675" i="7" s="1"/>
  <c r="A676" i="7" s="1"/>
  <c r="A677" i="7" s="1"/>
  <c r="A678" i="7" s="1"/>
  <c r="A679" i="7" s="1"/>
  <c r="A680" i="7" s="1"/>
  <c r="A681" i="7" s="1"/>
  <c r="A682" i="7" s="1"/>
  <c r="A683" i="7" s="1"/>
  <c r="A684" i="7" s="1"/>
  <c r="A685" i="7" s="1"/>
  <c r="A686" i="7" s="1"/>
  <c r="A687" i="7" s="1"/>
  <c r="A688" i="7" s="1"/>
  <c r="A689" i="7" s="1"/>
  <c r="A690" i="7" s="1"/>
  <c r="A691" i="7" s="1"/>
  <c r="A692" i="7" s="1"/>
  <c r="A693" i="7" s="1"/>
  <c r="A694" i="7" s="1"/>
  <c r="A695" i="7" s="1"/>
  <c r="A696" i="7" s="1"/>
  <c r="A697" i="7" s="1"/>
  <c r="A698" i="7" s="1"/>
  <c r="A699" i="7" s="1"/>
  <c r="A700" i="7" s="1"/>
  <c r="A701" i="7" s="1"/>
  <c r="A702" i="7" s="1"/>
  <c r="A703" i="7" s="1"/>
  <c r="A704" i="7" s="1"/>
  <c r="A705" i="7" s="1"/>
  <c r="A706" i="7" s="1"/>
  <c r="A707" i="7" s="1"/>
  <c r="A708" i="7" s="1"/>
  <c r="A709" i="7" s="1"/>
  <c r="A710" i="7" s="1"/>
  <c r="A711" i="7" s="1"/>
  <c r="A712" i="7" s="1"/>
  <c r="A713" i="7" s="1"/>
  <c r="A714" i="7" s="1"/>
  <c r="A715" i="7" s="1"/>
  <c r="A716" i="7" s="1"/>
  <c r="A717" i="7" s="1"/>
  <c r="A718" i="7" s="1"/>
  <c r="A719" i="7" s="1"/>
  <c r="A720" i="7" s="1"/>
  <c r="A721" i="7" s="1"/>
  <c r="A722" i="7" s="1"/>
  <c r="A723" i="7" s="1"/>
  <c r="A724" i="7" s="1"/>
  <c r="A725" i="7" s="1"/>
  <c r="A726" i="7" s="1"/>
  <c r="A727" i="7" s="1"/>
  <c r="A728" i="7" s="1"/>
  <c r="A729" i="7" s="1"/>
  <c r="A730" i="7" s="1"/>
  <c r="A731" i="7" s="1"/>
  <c r="A732" i="7" s="1"/>
  <c r="A733" i="7" s="1"/>
  <c r="A734" i="7" s="1"/>
  <c r="A735" i="7" s="1"/>
  <c r="A736" i="7" s="1"/>
  <c r="A737" i="7" s="1"/>
  <c r="A738" i="7" s="1"/>
  <c r="A739" i="7" s="1"/>
  <c r="A740" i="7" s="1"/>
  <c r="A741" i="7" s="1"/>
  <c r="A742" i="7" s="1"/>
  <c r="A743" i="7" s="1"/>
  <c r="A744" i="7" s="1"/>
  <c r="A745" i="7" s="1"/>
  <c r="A746" i="7" s="1"/>
  <c r="A747" i="7" s="1"/>
  <c r="A748" i="7" s="1"/>
  <c r="A749" i="7" s="1"/>
  <c r="A750" i="7" s="1"/>
  <c r="A751" i="7" s="1"/>
  <c r="A752" i="7" s="1"/>
  <c r="A753" i="7" s="1"/>
  <c r="A754" i="7" s="1"/>
  <c r="A755" i="7" s="1"/>
  <c r="A756" i="7" s="1"/>
  <c r="A757" i="7" s="1"/>
  <c r="A758" i="7" s="1"/>
  <c r="A759" i="7" s="1"/>
  <c r="A760" i="7" s="1"/>
  <c r="A761" i="7" s="1"/>
  <c r="A762" i="7" s="1"/>
  <c r="A763" i="7" s="1"/>
  <c r="A764" i="7" s="1"/>
  <c r="A765" i="7" s="1"/>
  <c r="A766" i="7" s="1"/>
  <c r="A767" i="7" s="1"/>
  <c r="A768" i="7" s="1"/>
  <c r="A769" i="7" s="1"/>
  <c r="A770" i="7" s="1"/>
  <c r="A771" i="7" s="1"/>
  <c r="A772" i="7" s="1"/>
  <c r="A773" i="7" s="1"/>
  <c r="A774" i="7" s="1"/>
  <c r="A775" i="7" s="1"/>
  <c r="A776" i="7" s="1"/>
  <c r="A777" i="7" s="1"/>
  <c r="A778" i="7" s="1"/>
  <c r="A779" i="7" s="1"/>
  <c r="A780" i="7" s="1"/>
  <c r="A781" i="7" s="1"/>
  <c r="A782" i="7" s="1"/>
  <c r="A783" i="7" s="1"/>
  <c r="A784" i="7" s="1"/>
  <c r="A785" i="7" s="1"/>
  <c r="A786" i="7" s="1"/>
  <c r="A787" i="7" s="1"/>
  <c r="A788" i="7" s="1"/>
  <c r="A789" i="7" s="1"/>
  <c r="A790" i="7" s="1"/>
  <c r="A791" i="7" s="1"/>
  <c r="A792" i="7" s="1"/>
  <c r="A793" i="7" s="1"/>
  <c r="A794" i="7" s="1"/>
  <c r="A795" i="7" s="1"/>
  <c r="A796" i="7" s="1"/>
  <c r="A797" i="7" s="1"/>
  <c r="A798" i="7" s="1"/>
  <c r="A799" i="7" s="1"/>
  <c r="A800" i="7" s="1"/>
  <c r="A801" i="7" s="1"/>
  <c r="A802" i="7" s="1"/>
  <c r="A803" i="7" s="1"/>
  <c r="A804" i="7" s="1"/>
  <c r="A805" i="7" s="1"/>
  <c r="A806" i="7" s="1"/>
  <c r="A807" i="7" s="1"/>
  <c r="A808" i="7" s="1"/>
  <c r="A809" i="7" s="1"/>
  <c r="A810" i="7" s="1"/>
  <c r="A811" i="7" s="1"/>
  <c r="A812" i="7" s="1"/>
  <c r="A813" i="7" s="1"/>
  <c r="A814" i="7" s="1"/>
  <c r="A815" i="7" s="1"/>
  <c r="A816" i="7" s="1"/>
  <c r="A817" i="7" s="1"/>
  <c r="A818" i="7" s="1"/>
  <c r="A819" i="7" s="1"/>
  <c r="A820" i="7" s="1"/>
  <c r="A821" i="7" s="1"/>
  <c r="A822" i="7" s="1"/>
  <c r="A823" i="7" s="1"/>
  <c r="A824" i="7" s="1"/>
  <c r="A825" i="7" s="1"/>
  <c r="A826" i="7" s="1"/>
  <c r="A827" i="7" s="1"/>
  <c r="A828" i="7" s="1"/>
  <c r="A829" i="7" s="1"/>
  <c r="A830" i="7" s="1"/>
  <c r="A831" i="7" s="1"/>
  <c r="A832" i="7" s="1"/>
  <c r="A833" i="7" s="1"/>
  <c r="A834" i="7" s="1"/>
  <c r="A835" i="7" s="1"/>
  <c r="A836" i="7" s="1"/>
  <c r="A837" i="7" s="1"/>
  <c r="A838" i="7" s="1"/>
  <c r="A839" i="7" s="1"/>
  <c r="A840" i="7" s="1"/>
  <c r="A841" i="7" s="1"/>
  <c r="A842" i="7" s="1"/>
  <c r="A843" i="7" s="1"/>
  <c r="A844" i="7" s="1"/>
  <c r="A845" i="7" s="1"/>
  <c r="A846" i="7" s="1"/>
  <c r="A847" i="7" s="1"/>
  <c r="A848" i="7" s="1"/>
  <c r="A849" i="7" s="1"/>
  <c r="A850" i="7" s="1"/>
  <c r="A851" i="7" s="1"/>
  <c r="A852" i="7" s="1"/>
  <c r="A853" i="7" s="1"/>
  <c r="A854" i="7" s="1"/>
  <c r="A855" i="7" s="1"/>
  <c r="A856" i="7" s="1"/>
  <c r="A857" i="7" s="1"/>
  <c r="A858" i="7" s="1"/>
  <c r="A859" i="7" s="1"/>
  <c r="A860" i="7" s="1"/>
  <c r="A861" i="7" s="1"/>
  <c r="A862" i="7" s="1"/>
  <c r="A863" i="7" s="1"/>
  <c r="A864" i="7" s="1"/>
  <c r="A865" i="7" s="1"/>
  <c r="A866" i="7" s="1"/>
  <c r="A867" i="7" s="1"/>
  <c r="A868" i="7" s="1"/>
  <c r="A869" i="7" s="1"/>
  <c r="A870" i="7" s="1"/>
  <c r="A871" i="7" s="1"/>
  <c r="A872" i="7" s="1"/>
  <c r="A873" i="7" s="1"/>
  <c r="A874" i="7" s="1"/>
  <c r="A875" i="7" s="1"/>
  <c r="A876" i="7" s="1"/>
  <c r="A877" i="7" s="1"/>
  <c r="A878" i="7" s="1"/>
  <c r="A879" i="7" s="1"/>
  <c r="A880" i="7" s="1"/>
  <c r="A881" i="7" s="1"/>
  <c r="A882" i="7" s="1"/>
  <c r="A883" i="7" s="1"/>
  <c r="A884" i="7" s="1"/>
  <c r="A885" i="7" s="1"/>
  <c r="A886" i="7" s="1"/>
  <c r="A887" i="7" s="1"/>
  <c r="A888" i="7" s="1"/>
  <c r="A889" i="7" s="1"/>
  <c r="A890" i="7" s="1"/>
  <c r="A891" i="7" s="1"/>
  <c r="A892" i="7" s="1"/>
  <c r="A893" i="7" s="1"/>
  <c r="A894" i="7" s="1"/>
  <c r="A895" i="7" s="1"/>
  <c r="A896" i="7" s="1"/>
  <c r="A897" i="7" s="1"/>
  <c r="A898" i="7" s="1"/>
  <c r="A899" i="7" s="1"/>
  <c r="A900" i="7" s="1"/>
  <c r="A901" i="7" s="1"/>
  <c r="A902" i="7" s="1"/>
  <c r="A903" i="7" s="1"/>
  <c r="A904" i="7" s="1"/>
  <c r="A905" i="7" s="1"/>
  <c r="A906" i="7" s="1"/>
  <c r="A907" i="7" s="1"/>
  <c r="A908" i="7" s="1"/>
  <c r="A909" i="7" s="1"/>
  <c r="A910" i="7" s="1"/>
  <c r="A911" i="7" s="1"/>
  <c r="A912" i="7" s="1"/>
  <c r="A913" i="7" s="1"/>
  <c r="A914" i="7" s="1"/>
  <c r="A915" i="7" s="1"/>
  <c r="A916" i="7" s="1"/>
  <c r="A917" i="7" s="1"/>
  <c r="A918" i="7" s="1"/>
  <c r="A919" i="7" s="1"/>
  <c r="A920" i="7" s="1"/>
  <c r="A921" i="7" s="1"/>
  <c r="A922" i="7" s="1"/>
  <c r="A923" i="7" s="1"/>
  <c r="A924" i="7" s="1"/>
  <c r="A925" i="7" s="1"/>
  <c r="A926" i="7" s="1"/>
  <c r="A927" i="7" s="1"/>
  <c r="A928" i="7" s="1"/>
  <c r="A929" i="7" s="1"/>
  <c r="A930" i="7" s="1"/>
  <c r="A931" i="7" s="1"/>
  <c r="A932" i="7" s="1"/>
  <c r="A933" i="7" s="1"/>
  <c r="A934" i="7" s="1"/>
  <c r="A935" i="7" s="1"/>
  <c r="A936" i="7" s="1"/>
  <c r="A937" i="7" s="1"/>
  <c r="A938" i="7" s="1"/>
  <c r="A939" i="7" s="1"/>
  <c r="A940" i="7" s="1"/>
  <c r="A941" i="7" s="1"/>
  <c r="A942" i="7" s="1"/>
  <c r="A943" i="7" s="1"/>
  <c r="A944" i="7" s="1"/>
  <c r="A945" i="7" s="1"/>
  <c r="A946" i="7" s="1"/>
  <c r="A947" i="7" s="1"/>
  <c r="A948" i="7" s="1"/>
  <c r="A949" i="7" s="1"/>
  <c r="A950" i="7" s="1"/>
  <c r="A951" i="7" s="1"/>
  <c r="A952" i="7" s="1"/>
  <c r="A953" i="7" s="1"/>
  <c r="A954" i="7" s="1"/>
  <c r="A955" i="7" s="1"/>
  <c r="A956" i="7" s="1"/>
  <c r="A957" i="7" s="1"/>
  <c r="A958" i="7" s="1"/>
  <c r="A959" i="7" s="1"/>
  <c r="A960" i="7" s="1"/>
  <c r="A961" i="7" s="1"/>
  <c r="A962" i="7" s="1"/>
  <c r="A963" i="7" s="1"/>
  <c r="A964" i="7" s="1"/>
  <c r="A965" i="7" s="1"/>
  <c r="A966" i="7" s="1"/>
  <c r="A967" i="7" s="1"/>
  <c r="A968" i="7" s="1"/>
  <c r="A969" i="7" s="1"/>
  <c r="A970" i="7" s="1"/>
  <c r="A971" i="7" s="1"/>
  <c r="A972" i="7" s="1"/>
  <c r="A973" i="7" s="1"/>
  <c r="A974" i="7" s="1"/>
  <c r="A975" i="7" s="1"/>
  <c r="A976" i="7" s="1"/>
  <c r="A977" i="7" s="1"/>
  <c r="A978" i="7" s="1"/>
  <c r="A979" i="7" s="1"/>
  <c r="A980" i="7" s="1"/>
  <c r="A981" i="7" s="1"/>
  <c r="A982" i="7" s="1"/>
  <c r="A983" i="7" s="1"/>
  <c r="A984" i="7" s="1"/>
  <c r="A985" i="7" s="1"/>
  <c r="A986" i="7" s="1"/>
  <c r="A987" i="7" s="1"/>
  <c r="A988" i="7" s="1"/>
  <c r="A989" i="7" s="1"/>
  <c r="A990" i="7" s="1"/>
  <c r="A991" i="7" s="1"/>
  <c r="A992" i="7" s="1"/>
  <c r="A993" i="7" s="1"/>
  <c r="A994" i="7" s="1"/>
  <c r="A995" i="7" s="1"/>
  <c r="A996" i="7" s="1"/>
  <c r="A997" i="7" s="1"/>
  <c r="A998" i="7" s="1"/>
  <c r="A999" i="7" s="1"/>
  <c r="A1000" i="7" s="1"/>
  <c r="A1001" i="7" s="1"/>
  <c r="A1002" i="7" s="1"/>
  <c r="A1003" i="7" s="1"/>
  <c r="A1004" i="7" s="1"/>
  <c r="A1005" i="7" s="1"/>
  <c r="A1006" i="7" s="1"/>
  <c r="A1007" i="7" s="1"/>
  <c r="A1008" i="7" s="1"/>
  <c r="A1009" i="7" s="1"/>
  <c r="A1010" i="7" s="1"/>
  <c r="A1011" i="7" s="1"/>
  <c r="A1012" i="7" s="1"/>
  <c r="A1013" i="7" s="1"/>
  <c r="A1014" i="7" s="1"/>
  <c r="A1015" i="7" s="1"/>
  <c r="A1016" i="7" s="1"/>
  <c r="A1017" i="7" s="1"/>
  <c r="A1018" i="7" s="1"/>
  <c r="A1019" i="7" s="1"/>
  <c r="A1020" i="7" s="1"/>
  <c r="A1021" i="7" s="1"/>
  <c r="A1022" i="7" s="1"/>
  <c r="A1023" i="7" s="1"/>
  <c r="A1024" i="7" s="1"/>
  <c r="A1025" i="7" s="1"/>
  <c r="A1026" i="7" s="1"/>
  <c r="A1027" i="7" s="1"/>
  <c r="A1028" i="7" s="1"/>
  <c r="A1029" i="7" s="1"/>
  <c r="A1030" i="7" s="1"/>
  <c r="A1031" i="7" s="1"/>
  <c r="A1032" i="7" s="1"/>
  <c r="A1033" i="7" s="1"/>
  <c r="A1034" i="7" s="1"/>
  <c r="A1035" i="7" s="1"/>
  <c r="A1036" i="7" s="1"/>
  <c r="A1037" i="7" s="1"/>
  <c r="A1038" i="7" s="1"/>
  <c r="A1039" i="7" s="1"/>
  <c r="A1040" i="7" s="1"/>
  <c r="A1041" i="7" s="1"/>
  <c r="A1042" i="7" s="1"/>
  <c r="A1043" i="7" s="1"/>
  <c r="A1044" i="7" s="1"/>
  <c r="A1045" i="7" s="1"/>
  <c r="A1046" i="7" s="1"/>
  <c r="A1047" i="7" s="1"/>
  <c r="A1048" i="7" s="1"/>
  <c r="A1049" i="7" s="1"/>
  <c r="A1050" i="7" s="1"/>
  <c r="A1051" i="7" s="1"/>
  <c r="A1052" i="7" s="1"/>
  <c r="A1053" i="7" s="1"/>
  <c r="A1054" i="7" s="1"/>
  <c r="A1055" i="7" s="1"/>
  <c r="A1056" i="7" s="1"/>
  <c r="A1057" i="7" s="1"/>
  <c r="A1058" i="7" s="1"/>
  <c r="A1059" i="7" s="1"/>
  <c r="A1060" i="7" s="1"/>
  <c r="A1061" i="7" s="1"/>
  <c r="A1062" i="7" s="1"/>
  <c r="A1063" i="7" s="1"/>
  <c r="A1064" i="7" s="1"/>
  <c r="A1065" i="7" s="1"/>
  <c r="A1066" i="7" s="1"/>
  <c r="A1067" i="7" s="1"/>
  <c r="A1068" i="7" s="1"/>
  <c r="A1069" i="7" s="1"/>
  <c r="A1070" i="7" s="1"/>
  <c r="A1071" i="7" s="1"/>
  <c r="A1072" i="7" s="1"/>
  <c r="A1073" i="7" s="1"/>
  <c r="A1074" i="7" s="1"/>
  <c r="A1075" i="7" s="1"/>
  <c r="A1076" i="7" s="1"/>
  <c r="A1077" i="7" s="1"/>
  <c r="A1078" i="7" s="1"/>
  <c r="A1079" i="7" s="1"/>
  <c r="A1080" i="7" s="1"/>
  <c r="A1081" i="7" s="1"/>
  <c r="A1082" i="7" s="1"/>
  <c r="A1083" i="7" s="1"/>
  <c r="A1084" i="7" s="1"/>
  <c r="A1085" i="7" s="1"/>
  <c r="A1086" i="7" s="1"/>
  <c r="A1087" i="7" s="1"/>
  <c r="A1088" i="7" s="1"/>
  <c r="A1089" i="7" s="1"/>
  <c r="A1090" i="7" s="1"/>
  <c r="A1091" i="7" s="1"/>
  <c r="A1092" i="7" s="1"/>
  <c r="A1093" i="7" s="1"/>
  <c r="A1094" i="7" s="1"/>
  <c r="A1095" i="7" s="1"/>
  <c r="A1096" i="7" s="1"/>
  <c r="A1097" i="7" s="1"/>
  <c r="A1098" i="7" s="1"/>
  <c r="A1099" i="7" s="1"/>
  <c r="A1100" i="7" s="1"/>
  <c r="A1101" i="7" s="1"/>
  <c r="A1102" i="7" s="1"/>
  <c r="A1103" i="7" s="1"/>
  <c r="A1104" i="7" s="1"/>
  <c r="A1105" i="7" s="1"/>
  <c r="A1106" i="7" s="1"/>
  <c r="A1107" i="7" s="1"/>
  <c r="A1108" i="7" s="1"/>
  <c r="A1109" i="7" s="1"/>
  <c r="A1110" i="7" s="1"/>
  <c r="A1111" i="7" s="1"/>
  <c r="A1112" i="7" s="1"/>
  <c r="A1113" i="7" s="1"/>
  <c r="A1114" i="7" s="1"/>
  <c r="A1115" i="7" s="1"/>
  <c r="A1116" i="7" s="1"/>
  <c r="A1117" i="7" s="1"/>
  <c r="A1118" i="7" s="1"/>
  <c r="A1119" i="7" s="1"/>
  <c r="A1120" i="7" s="1"/>
  <c r="A1121" i="7" s="1"/>
  <c r="A1122" i="7" s="1"/>
  <c r="A1123" i="7" s="1"/>
  <c r="A1124" i="7" s="1"/>
  <c r="A1125" i="7" s="1"/>
  <c r="A1126" i="7" s="1"/>
  <c r="A1127" i="7" s="1"/>
  <c r="A1128" i="7" s="1"/>
  <c r="A1129" i="7" s="1"/>
  <c r="A1130" i="7" s="1"/>
  <c r="A1131" i="7" s="1"/>
  <c r="A1132" i="7" s="1"/>
  <c r="A1133" i="7" s="1"/>
  <c r="A1134" i="7" s="1"/>
  <c r="A1135" i="7" s="1"/>
  <c r="A1136" i="7" s="1"/>
  <c r="A1137" i="7" s="1"/>
  <c r="A1138" i="7" s="1"/>
  <c r="A1139" i="7" s="1"/>
  <c r="A1140" i="7" s="1"/>
  <c r="A1141" i="7" s="1"/>
  <c r="A1142" i="7" s="1"/>
  <c r="A1143" i="7" s="1"/>
  <c r="A1144" i="7" s="1"/>
  <c r="A1145" i="7" s="1"/>
  <c r="A1146" i="7" s="1"/>
  <c r="A1147" i="7" s="1"/>
  <c r="A1148" i="7" s="1"/>
  <c r="A1149" i="7" s="1"/>
  <c r="A1150" i="7" s="1"/>
  <c r="A1151" i="7" s="1"/>
  <c r="A1152" i="7" s="1"/>
  <c r="A1153" i="7" s="1"/>
  <c r="A1154" i="7" s="1"/>
  <c r="A1155" i="7" s="1"/>
  <c r="A1156" i="7" s="1"/>
  <c r="A1157" i="7" s="1"/>
  <c r="A1158" i="7" s="1"/>
  <c r="A1159" i="7" s="1"/>
  <c r="A1160" i="7" s="1"/>
  <c r="A1161" i="7" s="1"/>
  <c r="A1162" i="7" s="1"/>
  <c r="A1163" i="7" s="1"/>
  <c r="A1164" i="7" s="1"/>
  <c r="A1165" i="7" s="1"/>
  <c r="A1166" i="7" s="1"/>
  <c r="A1167" i="7" s="1"/>
  <c r="A1168" i="7" s="1"/>
  <c r="A1169" i="7" s="1"/>
  <c r="A1170" i="7" s="1"/>
  <c r="A1171" i="7" s="1"/>
  <c r="A1172" i="7" s="1"/>
  <c r="A1173" i="7" s="1"/>
  <c r="A1174" i="7" s="1"/>
  <c r="A1175" i="7" s="1"/>
  <c r="A1176" i="7" s="1"/>
  <c r="A1177" i="7" s="1"/>
  <c r="A1178" i="7" s="1"/>
  <c r="A1179" i="7" s="1"/>
  <c r="A1180" i="7" s="1"/>
  <c r="A1181" i="7" s="1"/>
  <c r="A1182" i="7" s="1"/>
  <c r="A1183" i="7" s="1"/>
  <c r="A1184" i="7" s="1"/>
  <c r="A1185" i="7" s="1"/>
  <c r="A1186" i="7" s="1"/>
  <c r="A1187" i="7" s="1"/>
  <c r="A1188" i="7" s="1"/>
  <c r="A1189" i="7" s="1"/>
  <c r="A1190" i="7" s="1"/>
  <c r="A1191" i="7" s="1"/>
  <c r="A1192" i="7" s="1"/>
  <c r="A1193" i="7" s="1"/>
  <c r="A1194" i="7" s="1"/>
  <c r="A1195" i="7" s="1"/>
  <c r="A1196" i="7" s="1"/>
  <c r="A1197" i="7" s="1"/>
  <c r="A1198" i="7" s="1"/>
  <c r="A1199" i="7" s="1"/>
  <c r="A1200" i="7" s="1"/>
  <c r="A1201" i="7" s="1"/>
  <c r="A1202" i="7" s="1"/>
  <c r="A1203" i="7" s="1"/>
  <c r="A1204" i="7" s="1"/>
  <c r="A1205" i="7" s="1"/>
  <c r="A1206" i="7" s="1"/>
  <c r="A1207" i="7" s="1"/>
  <c r="A1208" i="7" s="1"/>
  <c r="A1209" i="7" s="1"/>
  <c r="A1210" i="7" s="1"/>
  <c r="A1211" i="7" s="1"/>
  <c r="A1212" i="7" s="1"/>
  <c r="A1213" i="7" s="1"/>
  <c r="A1214" i="7" s="1"/>
  <c r="A1215" i="7" s="1"/>
  <c r="A1216" i="7" s="1"/>
  <c r="A1217" i="7" s="1"/>
  <c r="A1218" i="7" s="1"/>
  <c r="A1219" i="7" s="1"/>
  <c r="A1220" i="7" s="1"/>
  <c r="A1221" i="7" s="1"/>
  <c r="A1222" i="7" s="1"/>
  <c r="A1223" i="7" s="1"/>
  <c r="A1224" i="7" s="1"/>
  <c r="A1225" i="7" s="1"/>
  <c r="A1226" i="7" s="1"/>
  <c r="A1227" i="7" s="1"/>
  <c r="A1228" i="7" s="1"/>
  <c r="A1229" i="7" s="1"/>
  <c r="A1230" i="7" s="1"/>
  <c r="A1231" i="7" s="1"/>
  <c r="A1232" i="7" s="1"/>
  <c r="A1233" i="7" s="1"/>
  <c r="A1234" i="7" s="1"/>
  <c r="A1235" i="7" s="1"/>
  <c r="A1236" i="7" s="1"/>
  <c r="A1237" i="7" s="1"/>
  <c r="A1238" i="7" s="1"/>
  <c r="A1239" i="7" s="1"/>
  <c r="A1240" i="7" s="1"/>
  <c r="A1241" i="7" s="1"/>
  <c r="A1242" i="7" s="1"/>
  <c r="A1243" i="7" s="1"/>
  <c r="A1244" i="7" s="1"/>
  <c r="A1245" i="7" s="1"/>
  <c r="A1246" i="7" s="1"/>
  <c r="A1247" i="7" s="1"/>
  <c r="A1248" i="7" s="1"/>
  <c r="A1249" i="7" s="1"/>
  <c r="A1250" i="7" s="1"/>
  <c r="A1251" i="7" s="1"/>
  <c r="A1252" i="7" s="1"/>
  <c r="A1253" i="7" s="1"/>
  <c r="A1254" i="7" s="1"/>
  <c r="A1255" i="7" s="1"/>
  <c r="A1256" i="7" s="1"/>
  <c r="A1257" i="7" s="1"/>
  <c r="A1258" i="7" s="1"/>
  <c r="A1259" i="7" s="1"/>
  <c r="A1260" i="7" s="1"/>
  <c r="A1261" i="7" s="1"/>
  <c r="A1262" i="7" s="1"/>
  <c r="A1263" i="7" s="1"/>
  <c r="A1264" i="7" s="1"/>
  <c r="A1265" i="7" s="1"/>
  <c r="A1266" i="7" s="1"/>
  <c r="A1267" i="7" s="1"/>
  <c r="A1268" i="7" s="1"/>
  <c r="A1269" i="7" s="1"/>
  <c r="A1270" i="7" s="1"/>
  <c r="A1271" i="7" s="1"/>
  <c r="A1272" i="7" s="1"/>
  <c r="A1273" i="7" s="1"/>
  <c r="A1274" i="7" s="1"/>
  <c r="A1275" i="7" s="1"/>
  <c r="A1276" i="7" s="1"/>
  <c r="A1277" i="7" s="1"/>
  <c r="A1278" i="7" s="1"/>
  <c r="A1279" i="7" s="1"/>
  <c r="A1280" i="7" s="1"/>
  <c r="A1281" i="7" s="1"/>
  <c r="A1282" i="7" s="1"/>
  <c r="A1283" i="7" s="1"/>
  <c r="A1284" i="7" s="1"/>
  <c r="A1285" i="7" s="1"/>
  <c r="A1286" i="7" s="1"/>
  <c r="A1287" i="7" s="1"/>
  <c r="A1288" i="7" s="1"/>
  <c r="A1289" i="7" s="1"/>
  <c r="A1290" i="7" s="1"/>
  <c r="A1291" i="7" s="1"/>
  <c r="A1292" i="7" s="1"/>
  <c r="A1293" i="7" s="1"/>
  <c r="A1294" i="7" s="1"/>
  <c r="A1295" i="7" s="1"/>
  <c r="A1296" i="7" s="1"/>
  <c r="A1297" i="7" s="1"/>
  <c r="A1298" i="7" s="1"/>
  <c r="A1299" i="7" s="1"/>
  <c r="A1300" i="7" s="1"/>
  <c r="A1301" i="7" s="1"/>
  <c r="A1302" i="7" s="1"/>
  <c r="A1303" i="7" s="1"/>
  <c r="A1304" i="7" s="1"/>
  <c r="A1305" i="7" s="1"/>
  <c r="A1306" i="7" s="1"/>
  <c r="A1307" i="7" s="1"/>
  <c r="A1308" i="7" s="1"/>
  <c r="A1309" i="7" s="1"/>
  <c r="A1310" i="7" s="1"/>
  <c r="A1311" i="7" s="1"/>
  <c r="A1312" i="7" s="1"/>
  <c r="A1313" i="7" s="1"/>
  <c r="A1314" i="7" s="1"/>
  <c r="A1315" i="7" s="1"/>
  <c r="A1316" i="7" s="1"/>
  <c r="A1317" i="7" s="1"/>
  <c r="A1318" i="7" s="1"/>
  <c r="A1319" i="7" s="1"/>
  <c r="A1320" i="7" s="1"/>
  <c r="A1321" i="7" s="1"/>
  <c r="A1322" i="7" s="1"/>
  <c r="A1323" i="7" s="1"/>
  <c r="A1324" i="7" s="1"/>
  <c r="A1325" i="7" s="1"/>
  <c r="A1326" i="7" s="1"/>
  <c r="A1327" i="7" s="1"/>
  <c r="A1328" i="7" s="1"/>
  <c r="A1329" i="7" s="1"/>
  <c r="A1330" i="7" s="1"/>
  <c r="A1331" i="7" s="1"/>
  <c r="A1332" i="7" s="1"/>
  <c r="A1333" i="7" s="1"/>
  <c r="A1334" i="7" s="1"/>
  <c r="A1335" i="7" s="1"/>
  <c r="A1336" i="7" s="1"/>
  <c r="A1337" i="7" s="1"/>
  <c r="A1338" i="7" s="1"/>
  <c r="A1339" i="7" s="1"/>
  <c r="A1340" i="7" s="1"/>
  <c r="A1341" i="7" s="1"/>
  <c r="A1342" i="7" s="1"/>
  <c r="A1343" i="7" s="1"/>
  <c r="A1344" i="7" s="1"/>
  <c r="A1345" i="7" s="1"/>
  <c r="A1346" i="7" s="1"/>
  <c r="A1347" i="7" s="1"/>
  <c r="A1348" i="7" s="1"/>
  <c r="A1349" i="7" s="1"/>
  <c r="A1350" i="7" s="1"/>
  <c r="A1351" i="7" s="1"/>
  <c r="A1352" i="7" s="1"/>
  <c r="A1353" i="7" s="1"/>
  <c r="A1354" i="7" s="1"/>
  <c r="A1355" i="7" s="1"/>
  <c r="A1356" i="7" s="1"/>
  <c r="A1357" i="7" s="1"/>
  <c r="A1358" i="7" s="1"/>
  <c r="A1359" i="7" s="1"/>
  <c r="A1360" i="7" s="1"/>
  <c r="A1361" i="7" s="1"/>
  <c r="A1362" i="7" s="1"/>
  <c r="A1363" i="7" s="1"/>
  <c r="A1364" i="7" s="1"/>
  <c r="A1365" i="7" s="1"/>
  <c r="A1366" i="7" s="1"/>
  <c r="A1367" i="7" s="1"/>
  <c r="A1368" i="7" s="1"/>
  <c r="A1369" i="7" s="1"/>
  <c r="A1370" i="7" s="1"/>
  <c r="A1371" i="7" s="1"/>
  <c r="A1372" i="7" s="1"/>
  <c r="A1373" i="7" s="1"/>
  <c r="A1374" i="7" s="1"/>
  <c r="A1375" i="7" s="1"/>
  <c r="A1376" i="7" s="1"/>
  <c r="A1377" i="7" s="1"/>
  <c r="A1378" i="7" s="1"/>
  <c r="A1379" i="7" s="1"/>
  <c r="A1380" i="7" s="1"/>
  <c r="A1381" i="7" s="1"/>
  <c r="A1382" i="7" s="1"/>
  <c r="A1383" i="7" s="1"/>
  <c r="A1384" i="7" s="1"/>
  <c r="A1385" i="7" s="1"/>
  <c r="A1386" i="7" s="1"/>
  <c r="A1387" i="7" s="1"/>
  <c r="A1388" i="7" s="1"/>
  <c r="A1389" i="7" s="1"/>
  <c r="A1390" i="7" s="1"/>
  <c r="A1391" i="7" s="1"/>
  <c r="A1392" i="7" s="1"/>
  <c r="A1393" i="7" s="1"/>
  <c r="A1394" i="7" s="1"/>
  <c r="A1395" i="7" s="1"/>
  <c r="A1396" i="7" s="1"/>
  <c r="A1397" i="7" s="1"/>
  <c r="A1398" i="7" s="1"/>
  <c r="A1399" i="7" s="1"/>
  <c r="A1400" i="7" s="1"/>
  <c r="A1401" i="7" s="1"/>
  <c r="A1402" i="7" s="1"/>
  <c r="A1403" i="7" s="1"/>
  <c r="A1404" i="7" s="1"/>
  <c r="A1405" i="7" s="1"/>
  <c r="A1406" i="7" s="1"/>
  <c r="A1407" i="7" s="1"/>
  <c r="A1408" i="7" s="1"/>
  <c r="A1409" i="7" s="1"/>
  <c r="A1410" i="7" s="1"/>
  <c r="A1411" i="7" s="1"/>
  <c r="A1412" i="7" s="1"/>
  <c r="A1413" i="7" s="1"/>
  <c r="A1414" i="7" s="1"/>
  <c r="A1415" i="7" s="1"/>
  <c r="A1416" i="7" s="1"/>
  <c r="A1417" i="7" s="1"/>
  <c r="A1418" i="7" s="1"/>
  <c r="A1419" i="7" s="1"/>
  <c r="A1420" i="7" s="1"/>
  <c r="A1421" i="7" s="1"/>
  <c r="A1422" i="7" s="1"/>
  <c r="A1423" i="7" s="1"/>
  <c r="A1424" i="7" s="1"/>
  <c r="A1425" i="7" s="1"/>
  <c r="A1426" i="7" s="1"/>
  <c r="A1427" i="7" s="1"/>
  <c r="A1428" i="7" s="1"/>
  <c r="A1429" i="7" s="1"/>
  <c r="A1430" i="7" s="1"/>
  <c r="A1431" i="7" s="1"/>
  <c r="A1432" i="7" s="1"/>
  <c r="A1433" i="7" s="1"/>
  <c r="A1434" i="7" s="1"/>
  <c r="A1435" i="7" s="1"/>
  <c r="A1436" i="7" s="1"/>
  <c r="A1437" i="7" s="1"/>
  <c r="A1438" i="7" s="1"/>
  <c r="A1439" i="7" s="1"/>
  <c r="A1440" i="7" s="1"/>
  <c r="A1441" i="7" s="1"/>
  <c r="A1442" i="7" s="1"/>
  <c r="A1443" i="7" s="1"/>
  <c r="A1444" i="7" s="1"/>
  <c r="A1445" i="7" s="1"/>
  <c r="A1446" i="7" s="1"/>
  <c r="A1447" i="7" s="1"/>
  <c r="A1448" i="7" s="1"/>
  <c r="A1449" i="7" s="1"/>
  <c r="A1450" i="7" s="1"/>
  <c r="A1451" i="7" s="1"/>
  <c r="A1452" i="7" s="1"/>
  <c r="A1453" i="7" s="1"/>
  <c r="A1454" i="7" s="1"/>
  <c r="A1455" i="7" s="1"/>
  <c r="A1456" i="7" s="1"/>
  <c r="A1457" i="7" s="1"/>
  <c r="A1458" i="7" s="1"/>
  <c r="A1459" i="7" s="1"/>
  <c r="A1460" i="7" s="1"/>
  <c r="A1461" i="7" s="1"/>
  <c r="A1462" i="7" s="1"/>
  <c r="A1463" i="7" s="1"/>
  <c r="A1464" i="7" s="1"/>
  <c r="A1465" i="7" s="1"/>
  <c r="A1466" i="7" s="1"/>
  <c r="A1467" i="7" s="1"/>
  <c r="A1468" i="7" s="1"/>
  <c r="A1469" i="7" s="1"/>
  <c r="A1470" i="7" s="1"/>
  <c r="A1471" i="7" s="1"/>
  <c r="A1472" i="7" s="1"/>
  <c r="A1473" i="7" s="1"/>
  <c r="A1474" i="7" s="1"/>
  <c r="A1475" i="7" s="1"/>
  <c r="A1476" i="7" s="1"/>
  <c r="A1477" i="7" s="1"/>
  <c r="A1478" i="7" s="1"/>
  <c r="A1479" i="7" s="1"/>
  <c r="A1480" i="7" s="1"/>
  <c r="A1481" i="7" s="1"/>
  <c r="A1482" i="7" s="1"/>
  <c r="A1483" i="7" s="1"/>
  <c r="A1484" i="7" s="1"/>
  <c r="A1485" i="7" s="1"/>
  <c r="A1486" i="7" s="1"/>
  <c r="A1487" i="7" s="1"/>
  <c r="A1488" i="7" s="1"/>
  <c r="A1489" i="7" s="1"/>
  <c r="A1490" i="7" s="1"/>
  <c r="A1491" i="7" s="1"/>
  <c r="A1492" i="7" s="1"/>
  <c r="A1493" i="7" s="1"/>
  <c r="A1494" i="7" s="1"/>
  <c r="A1495" i="7" s="1"/>
  <c r="A1496" i="7" s="1"/>
  <c r="A1497" i="7" s="1"/>
  <c r="A1498" i="7" s="1"/>
  <c r="A1499" i="7" s="1"/>
  <c r="A1500" i="7" s="1"/>
  <c r="A1501" i="7" s="1"/>
  <c r="A1502" i="7" s="1"/>
  <c r="A1503" i="7" s="1"/>
  <c r="A1504" i="7" s="1"/>
  <c r="A1505" i="7" s="1"/>
  <c r="A1506" i="7" s="1"/>
  <c r="A1507" i="7" s="1"/>
  <c r="A1508" i="7" s="1"/>
  <c r="A1509" i="7" s="1"/>
  <c r="A1510" i="7" s="1"/>
  <c r="A1511" i="7" s="1"/>
  <c r="A1512" i="7" s="1"/>
  <c r="A1513" i="7" s="1"/>
  <c r="A1514" i="7" s="1"/>
  <c r="A1515" i="7" s="1"/>
  <c r="A1516" i="7" s="1"/>
  <c r="A1517" i="7" s="1"/>
  <c r="A1518" i="7" s="1"/>
  <c r="A1519" i="7" s="1"/>
  <c r="A1520" i="7" s="1"/>
  <c r="A1521" i="7" s="1"/>
  <c r="A1522" i="7" s="1"/>
  <c r="A1523" i="7" s="1"/>
  <c r="A1524" i="7" s="1"/>
  <c r="A1525" i="7" s="1"/>
  <c r="A1526" i="7" s="1"/>
  <c r="A1527" i="7" s="1"/>
  <c r="A1528" i="7" s="1"/>
  <c r="A1529" i="7" s="1"/>
  <c r="A1530" i="7" s="1"/>
  <c r="A1531" i="7" s="1"/>
  <c r="A1532" i="7" s="1"/>
  <c r="A1533" i="7" s="1"/>
  <c r="A1534" i="7" s="1"/>
  <c r="A1535" i="7" s="1"/>
  <c r="A1536" i="7" s="1"/>
  <c r="A1537" i="7" s="1"/>
  <c r="A1538" i="7" s="1"/>
  <c r="A1539" i="7" s="1"/>
  <c r="A1540" i="7" s="1"/>
  <c r="A1541" i="7" s="1"/>
  <c r="A1542" i="7" s="1"/>
  <c r="A1543" i="7" s="1"/>
  <c r="A1544" i="7" s="1"/>
  <c r="A1545" i="7" s="1"/>
  <c r="A1546" i="7" s="1"/>
  <c r="A1547" i="7" s="1"/>
  <c r="A1548" i="7" s="1"/>
  <c r="A1549" i="7" s="1"/>
  <c r="A1550" i="7" s="1"/>
  <c r="A1551" i="7" s="1"/>
  <c r="A1552" i="7" s="1"/>
  <c r="A1553" i="7" s="1"/>
  <c r="A1554" i="7" s="1"/>
  <c r="A1555" i="7" s="1"/>
  <c r="A1556" i="7" s="1"/>
  <c r="A1557" i="7" s="1"/>
  <c r="A1558" i="7" s="1"/>
  <c r="A1559" i="7" s="1"/>
  <c r="A1560" i="7" s="1"/>
  <c r="A1561" i="7" s="1"/>
  <c r="A1562" i="7" s="1"/>
  <c r="A1563" i="7" s="1"/>
  <c r="A1564" i="7" s="1"/>
  <c r="A1565" i="7" s="1"/>
  <c r="A1566" i="7" s="1"/>
  <c r="A1567" i="7" s="1"/>
  <c r="A1568" i="7" s="1"/>
  <c r="A1569" i="7" s="1"/>
  <c r="A1570" i="7" s="1"/>
  <c r="A1571" i="7" s="1"/>
  <c r="A1572" i="7" s="1"/>
  <c r="A1573" i="7" s="1"/>
  <c r="A1574" i="7" s="1"/>
  <c r="A1575" i="7" s="1"/>
  <c r="A1576" i="7" s="1"/>
  <c r="A1577" i="7" s="1"/>
  <c r="A1578" i="7" s="1"/>
  <c r="A1579" i="7" s="1"/>
  <c r="A1580" i="7" s="1"/>
  <c r="A1581" i="7" s="1"/>
  <c r="A1582" i="7" s="1"/>
  <c r="A1583" i="7" s="1"/>
  <c r="A1584" i="7" s="1"/>
  <c r="A1585" i="7" s="1"/>
  <c r="A1586" i="7" s="1"/>
  <c r="A1587" i="7" s="1"/>
  <c r="A1588" i="7" s="1"/>
  <c r="A1589" i="7" s="1"/>
  <c r="A1590" i="7" s="1"/>
  <c r="A1591" i="7" s="1"/>
  <c r="A1592" i="7" s="1"/>
  <c r="A1593" i="7" s="1"/>
  <c r="A1594" i="7" s="1"/>
  <c r="A1595" i="7" s="1"/>
  <c r="A1596" i="7" s="1"/>
  <c r="A1597" i="7" s="1"/>
  <c r="A1598" i="7" s="1"/>
  <c r="A1599" i="7" s="1"/>
  <c r="A1600" i="7" s="1"/>
  <c r="A1601" i="7" s="1"/>
  <c r="A1602" i="7" s="1"/>
  <c r="A1603" i="7" s="1"/>
  <c r="A1604" i="7" s="1"/>
  <c r="A1605" i="7" s="1"/>
  <c r="A1606" i="7" s="1"/>
  <c r="A1607" i="7" s="1"/>
  <c r="A1608" i="7" s="1"/>
  <c r="A1609" i="7" s="1"/>
  <c r="A1610" i="7" s="1"/>
  <c r="A1611" i="7" s="1"/>
  <c r="A1612" i="7" s="1"/>
  <c r="A1613" i="7" s="1"/>
  <c r="A1614" i="7" s="1"/>
  <c r="A1615" i="7" s="1"/>
  <c r="A1616" i="7" s="1"/>
  <c r="A1617" i="7" s="1"/>
  <c r="A1618" i="7" s="1"/>
  <c r="A1619" i="7" s="1"/>
  <c r="A1620" i="7" s="1"/>
  <c r="A1621" i="7" s="1"/>
  <c r="A1622" i="7" s="1"/>
  <c r="A1623" i="7" s="1"/>
  <c r="A1624" i="7" s="1"/>
  <c r="A1625" i="7" s="1"/>
  <c r="A1626" i="7" s="1"/>
  <c r="A1627" i="7" s="1"/>
  <c r="A1628" i="7" s="1"/>
  <c r="A1629" i="7" s="1"/>
  <c r="A1630" i="7" s="1"/>
  <c r="A1631" i="7" s="1"/>
  <c r="A1632" i="7" s="1"/>
  <c r="A1633" i="7" s="1"/>
  <c r="A1634" i="7" s="1"/>
  <c r="A1635" i="7" s="1"/>
  <c r="A1636" i="7" s="1"/>
  <c r="A1637" i="7" s="1"/>
  <c r="A1638" i="7" s="1"/>
  <c r="A1639" i="7" s="1"/>
  <c r="A1640" i="7" s="1"/>
  <c r="A1641" i="7" s="1"/>
  <c r="A1642" i="7" s="1"/>
  <c r="A1643" i="7" s="1"/>
  <c r="A1644" i="7" s="1"/>
  <c r="A1645" i="7" s="1"/>
  <c r="A1646" i="7" s="1"/>
  <c r="A1647" i="7" s="1"/>
  <c r="A1648" i="7" s="1"/>
  <c r="A1649" i="7" s="1"/>
  <c r="A1650" i="7" s="1"/>
  <c r="A1651" i="7" s="1"/>
  <c r="A1652" i="7" s="1"/>
  <c r="A1653" i="7" s="1"/>
  <c r="A1654" i="7" s="1"/>
  <c r="A1655" i="7" s="1"/>
  <c r="A1656" i="7" s="1"/>
  <c r="A1657" i="7" s="1"/>
  <c r="A1658" i="7" s="1"/>
  <c r="A1659" i="7" s="1"/>
  <c r="A1660" i="7" s="1"/>
  <c r="A1661" i="7" s="1"/>
  <c r="A1662" i="7" s="1"/>
  <c r="A1663" i="7" s="1"/>
  <c r="A1664" i="7" s="1"/>
  <c r="A1665" i="7" s="1"/>
  <c r="A1666" i="7" s="1"/>
  <c r="A1667" i="7" s="1"/>
  <c r="A1668" i="7" s="1"/>
  <c r="A1669" i="7" s="1"/>
  <c r="A1670" i="7" s="1"/>
  <c r="A1671" i="7" s="1"/>
  <c r="A1672" i="7" s="1"/>
  <c r="A1673" i="7" s="1"/>
  <c r="A1674" i="7" s="1"/>
  <c r="A1675" i="7" s="1"/>
  <c r="A1676" i="7" s="1"/>
  <c r="A1677" i="7" s="1"/>
  <c r="A1678" i="7" s="1"/>
  <c r="A1679" i="7" s="1"/>
  <c r="A1680" i="7" s="1"/>
  <c r="A1681" i="7" s="1"/>
  <c r="A1682" i="7" s="1"/>
  <c r="A1683" i="7" s="1"/>
  <c r="A1684" i="7" s="1"/>
  <c r="A1685" i="7" s="1"/>
  <c r="A1686" i="7" s="1"/>
  <c r="A1687" i="7" s="1"/>
  <c r="A1688" i="7" s="1"/>
  <c r="A1689" i="7" s="1"/>
  <c r="A1690" i="7" s="1"/>
  <c r="A1691" i="7" s="1"/>
  <c r="A1692" i="7" s="1"/>
  <c r="A1693" i="7" s="1"/>
  <c r="A1694" i="7" s="1"/>
  <c r="A1695" i="7" s="1"/>
  <c r="A1696" i="7" s="1"/>
  <c r="A1697" i="7" s="1"/>
  <c r="A1698" i="7" s="1"/>
  <c r="A1699" i="7" s="1"/>
  <c r="A1700" i="7" s="1"/>
  <c r="A1701" i="7" s="1"/>
  <c r="A1702" i="7" s="1"/>
  <c r="A1703" i="7" s="1"/>
  <c r="A1704" i="7" s="1"/>
  <c r="A1705" i="7" s="1"/>
  <c r="A1706" i="7" s="1"/>
  <c r="A1707" i="7" s="1"/>
  <c r="A1708" i="7" s="1"/>
  <c r="A1709" i="7" s="1"/>
  <c r="A1710" i="7" s="1"/>
  <c r="A1711" i="7" s="1"/>
  <c r="A1712" i="7" s="1"/>
  <c r="A1713" i="7" s="1"/>
  <c r="A1714" i="7" s="1"/>
  <c r="A1715" i="7" s="1"/>
  <c r="A1716" i="7" s="1"/>
  <c r="A1717" i="7" s="1"/>
  <c r="A1718" i="7" s="1"/>
  <c r="A1719" i="7" s="1"/>
  <c r="A1720" i="7" s="1"/>
  <c r="A1721" i="7" s="1"/>
  <c r="A1722" i="7" s="1"/>
  <c r="A1723" i="7" s="1"/>
  <c r="A1724" i="7" s="1"/>
  <c r="A1725" i="7" s="1"/>
  <c r="A1726" i="7" s="1"/>
  <c r="A1727" i="7" s="1"/>
  <c r="A1728" i="7" s="1"/>
  <c r="A1729" i="7" s="1"/>
  <c r="A1730" i="7" s="1"/>
  <c r="A1731" i="7" s="1"/>
  <c r="A1732" i="7" s="1"/>
  <c r="A1733" i="7" s="1"/>
  <c r="A1734" i="7" s="1"/>
  <c r="A1735" i="7" s="1"/>
  <c r="A1736" i="7" s="1"/>
  <c r="A1737" i="7" s="1"/>
  <c r="A1738" i="7" s="1"/>
  <c r="A1739" i="7" s="1"/>
  <c r="A1740" i="7" s="1"/>
  <c r="A1741" i="7" s="1"/>
  <c r="A1742" i="7" s="1"/>
  <c r="A1743" i="7" s="1"/>
  <c r="A1744" i="7" s="1"/>
  <c r="A1745" i="7" s="1"/>
  <c r="A1746" i="7" s="1"/>
  <c r="A1747" i="7" s="1"/>
  <c r="A1748" i="7" s="1"/>
  <c r="A1749" i="7" s="1"/>
  <c r="A1750" i="7" s="1"/>
  <c r="A1751" i="7" s="1"/>
  <c r="A1752" i="7" s="1"/>
  <c r="A1753" i="7" s="1"/>
  <c r="A1754" i="7" s="1"/>
  <c r="A1755" i="7" s="1"/>
  <c r="A1756" i="7" s="1"/>
  <c r="A1757" i="7" s="1"/>
  <c r="A1758" i="7" s="1"/>
  <c r="A1759" i="7" s="1"/>
  <c r="A1760" i="7" s="1"/>
  <c r="A1761" i="7" s="1"/>
  <c r="A1762" i="7" s="1"/>
  <c r="A1763" i="7" s="1"/>
  <c r="A1764" i="7" s="1"/>
  <c r="A1765" i="7" s="1"/>
  <c r="A1766" i="7" s="1"/>
  <c r="A1767" i="7" s="1"/>
  <c r="J514" i="7"/>
  <c r="J513" i="7"/>
  <c r="J512" i="7"/>
  <c r="J511" i="7"/>
  <c r="J510" i="7"/>
  <c r="J509" i="7"/>
  <c r="J508" i="7"/>
  <c r="J507" i="7"/>
  <c r="J506" i="7"/>
  <c r="J505" i="7"/>
  <c r="J504" i="7"/>
  <c r="J503" i="7"/>
  <c r="J502" i="7"/>
  <c r="J501" i="7"/>
  <c r="J500" i="7"/>
  <c r="J499" i="7"/>
  <c r="J498" i="7"/>
  <c r="J497" i="7"/>
  <c r="J496" i="7"/>
  <c r="J495" i="7"/>
  <c r="J494" i="7"/>
  <c r="J493" i="7"/>
  <c r="J492" i="7"/>
  <c r="J491" i="7"/>
  <c r="J490" i="7"/>
  <c r="J489" i="7"/>
  <c r="J488" i="7"/>
  <c r="J487" i="7"/>
  <c r="J486" i="7"/>
  <c r="J485" i="7"/>
  <c r="J484" i="7"/>
  <c r="J483" i="7"/>
  <c r="J482" i="7"/>
  <c r="J481" i="7"/>
  <c r="J480" i="7"/>
  <c r="J479" i="7"/>
  <c r="J478" i="7"/>
  <c r="J477" i="7"/>
  <c r="J476" i="7"/>
  <c r="J475" i="7"/>
  <c r="J474" i="7"/>
  <c r="J473" i="7"/>
  <c r="J472" i="7"/>
  <c r="J471" i="7"/>
  <c r="J470" i="7"/>
  <c r="J469" i="7"/>
  <c r="J468" i="7"/>
  <c r="J467" i="7"/>
  <c r="J466" i="7"/>
  <c r="J465" i="7"/>
  <c r="J464" i="7"/>
  <c r="J463" i="7"/>
  <c r="J462" i="7"/>
  <c r="J461" i="7"/>
  <c r="J460" i="7"/>
  <c r="J459" i="7"/>
  <c r="J458" i="7"/>
  <c r="J457" i="7"/>
  <c r="J456" i="7"/>
  <c r="J455" i="7"/>
  <c r="J454" i="7"/>
  <c r="J453" i="7"/>
  <c r="J452" i="7"/>
  <c r="J451" i="7"/>
  <c r="J450" i="7"/>
  <c r="J449" i="7"/>
  <c r="J448" i="7"/>
  <c r="J447" i="7"/>
  <c r="J446" i="7"/>
  <c r="J445" i="7"/>
  <c r="J444" i="7"/>
  <c r="J443" i="7"/>
  <c r="J442" i="7"/>
  <c r="J441" i="7"/>
  <c r="J440" i="7"/>
  <c r="J439" i="7"/>
  <c r="J438" i="7"/>
  <c r="J437" i="7"/>
  <c r="J436" i="7"/>
  <c r="J435" i="7"/>
  <c r="J434" i="7"/>
  <c r="J433" i="7"/>
  <c r="J432" i="7"/>
  <c r="J431" i="7"/>
  <c r="J430" i="7"/>
  <c r="J429" i="7"/>
  <c r="J428" i="7"/>
  <c r="J427" i="7"/>
  <c r="J426" i="7"/>
  <c r="J425" i="7"/>
  <c r="J424" i="7"/>
  <c r="J423" i="7"/>
  <c r="J422" i="7"/>
  <c r="J421" i="7"/>
  <c r="J420" i="7"/>
  <c r="J419" i="7"/>
  <c r="J418" i="7"/>
  <c r="J417" i="7"/>
  <c r="J416" i="7"/>
  <c r="J415" i="7"/>
  <c r="J414" i="7"/>
  <c r="J413" i="7"/>
  <c r="J412" i="7"/>
  <c r="J411" i="7"/>
  <c r="J410" i="7"/>
  <c r="J409" i="7"/>
  <c r="J408" i="7"/>
  <c r="J407" i="7"/>
  <c r="J406" i="7"/>
  <c r="J405" i="7"/>
  <c r="J404" i="7"/>
  <c r="J403" i="7"/>
  <c r="J402" i="7"/>
  <c r="J401" i="7"/>
  <c r="J400" i="7"/>
  <c r="J399" i="7"/>
  <c r="J398" i="7"/>
  <c r="J397" i="7"/>
  <c r="J396" i="7"/>
  <c r="J395" i="7"/>
  <c r="J394" i="7"/>
  <c r="J393" i="7"/>
  <c r="J392" i="7"/>
  <c r="J391" i="7"/>
  <c r="J390" i="7"/>
  <c r="J389" i="7"/>
  <c r="J388" i="7"/>
  <c r="J387" i="7"/>
  <c r="J386" i="7"/>
  <c r="J385" i="7"/>
  <c r="J384" i="7"/>
  <c r="J383" i="7"/>
  <c r="J382" i="7"/>
  <c r="J381" i="7"/>
  <c r="J380" i="7"/>
  <c r="J379" i="7"/>
  <c r="J378" i="7"/>
  <c r="J377" i="7"/>
  <c r="J376" i="7"/>
  <c r="J375" i="7"/>
  <c r="J374" i="7"/>
  <c r="J373" i="7"/>
  <c r="J372" i="7"/>
  <c r="J371" i="7"/>
  <c r="J370" i="7"/>
  <c r="J369" i="7"/>
  <c r="J368" i="7"/>
  <c r="J367" i="7"/>
  <c r="J366" i="7"/>
  <c r="J365" i="7"/>
  <c r="J364" i="7"/>
  <c r="J363" i="7"/>
  <c r="J362" i="7"/>
  <c r="J361" i="7"/>
  <c r="J360" i="7"/>
  <c r="J359" i="7"/>
  <c r="J358" i="7"/>
  <c r="J357" i="7"/>
  <c r="J356" i="7"/>
  <c r="J355" i="7"/>
  <c r="J354" i="7"/>
  <c r="J353" i="7"/>
  <c r="J352" i="7"/>
  <c r="J351" i="7"/>
  <c r="J350" i="7"/>
  <c r="J349" i="7"/>
  <c r="J348" i="7"/>
  <c r="J347" i="7"/>
  <c r="J346" i="7"/>
  <c r="J345" i="7"/>
  <c r="J344" i="7"/>
  <c r="J343" i="7"/>
  <c r="J342" i="7"/>
  <c r="J341" i="7"/>
  <c r="J340" i="7"/>
  <c r="J339" i="7"/>
  <c r="J338" i="7"/>
  <c r="J337" i="7"/>
  <c r="J336" i="7"/>
  <c r="J335" i="7"/>
  <c r="J334" i="7"/>
  <c r="J333" i="7"/>
  <c r="J332" i="7"/>
  <c r="J331" i="7"/>
  <c r="J330" i="7"/>
  <c r="J329" i="7"/>
  <c r="J328" i="7"/>
  <c r="J327" i="7"/>
  <c r="J326" i="7"/>
  <c r="J325" i="7"/>
  <c r="J324" i="7"/>
  <c r="J323" i="7"/>
  <c r="J322" i="7"/>
  <c r="J321" i="7"/>
  <c r="J320" i="7"/>
  <c r="J319" i="7"/>
  <c r="J318" i="7"/>
  <c r="J317" i="7"/>
  <c r="J316" i="7"/>
  <c r="J315" i="7"/>
  <c r="J314" i="7"/>
  <c r="J313" i="7"/>
  <c r="J312" i="7"/>
  <c r="J311" i="7"/>
  <c r="J310" i="7"/>
  <c r="J309" i="7"/>
  <c r="J308" i="7"/>
  <c r="J307" i="7"/>
  <c r="J306" i="7"/>
  <c r="J305" i="7"/>
  <c r="J304" i="7"/>
  <c r="J303" i="7"/>
  <c r="J302" i="7"/>
  <c r="J301" i="7"/>
  <c r="J300" i="7"/>
  <c r="J299" i="7"/>
  <c r="J298" i="7"/>
  <c r="J297" i="7"/>
  <c r="J296" i="7"/>
  <c r="J295" i="7"/>
  <c r="J294" i="7"/>
  <c r="J293" i="7"/>
  <c r="J292" i="7"/>
  <c r="J291" i="7"/>
  <c r="J290" i="7"/>
  <c r="J289" i="7"/>
  <c r="J288" i="7"/>
  <c r="J287" i="7"/>
  <c r="J286" i="7"/>
  <c r="J285" i="7"/>
  <c r="J284" i="7"/>
  <c r="J283" i="7"/>
  <c r="J282" i="7"/>
  <c r="J281" i="7"/>
  <c r="J280" i="7"/>
  <c r="J279" i="7"/>
  <c r="J278" i="7"/>
  <c r="J277" i="7"/>
  <c r="J276" i="7"/>
  <c r="J275" i="7"/>
  <c r="J274" i="7"/>
  <c r="J273" i="7"/>
  <c r="J272" i="7"/>
  <c r="J271" i="7"/>
  <c r="J270" i="7"/>
  <c r="J269" i="7"/>
  <c r="J268" i="7"/>
  <c r="J267" i="7"/>
  <c r="J266" i="7"/>
  <c r="J265" i="7"/>
  <c r="J264" i="7"/>
  <c r="J263" i="7"/>
  <c r="J262" i="7"/>
  <c r="J261" i="7"/>
  <c r="J260" i="7"/>
  <c r="J259" i="7"/>
  <c r="J258" i="7"/>
  <c r="J257" i="7"/>
  <c r="J256" i="7"/>
  <c r="J255" i="7"/>
  <c r="J254" i="7"/>
  <c r="J253" i="7"/>
  <c r="J252" i="7"/>
  <c r="J251" i="7"/>
  <c r="J250" i="7"/>
  <c r="J249" i="7"/>
  <c r="J248" i="7"/>
  <c r="J247" i="7"/>
  <c r="J246" i="7"/>
  <c r="J245" i="7"/>
  <c r="J244" i="7"/>
  <c r="J243" i="7"/>
  <c r="J242" i="7"/>
  <c r="J241" i="7"/>
  <c r="J240" i="7"/>
  <c r="J239" i="7"/>
  <c r="J238" i="7"/>
  <c r="J237" i="7"/>
  <c r="J236" i="7"/>
  <c r="J235" i="7"/>
  <c r="J234" i="7"/>
  <c r="J233" i="7"/>
  <c r="J232" i="7"/>
  <c r="J231" i="7"/>
  <c r="J230" i="7"/>
  <c r="J229" i="7"/>
  <c r="J228" i="7"/>
  <c r="J227" i="7"/>
  <c r="J226" i="7"/>
  <c r="J225" i="7"/>
  <c r="J224" i="7"/>
  <c r="J223" i="7"/>
  <c r="J222" i="7"/>
  <c r="J221" i="7"/>
  <c r="J220" i="7"/>
  <c r="J219" i="7"/>
  <c r="J218" i="7"/>
  <c r="J217" i="7"/>
  <c r="J216" i="7"/>
  <c r="J215" i="7"/>
  <c r="J214" i="7"/>
  <c r="J213" i="7"/>
  <c r="J212" i="7"/>
  <c r="J211" i="7"/>
  <c r="J210" i="7"/>
  <c r="J209" i="7"/>
  <c r="J208" i="7"/>
  <c r="J207" i="7"/>
  <c r="J206" i="7"/>
  <c r="J205" i="7"/>
  <c r="J204" i="7"/>
  <c r="J203" i="7"/>
  <c r="J202" i="7"/>
  <c r="J201" i="7"/>
  <c r="J200" i="7"/>
  <c r="J199" i="7"/>
  <c r="J198" i="7"/>
  <c r="J197" i="7"/>
  <c r="J196" i="7"/>
  <c r="J195" i="7"/>
  <c r="J194" i="7"/>
  <c r="J193" i="7"/>
  <c r="J192" i="7"/>
  <c r="J191" i="7"/>
  <c r="J190" i="7"/>
  <c r="J189" i="7"/>
  <c r="J188" i="7"/>
  <c r="J187" i="7"/>
  <c r="J186" i="7"/>
  <c r="J185" i="7"/>
  <c r="J184" i="7"/>
  <c r="J183" i="7"/>
  <c r="J182" i="7"/>
  <c r="J181" i="7"/>
  <c r="J180" i="7"/>
  <c r="J179" i="7"/>
  <c r="J178" i="7"/>
  <c r="J177" i="7"/>
  <c r="J176" i="7"/>
  <c r="J175" i="7"/>
  <c r="J174" i="7"/>
  <c r="J173" i="7"/>
  <c r="J172" i="7"/>
  <c r="J171" i="7"/>
  <c r="J170" i="7"/>
  <c r="J169" i="7"/>
  <c r="J168" i="7"/>
  <c r="J167" i="7"/>
  <c r="J166" i="7"/>
  <c r="J165" i="7"/>
  <c r="J164" i="7"/>
  <c r="J163" i="7"/>
  <c r="J162" i="7"/>
  <c r="J161" i="7"/>
  <c r="J160" i="7"/>
  <c r="J159" i="7"/>
  <c r="J158" i="7"/>
  <c r="J157" i="7"/>
  <c r="J156" i="7"/>
  <c r="J155" i="7"/>
  <c r="J154" i="7"/>
  <c r="J153" i="7"/>
  <c r="J152" i="7"/>
  <c r="J151" i="7"/>
  <c r="J150" i="7"/>
  <c r="J149" i="7"/>
  <c r="J148" i="7"/>
  <c r="J147" i="7"/>
  <c r="J146" i="7"/>
  <c r="J145" i="7"/>
  <c r="J144" i="7"/>
  <c r="J143" i="7"/>
  <c r="J142" i="7"/>
  <c r="J141" i="7"/>
  <c r="J140" i="7"/>
  <c r="J139" i="7"/>
  <c r="J138" i="7"/>
  <c r="J137" i="7"/>
  <c r="J136" i="7"/>
  <c r="J135" i="7"/>
  <c r="J134" i="7"/>
  <c r="J133" i="7"/>
  <c r="J132" i="7"/>
  <c r="J131" i="7"/>
  <c r="J130" i="7"/>
  <c r="J129" i="7"/>
  <c r="J128" i="7"/>
  <c r="J127" i="7"/>
  <c r="J126" i="7"/>
  <c r="J125" i="7"/>
  <c r="J124" i="7"/>
  <c r="J123" i="7"/>
  <c r="J122" i="7"/>
  <c r="J121" i="7"/>
  <c r="J120" i="7"/>
  <c r="J119" i="7"/>
  <c r="J118" i="7"/>
  <c r="J117" i="7"/>
  <c r="J116" i="7"/>
  <c r="J115" i="7"/>
  <c r="J114" i="7"/>
  <c r="J113" i="7"/>
  <c r="J112" i="7"/>
  <c r="J111" i="7"/>
  <c r="J110" i="7"/>
  <c r="J109" i="7"/>
  <c r="J108" i="7"/>
  <c r="J107" i="7"/>
  <c r="J106" i="7"/>
  <c r="J105" i="7"/>
  <c r="J104" i="7"/>
  <c r="J103" i="7"/>
  <c r="J102" i="7"/>
  <c r="J101" i="7"/>
  <c r="J100" i="7"/>
  <c r="J99" i="7"/>
  <c r="J98" i="7"/>
  <c r="J97" i="7"/>
  <c r="J96" i="7"/>
  <c r="J95" i="7"/>
  <c r="J94" i="7"/>
  <c r="J93" i="7"/>
  <c r="J92" i="7"/>
  <c r="J91" i="7"/>
  <c r="J90" i="7"/>
  <c r="J89" i="7"/>
  <c r="J88" i="7"/>
  <c r="J87" i="7"/>
  <c r="J86" i="7"/>
  <c r="J85" i="7"/>
  <c r="J84" i="7"/>
  <c r="J83" i="7"/>
  <c r="J82" i="7"/>
  <c r="J81" i="7"/>
  <c r="J80" i="7"/>
  <c r="J79" i="7"/>
  <c r="J78" i="7"/>
  <c r="J77" i="7"/>
  <c r="J76" i="7"/>
  <c r="J75" i="7"/>
  <c r="J74" i="7"/>
  <c r="J73" i="7"/>
  <c r="J72" i="7"/>
  <c r="J71" i="7"/>
  <c r="J70" i="7"/>
  <c r="J69" i="7"/>
  <c r="J68" i="7"/>
  <c r="J67" i="7"/>
  <c r="J66" i="7"/>
  <c r="J65" i="7"/>
  <c r="J64" i="7"/>
  <c r="J63" i="7"/>
  <c r="J62" i="7"/>
  <c r="J61" i="7"/>
  <c r="J60" i="7"/>
  <c r="J59" i="7"/>
  <c r="J58" i="7"/>
  <c r="J57" i="7"/>
  <c r="J56" i="7"/>
  <c r="J55" i="7"/>
  <c r="J54" i="7"/>
  <c r="J53" i="7"/>
  <c r="J52" i="7"/>
  <c r="J51" i="7"/>
  <c r="J50" i="7"/>
  <c r="J49" i="7"/>
  <c r="J48" i="7"/>
  <c r="J47"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J5" i="7"/>
  <c r="A28" i="8" l="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A137" i="8" s="1"/>
  <c r="A138" i="8" s="1"/>
  <c r="A139" i="8" s="1"/>
  <c r="A140" i="8" s="1"/>
  <c r="A141" i="8" s="1"/>
  <c r="A142" i="8" s="1"/>
  <c r="A143" i="8" s="1"/>
  <c r="A144" i="8" s="1"/>
  <c r="A145" i="8" s="1"/>
  <c r="A146" i="8" s="1"/>
  <c r="A147" i="8" s="1"/>
  <c r="A148" i="8" s="1"/>
  <c r="A149" i="8" s="1"/>
  <c r="A150" i="8" s="1"/>
  <c r="A151" i="8" s="1"/>
  <c r="A152" i="8" s="1"/>
  <c r="A153" i="8" s="1"/>
  <c r="A154" i="8" s="1"/>
  <c r="A155" i="8" s="1"/>
  <c r="A156" i="8" s="1"/>
  <c r="A157" i="8" s="1"/>
  <c r="A158" i="8" s="1"/>
  <c r="A159" i="8" s="1"/>
  <c r="A160" i="8" s="1"/>
  <c r="A161" i="8" s="1"/>
  <c r="A162" i="8" s="1"/>
  <c r="A163" i="8" s="1"/>
  <c r="A164" i="8" s="1"/>
  <c r="A165" i="8" s="1"/>
  <c r="A166" i="8" s="1"/>
  <c r="A167" i="8" s="1"/>
  <c r="A168" i="8" s="1"/>
  <c r="A169" i="8" s="1"/>
  <c r="A170" i="8" s="1"/>
  <c r="A171" i="8" s="1"/>
  <c r="A172" i="8" s="1"/>
  <c r="A173" i="8" s="1"/>
  <c r="A174" i="8" s="1"/>
  <c r="A175" i="8" s="1"/>
  <c r="A176" i="8" s="1"/>
  <c r="A177" i="8" s="1"/>
  <c r="A178" i="8" s="1"/>
  <c r="A179" i="8" s="1"/>
  <c r="A180" i="8" s="1"/>
  <c r="A181" i="8" s="1"/>
  <c r="A182" i="8" s="1"/>
  <c r="A183" i="8" s="1"/>
  <c r="A184" i="8" s="1"/>
  <c r="A185" i="8" s="1"/>
  <c r="A186" i="8" s="1"/>
  <c r="A187" i="8" s="1"/>
  <c r="A188" i="8" s="1"/>
  <c r="A189" i="8" s="1"/>
  <c r="A190" i="8" s="1"/>
  <c r="A191" i="8" s="1"/>
  <c r="A192" i="8" s="1"/>
  <c r="A193" i="8" s="1"/>
  <c r="A194" i="8" s="1"/>
  <c r="A195" i="8" s="1"/>
  <c r="A196" i="8" s="1"/>
  <c r="A197" i="8" s="1"/>
  <c r="A198" i="8" s="1"/>
  <c r="A199" i="8" s="1"/>
  <c r="A200" i="8" s="1"/>
  <c r="A201" i="8" s="1"/>
  <c r="A202" i="8" s="1"/>
  <c r="A203" i="8" s="1"/>
  <c r="A204" i="8" s="1"/>
  <c r="A205" i="8" s="1"/>
  <c r="A206" i="8" s="1"/>
  <c r="A207" i="8" s="1"/>
  <c r="A208" i="8" s="1"/>
  <c r="A209" i="8" s="1"/>
  <c r="A210" i="8" s="1"/>
  <c r="A211" i="8" s="1"/>
  <c r="A212" i="8" s="1"/>
  <c r="A213" i="8" s="1"/>
  <c r="A214" i="8" s="1"/>
  <c r="A215" i="8" s="1"/>
  <c r="A216" i="8" s="1"/>
  <c r="A217" i="8" s="1"/>
  <c r="A218" i="8" s="1"/>
  <c r="A219" i="8" s="1"/>
  <c r="A220" i="8" s="1"/>
  <c r="A221" i="8" s="1"/>
  <c r="A222" i="8" s="1"/>
  <c r="A223" i="8" s="1"/>
  <c r="A224" i="8" s="1"/>
  <c r="A225" i="8" s="1"/>
  <c r="A226" i="8" s="1"/>
  <c r="A227" i="8" s="1"/>
  <c r="A228" i="8" s="1"/>
  <c r="A229" i="8" s="1"/>
  <c r="A230" i="8" s="1"/>
  <c r="A231" i="8" s="1"/>
  <c r="A232" i="8" s="1"/>
  <c r="A233" i="8" s="1"/>
  <c r="A234" i="8" s="1"/>
  <c r="A235" i="8" s="1"/>
  <c r="A236" i="8" s="1"/>
  <c r="A237" i="8" s="1"/>
  <c r="A238" i="8" s="1"/>
  <c r="A239" i="8" s="1"/>
  <c r="A240" i="8" s="1"/>
  <c r="A241" i="8" s="1"/>
  <c r="A242" i="8" s="1"/>
  <c r="A243" i="8" s="1"/>
  <c r="A244" i="8" s="1"/>
  <c r="A245" i="8" s="1"/>
  <c r="A246" i="8" s="1"/>
  <c r="A247" i="8" s="1"/>
  <c r="A248" i="8" s="1"/>
  <c r="A249" i="8" s="1"/>
  <c r="A250" i="8" s="1"/>
  <c r="A251" i="8" s="1"/>
  <c r="A252" i="8" s="1"/>
  <c r="A253" i="8" s="1"/>
  <c r="A254" i="8" s="1"/>
  <c r="A255" i="8" s="1"/>
  <c r="A256" i="8" s="1"/>
  <c r="A257" i="8" s="1"/>
  <c r="A258" i="8" s="1"/>
  <c r="A259" i="8" s="1"/>
  <c r="A260" i="8" s="1"/>
  <c r="A261" i="8" s="1"/>
  <c r="A262" i="8" s="1"/>
  <c r="A263" i="8" s="1"/>
  <c r="A264" i="8" s="1"/>
  <c r="A265" i="8" s="1"/>
  <c r="A266" i="8" s="1"/>
  <c r="A267" i="8" s="1"/>
  <c r="A268" i="8" s="1"/>
  <c r="A269" i="8" s="1"/>
  <c r="A270" i="8" s="1"/>
  <c r="A271" i="8" s="1"/>
  <c r="A272" i="8" s="1"/>
  <c r="A273" i="8" s="1"/>
  <c r="A274" i="8" s="1"/>
  <c r="A275" i="8" s="1"/>
  <c r="A276" i="8" s="1"/>
  <c r="A277" i="8" s="1"/>
  <c r="A278" i="8" s="1"/>
  <c r="A279" i="8" s="1"/>
  <c r="A280" i="8" s="1"/>
  <c r="A281" i="8" s="1"/>
  <c r="A282" i="8" s="1"/>
  <c r="A283" i="8" s="1"/>
  <c r="A284" i="8" s="1"/>
  <c r="A285" i="8" s="1"/>
  <c r="A286" i="8" s="1"/>
  <c r="A287" i="8" s="1"/>
  <c r="A288" i="8" s="1"/>
  <c r="A289" i="8" s="1"/>
  <c r="A290" i="8" s="1"/>
  <c r="A291" i="8" s="1"/>
  <c r="A292" i="8" s="1"/>
  <c r="A293" i="8" s="1"/>
  <c r="A294" i="8" s="1"/>
  <c r="A295" i="8" s="1"/>
  <c r="A296" i="8" s="1"/>
  <c r="A297" i="8" s="1"/>
  <c r="A298" i="8" s="1"/>
  <c r="A299" i="8" s="1"/>
  <c r="A300" i="8" s="1"/>
  <c r="A301" i="8" s="1"/>
  <c r="A302" i="8" s="1"/>
  <c r="A303" i="8" s="1"/>
  <c r="A304" i="8" s="1"/>
  <c r="A305" i="8" s="1"/>
  <c r="A306" i="8" s="1"/>
  <c r="A307" i="8" s="1"/>
  <c r="A308" i="8" s="1"/>
  <c r="A309" i="8" s="1"/>
  <c r="A310" i="8" s="1"/>
  <c r="A311" i="8" s="1"/>
  <c r="A312" i="8" s="1"/>
  <c r="A313" i="8" s="1"/>
  <c r="A314" i="8" s="1"/>
  <c r="A315" i="8" s="1"/>
  <c r="A316" i="8" s="1"/>
  <c r="A317" i="8" s="1"/>
  <c r="A318" i="8" s="1"/>
  <c r="A319" i="8" s="1"/>
  <c r="A320" i="8" s="1"/>
  <c r="A321" i="8" s="1"/>
  <c r="A322" i="8" s="1"/>
  <c r="A323" i="8" s="1"/>
  <c r="A324" i="8" s="1"/>
  <c r="A325" i="8" s="1"/>
  <c r="A326" i="8" s="1"/>
  <c r="A327" i="8" s="1"/>
  <c r="A328" i="8" s="1"/>
  <c r="A329" i="8" s="1"/>
  <c r="A330" i="8" s="1"/>
  <c r="A331" i="8" s="1"/>
  <c r="A332" i="8" s="1"/>
  <c r="A333" i="8" s="1"/>
  <c r="A334" i="8" s="1"/>
  <c r="A335" i="8" s="1"/>
  <c r="A336" i="8" s="1"/>
  <c r="A337" i="8" s="1"/>
  <c r="A338" i="8" s="1"/>
  <c r="A339" i="8" s="1"/>
  <c r="A340" i="8" s="1"/>
  <c r="A341" i="8" s="1"/>
  <c r="A342" i="8" s="1"/>
  <c r="A343" i="8" s="1"/>
  <c r="A344" i="8" s="1"/>
  <c r="A345" i="8" s="1"/>
  <c r="A346" i="8" s="1"/>
  <c r="A347" i="8" s="1"/>
  <c r="A348" i="8" s="1"/>
  <c r="A349" i="8" s="1"/>
  <c r="A350" i="8" s="1"/>
  <c r="A351" i="8" s="1"/>
  <c r="A352" i="8" s="1"/>
  <c r="A353" i="8" s="1"/>
  <c r="A354" i="8" s="1"/>
  <c r="A355" i="8" s="1"/>
  <c r="A356" i="8" s="1"/>
  <c r="A357" i="8" s="1"/>
  <c r="A358" i="8" s="1"/>
  <c r="A359" i="8" s="1"/>
  <c r="A360" i="8" s="1"/>
  <c r="A361" i="8" s="1"/>
  <c r="A362" i="8" s="1"/>
  <c r="A363" i="8" s="1"/>
  <c r="A364" i="8" s="1"/>
  <c r="A365" i="8" s="1"/>
  <c r="A366" i="8" s="1"/>
  <c r="A367" i="8" s="1"/>
  <c r="A368" i="8" s="1"/>
  <c r="A369" i="8" s="1"/>
  <c r="A370" i="8" s="1"/>
  <c r="A371" i="8" s="1"/>
  <c r="A372" i="8" s="1"/>
  <c r="A373" i="8" s="1"/>
  <c r="A374" i="8" s="1"/>
  <c r="A375" i="8" s="1"/>
  <c r="A376" i="8" s="1"/>
  <c r="A377" i="8" s="1"/>
  <c r="A378" i="8" s="1"/>
  <c r="A379" i="8" s="1"/>
  <c r="A380" i="8" s="1"/>
  <c r="A381" i="8" s="1"/>
  <c r="A382" i="8" s="1"/>
  <c r="A383" i="8" s="1"/>
  <c r="A384" i="8" s="1"/>
  <c r="A385" i="8" s="1"/>
  <c r="A386" i="8" s="1"/>
  <c r="A387" i="8" s="1"/>
  <c r="A388" i="8" s="1"/>
  <c r="A389" i="8" s="1"/>
  <c r="A390" i="8" s="1"/>
  <c r="A391" i="8" s="1"/>
  <c r="A392" i="8" s="1"/>
  <c r="A393" i="8" s="1"/>
  <c r="A394" i="8" s="1"/>
  <c r="A395" i="8" s="1"/>
  <c r="A396" i="8" s="1"/>
  <c r="A397" i="8" s="1"/>
  <c r="A398" i="8" s="1"/>
  <c r="A399" i="8" s="1"/>
  <c r="A400" i="8" s="1"/>
  <c r="A401" i="8" s="1"/>
  <c r="A402" i="8" s="1"/>
  <c r="A403" i="8" s="1"/>
  <c r="A404" i="8" s="1"/>
  <c r="A405" i="8" s="1"/>
  <c r="A406" i="8" s="1"/>
  <c r="A407" i="8" s="1"/>
  <c r="A408" i="8" s="1"/>
  <c r="A409" i="8" s="1"/>
  <c r="A410" i="8" s="1"/>
  <c r="A411" i="8" s="1"/>
  <c r="A412" i="8" s="1"/>
  <c r="A413" i="8" s="1"/>
  <c r="A414" i="8" s="1"/>
  <c r="A415" i="8" s="1"/>
  <c r="A416" i="8" s="1"/>
  <c r="A417" i="8" s="1"/>
  <c r="A418" i="8" s="1"/>
  <c r="A419" i="8" s="1"/>
  <c r="A420" i="8" s="1"/>
  <c r="A421" i="8" s="1"/>
  <c r="A422" i="8" s="1"/>
  <c r="A423" i="8" s="1"/>
  <c r="A424" i="8" s="1"/>
  <c r="A425" i="8" s="1"/>
  <c r="A426" i="8" s="1"/>
  <c r="A427" i="8" s="1"/>
  <c r="A428" i="8" s="1"/>
  <c r="A429" i="8" s="1"/>
  <c r="A430" i="8" s="1"/>
  <c r="A431" i="8" s="1"/>
  <c r="A432" i="8" s="1"/>
  <c r="A433" i="8" s="1"/>
  <c r="A434" i="8" s="1"/>
  <c r="A435" i="8" s="1"/>
  <c r="A436" i="8" s="1"/>
  <c r="A437" i="8" s="1"/>
  <c r="A438" i="8" s="1"/>
  <c r="A439" i="8" s="1"/>
  <c r="A440" i="8" s="1"/>
  <c r="A441" i="8" s="1"/>
  <c r="A442" i="8" s="1"/>
  <c r="A443" i="8" s="1"/>
  <c r="A444" i="8" s="1"/>
  <c r="A445" i="8" s="1"/>
  <c r="A446" i="8" s="1"/>
  <c r="A447" i="8" s="1"/>
  <c r="A448" i="8" s="1"/>
  <c r="A449" i="8" s="1"/>
  <c r="A450" i="8" s="1"/>
  <c r="A451" i="8" s="1"/>
  <c r="A452" i="8" s="1"/>
  <c r="A453" i="8" s="1"/>
  <c r="A454" i="8" s="1"/>
  <c r="A455" i="8" s="1"/>
  <c r="A456" i="8" s="1"/>
  <c r="A457" i="8" s="1"/>
  <c r="A458" i="8" s="1"/>
  <c r="A459" i="8" s="1"/>
  <c r="A460" i="8" s="1"/>
  <c r="A461" i="8" s="1"/>
  <c r="A462" i="8" s="1"/>
  <c r="A463" i="8" s="1"/>
  <c r="A464" i="8" s="1"/>
  <c r="A465" i="8" s="1"/>
  <c r="A466" i="8" s="1"/>
  <c r="A467" i="8" s="1"/>
  <c r="A468" i="8" s="1"/>
  <c r="A469" i="8" s="1"/>
  <c r="A470" i="8" s="1"/>
  <c r="A471" i="8" s="1"/>
  <c r="A472" i="8" s="1"/>
  <c r="A473" i="8" s="1"/>
  <c r="A474" i="8" s="1"/>
  <c r="A475" i="8" s="1"/>
  <c r="A476" i="8" s="1"/>
  <c r="A477" i="8" s="1"/>
  <c r="A478" i="8" s="1"/>
  <c r="A479" i="8" s="1"/>
  <c r="A480" i="8" s="1"/>
  <c r="A481" i="8" s="1"/>
  <c r="A482" i="8" s="1"/>
  <c r="A483" i="8" s="1"/>
  <c r="A484" i="8" l="1"/>
  <c r="A485" i="8" s="1"/>
  <c r="A486" i="8" s="1"/>
  <c r="A487" i="8" s="1"/>
  <c r="A488" i="8" s="1"/>
  <c r="A489" i="8" s="1"/>
  <c r="A490" i="8" s="1"/>
  <c r="A491" i="8" s="1"/>
  <c r="A492" i="8" s="1"/>
  <c r="A493" i="8" s="1"/>
  <c r="A494" i="8" s="1"/>
  <c r="A495" i="8" s="1"/>
  <c r="A496" i="8" s="1"/>
  <c r="A497" i="8" s="1"/>
  <c r="A498" i="8" s="1"/>
  <c r="A499" i="8" s="1"/>
  <c r="A500" i="8" s="1"/>
  <c r="A501" i="8" s="1"/>
  <c r="A502" i="8" s="1"/>
  <c r="A503" i="8" s="1"/>
  <c r="A504" i="8" s="1"/>
  <c r="A505" i="8" s="1"/>
  <c r="A506" i="8" s="1"/>
  <c r="A507" i="8" s="1"/>
  <c r="A508" i="8" s="1"/>
  <c r="A509" i="8" s="1"/>
  <c r="A510" i="8" s="1"/>
  <c r="A511" i="8" s="1"/>
  <c r="A512" i="8" s="1"/>
  <c r="A513" i="8" s="1"/>
  <c r="A514" i="8" s="1"/>
  <c r="A515" i="8" s="1"/>
  <c r="A516" i="8" s="1"/>
  <c r="A517" i="8" s="1"/>
  <c r="A518" i="8" s="1"/>
  <c r="A519" i="8" s="1"/>
  <c r="A520" i="8" s="1"/>
  <c r="A521" i="8" s="1"/>
  <c r="A522" i="8" s="1"/>
  <c r="A523" i="8" s="1"/>
  <c r="A524" i="8" s="1"/>
  <c r="A525" i="8" s="1"/>
  <c r="A526" i="8" s="1"/>
  <c r="A527" i="8" s="1"/>
  <c r="A528" i="8" s="1"/>
  <c r="A529" i="8" s="1"/>
  <c r="A530" i="8" s="1"/>
  <c r="A531" i="8" s="1"/>
  <c r="A532" i="8" s="1"/>
  <c r="A533" i="8" s="1"/>
  <c r="A534" i="8" s="1"/>
  <c r="A535" i="8" s="1"/>
  <c r="O15" i="6"/>
  <c r="M15" i="6"/>
  <c r="K15" i="6"/>
  <c r="I15" i="6"/>
  <c r="E7" i="6"/>
  <c r="G7" i="6" s="1"/>
  <c r="E6" i="6"/>
  <c r="G6" i="6" s="1"/>
  <c r="E5" i="6"/>
  <c r="G5" i="6" s="1"/>
  <c r="E4" i="6"/>
  <c r="G4" i="6" s="1"/>
  <c r="C2" i="6"/>
  <c r="O18" i="5"/>
  <c r="M18" i="5"/>
  <c r="K18" i="5"/>
  <c r="I18" i="5"/>
  <c r="O15" i="5"/>
  <c r="M15" i="5"/>
  <c r="K15" i="5"/>
  <c r="I15" i="5"/>
  <c r="O14" i="5"/>
  <c r="M14" i="5"/>
  <c r="K14" i="5"/>
  <c r="I14" i="5"/>
  <c r="O13" i="5"/>
  <c r="M13" i="5"/>
  <c r="K13" i="5"/>
  <c r="I13" i="5"/>
  <c r="O12" i="5"/>
  <c r="M12" i="5"/>
  <c r="K12" i="5"/>
  <c r="I12" i="5"/>
  <c r="O11" i="5"/>
  <c r="M11" i="5"/>
  <c r="K11" i="5"/>
  <c r="I11" i="5"/>
  <c r="E10" i="5"/>
  <c r="G10" i="5" s="1"/>
  <c r="E9" i="5"/>
  <c r="G9" i="5" s="1"/>
  <c r="N8" i="5"/>
  <c r="O8" i="5" s="1"/>
  <c r="L8" i="5"/>
  <c r="M8" i="5" s="1"/>
  <c r="J8" i="5"/>
  <c r="K8" i="5" s="1"/>
  <c r="H8" i="5"/>
  <c r="I8" i="5" s="1"/>
  <c r="G8" i="5"/>
  <c r="N7" i="5"/>
  <c r="O7" i="5" s="1"/>
  <c r="L7" i="5"/>
  <c r="M7" i="5" s="1"/>
  <c r="J7" i="5"/>
  <c r="K7" i="5" s="1"/>
  <c r="H7" i="5"/>
  <c r="I7" i="5" s="1"/>
  <c r="G7" i="5"/>
  <c r="E6" i="5"/>
  <c r="G6" i="5" s="1"/>
  <c r="E5" i="5"/>
  <c r="N4" i="5"/>
  <c r="O4" i="5" s="1"/>
  <c r="L4" i="5"/>
  <c r="M4" i="5" s="1"/>
  <c r="J4" i="5"/>
  <c r="K4" i="5" s="1"/>
  <c r="H4" i="5"/>
  <c r="I4" i="5" s="1"/>
  <c r="G4" i="5"/>
  <c r="C2" i="5"/>
  <c r="O14" i="4"/>
  <c r="M14" i="4"/>
  <c r="K14" i="4"/>
  <c r="I14" i="4"/>
  <c r="O11" i="4"/>
  <c r="M11" i="4"/>
  <c r="K11" i="4"/>
  <c r="I11" i="4"/>
  <c r="O10" i="4"/>
  <c r="M10" i="4"/>
  <c r="K10" i="4"/>
  <c r="I10" i="4"/>
  <c r="O9" i="4"/>
  <c r="M9" i="4"/>
  <c r="K9" i="4"/>
  <c r="I9" i="4"/>
  <c r="O8" i="4"/>
  <c r="M8" i="4"/>
  <c r="K8" i="4"/>
  <c r="I8" i="4"/>
  <c r="O7" i="4"/>
  <c r="M7" i="4"/>
  <c r="K7" i="4"/>
  <c r="I7" i="4"/>
  <c r="N6" i="4"/>
  <c r="O6" i="4" s="1"/>
  <c r="L6" i="4"/>
  <c r="M6" i="4" s="1"/>
  <c r="J6" i="4"/>
  <c r="K6" i="4" s="1"/>
  <c r="H6" i="4"/>
  <c r="I6" i="4" s="1"/>
  <c r="G6" i="4"/>
  <c r="N5" i="4"/>
  <c r="O5" i="4" s="1"/>
  <c r="L5" i="4"/>
  <c r="M5" i="4" s="1"/>
  <c r="J5" i="4"/>
  <c r="K5" i="4" s="1"/>
  <c r="H5" i="4"/>
  <c r="I5" i="4" s="1"/>
  <c r="G5" i="4"/>
  <c r="N4" i="4"/>
  <c r="O4" i="4" s="1"/>
  <c r="L4" i="4"/>
  <c r="M4" i="4" s="1"/>
  <c r="J4" i="4"/>
  <c r="K4" i="4" s="1"/>
  <c r="H4" i="4"/>
  <c r="I4" i="4" s="1"/>
  <c r="G4" i="4"/>
  <c r="C2" i="4"/>
  <c r="O13" i="3"/>
  <c r="M13" i="3"/>
  <c r="K13" i="3"/>
  <c r="I13" i="3"/>
  <c r="O10" i="3"/>
  <c r="M10" i="3"/>
  <c r="K10" i="3"/>
  <c r="I10" i="3"/>
  <c r="O9" i="3"/>
  <c r="M9" i="3"/>
  <c r="K9" i="3"/>
  <c r="I9" i="3"/>
  <c r="O8" i="3"/>
  <c r="M8" i="3"/>
  <c r="K8" i="3"/>
  <c r="I8" i="3"/>
  <c r="O7" i="3"/>
  <c r="M7" i="3"/>
  <c r="K7" i="3"/>
  <c r="I7" i="3"/>
  <c r="O6" i="3"/>
  <c r="M6" i="3"/>
  <c r="K6" i="3"/>
  <c r="I6" i="3"/>
  <c r="N5" i="3"/>
  <c r="O5" i="3" s="1"/>
  <c r="L5" i="3"/>
  <c r="M5" i="3" s="1"/>
  <c r="J5" i="3"/>
  <c r="K5" i="3" s="1"/>
  <c r="H5" i="3"/>
  <c r="I5" i="3" s="1"/>
  <c r="E5" i="3"/>
  <c r="G5" i="3" s="1"/>
  <c r="N4" i="3"/>
  <c r="O4" i="3" s="1"/>
  <c r="L4" i="3"/>
  <c r="M4" i="3" s="1"/>
  <c r="J4" i="3"/>
  <c r="K4" i="3" s="1"/>
  <c r="H4" i="3"/>
  <c r="I4" i="3" s="1"/>
  <c r="E4" i="3"/>
  <c r="G4" i="3" s="1"/>
  <c r="C2" i="3"/>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A536" i="8" l="1"/>
  <c r="A537" i="8" s="1"/>
  <c r="A538" i="8" s="1"/>
  <c r="A539" i="8" s="1"/>
  <c r="A540" i="8" s="1"/>
  <c r="A541" i="8" s="1"/>
  <c r="A542" i="8" s="1"/>
  <c r="A543" i="8" s="1"/>
  <c r="A544" i="8" s="1"/>
  <c r="A545" i="8" s="1"/>
  <c r="A546" i="8" s="1"/>
  <c r="A547" i="8" s="1"/>
  <c r="A548" i="8" s="1"/>
  <c r="A549" i="8" s="1"/>
  <c r="A550" i="8" s="1"/>
  <c r="A551" i="8" s="1"/>
  <c r="A552" i="8" s="1"/>
  <c r="A553" i="8" s="1"/>
  <c r="A554" i="8" s="1"/>
  <c r="A555" i="8" s="1"/>
  <c r="A556" i="8" s="1"/>
  <c r="A557" i="8" s="1"/>
  <c r="A558" i="8" s="1"/>
  <c r="A559" i="8" s="1"/>
  <c r="A560" i="8" s="1"/>
  <c r="A561" i="8" s="1"/>
  <c r="A562" i="8" s="1"/>
  <c r="A563" i="8" s="1"/>
  <c r="A564" i="8" s="1"/>
  <c r="A565" i="8" s="1"/>
  <c r="A566" i="8" s="1"/>
  <c r="A567" i="8" s="1"/>
  <c r="A568" i="8" s="1"/>
  <c r="A569" i="8" s="1"/>
  <c r="A570" i="8" s="1"/>
  <c r="A571" i="8" s="1"/>
  <c r="A572" i="8" s="1"/>
  <c r="A573" i="8" s="1"/>
  <c r="A574" i="8" s="1"/>
  <c r="A575" i="8" s="1"/>
  <c r="A576" i="8" s="1"/>
  <c r="A577" i="8" s="1"/>
  <c r="A578" i="8" s="1"/>
  <c r="A579" i="8" s="1"/>
  <c r="A580" i="8" s="1"/>
  <c r="A581" i="8" s="1"/>
  <c r="A582" i="8" s="1"/>
  <c r="A583" i="8" s="1"/>
  <c r="A584" i="8" s="1"/>
  <c r="A585" i="8" s="1"/>
  <c r="A586" i="8" s="1"/>
  <c r="A587" i="8" s="1"/>
  <c r="A588" i="8" s="1"/>
  <c r="A589" i="8" s="1"/>
  <c r="A590" i="8" s="1"/>
  <c r="A591" i="8" s="1"/>
  <c r="A592" i="8" s="1"/>
  <c r="A593" i="8" s="1"/>
  <c r="A594" i="8" s="1"/>
  <c r="A595" i="8" s="1"/>
  <c r="A596" i="8" s="1"/>
  <c r="A597" i="8" s="1"/>
  <c r="A598" i="8" s="1"/>
  <c r="A599" i="8" s="1"/>
  <c r="A600" i="8" s="1"/>
  <c r="A601" i="8" s="1"/>
  <c r="A602" i="8" s="1"/>
  <c r="A603" i="8" s="1"/>
  <c r="A604" i="8" s="1"/>
  <c r="A605" i="8" s="1"/>
  <c r="A606" i="8" s="1"/>
  <c r="A607" i="8" s="1"/>
  <c r="A608" i="8" s="1"/>
  <c r="A609" i="8" s="1"/>
  <c r="A610" i="8" s="1"/>
  <c r="A611" i="8" s="1"/>
  <c r="A612" i="8" s="1"/>
  <c r="A613" i="8" s="1"/>
  <c r="A614" i="8" s="1"/>
  <c r="A615" i="8" s="1"/>
  <c r="A616" i="8" s="1"/>
  <c r="A617" i="8" s="1"/>
  <c r="A618" i="8" s="1"/>
  <c r="A619" i="8" s="1"/>
  <c r="A620" i="8" s="1"/>
  <c r="A621" i="8" s="1"/>
  <c r="A622" i="8" s="1"/>
  <c r="A623" i="8" s="1"/>
  <c r="A624" i="8" s="1"/>
  <c r="A625" i="8" s="1"/>
  <c r="A626" i="8" s="1"/>
  <c r="A627" i="8" s="1"/>
  <c r="A628" i="8" s="1"/>
  <c r="A629" i="8" s="1"/>
  <c r="A630" i="8" s="1"/>
  <c r="A631" i="8" s="1"/>
  <c r="A632" i="8" s="1"/>
  <c r="A633" i="8" s="1"/>
  <c r="A634" i="8" s="1"/>
  <c r="A635" i="8" s="1"/>
  <c r="A636" i="8" s="1"/>
  <c r="A637" i="8" s="1"/>
  <c r="A638" i="8" s="1"/>
  <c r="A639" i="8" s="1"/>
  <c r="A640" i="8" s="1"/>
  <c r="A641" i="8" s="1"/>
  <c r="A642" i="8" s="1"/>
  <c r="A643" i="8" s="1"/>
  <c r="A644" i="8" s="1"/>
  <c r="A645" i="8" s="1"/>
  <c r="A646" i="8" s="1"/>
  <c r="A647" i="8" s="1"/>
  <c r="A648" i="8" s="1"/>
  <c r="A649" i="8" s="1"/>
  <c r="A650" i="8" s="1"/>
  <c r="A651" i="8" s="1"/>
  <c r="A652" i="8" s="1"/>
  <c r="A653" i="8" s="1"/>
  <c r="A654" i="8" s="1"/>
  <c r="A655" i="8" s="1"/>
  <c r="A656" i="8" s="1"/>
  <c r="A657" i="8" s="1"/>
  <c r="A658" i="8" s="1"/>
  <c r="A659" i="8" s="1"/>
  <c r="A660" i="8" s="1"/>
  <c r="A661" i="8" s="1"/>
  <c r="A662" i="8" s="1"/>
  <c r="A663" i="8" s="1"/>
  <c r="A664" i="8" s="1"/>
  <c r="A665" i="8" s="1"/>
  <c r="A666" i="8" s="1"/>
  <c r="A667" i="8" s="1"/>
  <c r="A668" i="8" s="1"/>
  <c r="A669" i="8" s="1"/>
  <c r="A670" i="8" s="1"/>
  <c r="A671" i="8" s="1"/>
  <c r="A672" i="8" s="1"/>
  <c r="A673" i="8" s="1"/>
  <c r="A674" i="8" s="1"/>
  <c r="A675" i="8" s="1"/>
  <c r="A676" i="8" s="1"/>
  <c r="A677" i="8" s="1"/>
  <c r="A678" i="8" s="1"/>
  <c r="A679" i="8" s="1"/>
  <c r="A680" i="8" s="1"/>
  <c r="A681" i="8" s="1"/>
  <c r="A682" i="8" s="1"/>
  <c r="A683" i="8" s="1"/>
  <c r="A684" i="8" s="1"/>
  <c r="A685" i="8" s="1"/>
  <c r="A686" i="8" s="1"/>
  <c r="A687" i="8" s="1"/>
  <c r="A688" i="8" s="1"/>
  <c r="A689" i="8" s="1"/>
  <c r="A690" i="8" s="1"/>
  <c r="A691" i="8" s="1"/>
  <c r="A692" i="8" s="1"/>
  <c r="A693" i="8" s="1"/>
  <c r="A694" i="8" s="1"/>
  <c r="A695" i="8" s="1"/>
  <c r="A696" i="8" s="1"/>
  <c r="A697" i="8" s="1"/>
  <c r="A698" i="8" s="1"/>
  <c r="A699" i="8" s="1"/>
  <c r="A700" i="8" s="1"/>
  <c r="A701" i="8" s="1"/>
  <c r="A702" i="8" s="1"/>
  <c r="A703" i="8" s="1"/>
  <c r="A704" i="8" s="1"/>
  <c r="A705" i="8" s="1"/>
  <c r="A706" i="8" s="1"/>
  <c r="A707" i="8" s="1"/>
  <c r="A708" i="8" s="1"/>
  <c r="A709" i="8" s="1"/>
  <c r="A710" i="8" s="1"/>
  <c r="A711" i="8" s="1"/>
  <c r="A712" i="8" s="1"/>
  <c r="A713" i="8" s="1"/>
  <c r="A714" i="8" s="1"/>
  <c r="A715" i="8" s="1"/>
  <c r="A716" i="8" s="1"/>
  <c r="A717" i="8" s="1"/>
  <c r="A718" i="8" s="1"/>
  <c r="A719" i="8" s="1"/>
  <c r="A720" i="8" s="1"/>
  <c r="A721" i="8" s="1"/>
  <c r="A722" i="8" s="1"/>
  <c r="A723" i="8" s="1"/>
  <c r="A724" i="8" s="1"/>
  <c r="A725" i="8" s="1"/>
  <c r="A726" i="8" s="1"/>
  <c r="A727" i="8" s="1"/>
  <c r="A728" i="8" s="1"/>
  <c r="A729" i="8" s="1"/>
  <c r="A730" i="8" s="1"/>
  <c r="A731" i="8" s="1"/>
  <c r="A732" i="8" s="1"/>
  <c r="A733" i="8" s="1"/>
  <c r="A734" i="8" s="1"/>
  <c r="A735" i="8" s="1"/>
  <c r="A736" i="8" s="1"/>
  <c r="A737" i="8" s="1"/>
  <c r="A738" i="8" s="1"/>
  <c r="A739" i="8" s="1"/>
  <c r="A740" i="8" s="1"/>
  <c r="A741" i="8" s="1"/>
  <c r="A742" i="8" s="1"/>
  <c r="A743" i="8" s="1"/>
  <c r="A744" i="8" s="1"/>
  <c r="A745" i="8" s="1"/>
  <c r="A746" i="8" s="1"/>
  <c r="A747" i="8" s="1"/>
  <c r="A748" i="8" s="1"/>
  <c r="A749" i="8" s="1"/>
  <c r="A750" i="8" s="1"/>
  <c r="A751" i="8" s="1"/>
  <c r="A752" i="8" s="1"/>
  <c r="A753" i="8" s="1"/>
  <c r="A754" i="8" s="1"/>
  <c r="A755" i="8" s="1"/>
  <c r="A756" i="8" s="1"/>
  <c r="A757" i="8" s="1"/>
  <c r="A758" i="8" s="1"/>
  <c r="A759" i="8" s="1"/>
  <c r="A760" i="8" s="1"/>
  <c r="A761" i="8" s="1"/>
  <c r="A762" i="8" s="1"/>
  <c r="A763" i="8" s="1"/>
  <c r="A764" i="8" s="1"/>
  <c r="A765" i="8" s="1"/>
  <c r="A766" i="8" s="1"/>
  <c r="A767" i="8" s="1"/>
  <c r="A768" i="8" s="1"/>
  <c r="A769" i="8" s="1"/>
  <c r="A770" i="8" s="1"/>
  <c r="A771" i="8" s="1"/>
  <c r="A772" i="8" s="1"/>
  <c r="A773" i="8" s="1"/>
  <c r="A774" i="8" s="1"/>
  <c r="A775" i="8" s="1"/>
  <c r="A776" i="8" s="1"/>
  <c r="A777" i="8" s="1"/>
  <c r="A778" i="8" s="1"/>
  <c r="A779" i="8" s="1"/>
  <c r="A780" i="8" s="1"/>
  <c r="A781" i="8" s="1"/>
  <c r="A782" i="8" s="1"/>
  <c r="A783" i="8" s="1"/>
  <c r="A784" i="8" s="1"/>
  <c r="A785" i="8" s="1"/>
  <c r="A786" i="8" s="1"/>
  <c r="A787" i="8" s="1"/>
  <c r="A788" i="8" s="1"/>
  <c r="A789" i="8" s="1"/>
  <c r="A790" i="8" s="1"/>
  <c r="A791" i="8" s="1"/>
  <c r="A792" i="8" s="1"/>
  <c r="A793" i="8" s="1"/>
  <c r="A794" i="8" s="1"/>
  <c r="A795" i="8" s="1"/>
  <c r="A796" i="8" s="1"/>
  <c r="A797" i="8" s="1"/>
  <c r="A798" i="8" s="1"/>
  <c r="A799" i="8" s="1"/>
  <c r="A800" i="8" s="1"/>
  <c r="A801" i="8" s="1"/>
  <c r="A802" i="8" s="1"/>
  <c r="A803" i="8" s="1"/>
  <c r="A804" i="8" s="1"/>
  <c r="A805" i="8" s="1"/>
  <c r="A806" i="8" s="1"/>
  <c r="A807" i="8" s="1"/>
  <c r="A808" i="8" s="1"/>
  <c r="A809" i="8" s="1"/>
  <c r="A810" i="8" s="1"/>
  <c r="A811" i="8" s="1"/>
  <c r="A812" i="8" s="1"/>
  <c r="A813" i="8" s="1"/>
  <c r="A814" i="8" s="1"/>
  <c r="A815" i="8" s="1"/>
  <c r="A816" i="8" s="1"/>
  <c r="A817" i="8" s="1"/>
  <c r="A818" i="8" s="1"/>
  <c r="A819" i="8" s="1"/>
  <c r="A820" i="8" s="1"/>
  <c r="A821" i="8" s="1"/>
  <c r="A822" i="8" s="1"/>
  <c r="A823" i="8" s="1"/>
  <c r="A824" i="8" s="1"/>
  <c r="A825" i="8" s="1"/>
  <c r="A826" i="8" s="1"/>
  <c r="A827" i="8" s="1"/>
  <c r="A828" i="8" s="1"/>
  <c r="A829" i="8" s="1"/>
  <c r="A830" i="8" s="1"/>
  <c r="A831" i="8" s="1"/>
  <c r="A832" i="8" s="1"/>
  <c r="A833" i="8" s="1"/>
  <c r="A834" i="8" s="1"/>
  <c r="A835" i="8" s="1"/>
  <c r="A836" i="8" s="1"/>
  <c r="A837" i="8" s="1"/>
  <c r="A838" i="8" s="1"/>
  <c r="A839" i="8" s="1"/>
  <c r="A840" i="8" s="1"/>
  <c r="A841" i="8" s="1"/>
  <c r="A842" i="8" s="1"/>
  <c r="A843" i="8" s="1"/>
  <c r="A844" i="8" s="1"/>
  <c r="A845" i="8" s="1"/>
  <c r="A846" i="8" s="1"/>
  <c r="A847" i="8" s="1"/>
  <c r="A848" i="8" s="1"/>
  <c r="A849" i="8" s="1"/>
  <c r="A850" i="8" s="1"/>
  <c r="A851" i="8" s="1"/>
  <c r="A852" i="8" s="1"/>
  <c r="A853" i="8" s="1"/>
  <c r="A854" i="8" s="1"/>
  <c r="A855" i="8" s="1"/>
  <c r="A856" i="8" s="1"/>
  <c r="A857" i="8" s="1"/>
  <c r="A858" i="8" s="1"/>
  <c r="A859" i="8" s="1"/>
  <c r="A860" i="8" s="1"/>
  <c r="A861" i="8" s="1"/>
  <c r="A862" i="8" s="1"/>
  <c r="A863" i="8" s="1"/>
  <c r="A864" i="8" s="1"/>
  <c r="A865" i="8" s="1"/>
  <c r="A866" i="8" s="1"/>
  <c r="A867" i="8" s="1"/>
  <c r="A868" i="8" s="1"/>
  <c r="A869" i="8" s="1"/>
  <c r="A870" i="8" s="1"/>
  <c r="A871" i="8" s="1"/>
  <c r="A872" i="8" s="1"/>
  <c r="A873" i="8" s="1"/>
  <c r="A874" i="8" s="1"/>
  <c r="A875" i="8" s="1"/>
  <c r="A876" i="8" s="1"/>
  <c r="A877" i="8" s="1"/>
  <c r="A878" i="8" s="1"/>
  <c r="A879" i="8" s="1"/>
  <c r="A880" i="8" s="1"/>
  <c r="A881" i="8" s="1"/>
  <c r="A882" i="8" s="1"/>
  <c r="A883" i="8" s="1"/>
  <c r="A884" i="8" s="1"/>
  <c r="A885" i="8" s="1"/>
  <c r="A886" i="8" s="1"/>
  <c r="A887" i="8" s="1"/>
  <c r="A888" i="8" s="1"/>
  <c r="A889" i="8" s="1"/>
  <c r="A890" i="8" s="1"/>
  <c r="A891" i="8" s="1"/>
  <c r="A892" i="8" s="1"/>
  <c r="A893" i="8" s="1"/>
  <c r="A894" i="8" s="1"/>
  <c r="A895" i="8" s="1"/>
  <c r="A896" i="8" s="1"/>
  <c r="A897" i="8" s="1"/>
  <c r="A898" i="8" s="1"/>
  <c r="A899" i="8" s="1"/>
  <c r="A900" i="8" s="1"/>
  <c r="A901" i="8" s="1"/>
  <c r="A902" i="8" s="1"/>
  <c r="A903" i="8" s="1"/>
  <c r="A904" i="8" s="1"/>
  <c r="A905" i="8" s="1"/>
  <c r="A906" i="8" s="1"/>
  <c r="A907" i="8" s="1"/>
  <c r="A908" i="8" s="1"/>
  <c r="A909" i="8" s="1"/>
  <c r="A910" i="8" s="1"/>
  <c r="A911" i="8" s="1"/>
  <c r="A912" i="8" s="1"/>
  <c r="A913" i="8" s="1"/>
  <c r="A914" i="8" s="1"/>
  <c r="A915" i="8" s="1"/>
  <c r="A916" i="8" s="1"/>
  <c r="A917" i="8" s="1"/>
  <c r="A918" i="8" s="1"/>
  <c r="A919" i="8" s="1"/>
  <c r="A920" i="8" s="1"/>
  <c r="A921" i="8" s="1"/>
  <c r="A922" i="8" s="1"/>
  <c r="A923" i="8" s="1"/>
  <c r="A924" i="8" s="1"/>
  <c r="A925" i="8" s="1"/>
  <c r="A926" i="8" s="1"/>
  <c r="A927" i="8" s="1"/>
  <c r="A928" i="8" s="1"/>
  <c r="A929" i="8" s="1"/>
  <c r="A930" i="8" s="1"/>
  <c r="A931" i="8" s="1"/>
  <c r="A932" i="8" s="1"/>
  <c r="A933" i="8" s="1"/>
  <c r="A934" i="8" s="1"/>
  <c r="A935" i="8" s="1"/>
  <c r="A936" i="8" s="1"/>
  <c r="A937" i="8" s="1"/>
  <c r="A938" i="8" s="1"/>
  <c r="A939" i="8" s="1"/>
  <c r="A940" i="8" s="1"/>
  <c r="A941" i="8" s="1"/>
  <c r="A942" i="8" s="1"/>
  <c r="A943" i="8" s="1"/>
  <c r="A944" i="8" s="1"/>
  <c r="A945" i="8" s="1"/>
  <c r="A946" i="8" s="1"/>
  <c r="A947" i="8" s="1"/>
  <c r="A948" i="8" s="1"/>
  <c r="A949" i="8" s="1"/>
  <c r="A950" i="8" s="1"/>
  <c r="A951" i="8" s="1"/>
  <c r="A952" i="8" s="1"/>
  <c r="A953" i="8" s="1"/>
  <c r="A954" i="8" s="1"/>
  <c r="A955" i="8" s="1"/>
  <c r="A956" i="8" s="1"/>
  <c r="A957" i="8" s="1"/>
  <c r="A958" i="8" s="1"/>
  <c r="A959" i="8" s="1"/>
  <c r="A960" i="8" s="1"/>
  <c r="A961" i="8" s="1"/>
  <c r="A962" i="8" s="1"/>
  <c r="A963" i="8" s="1"/>
  <c r="A964" i="8" s="1"/>
  <c r="A965" i="8" s="1"/>
  <c r="A966" i="8" s="1"/>
  <c r="A967" i="8" s="1"/>
  <c r="A968" i="8" s="1"/>
  <c r="A969" i="8" s="1"/>
  <c r="A970" i="8" s="1"/>
  <c r="A971" i="8" s="1"/>
  <c r="A972" i="8" s="1"/>
  <c r="A973" i="8" s="1"/>
  <c r="A974" i="8" s="1"/>
  <c r="A975" i="8" s="1"/>
  <c r="A976" i="8" s="1"/>
  <c r="A977" i="8" s="1"/>
  <c r="A978" i="8" s="1"/>
  <c r="A979" i="8" s="1"/>
  <c r="A980" i="8" s="1"/>
  <c r="A981" i="8" s="1"/>
  <c r="A982" i="8" s="1"/>
  <c r="A983" i="8" s="1"/>
  <c r="A984" i="8" s="1"/>
  <c r="A985" i="8" s="1"/>
  <c r="A986" i="8" s="1"/>
  <c r="A987" i="8" s="1"/>
  <c r="A988" i="8" s="1"/>
  <c r="A989" i="8" s="1"/>
  <c r="A990" i="8" s="1"/>
  <c r="A991" i="8" s="1"/>
  <c r="A992" i="8" s="1"/>
  <c r="A993" i="8" s="1"/>
  <c r="A994" i="8" s="1"/>
  <c r="A995" i="8" s="1"/>
  <c r="A996" i="8" s="1"/>
  <c r="A997" i="8" s="1"/>
  <c r="A998" i="8" s="1"/>
  <c r="A999" i="8" s="1"/>
  <c r="A1000" i="8" s="1"/>
  <c r="A1001" i="8" s="1"/>
  <c r="A1002" i="8" s="1"/>
  <c r="A1003" i="8" s="1"/>
  <c r="A1004" i="8" s="1"/>
  <c r="A1005" i="8" s="1"/>
  <c r="A1006" i="8" s="1"/>
  <c r="A1007" i="8" s="1"/>
  <c r="A1008" i="8" s="1"/>
  <c r="A1009" i="8" s="1"/>
  <c r="A1010" i="8" s="1"/>
  <c r="A1011" i="8" s="1"/>
  <c r="A1012" i="8" s="1"/>
  <c r="A1013" i="8" s="1"/>
  <c r="A1014" i="8" s="1"/>
  <c r="A1015" i="8" s="1"/>
  <c r="A1016" i="8" s="1"/>
  <c r="A1017" i="8" s="1"/>
  <c r="A1018" i="8" s="1"/>
  <c r="A1019" i="8" s="1"/>
  <c r="A1020" i="8" s="1"/>
  <c r="A1021" i="8" s="1"/>
  <c r="A1022" i="8" s="1"/>
  <c r="A1023" i="8" s="1"/>
  <c r="A1024" i="8" s="1"/>
  <c r="A1025" i="8" s="1"/>
  <c r="A1026" i="8" s="1"/>
  <c r="A1027" i="8" s="1"/>
  <c r="A1028" i="8" s="1"/>
  <c r="A1029" i="8" s="1"/>
  <c r="A1030" i="8" s="1"/>
  <c r="A1031" i="8" s="1"/>
  <c r="A1032" i="8" s="1"/>
  <c r="A1033" i="8" s="1"/>
  <c r="A1034" i="8" s="1"/>
  <c r="A1035" i="8" s="1"/>
  <c r="A1036" i="8" s="1"/>
  <c r="A1037" i="8" s="1"/>
  <c r="A1038" i="8" s="1"/>
  <c r="A1039" i="8" s="1"/>
  <c r="A1040" i="8" s="1"/>
  <c r="A1041" i="8" s="1"/>
  <c r="A1042" i="8" s="1"/>
  <c r="A1043" i="8" s="1"/>
  <c r="A1044" i="8" s="1"/>
  <c r="A1045" i="8" s="1"/>
  <c r="A1046" i="8" s="1"/>
  <c r="A1047" i="8" s="1"/>
  <c r="A1048" i="8" s="1"/>
  <c r="A1049" i="8" s="1"/>
  <c r="A1050" i="8" s="1"/>
  <c r="A1051" i="8" s="1"/>
  <c r="A1052" i="8" s="1"/>
  <c r="A1053" i="8" s="1"/>
  <c r="A1054" i="8" s="1"/>
  <c r="A1055" i="8" s="1"/>
  <c r="A1056" i="8" s="1"/>
  <c r="A1057" i="8" s="1"/>
  <c r="A1058" i="8" s="1"/>
  <c r="A1059" i="8" s="1"/>
  <c r="A1060" i="8" s="1"/>
  <c r="A1061" i="8" s="1"/>
  <c r="A1062" i="8" s="1"/>
  <c r="A1063" i="8" s="1"/>
  <c r="A1064" i="8" s="1"/>
  <c r="A1065" i="8" s="1"/>
  <c r="A1066" i="8" s="1"/>
  <c r="A1067" i="8" s="1"/>
  <c r="A1068" i="8" s="1"/>
  <c r="A1069" i="8" s="1"/>
  <c r="A1070" i="8" s="1"/>
  <c r="A1071" i="8" s="1"/>
  <c r="A1072" i="8" s="1"/>
  <c r="A1073" i="8" s="1"/>
  <c r="A1074" i="8" s="1"/>
  <c r="A1075" i="8" s="1"/>
  <c r="A1076" i="8" s="1"/>
  <c r="A1077" i="8" s="1"/>
  <c r="A1078" i="8" s="1"/>
  <c r="A1079" i="8" s="1"/>
  <c r="A1080" i="8" s="1"/>
  <c r="A1081" i="8" s="1"/>
  <c r="A1082" i="8" s="1"/>
  <c r="A1083" i="8" s="1"/>
  <c r="A1084" i="8" s="1"/>
  <c r="A1085" i="8" s="1"/>
  <c r="A1086" i="8" s="1"/>
  <c r="A1087" i="8" s="1"/>
  <c r="A1088" i="8" s="1"/>
  <c r="A1089" i="8" s="1"/>
  <c r="A1090" i="8" s="1"/>
  <c r="A1091" i="8" s="1"/>
  <c r="A1092" i="8" s="1"/>
  <c r="A1093" i="8" s="1"/>
  <c r="A1094" i="8" s="1"/>
  <c r="A1095" i="8" s="1"/>
  <c r="A1096" i="8" s="1"/>
  <c r="A1097" i="8" s="1"/>
  <c r="A1098" i="8" s="1"/>
  <c r="A1099" i="8" s="1"/>
  <c r="A1100" i="8" s="1"/>
  <c r="A1101" i="8" s="1"/>
  <c r="A1102" i="8" s="1"/>
  <c r="A1103" i="8" s="1"/>
  <c r="A1104" i="8" s="1"/>
  <c r="A1105" i="8" s="1"/>
  <c r="A1106" i="8" s="1"/>
  <c r="A1107" i="8" s="1"/>
  <c r="A1108" i="8" s="1"/>
  <c r="A1109" i="8" s="1"/>
  <c r="A1110" i="8" s="1"/>
  <c r="A1111" i="8" s="1"/>
  <c r="A1112" i="8" s="1"/>
  <c r="A1113" i="8" s="1"/>
  <c r="A1114" i="8" s="1"/>
  <c r="A1115" i="8" s="1"/>
  <c r="A1116" i="8" s="1"/>
  <c r="A1117" i="8" s="1"/>
  <c r="A1118" i="8" s="1"/>
  <c r="A1119" i="8" s="1"/>
  <c r="A1120" i="8" s="1"/>
  <c r="A1121" i="8" s="1"/>
  <c r="A1122" i="8" s="1"/>
  <c r="A1123" i="8" s="1"/>
  <c r="A1124" i="8" s="1"/>
  <c r="A1125" i="8" s="1"/>
  <c r="A1126" i="8" s="1"/>
  <c r="A1127" i="8" s="1"/>
  <c r="A1128" i="8" s="1"/>
  <c r="A1129" i="8" s="1"/>
  <c r="A1130" i="8" s="1"/>
  <c r="A1131" i="8" s="1"/>
  <c r="A1132" i="8" s="1"/>
  <c r="A1133" i="8" s="1"/>
  <c r="A1134" i="8" s="1"/>
  <c r="A1135" i="8" s="1"/>
  <c r="A1136" i="8" s="1"/>
  <c r="A1137" i="8" s="1"/>
  <c r="A1138" i="8" s="1"/>
  <c r="A1139" i="8" s="1"/>
  <c r="A1140" i="8" s="1"/>
  <c r="A1141" i="8" s="1"/>
  <c r="A1142" i="8" s="1"/>
  <c r="A1143" i="8" s="1"/>
  <c r="A1144" i="8" s="1"/>
  <c r="A1145" i="8" s="1"/>
  <c r="A1146" i="8" s="1"/>
  <c r="A1147" i="8" s="1"/>
  <c r="A1148" i="8" s="1"/>
  <c r="A1149" i="8" s="1"/>
  <c r="A1150" i="8" s="1"/>
  <c r="A1151" i="8" s="1"/>
  <c r="A1152" i="8" s="1"/>
  <c r="A1153" i="8" s="1"/>
  <c r="A1154" i="8" s="1"/>
  <c r="A1155" i="8" s="1"/>
  <c r="A1156" i="8" s="1"/>
  <c r="A1157" i="8" s="1"/>
  <c r="A1158" i="8" s="1"/>
  <c r="A1159" i="8" s="1"/>
  <c r="A1160" i="8" s="1"/>
  <c r="A1161" i="8" s="1"/>
  <c r="A1162" i="8" s="1"/>
  <c r="A1163" i="8" s="1"/>
  <c r="A1164" i="8" s="1"/>
  <c r="A1165" i="8" s="1"/>
  <c r="A1166" i="8" s="1"/>
  <c r="A1167" i="8" s="1"/>
  <c r="A1168" i="8" s="1"/>
  <c r="A1169" i="8" s="1"/>
  <c r="A1170" i="8" s="1"/>
  <c r="A1171" i="8" s="1"/>
  <c r="A1172" i="8" s="1"/>
  <c r="A1173" i="8" s="1"/>
  <c r="A1174" i="8" s="1"/>
  <c r="A1175" i="8" s="1"/>
  <c r="A1176" i="8" s="1"/>
  <c r="A1177" i="8" s="1"/>
  <c r="A1178" i="8" s="1"/>
  <c r="A1179" i="8" s="1"/>
  <c r="A1180" i="8" s="1"/>
  <c r="A1181" i="8" s="1"/>
  <c r="A1182" i="8" s="1"/>
  <c r="A1183" i="8" s="1"/>
  <c r="A1184" i="8" s="1"/>
  <c r="A1185" i="8" s="1"/>
  <c r="A1186" i="8" s="1"/>
  <c r="A1187" i="8" s="1"/>
  <c r="A1188" i="8" s="1"/>
  <c r="A1189" i="8" s="1"/>
  <c r="A1190" i="8" s="1"/>
  <c r="A1191" i="8" s="1"/>
  <c r="A1192" i="8" s="1"/>
  <c r="A1193" i="8" s="1"/>
  <c r="A1194" i="8" s="1"/>
  <c r="A1195" i="8" s="1"/>
  <c r="A1196" i="8" s="1"/>
  <c r="A1197" i="8" s="1"/>
  <c r="A1198" i="8" s="1"/>
  <c r="A1199" i="8" s="1"/>
  <c r="A1200" i="8" s="1"/>
  <c r="A1201" i="8" s="1"/>
  <c r="A1202" i="8" s="1"/>
  <c r="A1203" i="8" s="1"/>
  <c r="A1204" i="8" s="1"/>
  <c r="A1205" i="8" s="1"/>
  <c r="A1206" i="8" s="1"/>
  <c r="A1207" i="8" s="1"/>
  <c r="A1208" i="8" s="1"/>
  <c r="A1209" i="8" s="1"/>
  <c r="A1210" i="8" s="1"/>
  <c r="A1211" i="8" s="1"/>
  <c r="A1212" i="8" s="1"/>
  <c r="A1213" i="8" s="1"/>
  <c r="A1214" i="8" s="1"/>
  <c r="A1215" i="8" s="1"/>
  <c r="A1216" i="8" s="1"/>
  <c r="A1217" i="8" s="1"/>
  <c r="A1218" i="8" s="1"/>
  <c r="A1219" i="8" s="1"/>
  <c r="A1220" i="8" s="1"/>
  <c r="A1221" i="8" s="1"/>
  <c r="A1222" i="8" s="1"/>
  <c r="A1223" i="8" s="1"/>
  <c r="A1224" i="8" s="1"/>
  <c r="A1225" i="8" s="1"/>
  <c r="A1226" i="8" s="1"/>
  <c r="A1227" i="8" s="1"/>
  <c r="A1228" i="8" s="1"/>
  <c r="A1229" i="8" s="1"/>
  <c r="A1230" i="8" s="1"/>
  <c r="A1231" i="8" s="1"/>
  <c r="A1232" i="8" s="1"/>
  <c r="A1233" i="8" s="1"/>
  <c r="A1234" i="8" s="1"/>
  <c r="A1235" i="8" s="1"/>
  <c r="A1236" i="8" s="1"/>
  <c r="A1237" i="8" s="1"/>
  <c r="A1238" i="8" s="1"/>
  <c r="A1239" i="8" s="1"/>
  <c r="A1240" i="8" s="1"/>
  <c r="A1241" i="8" s="1"/>
  <c r="A1242" i="8" s="1"/>
  <c r="A1243" i="8" s="1"/>
  <c r="A1244" i="8" s="1"/>
  <c r="A1245" i="8" s="1"/>
  <c r="A1246" i="8" s="1"/>
  <c r="A1247" i="8" s="1"/>
  <c r="A1248" i="8" s="1"/>
  <c r="A1249" i="8" s="1"/>
  <c r="A1250" i="8" s="1"/>
  <c r="A1251" i="8" s="1"/>
  <c r="A1252" i="8" s="1"/>
  <c r="A1253" i="8" s="1"/>
  <c r="A1254" i="8" s="1"/>
  <c r="A1255" i="8" s="1"/>
  <c r="A1256" i="8" s="1"/>
  <c r="A1257" i="8" s="1"/>
  <c r="A1258" i="8" s="1"/>
  <c r="A1259" i="8" s="1"/>
  <c r="A1260" i="8" s="1"/>
  <c r="A1261" i="8" s="1"/>
  <c r="A1262" i="8" s="1"/>
  <c r="A1263" i="8" s="1"/>
  <c r="A1264" i="8" s="1"/>
  <c r="A1265" i="8" s="1"/>
  <c r="A1266" i="8" s="1"/>
  <c r="A1267" i="8" s="1"/>
  <c r="A1268" i="8" s="1"/>
  <c r="A1269" i="8" s="1"/>
  <c r="A1270" i="8" s="1"/>
  <c r="A1271" i="8" s="1"/>
  <c r="A1272" i="8" s="1"/>
  <c r="A1273" i="8" s="1"/>
  <c r="A1274" i="8" s="1"/>
  <c r="A1275" i="8" s="1"/>
  <c r="A1276" i="8" s="1"/>
  <c r="A1277" i="8" s="1"/>
  <c r="A1278" i="8" s="1"/>
  <c r="A1279" i="8" s="1"/>
  <c r="A1280" i="8" s="1"/>
  <c r="A1281" i="8" s="1"/>
  <c r="A1282" i="8" s="1"/>
  <c r="A1283" i="8" s="1"/>
  <c r="A1284" i="8" s="1"/>
  <c r="A1285" i="8" s="1"/>
  <c r="A1286" i="8" s="1"/>
  <c r="A1287" i="8" s="1"/>
  <c r="A1288" i="8" s="1"/>
  <c r="A1289" i="8" s="1"/>
  <c r="A1290" i="8" s="1"/>
  <c r="A1291" i="8" s="1"/>
  <c r="A1292" i="8" s="1"/>
  <c r="A1293" i="8" s="1"/>
  <c r="A1294" i="8" s="1"/>
  <c r="A1295" i="8" s="1"/>
  <c r="A1296" i="8" s="1"/>
  <c r="A1297" i="8" s="1"/>
  <c r="A1298" i="8" s="1"/>
  <c r="A1299" i="8" s="1"/>
  <c r="A1300" i="8" s="1"/>
  <c r="A1301" i="8" s="1"/>
  <c r="A1302" i="8" s="1"/>
  <c r="A1303" i="8" s="1"/>
  <c r="A1304" i="8" s="1"/>
  <c r="A1305" i="8" s="1"/>
  <c r="A1306" i="8" s="1"/>
  <c r="A1307" i="8" s="1"/>
  <c r="A1308" i="8" s="1"/>
  <c r="A1309" i="8" s="1"/>
  <c r="A1310" i="8" s="1"/>
  <c r="A1311" i="8" s="1"/>
  <c r="A1312" i="8" s="1"/>
  <c r="A1313" i="8" s="1"/>
  <c r="A1314" i="8" s="1"/>
  <c r="A1315" i="8" s="1"/>
  <c r="A1316" i="8" s="1"/>
  <c r="A1317" i="8" s="1"/>
  <c r="A1318" i="8" s="1"/>
  <c r="A1319" i="8" s="1"/>
  <c r="A1320" i="8" s="1"/>
  <c r="A1321" i="8" s="1"/>
  <c r="A1322" i="8" s="1"/>
  <c r="A1323" i="8" s="1"/>
  <c r="A1324" i="8" s="1"/>
  <c r="A1325" i="8" s="1"/>
  <c r="A1326" i="8" s="1"/>
  <c r="A1327" i="8" s="1"/>
  <c r="A1328" i="8" s="1"/>
  <c r="A1329" i="8" s="1"/>
  <c r="A1330" i="8" s="1"/>
  <c r="A1331" i="8" s="1"/>
  <c r="A1332" i="8" s="1"/>
  <c r="A1333" i="8" s="1"/>
  <c r="A1334" i="8" s="1"/>
  <c r="A1335" i="8" s="1"/>
  <c r="A1336" i="8" s="1"/>
  <c r="A1337" i="8" s="1"/>
  <c r="A1338" i="8" s="1"/>
  <c r="A1339" i="8" s="1"/>
  <c r="A1340" i="8" s="1"/>
  <c r="A1341" i="8" s="1"/>
  <c r="A1342" i="8" s="1"/>
  <c r="A1343" i="8" s="1"/>
  <c r="A1344" i="8" s="1"/>
  <c r="A1345" i="8" s="1"/>
  <c r="A1346" i="8" s="1"/>
  <c r="A1347" i="8" s="1"/>
  <c r="A1348" i="8" s="1"/>
  <c r="A1349" i="8" s="1"/>
  <c r="A1350" i="8" s="1"/>
  <c r="A1351" i="8" s="1"/>
  <c r="A1352" i="8" s="1"/>
  <c r="A1353" i="8" s="1"/>
  <c r="A1354" i="8" s="1"/>
  <c r="A1355" i="8" s="1"/>
  <c r="A1356" i="8" s="1"/>
  <c r="A1357" i="8" s="1"/>
  <c r="A1358" i="8" s="1"/>
  <c r="A1359" i="8" s="1"/>
  <c r="A1360" i="8" s="1"/>
  <c r="A1361" i="8" s="1"/>
  <c r="A1362" i="8" s="1"/>
  <c r="A1363" i="8" s="1"/>
  <c r="A1364" i="8" s="1"/>
  <c r="A1365" i="8" s="1"/>
  <c r="A1366" i="8" s="1"/>
  <c r="A1367" i="8" s="1"/>
  <c r="A1368" i="8" s="1"/>
  <c r="A1369" i="8" s="1"/>
  <c r="A1370" i="8" s="1"/>
  <c r="A1371" i="8" s="1"/>
  <c r="A1372" i="8" s="1"/>
  <c r="A1373" i="8" s="1"/>
  <c r="A1374" i="8" s="1"/>
  <c r="A1375" i="8" s="1"/>
  <c r="A1376" i="8" s="1"/>
  <c r="A1377" i="8" s="1"/>
  <c r="A1378" i="8" s="1"/>
  <c r="A1379" i="8" s="1"/>
  <c r="A1380" i="8" s="1"/>
  <c r="A1381" i="8" s="1"/>
  <c r="A1382" i="8" s="1"/>
  <c r="A1383" i="8" s="1"/>
  <c r="A1384" i="8" s="1"/>
  <c r="A1385" i="8" s="1"/>
  <c r="A1386" i="8" s="1"/>
  <c r="A1387" i="8" s="1"/>
  <c r="A1388" i="8" s="1"/>
  <c r="A1389" i="8" s="1"/>
  <c r="A1390" i="8" s="1"/>
  <c r="A1391" i="8" s="1"/>
  <c r="A1392" i="8" s="1"/>
  <c r="A1393" i="8" s="1"/>
  <c r="A1394" i="8" s="1"/>
  <c r="A1395" i="8" s="1"/>
  <c r="A1396" i="8" s="1"/>
  <c r="A1397" i="8" s="1"/>
  <c r="A1398" i="8" s="1"/>
  <c r="A1399" i="8" s="1"/>
  <c r="A1400" i="8" s="1"/>
  <c r="A1401" i="8" s="1"/>
  <c r="A1402" i="8" s="1"/>
  <c r="A1403" i="8" s="1"/>
  <c r="A1404" i="8" s="1"/>
  <c r="A1405" i="8" s="1"/>
  <c r="A1406" i="8" s="1"/>
  <c r="A1407" i="8" s="1"/>
  <c r="A1408" i="8" s="1"/>
  <c r="A1409" i="8" s="1"/>
  <c r="A1410" i="8" s="1"/>
  <c r="A1411" i="8" s="1"/>
  <c r="A1412" i="8" s="1"/>
  <c r="A1413" i="8" s="1"/>
  <c r="A1414" i="8" s="1"/>
  <c r="A1415" i="8" s="1"/>
  <c r="A1416" i="8" s="1"/>
  <c r="A1417" i="8" s="1"/>
  <c r="A1418" i="8" s="1"/>
  <c r="A1419" i="8" s="1"/>
  <c r="A1420" i="8" s="1"/>
  <c r="A1421" i="8" s="1"/>
  <c r="A1422" i="8" s="1"/>
  <c r="A1423" i="8" s="1"/>
  <c r="A1424" i="8" s="1"/>
  <c r="A1425" i="8" s="1"/>
  <c r="A1426" i="8" s="1"/>
  <c r="A1427" i="8" s="1"/>
  <c r="A1428" i="8" s="1"/>
  <c r="A1429" i="8" s="1"/>
  <c r="A1430" i="8" s="1"/>
  <c r="A1431" i="8" s="1"/>
  <c r="A1432" i="8" s="1"/>
  <c r="A1433" i="8" s="1"/>
  <c r="A1434" i="8" s="1"/>
  <c r="A1435" i="8" s="1"/>
  <c r="A1436" i="8" s="1"/>
  <c r="A1437" i="8" s="1"/>
  <c r="A1438" i="8" s="1"/>
  <c r="A1439" i="8" s="1"/>
  <c r="A1440" i="8" s="1"/>
  <c r="A1441" i="8" s="1"/>
  <c r="A1442" i="8" s="1"/>
  <c r="A1443" i="8" s="1"/>
  <c r="A1444" i="8" s="1"/>
  <c r="A1445" i="8" s="1"/>
  <c r="A1446" i="8" s="1"/>
  <c r="A1447" i="8" s="1"/>
  <c r="A1448" i="8" s="1"/>
  <c r="A1449" i="8" s="1"/>
  <c r="A1450" i="8" s="1"/>
  <c r="A1451" i="8" s="1"/>
  <c r="A1452" i="8" s="1"/>
  <c r="A1453" i="8" s="1"/>
  <c r="A1454" i="8" s="1"/>
  <c r="A1455" i="8" s="1"/>
  <c r="A1456" i="8" s="1"/>
  <c r="A1457" i="8" s="1"/>
  <c r="A1458" i="8" s="1"/>
  <c r="A1459" i="8" s="1"/>
  <c r="A1460" i="8" s="1"/>
  <c r="A1461" i="8" s="1"/>
  <c r="A1462" i="8" s="1"/>
  <c r="A1463" i="8" s="1"/>
  <c r="A1464" i="8" s="1"/>
  <c r="A1465" i="8" s="1"/>
  <c r="A1466" i="8" s="1"/>
  <c r="A1467" i="8" s="1"/>
  <c r="A1468" i="8" s="1"/>
  <c r="A1469" i="8" s="1"/>
  <c r="A1470" i="8" s="1"/>
  <c r="A1471" i="8" s="1"/>
  <c r="G5" i="5"/>
  <c r="A1472" i="8" l="1"/>
  <c r="A1473" i="8" s="1"/>
  <c r="A1474" i="8" s="1"/>
  <c r="A1475" i="8" s="1"/>
  <c r="A1476" i="8" s="1"/>
  <c r="A1477" i="8" l="1"/>
  <c r="A1478" i="8" s="1"/>
  <c r="A1479" i="8" s="1"/>
  <c r="A1480" i="8" l="1"/>
  <c r="A1481" i="8" s="1"/>
  <c r="A1482" i="8" s="1"/>
  <c r="A1483" i="8" s="1"/>
  <c r="A1484" i="8" s="1"/>
  <c r="A1485" i="8" s="1"/>
  <c r="A1486" i="8" l="1"/>
  <c r="A1487" i="8" s="1"/>
  <c r="A1488" i="8" s="1"/>
  <c r="A1489" i="8" s="1"/>
  <c r="A1490" i="8" s="1"/>
  <c r="A1491" i="8" s="1"/>
  <c r="A1492" i="8" s="1"/>
  <c r="A1493" i="8" s="1"/>
  <c r="A1494" i="8" s="1"/>
  <c r="A1495" i="8" s="1"/>
  <c r="A1496" i="8" s="1"/>
  <c r="A1497" i="8" s="1"/>
  <c r="A1498" i="8" s="1"/>
  <c r="A1499" i="8" s="1"/>
  <c r="A1500" i="8" s="1"/>
  <c r="A1501" i="8" s="1"/>
  <c r="A1502" i="8" s="1"/>
  <c r="A1503" i="8" s="1"/>
  <c r="A1504" i="8" s="1"/>
  <c r="A1505" i="8" s="1"/>
  <c r="A1506" i="8" s="1"/>
  <c r="A1507" i="8" s="1"/>
  <c r="A1508" i="8" s="1"/>
  <c r="A1509" i="8" s="1"/>
  <c r="A1510" i="8" s="1"/>
  <c r="A1511" i="8" s="1"/>
  <c r="A1512" i="8" s="1"/>
  <c r="A1513" i="8" s="1"/>
  <c r="A1514" i="8" s="1"/>
  <c r="A1515" i="8" s="1"/>
  <c r="A1516" i="8" s="1"/>
  <c r="A1517" i="8" s="1"/>
  <c r="A1518" i="8" s="1"/>
  <c r="A1519" i="8" s="1"/>
  <c r="A1520" i="8" s="1"/>
  <c r="A1521" i="8" s="1"/>
  <c r="A1522" i="8" s="1"/>
  <c r="A1523" i="8" s="1"/>
  <c r="A1524" i="8" s="1"/>
  <c r="A1525" i="8" s="1"/>
  <c r="A1526" i="8" s="1"/>
  <c r="A1527" i="8" s="1"/>
  <c r="A1528" i="8" s="1"/>
  <c r="A1529" i="8" s="1"/>
  <c r="A1530" i="8" l="1"/>
  <c r="A1531" i="8" s="1"/>
  <c r="A1532" i="8" s="1"/>
  <c r="A1533" i="8" s="1"/>
  <c r="A1534" i="8" s="1"/>
  <c r="A1535" i="8" s="1"/>
  <c r="A1536" i="8" s="1"/>
  <c r="A1537" i="8" s="1"/>
  <c r="A1538" i="8" s="1"/>
  <c r="A1539" i="8" s="1"/>
  <c r="A1540" i="8" s="1"/>
  <c r="A1541" i="8" s="1"/>
  <c r="A1542" i="8" s="1"/>
  <c r="A1543" i="8" s="1"/>
  <c r="A1544" i="8" s="1"/>
  <c r="A1545" i="8" s="1"/>
  <c r="A1546" i="8" s="1"/>
  <c r="A1547" i="8" s="1"/>
  <c r="A1548" i="8" s="1"/>
  <c r="A1549" i="8" s="1"/>
  <c r="A1550" i="8" s="1"/>
  <c r="A1551" i="8" s="1"/>
  <c r="A1552" i="8" s="1"/>
  <c r="A1553" i="8" s="1"/>
  <c r="A1554" i="8" s="1"/>
  <c r="A1555" i="8" s="1"/>
  <c r="A1556" i="8" s="1"/>
  <c r="A1557" i="8" s="1"/>
  <c r="A1558" i="8" s="1"/>
  <c r="A1559" i="8" s="1"/>
  <c r="A1560" i="8" s="1"/>
  <c r="A1561" i="8" s="1"/>
  <c r="A1562" i="8" s="1"/>
  <c r="A1563" i="8" s="1"/>
  <c r="A1564" i="8" s="1"/>
  <c r="A1565" i="8" s="1"/>
  <c r="A1566" i="8" s="1"/>
  <c r="A1567" i="8" s="1"/>
  <c r="A1568" i="8" s="1"/>
  <c r="A1569" i="8" s="1"/>
  <c r="A1570" i="8" s="1"/>
  <c r="A1571" i="8" s="1"/>
  <c r="A1572" i="8" s="1"/>
  <c r="A1573" i="8" s="1"/>
  <c r="A1574" i="8" s="1"/>
  <c r="A1575" i="8" s="1"/>
  <c r="A1576" i="8" s="1"/>
  <c r="A1577" i="8" s="1"/>
  <c r="A1578" i="8" s="1"/>
  <c r="A1579" i="8" s="1"/>
  <c r="A1580" i="8" s="1"/>
  <c r="A1581" i="8" s="1"/>
  <c r="A1582" i="8" s="1"/>
  <c r="A1583" i="8" s="1"/>
  <c r="A1584" i="8" s="1"/>
  <c r="A1585" i="8" s="1"/>
  <c r="A1586" i="8" s="1"/>
  <c r="A1587" i="8" s="1"/>
  <c r="A1588" i="8" s="1"/>
  <c r="A1589" i="8" s="1"/>
  <c r="A1590" i="8" s="1"/>
  <c r="A1591" i="8" s="1"/>
  <c r="A1592" i="8" s="1"/>
  <c r="A1593" i="8" s="1"/>
  <c r="A1594" i="8" s="1"/>
  <c r="A1595" i="8" s="1"/>
  <c r="A1596" i="8" s="1"/>
  <c r="A1597" i="8" s="1"/>
  <c r="A1598" i="8" s="1"/>
  <c r="A1599" i="8" s="1"/>
  <c r="A1600" i="8" s="1"/>
  <c r="A1601" i="8" s="1"/>
  <c r="A1602" i="8" s="1"/>
  <c r="A1603" i="8" s="1"/>
  <c r="A1604" i="8" s="1"/>
  <c r="A1605" i="8" s="1"/>
  <c r="A1606" i="8" s="1"/>
  <c r="A1607" i="8" s="1"/>
  <c r="A1608" i="8" s="1"/>
  <c r="A1609" i="8" s="1"/>
  <c r="A1610" i="8" s="1"/>
  <c r="A1611" i="8" s="1"/>
  <c r="A1612" i="8" s="1"/>
  <c r="A1613" i="8" s="1"/>
  <c r="A1614" i="8" s="1"/>
  <c r="A1615" i="8" s="1"/>
  <c r="A1616" i="8" s="1"/>
  <c r="A1617" i="8" s="1"/>
  <c r="A1618" i="8" s="1"/>
  <c r="A1619" i="8" s="1"/>
  <c r="A1620" i="8" s="1"/>
  <c r="A1621" i="8" s="1"/>
  <c r="A1622" i="8" s="1"/>
  <c r="A1623" i="8" s="1"/>
  <c r="A1624" i="8" s="1"/>
  <c r="A1625" i="8" s="1"/>
  <c r="A1626" i="8" s="1"/>
  <c r="A1627" i="8" s="1"/>
  <c r="A1628" i="8" s="1"/>
  <c r="A1629" i="8" s="1"/>
  <c r="A1630" i="8" s="1"/>
  <c r="A1631" i="8" s="1"/>
  <c r="A1632" i="8" s="1"/>
  <c r="A1633" i="8" s="1"/>
  <c r="A1634" i="8" s="1"/>
  <c r="A1635" i="8" s="1"/>
  <c r="A1636" i="8" s="1"/>
  <c r="A1637" i="8" s="1"/>
  <c r="A1638" i="8" s="1"/>
  <c r="A1639" i="8" s="1"/>
  <c r="A1640" i="8" s="1"/>
  <c r="A1641" i="8" s="1"/>
  <c r="A1642" i="8" s="1"/>
  <c r="A1643" i="8" s="1"/>
  <c r="A1644" i="8" s="1"/>
  <c r="A1645" i="8" s="1"/>
  <c r="A1646" i="8" s="1"/>
  <c r="A1647" i="8" s="1"/>
  <c r="A1648" i="8" s="1"/>
  <c r="A1649" i="8" s="1"/>
  <c r="A1650" i="8" s="1"/>
  <c r="A1651" i="8" s="1"/>
  <c r="A1652" i="8" s="1"/>
  <c r="A1653" i="8" s="1"/>
  <c r="A1654" i="8" s="1"/>
  <c r="A1655" i="8" s="1"/>
  <c r="A1656" i="8" s="1"/>
  <c r="A1657" i="8" s="1"/>
  <c r="A1658" i="8" s="1"/>
  <c r="A1659" i="8" s="1"/>
  <c r="A1660" i="8" s="1"/>
  <c r="A1661" i="8" s="1"/>
  <c r="A1662" i="8" s="1"/>
  <c r="A1663" i="8" s="1"/>
  <c r="A1664" i="8" s="1"/>
  <c r="A1665" i="8" s="1"/>
  <c r="A1666" i="8" s="1"/>
  <c r="A1667" i="8" s="1"/>
  <c r="A1668" i="8" s="1"/>
  <c r="A1669" i="8" s="1"/>
  <c r="A1670" i="8" s="1"/>
  <c r="A1671" i="8" s="1"/>
  <c r="A1672" i="8" s="1"/>
  <c r="A1673" i="8" s="1"/>
  <c r="A1674" i="8" s="1"/>
  <c r="A1675" i="8" s="1"/>
  <c r="A1676" i="8" s="1"/>
  <c r="A1677" i="8" s="1"/>
  <c r="A1678" i="8" s="1"/>
  <c r="A1679" i="8" s="1"/>
  <c r="A1680" i="8" s="1"/>
  <c r="A1681" i="8" s="1"/>
  <c r="A1682" i="8" s="1"/>
  <c r="A1683" i="8" s="1"/>
  <c r="A1684" i="8" s="1"/>
  <c r="A1685" i="8" s="1"/>
  <c r="A1686" i="8" s="1"/>
  <c r="A1687" i="8" s="1"/>
  <c r="A1688" i="8" s="1"/>
  <c r="A1689" i="8" s="1"/>
  <c r="A1690" i="8" s="1"/>
  <c r="A1691" i="8" s="1"/>
  <c r="A1692" i="8" s="1"/>
  <c r="A1693" i="8" s="1"/>
  <c r="A1694" i="8" s="1"/>
  <c r="A1695" i="8" s="1"/>
  <c r="A1696" i="8" s="1"/>
  <c r="A1697" i="8" s="1"/>
  <c r="A1698" i="8" s="1"/>
  <c r="A1699" i="8" s="1"/>
  <c r="A1700" i="8" s="1"/>
  <c r="A1701" i="8" s="1"/>
  <c r="A1702" i="8" s="1"/>
  <c r="A1703" i="8" s="1"/>
  <c r="A1704" i="8" s="1"/>
  <c r="A1705" i="8" s="1"/>
  <c r="A1706" i="8" s="1"/>
  <c r="A1707" i="8" s="1"/>
  <c r="A1708" i="8" s="1"/>
  <c r="A1709" i="8" s="1"/>
  <c r="A1710" i="8" s="1"/>
  <c r="A1711" i="8" s="1"/>
  <c r="A1712" i="8" s="1"/>
  <c r="A1713" i="8" s="1"/>
  <c r="A1714" i="8" s="1"/>
  <c r="A1715" i="8" s="1"/>
  <c r="A1716" i="8" s="1"/>
  <c r="A1717" i="8" s="1"/>
  <c r="A1718" i="8" s="1"/>
  <c r="A1719" i="8" s="1"/>
  <c r="A1720" i="8" s="1"/>
  <c r="A1721" i="8" s="1"/>
  <c r="A1722" i="8" s="1"/>
  <c r="A1723" i="8" s="1"/>
  <c r="A1724" i="8" s="1"/>
  <c r="A1725" i="8" s="1"/>
  <c r="A1726" i="8" s="1"/>
  <c r="A1727" i="8" s="1"/>
  <c r="A1728" i="8" s="1"/>
  <c r="A1729" i="8" s="1"/>
  <c r="A1730" i="8" s="1"/>
  <c r="A1731" i="8" s="1"/>
  <c r="A1732" i="8" s="1"/>
  <c r="A1733" i="8" s="1"/>
  <c r="A1734" i="8" s="1"/>
  <c r="A1735" i="8" s="1"/>
  <c r="A1736" i="8" s="1"/>
  <c r="A1737" i="8" s="1"/>
  <c r="A1738" i="8" s="1"/>
  <c r="A1739" i="8" s="1"/>
  <c r="A1740" i="8" s="1"/>
  <c r="A1741" i="8" s="1"/>
  <c r="A1742" i="8" s="1"/>
  <c r="A1743" i="8" s="1"/>
  <c r="A1744" i="8" s="1"/>
  <c r="A1745" i="8" s="1"/>
  <c r="A1746" i="8" s="1"/>
  <c r="A1747" i="8" s="1"/>
  <c r="A1748" i="8" s="1"/>
  <c r="A1749" i="8" s="1"/>
  <c r="A1750" i="8" s="1"/>
  <c r="A1751" i="8" s="1"/>
  <c r="A1752" i="8" s="1"/>
  <c r="A1753" i="8" s="1"/>
  <c r="A1754" i="8" s="1"/>
  <c r="A1755" i="8" s="1"/>
  <c r="A1756" i="8" s="1"/>
  <c r="A1757" i="8" s="1"/>
  <c r="A1758" i="8" s="1"/>
  <c r="A1759" i="8" s="1"/>
  <c r="A1760" i="8" s="1"/>
  <c r="A1761" i="8" s="1"/>
  <c r="A1762" i="8" s="1"/>
  <c r="A1763" i="8" s="1"/>
  <c r="A1764" i="8" s="1"/>
  <c r="A1765" i="8" s="1"/>
  <c r="A1766" i="8" s="1"/>
  <c r="A1767" i="8" s="1"/>
  <c r="A1768" i="8" s="1"/>
  <c r="A1769" i="8" s="1"/>
  <c r="A1770" i="8" s="1"/>
  <c r="A1771" i="8" s="1"/>
  <c r="A1772" i="8" s="1"/>
  <c r="A1773" i="8" s="1"/>
  <c r="A1774" i="8" s="1"/>
  <c r="A1775" i="8" s="1"/>
  <c r="A1776" i="8" s="1"/>
  <c r="A1777" i="8" s="1"/>
  <c r="A1778" i="8" s="1"/>
  <c r="A1779" i="8" s="1"/>
  <c r="A1780" i="8" s="1"/>
  <c r="A1781" i="8" s="1"/>
  <c r="A1782" i="8" s="1"/>
  <c r="A1783" i="8" s="1"/>
  <c r="A1784" i="8" s="1"/>
  <c r="A1785" i="8" s="1"/>
  <c r="A1786" i="8" s="1"/>
  <c r="A1787" i="8" s="1"/>
  <c r="A1788" i="8" s="1"/>
  <c r="A1789" i="8" s="1"/>
  <c r="A1790" i="8" s="1"/>
  <c r="A1791" i="8" s="1"/>
  <c r="A1792" i="8" s="1"/>
  <c r="A1793" i="8" s="1"/>
  <c r="A1794" i="8" s="1"/>
  <c r="A1795" i="8" s="1"/>
  <c r="A1796" i="8" s="1"/>
  <c r="A1797" i="8" s="1"/>
  <c r="A1798" i="8" s="1"/>
  <c r="A1799" i="8" s="1"/>
  <c r="A1800" i="8" s="1"/>
  <c r="A1801" i="8" s="1"/>
  <c r="A1802" i="8" s="1"/>
  <c r="A1803" i="8" s="1"/>
  <c r="A1804" i="8" s="1"/>
  <c r="A1805" i="8" s="1"/>
  <c r="A1806" i="8" s="1"/>
  <c r="A1807" i="8" s="1"/>
  <c r="A1808" i="8" s="1"/>
  <c r="A1809" i="8" s="1"/>
  <c r="A1810" i="8" s="1"/>
  <c r="A1811" i="8" s="1"/>
  <c r="A1812" i="8" s="1"/>
  <c r="A1813" i="8" s="1"/>
  <c r="A1814" i="8" s="1"/>
  <c r="A1815" i="8" s="1"/>
  <c r="A1816" i="8" s="1"/>
  <c r="A1817" i="8" s="1"/>
  <c r="A1818" i="8" s="1"/>
  <c r="A1819" i="8" s="1"/>
  <c r="A1820" i="8" s="1"/>
  <c r="A1821" i="8" s="1"/>
  <c r="A1822" i="8" s="1"/>
  <c r="A1823" i="8" s="1"/>
  <c r="A1824" i="8" s="1"/>
  <c r="A1825" i="8" s="1"/>
  <c r="A1826" i="8" s="1"/>
  <c r="A1827" i="8" s="1"/>
  <c r="A1828" i="8" s="1"/>
  <c r="A1829" i="8" s="1"/>
  <c r="A1830" i="8" s="1"/>
  <c r="A1831" i="8" s="1"/>
  <c r="A1832" i="8" s="1"/>
  <c r="A1833" i="8" s="1"/>
  <c r="A1834" i="8" s="1"/>
  <c r="A1835" i="8" s="1"/>
  <c r="A1836" i="8" s="1"/>
  <c r="A1837" i="8" s="1"/>
  <c r="A1838" i="8" s="1"/>
  <c r="A1839" i="8" s="1"/>
  <c r="A1840" i="8" s="1"/>
  <c r="A1841" i="8" s="1"/>
  <c r="A1842" i="8" s="1"/>
  <c r="A1843" i="8" s="1"/>
  <c r="A1844" i="8" s="1"/>
  <c r="A1845" i="8" s="1"/>
  <c r="A1846" i="8" s="1"/>
  <c r="A1847" i="8" s="1"/>
  <c r="A1848" i="8" s="1"/>
  <c r="A1849" i="8" s="1"/>
  <c r="A1850" i="8" s="1"/>
  <c r="A1851" i="8" s="1"/>
  <c r="A1852" i="8" s="1"/>
  <c r="A1853" i="8" s="1"/>
  <c r="A1854" i="8" s="1"/>
  <c r="A1855" i="8" s="1"/>
  <c r="A1856" i="8" s="1"/>
  <c r="A1857" i="8" s="1"/>
  <c r="A1858" i="8" s="1"/>
  <c r="A1859" i="8" s="1"/>
  <c r="A1860" i="8" s="1"/>
  <c r="A1861" i="8" s="1"/>
  <c r="A1862" i="8" s="1"/>
  <c r="A1863" i="8" s="1"/>
  <c r="A1864" i="8" s="1"/>
  <c r="A1865" i="8" s="1"/>
  <c r="A1866" i="8" s="1"/>
  <c r="A1867" i="8" s="1"/>
  <c r="A1868" i="8" s="1"/>
  <c r="A1869" i="8" s="1"/>
  <c r="A1870" i="8" s="1"/>
  <c r="A1871" i="8" s="1"/>
  <c r="A1872" i="8" s="1"/>
  <c r="A1873" i="8" s="1"/>
  <c r="A1874" i="8" s="1"/>
  <c r="A1875" i="8" s="1"/>
  <c r="A1876" i="8" s="1"/>
  <c r="A1877" i="8" s="1"/>
  <c r="A1878" i="8" s="1"/>
  <c r="A1879" i="8" s="1"/>
  <c r="A1880" i="8" s="1"/>
  <c r="A1881" i="8" s="1"/>
  <c r="A1882" i="8" s="1"/>
  <c r="A1883" i="8" s="1"/>
  <c r="A1884" i="8" s="1"/>
  <c r="A1885" i="8" s="1"/>
  <c r="A1886" i="8" s="1"/>
  <c r="A1887" i="8" s="1"/>
  <c r="A1888" i="8" s="1"/>
  <c r="A1889" i="8" s="1"/>
  <c r="A1890" i="8" s="1"/>
  <c r="A1891" i="8" s="1"/>
  <c r="A1892" i="8" s="1"/>
  <c r="A1893" i="8" s="1"/>
  <c r="A1894" i="8" s="1"/>
  <c r="A1895" i="8" s="1"/>
  <c r="A1896" i="8" s="1"/>
  <c r="A1897" i="8" s="1"/>
  <c r="A1898" i="8" s="1"/>
  <c r="A1899" i="8" s="1"/>
  <c r="A1900" i="8" s="1"/>
  <c r="A1901" i="8" s="1"/>
  <c r="A1902" i="8" s="1"/>
  <c r="A1903" i="8" s="1"/>
  <c r="A1904" i="8" s="1"/>
  <c r="A1905" i="8" s="1"/>
  <c r="A1906" i="8" s="1"/>
  <c r="A1907" i="8" s="1"/>
  <c r="A1908" i="8" s="1"/>
  <c r="A1909" i="8" s="1"/>
  <c r="A1910" i="8" s="1"/>
  <c r="A1911" i="8" s="1"/>
  <c r="A1912" i="8" s="1"/>
  <c r="A1913" i="8" s="1"/>
  <c r="A1914" i="8" s="1"/>
  <c r="A1915" i="8" s="1"/>
  <c r="A1916" i="8" s="1"/>
  <c r="A1917" i="8" s="1"/>
  <c r="A1918" i="8" s="1"/>
  <c r="A1919" i="8" s="1"/>
  <c r="A1920" i="8" s="1"/>
  <c r="A1921" i="8" s="1"/>
  <c r="A1922" i="8" s="1"/>
  <c r="A1923" i="8" s="1"/>
  <c r="A1924" i="8" s="1"/>
  <c r="A1925" i="8" s="1"/>
  <c r="A1926" i="8" s="1"/>
  <c r="A1927" i="8" s="1"/>
  <c r="A1928" i="8" s="1"/>
  <c r="A1929" i="8" s="1"/>
  <c r="A1930" i="8" s="1"/>
  <c r="A1931" i="8" s="1"/>
  <c r="A1932" i="8" s="1"/>
  <c r="A1933" i="8" s="1"/>
  <c r="A1934" i="8" s="1"/>
  <c r="A1935" i="8" s="1"/>
  <c r="A1936" i="8" s="1"/>
  <c r="A1937" i="8" s="1"/>
  <c r="A1938" i="8" s="1"/>
  <c r="A1939" i="8" s="1"/>
  <c r="A1940" i="8" s="1"/>
  <c r="A1941" i="8" s="1"/>
  <c r="A1942" i="8" s="1"/>
  <c r="A1943" i="8" s="1"/>
  <c r="A1944" i="8" s="1"/>
  <c r="A1945" i="8" s="1"/>
  <c r="A1946" i="8" s="1"/>
  <c r="A1947" i="8" s="1"/>
  <c r="A1948" i="8" s="1"/>
  <c r="A1949" i="8" s="1"/>
  <c r="A1950" i="8" s="1"/>
  <c r="A1951" i="8" s="1"/>
  <c r="A1952" i="8" s="1"/>
  <c r="A1953" i="8" s="1"/>
  <c r="A1954" i="8" s="1"/>
  <c r="A1955" i="8" s="1"/>
  <c r="A1956" i="8" s="1"/>
  <c r="A1957" i="8" s="1"/>
  <c r="A1958" i="8" s="1"/>
  <c r="A1959" i="8" s="1"/>
  <c r="A1960" i="8" s="1"/>
  <c r="A1961" i="8" s="1"/>
  <c r="A1962" i="8" s="1"/>
  <c r="A1963" i="8" s="1"/>
  <c r="A1964" i="8" s="1"/>
  <c r="A1965" i="8" s="1"/>
  <c r="A1966" i="8" s="1"/>
  <c r="A1967" i="8" s="1"/>
  <c r="A1968" i="8" s="1"/>
  <c r="A1969" i="8" s="1"/>
  <c r="A1970" i="8" s="1"/>
  <c r="A1971" i="8" s="1"/>
  <c r="A1972" i="8" s="1"/>
  <c r="A1973" i="8" s="1"/>
  <c r="A1974" i="8" s="1"/>
  <c r="A1975" i="8" s="1"/>
  <c r="A1976" i="8" s="1"/>
  <c r="A1977" i="8" s="1"/>
  <c r="A1978" i="8" s="1"/>
  <c r="A1979" i="8" s="1"/>
  <c r="A1980" i="8" s="1"/>
  <c r="A1981" i="8" s="1"/>
  <c r="A1982" i="8" s="1"/>
  <c r="A1983" i="8" s="1"/>
  <c r="A1984" i="8" s="1"/>
  <c r="A1985" i="8" s="1"/>
  <c r="A1986" i="8" s="1"/>
  <c r="A1987" i="8" s="1"/>
  <c r="A1988" i="8" s="1"/>
  <c r="A1989" i="8" s="1"/>
  <c r="A1990" i="8" s="1"/>
  <c r="A1991" i="8" s="1"/>
  <c r="A1992" i="8" s="1"/>
  <c r="A1993" i="8" s="1"/>
  <c r="A1994" i="8" s="1"/>
  <c r="A1995" i="8" s="1"/>
  <c r="A1996" i="8" s="1"/>
  <c r="A1997" i="8" s="1"/>
  <c r="A1998" i="8" s="1"/>
  <c r="A1999" i="8" s="1"/>
  <c r="A2000" i="8" s="1"/>
  <c r="A2001" i="8" s="1"/>
  <c r="A2002" i="8" s="1"/>
  <c r="A2003" i="8" s="1"/>
  <c r="A2004" i="8" s="1"/>
  <c r="A2005" i="8" s="1"/>
  <c r="A2006" i="8" s="1"/>
  <c r="A2007" i="8" s="1"/>
  <c r="A2008" i="8" s="1"/>
  <c r="A2009" i="8" s="1"/>
  <c r="A2010" i="8" s="1"/>
  <c r="A2011" i="8" s="1"/>
  <c r="A2012" i="8" s="1"/>
  <c r="A2013" i="8" s="1"/>
  <c r="A2014" i="8" s="1"/>
  <c r="A2015" i="8" s="1"/>
  <c r="A2016" i="8" s="1"/>
  <c r="A2017" i="8" s="1"/>
  <c r="A2018" i="8" s="1"/>
  <c r="A2019" i="8" s="1"/>
  <c r="A2020" i="8" s="1"/>
  <c r="A2021" i="8" s="1"/>
  <c r="A2022" i="8" s="1"/>
  <c r="A2023" i="8" s="1"/>
  <c r="A2024" i="8" s="1"/>
  <c r="A2025" i="8" s="1"/>
  <c r="A2026" i="8" s="1"/>
  <c r="A2027" i="8" s="1"/>
  <c r="A2028" i="8" s="1"/>
  <c r="A2029" i="8" s="1"/>
  <c r="A2030" i="8" s="1"/>
  <c r="A2031" i="8" s="1"/>
  <c r="A2032" i="8" s="1"/>
  <c r="A2033" i="8" s="1"/>
  <c r="A2034" i="8" s="1"/>
  <c r="A2035" i="8" s="1"/>
  <c r="A2036" i="8" s="1"/>
  <c r="A2037" i="8" s="1"/>
  <c r="A2038" i="8" s="1"/>
  <c r="A2039" i="8" s="1"/>
  <c r="A2040" i="8" s="1"/>
  <c r="A2041" i="8" s="1"/>
  <c r="A2042" i="8" s="1"/>
  <c r="A2043" i="8" s="1"/>
  <c r="A2044" i="8" s="1"/>
  <c r="A2045" i="8" s="1"/>
  <c r="A2046" i="8" s="1"/>
  <c r="A2047" i="8" s="1"/>
  <c r="A2048" i="8" s="1"/>
  <c r="A2049" i="8" s="1"/>
  <c r="A2050" i="8" s="1"/>
  <c r="A2051" i="8" s="1"/>
  <c r="A2052" i="8" s="1"/>
  <c r="A2053" i="8" s="1"/>
  <c r="A2054" i="8" s="1"/>
  <c r="A2055" i="8" s="1"/>
  <c r="A2056" i="8" s="1"/>
  <c r="A2057" i="8" s="1"/>
  <c r="A2058" i="8" s="1"/>
  <c r="A2059" i="8" s="1"/>
  <c r="A2060" i="8" s="1"/>
  <c r="A2061" i="8" s="1"/>
  <c r="A2062" i="8" s="1"/>
  <c r="A2063" i="8" s="1"/>
  <c r="A2064" i="8" s="1"/>
  <c r="A2065" i="8" s="1"/>
  <c r="A2066" i="8" s="1"/>
  <c r="A2067" i="8" s="1"/>
  <c r="A2068" i="8" s="1"/>
  <c r="A2069" i="8" s="1"/>
  <c r="A2070" i="8" s="1"/>
  <c r="A2071" i="8" s="1"/>
  <c r="A2072" i="8" s="1"/>
  <c r="A2073" i="8" s="1"/>
  <c r="A2074" i="8" s="1"/>
  <c r="A2075" i="8" s="1"/>
  <c r="A2076" i="8" s="1"/>
  <c r="A2077" i="8" s="1"/>
  <c r="A2078" i="8" s="1"/>
  <c r="A2079" i="8" s="1"/>
  <c r="A2080" i="8" s="1"/>
  <c r="A2081" i="8" s="1"/>
  <c r="A2082" i="8" s="1"/>
  <c r="A2083" i="8" s="1"/>
  <c r="A2084" i="8" s="1"/>
  <c r="A2085" i="8" s="1"/>
  <c r="A2086" i="8" s="1"/>
  <c r="A2087" i="8" s="1"/>
  <c r="A2088" i="8" s="1"/>
  <c r="A2089" i="8" s="1"/>
  <c r="A2090" i="8" s="1"/>
  <c r="A2091" i="8" s="1"/>
  <c r="A2092" i="8" s="1"/>
  <c r="A2093" i="8" s="1"/>
  <c r="A2094" i="8" s="1"/>
  <c r="A2095" i="8" s="1"/>
  <c r="A2096" i="8" s="1"/>
  <c r="A2097" i="8" s="1"/>
  <c r="A2098" i="8" s="1"/>
  <c r="A2099" i="8" s="1"/>
  <c r="A2100" i="8" s="1"/>
  <c r="A2101" i="8" s="1"/>
  <c r="A2102" i="8" s="1"/>
  <c r="A2103" i="8" s="1"/>
  <c r="A2104" i="8" s="1"/>
  <c r="A2105" i="8" s="1"/>
  <c r="A2106" i="8" s="1"/>
  <c r="A2107" i="8" s="1"/>
  <c r="A2108" i="8" s="1"/>
  <c r="A2109" i="8" s="1"/>
  <c r="A2110" i="8" s="1"/>
  <c r="A2111" i="8" s="1"/>
  <c r="A2112" i="8" s="1"/>
  <c r="A2113" i="8" s="1"/>
  <c r="A2114" i="8" s="1"/>
  <c r="A2115" i="8" s="1"/>
  <c r="A2116" i="8" s="1"/>
  <c r="A2117" i="8" s="1"/>
  <c r="A2118" i="8" s="1"/>
  <c r="A2119" i="8" s="1"/>
  <c r="A2120" i="8" s="1"/>
  <c r="A2121" i="8" s="1"/>
  <c r="A2122" i="8" s="1"/>
  <c r="A2123" i="8" s="1"/>
  <c r="A2124" i="8" s="1"/>
  <c r="A2125" i="8" s="1"/>
  <c r="A2126" i="8" s="1"/>
  <c r="A2127" i="8" s="1"/>
  <c r="A2128" i="8" s="1"/>
  <c r="A2129" i="8" s="1"/>
  <c r="A2130" i="8" s="1"/>
  <c r="A2131" i="8" s="1"/>
  <c r="A2132" i="8" s="1"/>
  <c r="A2133" i="8" s="1"/>
  <c r="A2134" i="8" s="1"/>
  <c r="A2135" i="8" s="1"/>
  <c r="A2136" i="8" s="1"/>
  <c r="A2137" i="8" s="1"/>
  <c r="A2138" i="8" s="1"/>
  <c r="A2139" i="8" s="1"/>
  <c r="A2140" i="8" s="1"/>
  <c r="A2141" i="8" s="1"/>
  <c r="A2142" i="8" s="1"/>
  <c r="A2143" i="8" s="1"/>
  <c r="A2144" i="8" s="1"/>
  <c r="A2145" i="8" s="1"/>
  <c r="A2146" i="8" s="1"/>
  <c r="A2147" i="8" s="1"/>
  <c r="A2148" i="8" s="1"/>
  <c r="A2149" i="8" s="1"/>
  <c r="A2150" i="8" s="1"/>
  <c r="A2151" i="8" s="1"/>
  <c r="A2152" i="8" s="1"/>
  <c r="A2153" i="8" s="1"/>
  <c r="A2154" i="8" s="1"/>
  <c r="A2155" i="8" s="1"/>
  <c r="A2156" i="8" s="1"/>
  <c r="A2157" i="8" s="1"/>
  <c r="A2158" i="8" s="1"/>
  <c r="A2159" i="8" s="1"/>
  <c r="A2160" i="8" s="1"/>
  <c r="A2161" i="8" s="1"/>
  <c r="A2162" i="8" s="1"/>
  <c r="A2163" i="8" s="1"/>
  <c r="A2164" i="8" s="1"/>
  <c r="A2165" i="8" s="1"/>
  <c r="A2166" i="8" s="1"/>
  <c r="A2167" i="8" s="1"/>
  <c r="A2168" i="8" s="1"/>
  <c r="A2169" i="8" s="1"/>
  <c r="A2170" i="8" s="1"/>
  <c r="A2171" i="8" s="1"/>
  <c r="A2172" i="8" s="1"/>
  <c r="A2173" i="8" s="1"/>
  <c r="A2174" i="8" s="1"/>
  <c r="A2175" i="8" s="1"/>
  <c r="A2176" i="8" s="1"/>
  <c r="A2177" i="8" s="1"/>
  <c r="A2178" i="8" s="1"/>
  <c r="A2179" i="8" s="1"/>
  <c r="A2180" i="8" s="1"/>
  <c r="A2181" i="8" s="1"/>
  <c r="A2182" i="8" s="1"/>
  <c r="A2183" i="8" s="1"/>
  <c r="A2184" i="8" s="1"/>
  <c r="A2185" i="8" s="1"/>
  <c r="A2186" i="8" s="1"/>
  <c r="A2187" i="8" s="1"/>
  <c r="A2188" i="8" s="1"/>
  <c r="A2189" i="8" s="1"/>
  <c r="A2190" i="8" s="1"/>
  <c r="A2191" i="8" s="1"/>
  <c r="A2192" i="8" s="1"/>
  <c r="A2193" i="8" s="1"/>
  <c r="A2194" i="8" s="1"/>
  <c r="A2195" i="8" s="1"/>
  <c r="A2196" i="8" s="1"/>
  <c r="A2197" i="8" s="1"/>
  <c r="A2198" i="8" s="1"/>
  <c r="A2199" i="8" s="1"/>
  <c r="A2200" i="8" s="1"/>
  <c r="A2201" i="8" s="1"/>
  <c r="A2202" i="8" s="1"/>
  <c r="A2203" i="8" s="1"/>
  <c r="A2204" i="8" s="1"/>
  <c r="A2205" i="8" s="1"/>
  <c r="A2206" i="8" s="1"/>
  <c r="A2207" i="8" s="1"/>
  <c r="A2208" i="8" s="1"/>
  <c r="A2209" i="8" s="1"/>
  <c r="A2210" i="8" s="1"/>
  <c r="A2211" i="8" s="1"/>
  <c r="A2212" i="8" s="1"/>
  <c r="A2213" i="8" s="1"/>
  <c r="A2214" i="8" s="1"/>
  <c r="A2215" i="8" s="1"/>
  <c r="A2216" i="8" s="1"/>
  <c r="A2217" i="8" s="1"/>
  <c r="A2218" i="8" s="1"/>
  <c r="A2219" i="8" s="1"/>
  <c r="A2220" i="8" s="1"/>
  <c r="A2221" i="8" s="1"/>
  <c r="A2222" i="8" s="1"/>
  <c r="A2223" i="8" s="1"/>
  <c r="A2224" i="8" s="1"/>
  <c r="A2225" i="8" s="1"/>
  <c r="A2226" i="8" s="1"/>
  <c r="A2227" i="8" s="1"/>
  <c r="A2228" i="8" s="1"/>
  <c r="A2229" i="8" s="1"/>
  <c r="A2230" i="8" s="1"/>
  <c r="A2231" i="8" s="1"/>
  <c r="A2232" i="8" s="1"/>
  <c r="A2233" i="8" s="1"/>
  <c r="A2234" i="8" s="1"/>
  <c r="A2235" i="8" s="1"/>
  <c r="A2236" i="8" s="1"/>
  <c r="A2237" i="8" s="1"/>
  <c r="A2238" i="8" s="1"/>
  <c r="A2239" i="8" s="1"/>
  <c r="A2240" i="8" s="1"/>
  <c r="A2241" i="8" s="1"/>
  <c r="A2242" i="8" s="1"/>
  <c r="A2243" i="8" s="1"/>
  <c r="A2244" i="8" s="1"/>
  <c r="A2245" i="8" s="1"/>
  <c r="A2246" i="8" s="1"/>
  <c r="A2247" i="8" s="1"/>
  <c r="A2248" i="8" s="1"/>
  <c r="A2249" i="8" s="1"/>
  <c r="A2250" i="8" s="1"/>
  <c r="A2251" i="8" s="1"/>
  <c r="A2252" i="8" s="1"/>
  <c r="A2253" i="8" s="1"/>
  <c r="A2254" i="8" s="1"/>
  <c r="A2255" i="8" s="1"/>
  <c r="A2256" i="8" s="1"/>
  <c r="A2257" i="8" s="1"/>
  <c r="A2258" i="8" s="1"/>
  <c r="A2259" i="8" s="1"/>
  <c r="A2260" i="8" s="1"/>
  <c r="A2261" i="8" s="1"/>
  <c r="A2262" i="8" s="1"/>
  <c r="A2263" i="8" s="1"/>
  <c r="A2264" i="8" s="1"/>
  <c r="A2265" i="8" s="1"/>
  <c r="A2266" i="8" s="1"/>
  <c r="A2267" i="8" s="1"/>
  <c r="A2268" i="8" s="1"/>
  <c r="A2269" i="8" s="1"/>
  <c r="A2270" i="8" s="1"/>
  <c r="A2271" i="8" s="1"/>
  <c r="A2272" i="8" s="1"/>
  <c r="A2273" i="8" s="1"/>
  <c r="A2274" i="8" s="1"/>
  <c r="A2275" i="8" s="1"/>
  <c r="A2276" i="8" s="1"/>
  <c r="A2277" i="8" s="1"/>
  <c r="A2278" i="8" s="1"/>
  <c r="A2279" i="8" s="1"/>
  <c r="A2280" i="8" s="1"/>
  <c r="A2281" i="8" s="1"/>
  <c r="A2282" i="8" s="1"/>
  <c r="A2283" i="8" s="1"/>
  <c r="A2284" i="8" s="1"/>
  <c r="A2285" i="8" s="1"/>
  <c r="A2286" i="8" s="1"/>
  <c r="A2287" i="8" s="1"/>
  <c r="A2288" i="8" s="1"/>
  <c r="A2289" i="8" s="1"/>
  <c r="A2290" i="8" s="1"/>
  <c r="A2291" i="8" s="1"/>
  <c r="A2292" i="8" s="1"/>
  <c r="A2293" i="8" s="1"/>
  <c r="A2294" i="8" s="1"/>
  <c r="A2295" i="8" s="1"/>
  <c r="A2296" i="8" s="1"/>
  <c r="A2297" i="8" s="1"/>
  <c r="A2298" i="8" s="1"/>
  <c r="A2299" i="8" s="1"/>
  <c r="A2300" i="8" s="1"/>
  <c r="A2301" i="8" s="1"/>
  <c r="A2302" i="8" s="1"/>
  <c r="A2303" i="8" s="1"/>
  <c r="A2304" i="8" s="1"/>
  <c r="A2305" i="8" s="1"/>
  <c r="A2306" i="8" s="1"/>
  <c r="A2307" i="8" s="1"/>
  <c r="A2308" i="8" s="1"/>
  <c r="A2309" i="8" s="1"/>
  <c r="A2310" i="8" s="1"/>
  <c r="A2311" i="8" s="1"/>
  <c r="A2312" i="8" s="1"/>
  <c r="A2313" i="8" s="1"/>
  <c r="A2314" i="8" s="1"/>
  <c r="A2315" i="8" s="1"/>
  <c r="A2316" i="8" s="1"/>
  <c r="A2317" i="8" s="1"/>
  <c r="A2318" i="8" s="1"/>
  <c r="A2319" i="8" s="1"/>
  <c r="A2320" i="8" s="1"/>
  <c r="A2321" i="8" s="1"/>
  <c r="A2322" i="8" s="1"/>
  <c r="A2323" i="8" s="1"/>
  <c r="A2324" i="8" s="1"/>
  <c r="A2325" i="8" s="1"/>
  <c r="A2326" i="8" s="1"/>
  <c r="A2327" i="8" s="1"/>
  <c r="A2328" i="8" s="1"/>
  <c r="A2329" i="8" s="1"/>
  <c r="A2330" i="8" s="1"/>
  <c r="A2331" i="8" s="1"/>
  <c r="A2332" i="8" s="1"/>
  <c r="A2333" i="8" s="1"/>
  <c r="A2334" i="8" s="1"/>
  <c r="A2335" i="8" s="1"/>
  <c r="A2336" i="8" s="1"/>
  <c r="A2337" i="8" s="1"/>
  <c r="A2338" i="8" s="1"/>
  <c r="A2339" i="8" s="1"/>
  <c r="A2340" i="8" s="1"/>
  <c r="A2341" i="8" s="1"/>
  <c r="A2342" i="8" s="1"/>
  <c r="A2343" i="8" s="1"/>
  <c r="A2344" i="8" s="1"/>
  <c r="A2345" i="8" s="1"/>
  <c r="A2346" i="8" s="1"/>
  <c r="A2347" i="8" s="1"/>
  <c r="A2348" i="8" s="1"/>
  <c r="A2349" i="8" s="1"/>
  <c r="A2350" i="8" s="1"/>
  <c r="A2351" i="8" s="1"/>
  <c r="A2352" i="8" s="1"/>
  <c r="A2353" i="8" s="1"/>
  <c r="A2354" i="8" s="1"/>
  <c r="A2355" i="8" s="1"/>
  <c r="A2356" i="8" s="1"/>
  <c r="A2357" i="8" s="1"/>
  <c r="A2358" i="8" s="1"/>
  <c r="A2359" i="8" s="1"/>
  <c r="A2360" i="8" s="1"/>
  <c r="A2361" i="8" s="1"/>
  <c r="A2362" i="8" s="1"/>
  <c r="A2363" i="8" s="1"/>
  <c r="A2364" i="8" s="1"/>
  <c r="A2365" i="8" s="1"/>
  <c r="A2366" i="8" s="1"/>
  <c r="A2367" i="8" s="1"/>
  <c r="A2368" i="8" s="1"/>
  <c r="A2369" i="8" s="1"/>
  <c r="A2370" i="8" s="1"/>
  <c r="A2371" i="8" s="1"/>
  <c r="A2372" i="8" s="1"/>
  <c r="A2373" i="8" s="1"/>
  <c r="A2374" i="8" s="1"/>
  <c r="A2375" i="8" s="1"/>
  <c r="A2376" i="8" s="1"/>
  <c r="A2377" i="8" s="1"/>
  <c r="A2378" i="8" s="1"/>
  <c r="A2379" i="8" s="1"/>
  <c r="A2380" i="8" s="1"/>
  <c r="A2381" i="8" s="1"/>
  <c r="A2382" i="8" s="1"/>
  <c r="A2383" i="8" s="1"/>
  <c r="A2384" i="8" s="1"/>
  <c r="A2385" i="8" s="1"/>
  <c r="A2386" i="8" s="1"/>
  <c r="A2387" i="8" s="1"/>
  <c r="A2388" i="8" s="1"/>
  <c r="A2389" i="8" s="1"/>
  <c r="A2390" i="8" s="1"/>
  <c r="A2391" i="8" s="1"/>
  <c r="A2392" i="8" s="1"/>
  <c r="A2393" i="8" s="1"/>
  <c r="A2394" i="8" s="1"/>
  <c r="A2395" i="8" s="1"/>
  <c r="A2396" i="8" s="1"/>
  <c r="A2397" i="8" s="1"/>
  <c r="A2398" i="8" s="1"/>
  <c r="A2399" i="8" s="1"/>
  <c r="A2400" i="8" s="1"/>
  <c r="A2401" i="8" s="1"/>
  <c r="A2402" i="8" s="1"/>
  <c r="A2403" i="8" s="1"/>
  <c r="A2404" i="8" s="1"/>
  <c r="A2405" i="8" s="1"/>
  <c r="A2406" i="8" s="1"/>
  <c r="A2407" i="8" s="1"/>
  <c r="A2408" i="8" s="1"/>
  <c r="A2409" i="8" s="1"/>
  <c r="A2410" i="8" s="1"/>
  <c r="A2411" i="8" s="1"/>
  <c r="A2412" i="8" s="1"/>
  <c r="A2413" i="8" s="1"/>
  <c r="A2414" i="8" s="1"/>
  <c r="A2415" i="8" s="1"/>
  <c r="A2416" i="8" s="1"/>
  <c r="A2417" i="8" s="1"/>
  <c r="A2418" i="8" s="1"/>
  <c r="A2419" i="8" s="1"/>
  <c r="A2420" i="8" s="1"/>
  <c r="A2421" i="8" s="1"/>
  <c r="A2422" i="8" s="1"/>
  <c r="A2423" i="8" s="1"/>
  <c r="A2424" i="8" s="1"/>
  <c r="A2425" i="8" s="1"/>
  <c r="A2426" i="8" s="1"/>
  <c r="A2427" i="8" s="1"/>
  <c r="A2428" i="8" s="1"/>
  <c r="A2429" i="8" s="1"/>
  <c r="A2430" i="8" s="1"/>
  <c r="A2431" i="8" s="1"/>
  <c r="A2432" i="8" s="1"/>
  <c r="A2433" i="8" s="1"/>
  <c r="A2434" i="8" s="1"/>
  <c r="A2435" i="8" s="1"/>
  <c r="A2436" i="8" s="1"/>
  <c r="A2437" i="8" s="1"/>
  <c r="A2438" i="8" s="1"/>
  <c r="A2439" i="8" s="1"/>
  <c r="A2440" i="8" s="1"/>
  <c r="A2441" i="8" s="1"/>
  <c r="A2442" i="8" s="1"/>
  <c r="A2443" i="8" s="1"/>
  <c r="A2444" i="8" s="1"/>
  <c r="A2445" i="8" s="1"/>
  <c r="A2446" i="8" s="1"/>
  <c r="A2447" i="8" s="1"/>
  <c r="A2448" i="8" s="1"/>
  <c r="A2449" i="8" s="1"/>
  <c r="A2450" i="8" s="1"/>
  <c r="A2451" i="8" s="1"/>
  <c r="A2452" i="8" s="1"/>
  <c r="A2453" i="8" s="1"/>
  <c r="A2454" i="8" s="1"/>
  <c r="A2455" i="8" s="1"/>
  <c r="A2456" i="8" s="1"/>
  <c r="A2457" i="8" s="1"/>
  <c r="A2458" i="8" s="1"/>
  <c r="A2459" i="8" s="1"/>
  <c r="A2460" i="8" s="1"/>
  <c r="A2461" i="8" s="1"/>
  <c r="A2462" i="8" s="1"/>
  <c r="A2463" i="8" s="1"/>
  <c r="A2464" i="8" s="1"/>
  <c r="A2465" i="8" s="1"/>
  <c r="A2466" i="8" s="1"/>
  <c r="A2467" i="8" s="1"/>
  <c r="A2468" i="8" s="1"/>
  <c r="A2469" i="8" s="1"/>
  <c r="A2470" i="8" s="1"/>
  <c r="A2471" i="8" s="1"/>
  <c r="A2472" i="8" s="1"/>
  <c r="A2473" i="8" s="1"/>
  <c r="A2474" i="8" s="1"/>
  <c r="A2475" i="8" s="1"/>
  <c r="A2476" i="8" s="1"/>
  <c r="A2477" i="8" s="1"/>
  <c r="A2478" i="8" s="1"/>
  <c r="A2479" i="8" s="1"/>
  <c r="A2480" i="8" s="1"/>
  <c r="A2481" i="8" s="1"/>
  <c r="A2482" i="8" s="1"/>
  <c r="A2483" i="8" s="1"/>
  <c r="A2484" i="8" s="1"/>
  <c r="A2485" i="8" s="1"/>
  <c r="A2486" i="8" s="1"/>
  <c r="A2487" i="8" s="1"/>
  <c r="A2488" i="8" s="1"/>
  <c r="A2489" i="8" s="1"/>
  <c r="A2490" i="8" s="1"/>
  <c r="A2491" i="8" s="1"/>
  <c r="A2492" i="8" s="1"/>
  <c r="A2493" i="8" s="1"/>
  <c r="A2494" i="8" s="1"/>
  <c r="A2495" i="8" s="1"/>
  <c r="A2496" i="8" s="1"/>
  <c r="A2497" i="8" s="1"/>
  <c r="A2498" i="8" s="1"/>
  <c r="A2499" i="8" s="1"/>
  <c r="A2500" i="8" s="1"/>
  <c r="A2501" i="8" s="1"/>
  <c r="A2502" i="8" s="1"/>
  <c r="A2503" i="8" s="1"/>
  <c r="A2504" i="8" s="1"/>
  <c r="A2505" i="8" s="1"/>
  <c r="A2506" i="8" s="1"/>
  <c r="A2507" i="8" s="1"/>
  <c r="A2508" i="8" s="1"/>
  <c r="A2509" i="8" s="1"/>
  <c r="A2510" i="8" s="1"/>
  <c r="A2511" i="8" s="1"/>
  <c r="A2512" i="8" s="1"/>
  <c r="A2513" i="8" s="1"/>
  <c r="A2514" i="8" s="1"/>
  <c r="A2515" i="8" s="1"/>
  <c r="A2516" i="8" s="1"/>
  <c r="A2517" i="8" s="1"/>
  <c r="A2518" i="8" s="1"/>
  <c r="A2519" i="8" s="1"/>
  <c r="A2520" i="8" s="1"/>
  <c r="A2521" i="8" s="1"/>
  <c r="A2522" i="8" s="1"/>
  <c r="A2523" i="8" s="1"/>
  <c r="A2524" i="8" s="1"/>
  <c r="A2525" i="8" s="1"/>
  <c r="A2526" i="8" s="1"/>
  <c r="A2527" i="8" s="1"/>
  <c r="A2528" i="8" s="1"/>
  <c r="A2529" i="8" s="1"/>
  <c r="A2530" i="8" s="1"/>
  <c r="A2531" i="8" s="1"/>
  <c r="A2532" i="8" s="1"/>
  <c r="A2533" i="8" s="1"/>
  <c r="A2534" i="8" s="1"/>
  <c r="A2535" i="8" s="1"/>
  <c r="A2536" i="8" s="1"/>
  <c r="A2537" i="8" s="1"/>
  <c r="A2538" i="8" s="1"/>
  <c r="A2539" i="8" s="1"/>
  <c r="A2540" i="8" s="1"/>
  <c r="A2541" i="8" s="1"/>
  <c r="A2542" i="8" s="1"/>
  <c r="A2543" i="8" s="1"/>
  <c r="A2544" i="8" s="1"/>
  <c r="A2545" i="8" s="1"/>
  <c r="A2546" i="8" s="1"/>
  <c r="A2547" i="8" s="1"/>
  <c r="A2548" i="8" s="1"/>
  <c r="A2549" i="8" s="1"/>
  <c r="A2550" i="8" s="1"/>
  <c r="A2551" i="8" s="1"/>
  <c r="A2552" i="8" s="1"/>
  <c r="A2553" i="8" s="1"/>
  <c r="A2554" i="8" s="1"/>
  <c r="A2555" i="8" s="1"/>
  <c r="A2556" i="8" s="1"/>
  <c r="A2557" i="8" s="1"/>
  <c r="A2558" i="8" s="1"/>
  <c r="A2559" i="8" s="1"/>
  <c r="A2560" i="8" s="1"/>
  <c r="A2561" i="8" s="1"/>
  <c r="A2562" i="8" s="1"/>
  <c r="A2563" i="8" s="1"/>
  <c r="A2564" i="8" s="1"/>
  <c r="A2565" i="8" s="1"/>
  <c r="A2566" i="8" s="1"/>
  <c r="A2567" i="8" s="1"/>
  <c r="A2568" i="8" s="1"/>
  <c r="A2569" i="8" s="1"/>
  <c r="A2570" i="8" s="1"/>
  <c r="A2571" i="8" s="1"/>
  <c r="A2572" i="8" s="1"/>
  <c r="A2573" i="8" s="1"/>
  <c r="A2574" i="8" s="1"/>
  <c r="A2575" i="8" s="1"/>
  <c r="A2576" i="8" s="1"/>
  <c r="A2577" i="8" s="1"/>
  <c r="A2578" i="8" s="1"/>
  <c r="A2579" i="8" s="1"/>
  <c r="A2580" i="8" s="1"/>
  <c r="A2581" i="8" s="1"/>
  <c r="A2582" i="8" s="1"/>
  <c r="A2583" i="8" s="1"/>
  <c r="A2584" i="8" s="1"/>
  <c r="A2585" i="8" s="1"/>
  <c r="A2586" i="8" s="1"/>
  <c r="A2587" i="8" s="1"/>
  <c r="A2588" i="8" s="1"/>
  <c r="A2589" i="8" s="1"/>
  <c r="A2590" i="8" s="1"/>
  <c r="A2591" i="8" s="1"/>
  <c r="A2592" i="8" s="1"/>
  <c r="A2593" i="8" s="1"/>
  <c r="A2594" i="8" s="1"/>
  <c r="A2595" i="8" s="1"/>
  <c r="A2596" i="8" s="1"/>
  <c r="A2597" i="8" s="1"/>
  <c r="A2598" i="8" s="1"/>
  <c r="A2599" i="8" s="1"/>
  <c r="A2600" i="8" s="1"/>
  <c r="A2601" i="8" s="1"/>
  <c r="A2602" i="8" s="1"/>
  <c r="A2603" i="8" s="1"/>
  <c r="A2604" i="8" s="1"/>
  <c r="A2605" i="8" s="1"/>
  <c r="A2606" i="8" s="1"/>
  <c r="A2607" i="8" s="1"/>
  <c r="A2608" i="8" s="1"/>
  <c r="A2609" i="8" s="1"/>
  <c r="A2610" i="8" s="1"/>
  <c r="A2611" i="8" s="1"/>
  <c r="A2612" i="8" s="1"/>
  <c r="A2613" i="8" s="1"/>
  <c r="A2614" i="8" s="1"/>
  <c r="A2615" i="8" s="1"/>
  <c r="A2616" i="8" s="1"/>
  <c r="A2617" i="8" s="1"/>
  <c r="A2618" i="8" s="1"/>
  <c r="A2619" i="8" s="1"/>
  <c r="A2620" i="8" s="1"/>
  <c r="A2621" i="8" s="1"/>
  <c r="A2622" i="8" s="1"/>
  <c r="A2623" i="8" s="1"/>
  <c r="A2624" i="8" s="1"/>
  <c r="A2625" i="8" s="1"/>
  <c r="A2626" i="8" s="1"/>
  <c r="A2627" i="8" s="1"/>
  <c r="A2628" i="8" s="1"/>
  <c r="A2629" i="8" s="1"/>
  <c r="A2630" i="8" s="1"/>
  <c r="A2631" i="8" s="1"/>
  <c r="A2632" i="8" s="1"/>
  <c r="A2633" i="8" s="1"/>
  <c r="A2634" i="8" s="1"/>
  <c r="A2635" i="8" s="1"/>
  <c r="A2636" i="8" s="1"/>
  <c r="A2637" i="8" s="1"/>
  <c r="A2638" i="8" s="1"/>
  <c r="A2639" i="8" s="1"/>
  <c r="A2640" i="8" s="1"/>
  <c r="A2641" i="8" s="1"/>
  <c r="A2642" i="8" s="1"/>
  <c r="A2643" i="8" s="1"/>
  <c r="A2644" i="8" s="1"/>
  <c r="A2645" i="8" s="1"/>
  <c r="A2646" i="8" s="1"/>
  <c r="A2647" i="8" s="1"/>
  <c r="A2648" i="8" s="1"/>
  <c r="A2649" i="8" s="1"/>
  <c r="A2650" i="8" s="1"/>
  <c r="A2651" i="8" s="1"/>
  <c r="A2652" i="8" s="1"/>
  <c r="A2653" i="8" s="1"/>
  <c r="A2654" i="8" s="1"/>
  <c r="A2655" i="8" s="1"/>
  <c r="A2656" i="8" s="1"/>
  <c r="A2657" i="8" s="1"/>
  <c r="A2658" i="8" s="1"/>
  <c r="A2659" i="8" s="1"/>
  <c r="A2660" i="8" s="1"/>
  <c r="A2661" i="8" s="1"/>
  <c r="A2662" i="8" s="1"/>
  <c r="A2663" i="8" s="1"/>
  <c r="A2664" i="8" s="1"/>
  <c r="A2665" i="8" s="1"/>
  <c r="A2666" i="8" s="1"/>
  <c r="A2667" i="8" s="1"/>
  <c r="A2668" i="8" s="1"/>
  <c r="A2669" i="8" s="1"/>
  <c r="A2670" i="8" s="1"/>
  <c r="A2671" i="8" s="1"/>
  <c r="A2672" i="8" s="1"/>
  <c r="A2673" i="8" s="1"/>
  <c r="A2674" i="8" s="1"/>
  <c r="A2675" i="8" s="1"/>
  <c r="A2676" i="8" s="1"/>
  <c r="A2677" i="8" s="1"/>
  <c r="A2678" i="8" s="1"/>
  <c r="A2679" i="8" s="1"/>
  <c r="A2680" i="8" s="1"/>
  <c r="A2681" i="8" s="1"/>
  <c r="A2682" i="8" s="1"/>
  <c r="A2683" i="8" s="1"/>
  <c r="A2684" i="8" s="1"/>
  <c r="A2685" i="8" s="1"/>
  <c r="A2686" i="8" s="1"/>
  <c r="A2687" i="8" s="1"/>
  <c r="A2688" i="8" s="1"/>
  <c r="A2689" i="8" s="1"/>
  <c r="A2690" i="8" s="1"/>
  <c r="A2691" i="8" s="1"/>
  <c r="A2692" i="8" s="1"/>
  <c r="A2693" i="8" s="1"/>
  <c r="A2694" i="8" s="1"/>
  <c r="A2695" i="8" s="1"/>
  <c r="A2696" i="8" s="1"/>
  <c r="A2697" i="8" s="1"/>
  <c r="A2698" i="8" s="1"/>
  <c r="A2699" i="8" s="1"/>
  <c r="A2700" i="8" s="1"/>
  <c r="A2701" i="8" s="1"/>
  <c r="A2702" i="8" s="1"/>
  <c r="A2703" i="8" s="1"/>
  <c r="A2704" i="8" s="1"/>
  <c r="A2705" i="8" s="1"/>
  <c r="A2706" i="8" s="1"/>
  <c r="A2707" i="8" s="1"/>
  <c r="A2708" i="8" s="1"/>
  <c r="A2709" i="8" s="1"/>
  <c r="A2710" i="8" s="1"/>
  <c r="A2711" i="8" s="1"/>
  <c r="A2712" i="8" s="1"/>
  <c r="A2713" i="8" s="1"/>
  <c r="A2714" i="8" s="1"/>
  <c r="A2715" i="8" s="1"/>
  <c r="A2716" i="8" s="1"/>
  <c r="A2717" i="8" s="1"/>
  <c r="A2718" i="8" s="1"/>
  <c r="A2719" i="8" s="1"/>
  <c r="A2720" i="8" s="1"/>
  <c r="A2721" i="8" s="1"/>
  <c r="A2722" i="8" s="1"/>
  <c r="A2723" i="8" s="1"/>
  <c r="A2724" i="8" s="1"/>
  <c r="A2725" i="8" s="1"/>
  <c r="A2726" i="8" s="1"/>
  <c r="A2727" i="8" s="1"/>
  <c r="A2728" i="8" s="1"/>
  <c r="A2729" i="8" s="1"/>
  <c r="A2730" i="8" s="1"/>
  <c r="A2731" i="8" s="1"/>
  <c r="A2732" i="8" s="1"/>
  <c r="A2733" i="8" s="1"/>
  <c r="A2734" i="8" s="1"/>
  <c r="A2735" i="8" s="1"/>
  <c r="A2736" i="8" s="1"/>
  <c r="A2737" i="8" s="1"/>
  <c r="A2738" i="8" s="1"/>
  <c r="A2739" i="8" s="1"/>
  <c r="A2740" i="8" s="1"/>
  <c r="A2741" i="8" s="1"/>
  <c r="A2742" i="8" s="1"/>
  <c r="A2743" i="8" s="1"/>
  <c r="A2744" i="8" s="1"/>
  <c r="A2745" i="8" s="1"/>
  <c r="A2746" i="8" s="1"/>
  <c r="A2747" i="8" s="1"/>
  <c r="A2748" i="8" s="1"/>
  <c r="A2749" i="8" s="1"/>
  <c r="A2750" i="8" s="1"/>
  <c r="A2751" i="8" s="1"/>
  <c r="A2752" i="8" s="1"/>
  <c r="A2753" i="8" s="1"/>
  <c r="A2754" i="8" s="1"/>
  <c r="A2755" i="8" s="1"/>
  <c r="A2756" i="8" s="1"/>
  <c r="A2757" i="8" s="1"/>
  <c r="A2758" i="8" s="1"/>
  <c r="A2759" i="8" s="1"/>
  <c r="A2760" i="8" s="1"/>
  <c r="A2761" i="8" s="1"/>
  <c r="A2762" i="8" s="1"/>
  <c r="A2763" i="8" s="1"/>
  <c r="A2764" i="8" s="1"/>
  <c r="A2765" i="8" s="1"/>
  <c r="A2766" i="8" s="1"/>
  <c r="A2767" i="8" s="1"/>
  <c r="A2768" i="8" s="1"/>
  <c r="A2769" i="8" s="1"/>
  <c r="A2770" i="8" s="1"/>
  <c r="A2771" i="8" s="1"/>
  <c r="A2772" i="8" s="1"/>
  <c r="A2773" i="8" s="1"/>
  <c r="A2774" i="8" s="1"/>
  <c r="A2775" i="8" s="1"/>
  <c r="A2776" i="8" s="1"/>
  <c r="A2777" i="8" s="1"/>
  <c r="A2778" i="8" s="1"/>
  <c r="A2779" i="8" s="1"/>
  <c r="A2780" i="8" s="1"/>
  <c r="A2781" i="8" s="1"/>
  <c r="A2782" i="8" s="1"/>
  <c r="A2783" i="8" s="1"/>
  <c r="A2784" i="8" s="1"/>
  <c r="A2785" i="8" s="1"/>
  <c r="A2786" i="8" s="1"/>
  <c r="A2787" i="8" s="1"/>
  <c r="A2788" i="8" s="1"/>
  <c r="A2789" i="8" s="1"/>
  <c r="A2790" i="8" s="1"/>
  <c r="A2791" i="8" s="1"/>
  <c r="A2792" i="8" s="1"/>
  <c r="A2793" i="8" s="1"/>
  <c r="A2794" i="8" s="1"/>
  <c r="A2795" i="8" s="1"/>
  <c r="A2796" i="8" s="1"/>
  <c r="A2797" i="8" s="1"/>
  <c r="A2798" i="8" s="1"/>
  <c r="A2799" i="8" s="1"/>
  <c r="A2800" i="8" s="1"/>
  <c r="A2801" i="8" s="1"/>
  <c r="A2802" i="8" s="1"/>
  <c r="A2803" i="8" s="1"/>
  <c r="A2804" i="8" s="1"/>
  <c r="A2805" i="8" s="1"/>
  <c r="A2806" i="8" s="1"/>
  <c r="A2807" i="8" s="1"/>
  <c r="A2808" i="8" s="1"/>
  <c r="A2809" i="8" s="1"/>
  <c r="A2810" i="8" s="1"/>
  <c r="A2811" i="8" s="1"/>
  <c r="A2812" i="8" s="1"/>
  <c r="A2813" i="8" s="1"/>
  <c r="A2814" i="8" s="1"/>
  <c r="A2815" i="8" s="1"/>
  <c r="A2816" i="8" s="1"/>
  <c r="A2817" i="8" s="1"/>
  <c r="A2818" i="8" s="1"/>
  <c r="A2819" i="8" s="1"/>
  <c r="A2820" i="8" s="1"/>
  <c r="A2821" i="8" s="1"/>
  <c r="A2822" i="8" s="1"/>
  <c r="A2823" i="8" s="1"/>
  <c r="A2824" i="8" s="1"/>
  <c r="A2825" i="8" s="1"/>
  <c r="A2826" i="8" s="1"/>
  <c r="A2827" i="8" s="1"/>
  <c r="A2828" i="8" s="1"/>
  <c r="A2829" i="8" s="1"/>
  <c r="A2830" i="8" s="1"/>
  <c r="A2831" i="8" s="1"/>
  <c r="A2832" i="8" s="1"/>
  <c r="A2833" i="8" s="1"/>
  <c r="A2834" i="8" s="1"/>
  <c r="A2835" i="8" s="1"/>
  <c r="A2836" i="8" s="1"/>
  <c r="A2837" i="8" s="1"/>
  <c r="A2838" i="8" s="1"/>
  <c r="A2839" i="8" s="1"/>
  <c r="A2840" i="8" s="1"/>
  <c r="A2841" i="8" s="1"/>
  <c r="A2842" i="8" s="1"/>
  <c r="A2843" i="8" s="1"/>
  <c r="A2844" i="8" s="1"/>
  <c r="A2845" i="8" s="1"/>
  <c r="A2846" i="8" s="1"/>
  <c r="A2847" i="8" s="1"/>
  <c r="A2848" i="8" s="1"/>
  <c r="A2849" i="8" s="1"/>
  <c r="A2850" i="8" s="1"/>
  <c r="A2851" i="8" s="1"/>
  <c r="A2852" i="8" s="1"/>
  <c r="A2853" i="8" s="1"/>
  <c r="A2854" i="8" s="1"/>
  <c r="A2855" i="8" s="1"/>
  <c r="A2856" i="8" s="1"/>
  <c r="A2857" i="8" s="1"/>
  <c r="A2858" i="8" s="1"/>
  <c r="A2859" i="8" s="1"/>
  <c r="A2860" i="8" s="1"/>
  <c r="A2861" i="8" s="1"/>
  <c r="A2862" i="8" s="1"/>
  <c r="A2863" i="8" s="1"/>
  <c r="A2864" i="8" s="1"/>
  <c r="A2865" i="8" s="1"/>
  <c r="A2866" i="8" s="1"/>
  <c r="A2867" i="8" s="1"/>
  <c r="A2868" i="8" s="1"/>
  <c r="A2869" i="8" s="1"/>
  <c r="A2870" i="8" s="1"/>
  <c r="A2871" i="8" s="1"/>
  <c r="A2872" i="8" s="1"/>
  <c r="A2873" i="8" s="1"/>
  <c r="A2874" i="8" s="1"/>
  <c r="A2875" i="8" s="1"/>
  <c r="A2876" i="8" s="1"/>
  <c r="A2877" i="8" s="1"/>
  <c r="A2878" i="8" s="1"/>
  <c r="A2879" i="8" s="1"/>
  <c r="A2880" i="8" s="1"/>
  <c r="A2881" i="8" s="1"/>
  <c r="A2882" i="8" s="1"/>
  <c r="A2883" i="8" s="1"/>
  <c r="A2884" i="8" s="1"/>
  <c r="A2885" i="8" s="1"/>
  <c r="A2886" i="8" s="1"/>
  <c r="A2887" i="8" s="1"/>
  <c r="A2888" i="8" s="1"/>
  <c r="A2889" i="8" s="1"/>
  <c r="A2890" i="8" s="1"/>
  <c r="A2891" i="8" s="1"/>
  <c r="A2892" i="8" s="1"/>
  <c r="A2893" i="8" s="1"/>
  <c r="A2894" i="8" s="1"/>
  <c r="A2895" i="8" s="1"/>
  <c r="A2896" i="8" s="1"/>
  <c r="A2897" i="8" s="1"/>
  <c r="A2898" i="8" s="1"/>
  <c r="A2899" i="8" s="1"/>
  <c r="A2900" i="8" s="1"/>
  <c r="A2901" i="8" s="1"/>
  <c r="A2902" i="8" s="1"/>
  <c r="A2903" i="8" s="1"/>
  <c r="A2904" i="8" s="1"/>
  <c r="A2905" i="8" s="1"/>
  <c r="A2906" i="8" s="1"/>
  <c r="A2907" i="8" s="1"/>
  <c r="A2908" i="8" s="1"/>
  <c r="A2909" i="8" s="1"/>
  <c r="A2910" i="8" s="1"/>
  <c r="A2911" i="8" s="1"/>
  <c r="A2912" i="8" s="1"/>
  <c r="A2913" i="8" s="1"/>
  <c r="A2914" i="8" s="1"/>
  <c r="A2915" i="8" s="1"/>
  <c r="A2916" i="8" s="1"/>
  <c r="A2917" i="8" s="1"/>
  <c r="A2918" i="8" s="1"/>
  <c r="A2919" i="8" s="1"/>
  <c r="A2920" i="8" s="1"/>
  <c r="A2921" i="8" s="1"/>
  <c r="A2922" i="8" s="1"/>
  <c r="A2923" i="8" s="1"/>
  <c r="A2924" i="8" s="1"/>
  <c r="A2925" i="8" s="1"/>
  <c r="A2926" i="8" s="1"/>
  <c r="A2927" i="8" s="1"/>
  <c r="A2928" i="8" s="1"/>
  <c r="A2929" i="8" s="1"/>
  <c r="A2930" i="8" s="1"/>
  <c r="A2931" i="8" s="1"/>
  <c r="A2932" i="8" s="1"/>
  <c r="A2933" i="8" s="1"/>
  <c r="A2934" i="8" s="1"/>
  <c r="A2935" i="8" s="1"/>
  <c r="A2936" i="8" s="1"/>
  <c r="A2937" i="8" s="1"/>
  <c r="A2938" i="8" s="1"/>
  <c r="A2939" i="8" s="1"/>
  <c r="A2940" i="8" s="1"/>
  <c r="A2941" i="8" s="1"/>
  <c r="A2942" i="8" s="1"/>
  <c r="A2943" i="8" s="1"/>
  <c r="A2944" i="8" s="1"/>
  <c r="A2945" i="8" s="1"/>
  <c r="A2946" i="8" s="1"/>
  <c r="A2947" i="8" s="1"/>
  <c r="A2948" i="8" s="1"/>
  <c r="A2949" i="8" s="1"/>
  <c r="A2950" i="8" s="1"/>
  <c r="A2951" i="8" s="1"/>
  <c r="A2952" i="8" s="1"/>
  <c r="A2953" i="8" s="1"/>
  <c r="A2954" i="8" s="1"/>
  <c r="A2955" i="8" s="1"/>
  <c r="A2956" i="8" s="1"/>
  <c r="A2957" i="8" s="1"/>
  <c r="A2958" i="8" s="1"/>
  <c r="A2959" i="8" s="1"/>
  <c r="A2960" i="8" s="1"/>
  <c r="A2961" i="8" s="1"/>
  <c r="A2962" i="8" s="1"/>
  <c r="A2963" i="8" s="1"/>
  <c r="A2964" i="8" s="1"/>
  <c r="A2965" i="8" s="1"/>
  <c r="A2966" i="8" s="1"/>
  <c r="A2967" i="8" s="1"/>
  <c r="A2968" i="8" s="1"/>
  <c r="A2969" i="8" s="1"/>
  <c r="A2970" i="8" s="1"/>
  <c r="A2971" i="8" s="1"/>
  <c r="A2972" i="8" s="1"/>
  <c r="A2973" i="8" s="1"/>
  <c r="A2974" i="8" s="1"/>
  <c r="A2975" i="8" s="1"/>
  <c r="A2976" i="8" s="1"/>
  <c r="A2977" i="8" s="1"/>
  <c r="A2978" i="8" s="1"/>
  <c r="A2979" i="8" s="1"/>
  <c r="A2980" i="8" s="1"/>
  <c r="A2981" i="8" s="1"/>
  <c r="A2982" i="8" s="1"/>
  <c r="A2983" i="8" s="1"/>
  <c r="A2984" i="8" s="1"/>
  <c r="A2985" i="8" s="1"/>
  <c r="A2986" i="8" s="1"/>
  <c r="A2987" i="8" s="1"/>
  <c r="A2988" i="8" s="1"/>
  <c r="A2989" i="8" s="1"/>
  <c r="A2990" i="8" s="1"/>
  <c r="A2991" i="8" s="1"/>
  <c r="A2992" i="8" s="1"/>
  <c r="A2993" i="8" s="1"/>
  <c r="A2994" i="8" s="1"/>
  <c r="A2995" i="8" s="1"/>
  <c r="A2996" i="8" s="1"/>
  <c r="A2997" i="8" s="1"/>
  <c r="A2998" i="8" s="1"/>
  <c r="A2999" i="8" s="1"/>
  <c r="A3000" i="8" s="1"/>
  <c r="A3001" i="8" s="1"/>
  <c r="A3002" i="8" s="1"/>
  <c r="A3003" i="8" s="1"/>
  <c r="A3004" i="8" s="1"/>
  <c r="A3005" i="8" s="1"/>
  <c r="A3006" i="8" s="1"/>
  <c r="A3007" i="8" s="1"/>
  <c r="A3008" i="8" s="1"/>
  <c r="A3009" i="8" s="1"/>
  <c r="A3010" i="8" s="1"/>
  <c r="A3011" i="8" s="1"/>
  <c r="A3012" i="8" s="1"/>
  <c r="A3013" i="8" s="1"/>
  <c r="A3014" i="8" s="1"/>
  <c r="A3015" i="8" s="1"/>
  <c r="A3016" i="8" s="1"/>
  <c r="A3017" i="8" s="1"/>
  <c r="A3018" i="8" s="1"/>
  <c r="A3019" i="8" s="1"/>
  <c r="A3020" i="8" s="1"/>
  <c r="A3021" i="8" s="1"/>
  <c r="A3022" i="8" s="1"/>
  <c r="A3023" i="8" s="1"/>
  <c r="A3024" i="8" s="1"/>
  <c r="A3025" i="8" s="1"/>
  <c r="A3026" i="8" s="1"/>
  <c r="A3027" i="8" s="1"/>
  <c r="A3028" i="8" s="1"/>
  <c r="A3029" i="8" s="1"/>
  <c r="A3030" i="8" s="1"/>
  <c r="A3031" i="8" s="1"/>
  <c r="A3032" i="8" s="1"/>
  <c r="A3033" i="8" s="1"/>
  <c r="A3034" i="8" s="1"/>
  <c r="A3035" i="8" s="1"/>
  <c r="A3036" i="8" s="1"/>
  <c r="A3037" i="8" s="1"/>
  <c r="A3038" i="8" s="1"/>
  <c r="A3039" i="8" s="1"/>
  <c r="A3040" i="8" s="1"/>
  <c r="A3041" i="8" s="1"/>
  <c r="A3042" i="8" s="1"/>
  <c r="A3043" i="8" s="1"/>
  <c r="A3044" i="8" s="1"/>
  <c r="A3045" i="8" s="1"/>
  <c r="A3046" i="8" s="1"/>
  <c r="A3047" i="8" s="1"/>
  <c r="A3048" i="8" s="1"/>
  <c r="A3049" i="8" s="1"/>
  <c r="A3050" i="8" s="1"/>
  <c r="A3051" i="8" s="1"/>
  <c r="A3052" i="8" s="1"/>
  <c r="A3053" i="8" s="1"/>
  <c r="A3054" i="8" s="1"/>
  <c r="A3055" i="8" s="1"/>
  <c r="A3056" i="8" s="1"/>
  <c r="A3057" i="8" s="1"/>
  <c r="A3058" i="8" s="1"/>
  <c r="A3059" i="8" s="1"/>
  <c r="A3060" i="8" s="1"/>
  <c r="A3061" i="8" s="1"/>
  <c r="A3062" i="8" s="1"/>
  <c r="A3063" i="8" s="1"/>
  <c r="A3064" i="8" s="1"/>
  <c r="A3065" i="8" s="1"/>
  <c r="A3066" i="8" s="1"/>
  <c r="A3067" i="8" s="1"/>
  <c r="A3068" i="8" s="1"/>
  <c r="A3069" i="8" s="1"/>
  <c r="A3070" i="8" s="1"/>
  <c r="A3071" i="8" s="1"/>
  <c r="A3072" i="8" s="1"/>
  <c r="A3073" i="8" s="1"/>
  <c r="A3074" i="8" s="1"/>
  <c r="A3075" i="8" s="1"/>
  <c r="A3076" i="8" s="1"/>
  <c r="A3077" i="8" s="1"/>
  <c r="A3078" i="8" s="1"/>
  <c r="A3079" i="8" s="1"/>
  <c r="A3080" i="8" s="1"/>
  <c r="A3081" i="8" s="1"/>
  <c r="A3082" i="8" s="1"/>
  <c r="A3083" i="8" s="1"/>
  <c r="A3084" i="8" s="1"/>
  <c r="A3085" i="8" s="1"/>
  <c r="A3086" i="8" s="1"/>
  <c r="A3087" i="8" s="1"/>
  <c r="A3088" i="8" s="1"/>
  <c r="A3089" i="8" s="1"/>
  <c r="A3090" i="8" s="1"/>
  <c r="A3091" i="8" s="1"/>
  <c r="A3092" i="8" s="1"/>
  <c r="A3093" i="8" s="1"/>
  <c r="A3094" i="8" s="1"/>
  <c r="A3095" i="8" s="1"/>
  <c r="A3096" i="8" s="1"/>
  <c r="A3097" i="8" s="1"/>
  <c r="A3098" i="8" s="1"/>
  <c r="A3099" i="8" s="1"/>
  <c r="A3100" i="8" s="1"/>
  <c r="A3101" i="8" s="1"/>
  <c r="A3102" i="8" s="1"/>
  <c r="A3103" i="8" s="1"/>
  <c r="A3104" i="8" s="1"/>
  <c r="A3105" i="8" s="1"/>
  <c r="A3106" i="8" s="1"/>
  <c r="A3107" i="8" s="1"/>
  <c r="A3108" i="8" s="1"/>
  <c r="A3109" i="8" s="1"/>
  <c r="A3110" i="8" s="1"/>
  <c r="A3111" i="8" s="1"/>
  <c r="A3112" i="8" s="1"/>
  <c r="A3113" i="8" s="1"/>
  <c r="A3114" i="8" s="1"/>
  <c r="A3115" i="8" s="1"/>
  <c r="A3116" i="8" s="1"/>
  <c r="A3117" i="8" s="1"/>
  <c r="A3118" i="8" s="1"/>
  <c r="A3119" i="8" s="1"/>
  <c r="A3120" i="8" s="1"/>
  <c r="A3121" i="8" s="1"/>
  <c r="A3122" i="8" s="1"/>
  <c r="A3123" i="8" s="1"/>
  <c r="A3124" i="8" s="1"/>
  <c r="A3125" i="8" s="1"/>
  <c r="A3126" i="8" s="1"/>
  <c r="A3127" i="8" s="1"/>
  <c r="A3128" i="8" s="1"/>
  <c r="A3129" i="8" s="1"/>
  <c r="A3130" i="8" s="1"/>
  <c r="A3131" i="8" s="1"/>
  <c r="A3132" i="8" s="1"/>
  <c r="A3133" i="8" s="1"/>
  <c r="A3134" i="8" s="1"/>
  <c r="A3135" i="8" s="1"/>
  <c r="A3136" i="8" s="1"/>
  <c r="A3137" i="8" s="1"/>
  <c r="A3138" i="8" s="1"/>
  <c r="A3139" i="8" s="1"/>
  <c r="A3140" i="8" s="1"/>
  <c r="A3141" i="8" s="1"/>
  <c r="A3142" i="8" s="1"/>
  <c r="A3143" i="8" s="1"/>
  <c r="A3144" i="8" s="1"/>
  <c r="A3145" i="8" s="1"/>
  <c r="A3146" i="8" s="1"/>
  <c r="A3147" i="8" s="1"/>
  <c r="A3148" i="8" s="1"/>
  <c r="A3149" i="8" s="1"/>
  <c r="A3150" i="8" s="1"/>
  <c r="A3151" i="8" s="1"/>
  <c r="A3152" i="8" s="1"/>
  <c r="A3153" i="8" s="1"/>
  <c r="A3154" i="8" s="1"/>
  <c r="A3155" i="8" s="1"/>
  <c r="A3156" i="8" s="1"/>
  <c r="A3157" i="8" s="1"/>
  <c r="A3158" i="8" s="1"/>
  <c r="A3159" i="8" s="1"/>
  <c r="A3160" i="8" s="1"/>
  <c r="A3161" i="8" s="1"/>
  <c r="A3162" i="8" s="1"/>
  <c r="A3163" i="8" s="1"/>
  <c r="A3164" i="8" s="1"/>
  <c r="A3165" i="8" s="1"/>
  <c r="A3166" i="8" s="1"/>
  <c r="A3167" i="8" s="1"/>
  <c r="A3168" i="8" s="1"/>
  <c r="A3169" i="8" s="1"/>
  <c r="A3170" i="8" s="1"/>
  <c r="A3171" i="8" s="1"/>
  <c r="A3172" i="8" s="1"/>
  <c r="A3173" i="8" s="1"/>
  <c r="A3174" i="8" s="1"/>
  <c r="A3175" i="8" s="1"/>
  <c r="A3176" i="8" s="1"/>
  <c r="A3177" i="8" s="1"/>
  <c r="A3178" i="8" s="1"/>
  <c r="A3179" i="8" s="1"/>
  <c r="A3180" i="8" s="1"/>
  <c r="A3181" i="8" s="1"/>
  <c r="A3182" i="8" s="1"/>
  <c r="A3183" i="8" s="1"/>
  <c r="A3184" i="8" s="1"/>
  <c r="A3185" i="8" s="1"/>
  <c r="A3186" i="8" s="1"/>
  <c r="A3187" i="8" s="1"/>
  <c r="A3188" i="8" s="1"/>
  <c r="A3189" i="8" s="1"/>
  <c r="A3190" i="8" s="1"/>
  <c r="A3191" i="8" s="1"/>
  <c r="A3192" i="8" s="1"/>
  <c r="A3193" i="8" s="1"/>
  <c r="A3194" i="8" s="1"/>
  <c r="A3195" i="8" s="1"/>
  <c r="A3196" i="8" s="1"/>
  <c r="A3197" i="8" s="1"/>
  <c r="A3198" i="8" s="1"/>
  <c r="A3199" i="8" s="1"/>
  <c r="A3200" i="8" s="1"/>
  <c r="A3201" i="8" s="1"/>
  <c r="A3202" i="8" s="1"/>
  <c r="A3203" i="8" s="1"/>
  <c r="A3204" i="8" s="1"/>
  <c r="A3205" i="8" s="1"/>
  <c r="A3206" i="8" s="1"/>
  <c r="A3207" i="8" s="1"/>
  <c r="A3208" i="8" s="1"/>
  <c r="A3209" i="8" s="1"/>
  <c r="A3210" i="8" s="1"/>
  <c r="A3211" i="8" s="1"/>
  <c r="A3212" i="8" s="1"/>
  <c r="A3213" i="8" s="1"/>
  <c r="A3214" i="8" s="1"/>
  <c r="A3215" i="8" s="1"/>
  <c r="A3216" i="8" s="1"/>
  <c r="A3217" i="8" s="1"/>
  <c r="A3218" i="8" s="1"/>
  <c r="A3219" i="8" s="1"/>
  <c r="A3220" i="8" s="1"/>
  <c r="A3221" i="8" s="1"/>
  <c r="A3222" i="8" s="1"/>
  <c r="A3223" i="8" s="1"/>
  <c r="A3224" i="8" s="1"/>
  <c r="A3225" i="8" s="1"/>
  <c r="A3226" i="8" s="1"/>
  <c r="A3227" i="8" s="1"/>
  <c r="A3228" i="8" s="1"/>
  <c r="A3229" i="8" s="1"/>
  <c r="A3230" i="8" s="1"/>
  <c r="A3231" i="8" s="1"/>
  <c r="A3232" i="8" s="1"/>
  <c r="A3233" i="8" s="1"/>
  <c r="A3234" i="8" s="1"/>
  <c r="A3235" i="8" s="1"/>
  <c r="A3236" i="8" s="1"/>
  <c r="A3237" i="8" s="1"/>
  <c r="A3238" i="8" s="1"/>
  <c r="A3239" i="8" s="1"/>
  <c r="A3240" i="8" s="1"/>
  <c r="A3241" i="8" s="1"/>
  <c r="A3242" i="8" s="1"/>
  <c r="A3243" i="8" s="1"/>
  <c r="A3244" i="8" s="1"/>
  <c r="A3245" i="8" s="1"/>
  <c r="A3246" i="8" s="1"/>
  <c r="A3247" i="8" s="1"/>
  <c r="A3248" i="8" s="1"/>
  <c r="A3249" i="8" s="1"/>
  <c r="A3250" i="8" s="1"/>
  <c r="A3251" i="8" s="1"/>
  <c r="A3252" i="8" s="1"/>
  <c r="A3253" i="8" s="1"/>
  <c r="A3254" i="8" s="1"/>
  <c r="A3255" i="8" s="1"/>
  <c r="A3256" i="8" s="1"/>
  <c r="A3257" i="8" s="1"/>
  <c r="A3258" i="8" s="1"/>
  <c r="A3259" i="8" s="1"/>
  <c r="A3260" i="8" s="1"/>
  <c r="A3261" i="8" s="1"/>
  <c r="A3262" i="8" s="1"/>
  <c r="A3263" i="8" s="1"/>
  <c r="A3264" i="8" s="1"/>
  <c r="A3265" i="8" s="1"/>
  <c r="A3266" i="8" s="1"/>
  <c r="A3267" i="8" s="1"/>
  <c r="A3268" i="8" s="1"/>
  <c r="A3269" i="8" s="1"/>
  <c r="A3270" i="8" s="1"/>
  <c r="A3271" i="8" s="1"/>
  <c r="A3272" i="8" s="1"/>
  <c r="A3273" i="8" s="1"/>
  <c r="A3274" i="8" s="1"/>
  <c r="A3275" i="8" s="1"/>
  <c r="A3276" i="8" s="1"/>
  <c r="A3277" i="8" s="1"/>
  <c r="A3278" i="8" s="1"/>
  <c r="A3279" i="8" s="1"/>
  <c r="A3280" i="8" s="1"/>
  <c r="A3281" i="8" s="1"/>
  <c r="A3282" i="8" s="1"/>
  <c r="A3283" i="8" s="1"/>
  <c r="A3284" i="8" s="1"/>
  <c r="A3285" i="8" s="1"/>
  <c r="A3286" i="8" s="1"/>
  <c r="A3287" i="8" s="1"/>
  <c r="A3288" i="8" s="1"/>
  <c r="A3289" i="8" s="1"/>
  <c r="A3290" i="8" s="1"/>
  <c r="A3291" i="8" s="1"/>
  <c r="A3292" i="8" s="1"/>
  <c r="A3293" i="8" s="1"/>
  <c r="A3294" i="8" s="1"/>
  <c r="A3295" i="8" s="1"/>
  <c r="A3296" i="8" s="1"/>
  <c r="A3297" i="8" s="1"/>
  <c r="A3298" i="8" s="1"/>
  <c r="A3299" i="8" s="1"/>
  <c r="A3300" i="8" s="1"/>
  <c r="A3301" i="8" s="1"/>
  <c r="A3302" i="8" s="1"/>
  <c r="A3303" i="8" s="1"/>
  <c r="A3304" i="8" s="1"/>
  <c r="A3305" i="8" s="1"/>
  <c r="A3306" i="8" s="1"/>
  <c r="A3307" i="8" s="1"/>
  <c r="A3308" i="8" s="1"/>
  <c r="A3309" i="8" s="1"/>
  <c r="A3310" i="8" s="1"/>
  <c r="A3311" i="8" s="1"/>
  <c r="A3312" i="8" s="1"/>
  <c r="A3313" i="8" s="1"/>
  <c r="A3314" i="8" s="1"/>
  <c r="A3315" i="8" s="1"/>
  <c r="A3316" i="8" s="1"/>
  <c r="A3317" i="8" s="1"/>
  <c r="A3318" i="8" s="1"/>
  <c r="A3319" i="8" s="1"/>
  <c r="A3320" i="8" s="1"/>
  <c r="A3321" i="8" s="1"/>
  <c r="A3322" i="8" s="1"/>
  <c r="A3323" i="8" s="1"/>
  <c r="A3324" i="8" s="1"/>
  <c r="A3325" i="8" s="1"/>
  <c r="A3326" i="8" s="1"/>
  <c r="A3327" i="8" s="1"/>
  <c r="A3328" i="8" s="1"/>
  <c r="A3329" i="8" s="1"/>
  <c r="A3330" i="8" s="1"/>
  <c r="A3331" i="8" s="1"/>
  <c r="A3332" i="8" s="1"/>
  <c r="A3333" i="8" s="1"/>
  <c r="A3334" i="8" s="1"/>
  <c r="A3335" i="8" s="1"/>
  <c r="A3336" i="8" s="1"/>
  <c r="A3337" i="8" s="1"/>
  <c r="A3338" i="8" s="1"/>
  <c r="A3339" i="8" s="1"/>
  <c r="A3340" i="8" s="1"/>
  <c r="A3341" i="8" s="1"/>
  <c r="A3342" i="8" s="1"/>
  <c r="A3343" i="8" s="1"/>
  <c r="A3344" i="8" s="1"/>
  <c r="A3345" i="8" s="1"/>
  <c r="A3346" i="8" s="1"/>
  <c r="A3347" i="8" s="1"/>
  <c r="A3348" i="8" s="1"/>
  <c r="A3349" i="8" s="1"/>
  <c r="A3350" i="8" s="1"/>
  <c r="A3351" i="8" s="1"/>
  <c r="A3352" i="8" s="1"/>
  <c r="A3353" i="8" s="1"/>
  <c r="A3354" i="8" s="1"/>
  <c r="A3355" i="8" s="1"/>
  <c r="A3356" i="8" s="1"/>
  <c r="A3357" i="8" s="1"/>
  <c r="A3358" i="8" s="1"/>
  <c r="A3359" i="8" s="1"/>
  <c r="A3360" i="8" s="1"/>
  <c r="A3361" i="8" s="1"/>
  <c r="A3362" i="8" s="1"/>
  <c r="A3363" i="8" s="1"/>
  <c r="A3364" i="8" s="1"/>
  <c r="A3365" i="8" s="1"/>
  <c r="A3366" i="8" s="1"/>
  <c r="A3367" i="8" s="1"/>
  <c r="A3368" i="8" s="1"/>
  <c r="A3369" i="8" s="1"/>
  <c r="A3370" i="8" s="1"/>
  <c r="A3371" i="8" s="1"/>
  <c r="A3372" i="8" s="1"/>
  <c r="A3373" i="8" s="1"/>
  <c r="A3374" i="8" s="1"/>
  <c r="A3375" i="8" s="1"/>
  <c r="A3376" i="8" s="1"/>
  <c r="A3377" i="8" s="1"/>
  <c r="A3378" i="8" s="1"/>
  <c r="A3379" i="8" s="1"/>
  <c r="A3380" i="8" s="1"/>
  <c r="A3381" i="8" s="1"/>
  <c r="A3382" i="8" s="1"/>
  <c r="A3383" i="8" s="1"/>
  <c r="A3384" i="8" s="1"/>
  <c r="A3385" i="8" s="1"/>
  <c r="A3386" i="8" s="1"/>
  <c r="A3387" i="8" s="1"/>
  <c r="A3388" i="8" s="1"/>
  <c r="A3389" i="8" s="1"/>
  <c r="A3390" i="8" s="1"/>
  <c r="A3391" i="8" s="1"/>
  <c r="A3392" i="8" s="1"/>
  <c r="A3393" i="8" s="1"/>
  <c r="A3394" i="8" s="1"/>
  <c r="A3395" i="8" s="1"/>
  <c r="A3396" i="8" s="1"/>
  <c r="A3397" i="8" s="1"/>
  <c r="A3398" i="8" s="1"/>
  <c r="A3399" i="8" s="1"/>
  <c r="A3400" i="8" s="1"/>
  <c r="A3401" i="8" s="1"/>
  <c r="A3402" i="8" s="1"/>
  <c r="A3403" i="8" s="1"/>
  <c r="A3404" i="8" s="1"/>
  <c r="A3405" i="8" s="1"/>
  <c r="A3406" i="8" s="1"/>
  <c r="A3407" i="8" s="1"/>
  <c r="A3408" i="8" s="1"/>
  <c r="A3409" i="8" s="1"/>
  <c r="A3410" i="8" s="1"/>
  <c r="A3411" i="8" s="1"/>
  <c r="A3412" i="8" s="1"/>
  <c r="A3413" i="8" s="1"/>
  <c r="A3414" i="8" s="1"/>
  <c r="A3415" i="8" s="1"/>
  <c r="A3416" i="8" s="1"/>
  <c r="A3417" i="8" s="1"/>
  <c r="A3418" i="8" s="1"/>
  <c r="A3419" i="8" s="1"/>
  <c r="A3420" i="8" s="1"/>
  <c r="A3421" i="8" s="1"/>
  <c r="A3422" i="8" s="1"/>
  <c r="A3423" i="8" s="1"/>
  <c r="A3424" i="8" s="1"/>
  <c r="A3425" i="8" s="1"/>
  <c r="A3426" i="8" s="1"/>
  <c r="A3427" i="8" s="1"/>
  <c r="A3428" i="8" s="1"/>
  <c r="A3429" i="8" s="1"/>
  <c r="A3430" i="8" s="1"/>
  <c r="A3431" i="8" s="1"/>
  <c r="A3432" i="8" s="1"/>
  <c r="A3433" i="8" s="1"/>
  <c r="A3434" i="8" s="1"/>
  <c r="A3435" i="8" s="1"/>
  <c r="A3436" i="8" s="1"/>
  <c r="A3437" i="8" s="1"/>
  <c r="A3438" i="8" s="1"/>
  <c r="A3439" i="8" s="1"/>
  <c r="A3440" i="8" s="1"/>
  <c r="A3441" i="8" s="1"/>
  <c r="A3442" i="8" s="1"/>
  <c r="A3443" i="8" s="1"/>
  <c r="A3444" i="8" s="1"/>
  <c r="A3445" i="8" s="1"/>
  <c r="A3446" i="8" s="1"/>
  <c r="A3447" i="8" s="1"/>
  <c r="A3448" i="8" s="1"/>
  <c r="A3449" i="8" s="1"/>
  <c r="A3450" i="8" s="1"/>
  <c r="A3451" i="8" s="1"/>
  <c r="A3452" i="8" s="1"/>
  <c r="A3453" i="8" s="1"/>
  <c r="A3454" i="8" s="1"/>
  <c r="A3455" i="8" s="1"/>
  <c r="A3456" i="8" s="1"/>
  <c r="A3457" i="8" s="1"/>
  <c r="A3458" i="8" s="1"/>
  <c r="A3459" i="8" s="1"/>
  <c r="A3460" i="8" s="1"/>
  <c r="A3461" i="8" s="1"/>
  <c r="A3462" i="8" s="1"/>
  <c r="A3463" i="8" s="1"/>
  <c r="A3464" i="8" s="1"/>
  <c r="A3465" i="8" s="1"/>
  <c r="A3466" i="8" s="1"/>
  <c r="A3467" i="8" s="1"/>
  <c r="A3468" i="8" s="1"/>
  <c r="A3469" i="8" s="1"/>
  <c r="A3470" i="8" s="1"/>
  <c r="A3471" i="8" s="1"/>
  <c r="A3472" i="8" s="1"/>
  <c r="A3473" i="8" s="1"/>
  <c r="A3474" i="8" s="1"/>
  <c r="A3475" i="8" s="1"/>
  <c r="A3476" i="8" s="1"/>
  <c r="A3477" i="8" s="1"/>
  <c r="A3478" i="8" s="1"/>
  <c r="A3479" i="8" s="1"/>
  <c r="A3480" i="8" s="1"/>
  <c r="A3481" i="8" s="1"/>
  <c r="A3482" i="8" s="1"/>
  <c r="A3483" i="8" s="1"/>
  <c r="A3484" i="8" s="1"/>
  <c r="A3485" i="8" s="1"/>
  <c r="A3486" i="8" s="1"/>
  <c r="A3487" i="8" s="1"/>
  <c r="A3488" i="8" s="1"/>
  <c r="A3489" i="8" s="1"/>
  <c r="A3490" i="8" s="1"/>
  <c r="A3491" i="8" s="1"/>
  <c r="A3492" i="8" s="1"/>
  <c r="A3493" i="8" s="1"/>
  <c r="A3494" i="8" s="1"/>
  <c r="A3495" i="8" s="1"/>
  <c r="A3496" i="8" s="1"/>
  <c r="A3497" i="8" s="1"/>
  <c r="A3498" i="8" s="1"/>
  <c r="A3499" i="8" s="1"/>
  <c r="A3500" i="8" s="1"/>
  <c r="A3501" i="8" s="1"/>
  <c r="A3502" i="8" s="1"/>
  <c r="A3503" i="8" s="1"/>
  <c r="A3504" i="8" s="1"/>
  <c r="A3505" i="8" s="1"/>
  <c r="A3506" i="8" s="1"/>
  <c r="A3507" i="8" s="1"/>
  <c r="A3508" i="8" s="1"/>
  <c r="A3509" i="8" s="1"/>
  <c r="A3510" i="8" s="1"/>
  <c r="A3511" i="8" s="1"/>
  <c r="A3512" i="8" s="1"/>
  <c r="A3513" i="8" s="1"/>
  <c r="A3514" i="8" s="1"/>
  <c r="A3515" i="8" s="1"/>
  <c r="A3516" i="8" s="1"/>
  <c r="A3517" i="8" s="1"/>
  <c r="A3518" i="8" s="1"/>
  <c r="A3519" i="8" s="1"/>
  <c r="A3520" i="8" s="1"/>
  <c r="A3521" i="8" s="1"/>
  <c r="A3522" i="8" s="1"/>
  <c r="A3523" i="8" s="1"/>
  <c r="A3524" i="8" s="1"/>
  <c r="A3525" i="8" s="1"/>
  <c r="A3526" i="8" s="1"/>
  <c r="A3527" i="8" s="1"/>
  <c r="A3528" i="8" s="1"/>
  <c r="A3529" i="8" s="1"/>
  <c r="A3530" i="8" s="1"/>
  <c r="A3531" i="8" s="1"/>
  <c r="A3532" i="8" s="1"/>
  <c r="A3533" i="8" s="1"/>
  <c r="A3534" i="8" s="1"/>
  <c r="A3535" i="8" s="1"/>
  <c r="A3536" i="8" s="1"/>
  <c r="A3537" i="8" s="1"/>
  <c r="A3538" i="8" s="1"/>
  <c r="A3539" i="8" s="1"/>
  <c r="A3540" i="8" s="1"/>
  <c r="A3541" i="8" s="1"/>
  <c r="A3542" i="8" s="1"/>
  <c r="A3543" i="8" s="1"/>
  <c r="A3544" i="8" s="1"/>
  <c r="A3545" i="8" s="1"/>
  <c r="A3546" i="8" s="1"/>
  <c r="A3547" i="8" s="1"/>
  <c r="A3548" i="8" s="1"/>
  <c r="A3549" i="8" s="1"/>
  <c r="A3550" i="8" s="1"/>
  <c r="A3551" i="8" s="1"/>
  <c r="A3552" i="8" s="1"/>
  <c r="A3553" i="8" s="1"/>
  <c r="A3554" i="8" s="1"/>
  <c r="A3555" i="8" s="1"/>
  <c r="A3556" i="8" s="1"/>
  <c r="A3557" i="8" s="1"/>
  <c r="A3558" i="8" s="1"/>
  <c r="A3559" i="8" s="1"/>
  <c r="A3560" i="8" s="1"/>
  <c r="A3561" i="8" s="1"/>
  <c r="A3562" i="8" s="1"/>
  <c r="A3563" i="8" s="1"/>
  <c r="A3564" i="8" s="1"/>
  <c r="A3565" i="8" s="1"/>
  <c r="A3566" i="8" s="1"/>
  <c r="A3567" i="8" s="1"/>
  <c r="A3568" i="8" s="1"/>
  <c r="A3569" i="8" s="1"/>
  <c r="A3570" i="8" s="1"/>
  <c r="A3571" i="8" s="1"/>
  <c r="A3572" i="8" s="1"/>
  <c r="A3573" i="8" s="1"/>
  <c r="A3574" i="8" s="1"/>
  <c r="A3575" i="8" s="1"/>
  <c r="A3576" i="8" s="1"/>
  <c r="A3577" i="8" s="1"/>
  <c r="A3578" i="8" s="1"/>
  <c r="A3579" i="8" s="1"/>
  <c r="A3580" i="8" s="1"/>
  <c r="A3581" i="8" s="1"/>
  <c r="A3582" i="8" s="1"/>
  <c r="A3583" i="8" s="1"/>
  <c r="A3584" i="8" s="1"/>
  <c r="A3585" i="8" s="1"/>
  <c r="A3586" i="8" s="1"/>
  <c r="A3587" i="8" s="1"/>
  <c r="A3588" i="8" s="1"/>
  <c r="A3589" i="8" s="1"/>
  <c r="A3590" i="8" s="1"/>
  <c r="A3591" i="8" s="1"/>
  <c r="A3592" i="8" s="1"/>
  <c r="A3593" i="8" s="1"/>
  <c r="A3594" i="8" s="1"/>
  <c r="A3595" i="8" s="1"/>
  <c r="A3596" i="8" s="1"/>
  <c r="A3597" i="8" s="1"/>
  <c r="A3598" i="8" s="1"/>
  <c r="A3599" i="8" s="1"/>
  <c r="A3600" i="8" s="1"/>
  <c r="A3601" i="8" s="1"/>
  <c r="A3602" i="8" s="1"/>
  <c r="A3603" i="8" s="1"/>
  <c r="A3604" i="8" s="1"/>
  <c r="A3605" i="8" s="1"/>
  <c r="A3606" i="8" s="1"/>
  <c r="A3607" i="8" s="1"/>
  <c r="A3608" i="8" s="1"/>
  <c r="A3609" i="8" s="1"/>
  <c r="A3610" i="8" s="1"/>
  <c r="A3611" i="8" s="1"/>
  <c r="A3612" i="8" s="1"/>
  <c r="A3613" i="8" s="1"/>
  <c r="A3614" i="8" s="1"/>
  <c r="A3615" i="8" s="1"/>
  <c r="A3616" i="8" s="1"/>
  <c r="A3617" i="8" s="1"/>
  <c r="A3618" i="8" s="1"/>
  <c r="A3619" i="8" s="1"/>
  <c r="A3620" i="8" s="1"/>
  <c r="A3621" i="8" s="1"/>
  <c r="A3622" i="8" s="1"/>
  <c r="A3623" i="8" s="1"/>
  <c r="A3624" i="8" s="1"/>
  <c r="A3625" i="8" s="1"/>
  <c r="A3626" i="8" s="1"/>
  <c r="A3627" i="8" s="1"/>
  <c r="A3628" i="8" s="1"/>
  <c r="A3629" i="8" s="1"/>
  <c r="A3630" i="8" s="1"/>
  <c r="A3631" i="8" s="1"/>
  <c r="A3632" i="8" s="1"/>
  <c r="A3633" i="8" s="1"/>
  <c r="A3634" i="8" s="1"/>
  <c r="A3635" i="8" s="1"/>
  <c r="A3636" i="8" s="1"/>
  <c r="A3637" i="8" s="1"/>
  <c r="A3638" i="8" s="1"/>
  <c r="A3639" i="8" s="1"/>
  <c r="A3640" i="8" s="1"/>
  <c r="A3641" i="8" s="1"/>
  <c r="A3642" i="8" s="1"/>
  <c r="A3643" i="8" s="1"/>
  <c r="A3644" i="8" s="1"/>
  <c r="A3645" i="8" s="1"/>
  <c r="A3646" i="8" s="1"/>
  <c r="A3647" i="8" s="1"/>
  <c r="A3648" i="8" s="1"/>
  <c r="A3649" i="8" s="1"/>
  <c r="A3650" i="8" s="1"/>
  <c r="A3651" i="8" s="1"/>
  <c r="A3652" i="8" s="1"/>
  <c r="A3653" i="8" s="1"/>
  <c r="A3654" i="8" s="1"/>
  <c r="A3655" i="8" s="1"/>
  <c r="A3656" i="8" s="1"/>
  <c r="A3657" i="8" s="1"/>
  <c r="A3658" i="8" s="1"/>
  <c r="A3659" i="8" s="1"/>
  <c r="A3660" i="8" s="1"/>
  <c r="A3661" i="8" s="1"/>
  <c r="A3662" i="8" s="1"/>
  <c r="A3663" i="8" s="1"/>
  <c r="A3664" i="8" s="1"/>
  <c r="A3665" i="8" s="1"/>
  <c r="A3666" i="8" s="1"/>
  <c r="A3667" i="8" s="1"/>
  <c r="A3668" i="8" s="1"/>
  <c r="A3669" i="8" s="1"/>
  <c r="A3670" i="8" s="1"/>
  <c r="A3671" i="8" s="1"/>
  <c r="A3672" i="8" s="1"/>
  <c r="A3673" i="8" s="1"/>
  <c r="A3674" i="8" s="1"/>
  <c r="A3675" i="8" s="1"/>
  <c r="A3676" i="8" s="1"/>
  <c r="A3677" i="8" s="1"/>
  <c r="A3678" i="8" s="1"/>
  <c r="A3679" i="8" s="1"/>
  <c r="A3680" i="8" s="1"/>
  <c r="A3681" i="8" s="1"/>
  <c r="A3682" i="8" s="1"/>
  <c r="A3683" i="8" s="1"/>
  <c r="A3684" i="8" s="1"/>
  <c r="A3685" i="8" s="1"/>
  <c r="A3686" i="8" s="1"/>
  <c r="A3687" i="8" s="1"/>
  <c r="A3688" i="8" s="1"/>
  <c r="A3689" i="8" s="1"/>
  <c r="A3690" i="8" s="1"/>
  <c r="A3691" i="8" s="1"/>
  <c r="A3692" i="8" s="1"/>
  <c r="A3693" i="8" s="1"/>
  <c r="A3694" i="8" s="1"/>
  <c r="A3695" i="8" s="1"/>
  <c r="A3696" i="8" s="1"/>
  <c r="A3697" i="8" s="1"/>
  <c r="A3698" i="8" s="1"/>
  <c r="A3699" i="8" s="1"/>
  <c r="A3700" i="8" s="1"/>
  <c r="A3701" i="8" s="1"/>
  <c r="A3702" i="8" s="1"/>
  <c r="A3703" i="8" s="1"/>
  <c r="A3704" i="8" s="1"/>
  <c r="A3705" i="8" s="1"/>
  <c r="A3706" i="8" s="1"/>
  <c r="A3707" i="8" s="1"/>
  <c r="A3708" i="8" s="1"/>
  <c r="A3709" i="8" s="1"/>
  <c r="A3710" i="8" s="1"/>
  <c r="A3711" i="8" s="1"/>
  <c r="A3712" i="8" s="1"/>
  <c r="A3713" i="8" s="1"/>
  <c r="A3714" i="8" s="1"/>
  <c r="A3715" i="8" s="1"/>
  <c r="A3716" i="8" s="1"/>
  <c r="A3717" i="8" s="1"/>
  <c r="A3718" i="8" s="1"/>
  <c r="A3719" i="8" s="1"/>
  <c r="A3720" i="8" s="1"/>
  <c r="A3721" i="8" s="1"/>
  <c r="A3722" i="8" s="1"/>
  <c r="A3723" i="8" s="1"/>
  <c r="A3724" i="8" s="1"/>
  <c r="A3725" i="8" s="1"/>
  <c r="A3726" i="8" s="1"/>
  <c r="A3727" i="8" s="1"/>
  <c r="A3728" i="8" s="1"/>
  <c r="A3729" i="8" s="1"/>
  <c r="A3730" i="8" s="1"/>
  <c r="A3731" i="8" s="1"/>
  <c r="A3732" i="8" s="1"/>
  <c r="A3733" i="8" s="1"/>
  <c r="A3734" i="8" s="1"/>
  <c r="A3735" i="8" s="1"/>
  <c r="A3736" i="8" s="1"/>
  <c r="A3737" i="8" s="1"/>
  <c r="A3738" i="8" s="1"/>
  <c r="A3739" i="8" s="1"/>
  <c r="A3740" i="8" s="1"/>
  <c r="A3741" i="8" s="1"/>
  <c r="A3742" i="8" s="1"/>
  <c r="A3743" i="8" s="1"/>
  <c r="A3744" i="8" s="1"/>
  <c r="A3745" i="8" s="1"/>
  <c r="A3746" i="8" s="1"/>
  <c r="A3747" i="8" s="1"/>
  <c r="A3748" i="8" s="1"/>
  <c r="A3749" i="8" s="1"/>
  <c r="A3750" i="8" s="1"/>
  <c r="A3751" i="8" s="1"/>
  <c r="A3752" i="8" s="1"/>
  <c r="A3753" i="8" s="1"/>
  <c r="A3754" i="8" s="1"/>
  <c r="A3755" i="8" s="1"/>
  <c r="A3756" i="8" s="1"/>
  <c r="A3757" i="8" s="1"/>
  <c r="A3758" i="8" s="1"/>
  <c r="A3759" i="8" s="1"/>
  <c r="A3760" i="8" s="1"/>
  <c r="A3761" i="8" s="1"/>
  <c r="A3762" i="8" s="1"/>
  <c r="A3763" i="8" s="1"/>
  <c r="A3764" i="8" s="1"/>
  <c r="A3765" i="8" s="1"/>
  <c r="A3766" i="8" s="1"/>
  <c r="A3767" i="8" s="1"/>
  <c r="A3768" i="8" s="1"/>
  <c r="A3769" i="8" s="1"/>
  <c r="A3770" i="8" s="1"/>
  <c r="A3771" i="8" s="1"/>
  <c r="A3772" i="8" s="1"/>
  <c r="A3773" i="8" s="1"/>
  <c r="A3774" i="8" s="1"/>
  <c r="A3775" i="8" s="1"/>
  <c r="A3776" i="8" s="1"/>
  <c r="A3777" i="8" s="1"/>
  <c r="A3778" i="8" s="1"/>
  <c r="A3779" i="8" s="1"/>
  <c r="A3780" i="8" s="1"/>
  <c r="A3781" i="8" s="1"/>
  <c r="A3782" i="8" s="1"/>
  <c r="A3783" i="8" s="1"/>
  <c r="A3784" i="8" s="1"/>
  <c r="A3785" i="8" s="1"/>
  <c r="A3786" i="8" s="1"/>
  <c r="A3787" i="8" s="1"/>
  <c r="A3788" i="8" s="1"/>
  <c r="A3789" i="8" s="1"/>
  <c r="A3790" i="8" s="1"/>
  <c r="A3791" i="8" s="1"/>
  <c r="A3792" i="8" s="1"/>
  <c r="A3793" i="8" s="1"/>
  <c r="A3794" i="8" s="1"/>
  <c r="A3795" i="8" s="1"/>
  <c r="A3796" i="8" s="1"/>
  <c r="A3797" i="8" s="1"/>
  <c r="A3798" i="8" s="1"/>
  <c r="A3799" i="8" s="1"/>
  <c r="A3800" i="8" s="1"/>
  <c r="A3801" i="8" s="1"/>
  <c r="A3802" i="8" s="1"/>
  <c r="A3803" i="8" s="1"/>
  <c r="A3804" i="8" s="1"/>
  <c r="A3805" i="8" s="1"/>
  <c r="A3806" i="8" s="1"/>
  <c r="A3807" i="8" s="1"/>
  <c r="A3808" i="8" s="1"/>
  <c r="A3809" i="8" s="1"/>
  <c r="A3810" i="8" s="1"/>
  <c r="A3811" i="8" s="1"/>
  <c r="A3812" i="8" s="1"/>
  <c r="A3813" i="8" s="1"/>
  <c r="A3814" i="8" s="1"/>
  <c r="A3815" i="8" s="1"/>
  <c r="A3816" i="8" s="1"/>
  <c r="A3817" i="8" s="1"/>
  <c r="A3818" i="8" s="1"/>
  <c r="A3819" i="8" s="1"/>
  <c r="A3820" i="8" s="1"/>
  <c r="A3821" i="8" s="1"/>
  <c r="A3822" i="8" s="1"/>
  <c r="A3823" i="8" s="1"/>
  <c r="A3824" i="8" s="1"/>
  <c r="A3825" i="8" s="1"/>
  <c r="A3826" i="8" s="1"/>
  <c r="A3827" i="8" s="1"/>
  <c r="A3828" i="8" s="1"/>
  <c r="A3829" i="8" s="1"/>
  <c r="A3830" i="8" s="1"/>
  <c r="A3831" i="8" s="1"/>
  <c r="A3832" i="8" s="1"/>
  <c r="A3833" i="8" s="1"/>
  <c r="A3834" i="8" s="1"/>
  <c r="A3835" i="8" s="1"/>
  <c r="A3836" i="8" s="1"/>
  <c r="A3837" i="8" s="1"/>
  <c r="A3838" i="8" s="1"/>
  <c r="A3839" i="8" s="1"/>
  <c r="A3840" i="8" s="1"/>
  <c r="A3841" i="8" s="1"/>
  <c r="A3842" i="8" s="1"/>
  <c r="A3843" i="8" s="1"/>
  <c r="A3844" i="8" s="1"/>
  <c r="A3845" i="8" s="1"/>
  <c r="A3846" i="8" s="1"/>
  <c r="A3847" i="8" s="1"/>
  <c r="A3848" i="8" s="1"/>
  <c r="A3849" i="8" s="1"/>
  <c r="A3850" i="8" s="1"/>
  <c r="A3851" i="8" s="1"/>
  <c r="A3852" i="8" s="1"/>
  <c r="A3853" i="8" s="1"/>
  <c r="A3854" i="8" s="1"/>
  <c r="A3855" i="8" s="1"/>
  <c r="A3856" i="8" s="1"/>
  <c r="A3857" i="8" s="1"/>
  <c r="A3858" i="8" s="1"/>
  <c r="A3859" i="8" s="1"/>
  <c r="A3860" i="8" s="1"/>
  <c r="A3861" i="8" s="1"/>
  <c r="A3862" i="8" s="1"/>
  <c r="A3863" i="8" s="1"/>
  <c r="A3864" i="8" s="1"/>
  <c r="A3865" i="8" s="1"/>
  <c r="A3866" i="8" s="1"/>
  <c r="A3867" i="8" s="1"/>
  <c r="A3868" i="8" s="1"/>
  <c r="A3869" i="8" s="1"/>
  <c r="A3870" i="8" s="1"/>
  <c r="A3871" i="8" s="1"/>
  <c r="A3872" i="8" s="1"/>
  <c r="A3873" i="8" s="1"/>
  <c r="A3874" i="8" s="1"/>
  <c r="A3875" i="8" s="1"/>
  <c r="A3876" i="8" s="1"/>
  <c r="A3877" i="8" s="1"/>
  <c r="A3878" i="8" s="1"/>
  <c r="A3879" i="8" s="1"/>
  <c r="A3880" i="8" s="1"/>
  <c r="A3881" i="8" s="1"/>
  <c r="A3882" i="8" s="1"/>
  <c r="A3883" i="8" s="1"/>
  <c r="A3884" i="8" s="1"/>
  <c r="A3885" i="8" s="1"/>
  <c r="A3886" i="8" s="1"/>
  <c r="A3887" i="8" s="1"/>
  <c r="A3888" i="8" s="1"/>
  <c r="A3889" i="8" s="1"/>
  <c r="A3890" i="8" s="1"/>
  <c r="A3891" i="8" s="1"/>
  <c r="A3892" i="8" s="1"/>
  <c r="A3893" i="8" s="1"/>
  <c r="A3894" i="8" s="1"/>
  <c r="A3895" i="8" s="1"/>
  <c r="A3896" i="8" s="1"/>
  <c r="A3897" i="8" s="1"/>
  <c r="A3898" i="8" s="1"/>
  <c r="A3899" i="8" s="1"/>
  <c r="A3900" i="8" s="1"/>
  <c r="A3901" i="8" s="1"/>
  <c r="A3902" i="8" s="1"/>
  <c r="A3903" i="8" s="1"/>
  <c r="A3904" i="8" s="1"/>
  <c r="A3905" i="8" s="1"/>
  <c r="A3906" i="8" s="1"/>
  <c r="A3907" i="8" s="1"/>
  <c r="A3908" i="8" s="1"/>
  <c r="A3909" i="8" s="1"/>
  <c r="A3910" i="8" s="1"/>
  <c r="A3911" i="8" s="1"/>
  <c r="A3912" i="8" s="1"/>
  <c r="A3913" i="8" s="1"/>
  <c r="A3914" i="8" s="1"/>
  <c r="A3915" i="8" s="1"/>
  <c r="A3916" i="8" s="1"/>
  <c r="A3917" i="8" s="1"/>
  <c r="A3918" i="8" s="1"/>
  <c r="A3919" i="8" s="1"/>
  <c r="A3920" i="8" s="1"/>
  <c r="A3921" i="8" s="1"/>
  <c r="A3922" i="8" s="1"/>
  <c r="A3923" i="8" s="1"/>
  <c r="A3924" i="8" s="1"/>
  <c r="A3925" i="8" s="1"/>
  <c r="A3926" i="8" s="1"/>
  <c r="A3927" i="8" s="1"/>
  <c r="A3928" i="8" s="1"/>
  <c r="A3929" i="8" s="1"/>
  <c r="A3930" i="8" s="1"/>
  <c r="A3931" i="8" s="1"/>
  <c r="A3932" i="8" s="1"/>
  <c r="A3933" i="8" s="1"/>
  <c r="A3934" i="8" s="1"/>
  <c r="A3935" i="8" s="1"/>
  <c r="A3936" i="8" s="1"/>
  <c r="A3937" i="8" s="1"/>
  <c r="A3938" i="8" s="1"/>
  <c r="A3939" i="8" s="1"/>
  <c r="A3940" i="8" s="1"/>
  <c r="A3941" i="8" s="1"/>
  <c r="A3942" i="8" s="1"/>
  <c r="A3943" i="8" s="1"/>
  <c r="A3944" i="8" s="1"/>
  <c r="A3945" i="8" s="1"/>
  <c r="A3946" i="8" s="1"/>
  <c r="A3947" i="8" s="1"/>
  <c r="A3948" i="8" s="1"/>
  <c r="A3949" i="8" s="1"/>
  <c r="A3950" i="8" s="1"/>
  <c r="A3951" i="8" s="1"/>
  <c r="A3952" i="8" s="1"/>
  <c r="A3953" i="8" s="1"/>
  <c r="A3954" i="8" s="1"/>
  <c r="A3955" i="8" s="1"/>
  <c r="A3956" i="8" s="1"/>
  <c r="A3957" i="8" s="1"/>
  <c r="A3958" i="8" s="1"/>
  <c r="A3959" i="8" s="1"/>
  <c r="A3960" i="8" s="1"/>
  <c r="A3961" i="8" s="1"/>
  <c r="A3962" i="8" s="1"/>
  <c r="A3963" i="8" s="1"/>
  <c r="A3964" i="8" s="1"/>
  <c r="A3965" i="8" s="1"/>
  <c r="A3966" i="8" s="1"/>
  <c r="A3967" i="8" s="1"/>
  <c r="A3968" i="8" s="1"/>
  <c r="A3969" i="8" s="1"/>
  <c r="A3970" i="8" s="1"/>
  <c r="A3971" i="8" s="1"/>
  <c r="A3972" i="8" s="1"/>
  <c r="A3973" i="8" s="1"/>
  <c r="A3974" i="8" s="1"/>
  <c r="A3975" i="8" s="1"/>
  <c r="A3976" i="8" s="1"/>
  <c r="A3977" i="8" s="1"/>
  <c r="A3978" i="8" s="1"/>
  <c r="A3979" i="8" s="1"/>
  <c r="A3980" i="8" s="1"/>
  <c r="A3981" i="8" s="1"/>
  <c r="A3982" i="8" s="1"/>
  <c r="A3983" i="8" s="1"/>
  <c r="A3984" i="8" s="1"/>
  <c r="A3985" i="8" s="1"/>
  <c r="A3986" i="8" s="1"/>
  <c r="A3987" i="8" s="1"/>
  <c r="A3988" i="8" s="1"/>
  <c r="A3989" i="8" s="1"/>
  <c r="A3990" i="8" s="1"/>
  <c r="A3991" i="8" s="1"/>
  <c r="A3992" i="8" s="1"/>
  <c r="A3993" i="8" s="1"/>
  <c r="A3994" i="8" s="1"/>
  <c r="A3995" i="8" s="1"/>
  <c r="A3996" i="8" s="1"/>
  <c r="A3997" i="8" s="1"/>
  <c r="A3998" i="8" s="1"/>
  <c r="A3999" i="8" s="1"/>
  <c r="A4000" i="8" s="1"/>
  <c r="A4001" i="8" s="1"/>
  <c r="A4002" i="8" s="1"/>
  <c r="A4003" i="8" s="1"/>
</calcChain>
</file>

<file path=xl/sharedStrings.xml><?xml version="1.0" encoding="utf-8"?>
<sst xmlns="http://schemas.openxmlformats.org/spreadsheetml/2006/main" count="32022" uniqueCount="12736">
  <si>
    <t>GROUP 77201 AWARD 23150 - Intelligent Facility and Security Systems and Solutions</t>
  </si>
  <si>
    <t>Contractor Name:</t>
  </si>
  <si>
    <t xml:space="preserve">  Contemporary Computer Services Inc</t>
  </si>
  <si>
    <t>Lot Awarded:</t>
  </si>
  <si>
    <t>Lot 2</t>
  </si>
  <si>
    <t>Region(s) Awarded:</t>
  </si>
  <si>
    <t>Region 1</t>
  </si>
  <si>
    <t>Region 2</t>
  </si>
  <si>
    <t>Region 3</t>
  </si>
  <si>
    <t>Region 4</t>
  </si>
  <si>
    <t>Equipment Pricing</t>
  </si>
  <si>
    <t>Contractor's Name</t>
  </si>
  <si>
    <t>Contemporary Computer Services, Inc.</t>
  </si>
  <si>
    <t>Line #</t>
  </si>
  <si>
    <t>Manufacturer/Product Line</t>
  </si>
  <si>
    <t xml:space="preserve">Equipment/Model Number </t>
  </si>
  <si>
    <t xml:space="preserve"> Equipment Description </t>
  </si>
  <si>
    <t>Unit of Measurement</t>
  </si>
  <si>
    <t>Product Line Subcategory Indicator
(If Applicable)</t>
  </si>
  <si>
    <t xml:space="preserve">Warranty Period - # of year(s) after acceptance as required by Appendix B, Clause 54 </t>
  </si>
  <si>
    <t>List Price / MSRP</t>
  </si>
  <si>
    <t>Percent (%) Discount</t>
  </si>
  <si>
    <t>NYS Net Price</t>
  </si>
  <si>
    <t>Milestone</t>
  </si>
  <si>
    <t>XPESCL</t>
  </si>
  <si>
    <t>XProtect Essential Device License</t>
  </si>
  <si>
    <t>YXPESCL</t>
  </si>
  <si>
    <t>One year Care Plus for XProtect Essential Device License</t>
  </si>
  <si>
    <t>Y2XPESCL</t>
  </si>
  <si>
    <t>Two years Care Plus for XProtect Essential Device License</t>
  </si>
  <si>
    <t>Y3XPESCL</t>
  </si>
  <si>
    <t>Three years Care Plus for XProtect Essential Device License</t>
  </si>
  <si>
    <t>Y5XPESCL</t>
  </si>
  <si>
    <t>Five years Care Plus for XProtect Essential Device License</t>
  </si>
  <si>
    <t>DXPESCL</t>
  </si>
  <si>
    <t>One day Care Plus for XProtect Essential Device License</t>
  </si>
  <si>
    <t>Y3OIXPESCL</t>
  </si>
  <si>
    <t>Three years opt-in Care Plus for XProtect Essential Device License</t>
  </si>
  <si>
    <t>XPEXBL</t>
  </si>
  <si>
    <t>XProtect Express Base License</t>
  </si>
  <si>
    <t>XPEXCL</t>
  </si>
  <si>
    <t>XProtect Express Device License</t>
  </si>
  <si>
    <t>DXPEXCL</t>
  </si>
  <si>
    <t>One day Care Plus for XProtect Express Device License</t>
  </si>
  <si>
    <t>YXPEXCL</t>
  </si>
  <si>
    <t>One year Care Plus for XProtect Express Device License</t>
  </si>
  <si>
    <t>Y2XPEXCL</t>
  </si>
  <si>
    <t>Two years Care Plus for XProtect Express Device License</t>
  </si>
  <si>
    <t>Y3XPEXCL</t>
  </si>
  <si>
    <t>Three years Care Plus for XProtect Express Device License</t>
  </si>
  <si>
    <t>Y5XPEXCL</t>
  </si>
  <si>
    <t>Five years Care Plus for XProtect Express Device License</t>
  </si>
  <si>
    <t>Y3OIXPEXCL</t>
  </si>
  <si>
    <t>Three years opt-in Care Plus for XProtect Express Device License</t>
  </si>
  <si>
    <t>XPEXPLUSBL</t>
  </si>
  <si>
    <t>XProtect Express+ Base License</t>
  </si>
  <si>
    <t>XPEXPLUSDL</t>
  </si>
  <si>
    <t>XProtect Express+ Device License</t>
  </si>
  <si>
    <t>DXPEXPLUSDL</t>
  </si>
  <si>
    <t>One day Care Plus for XProtect Express+ Device License</t>
  </si>
  <si>
    <t>YXPEXPLUSDL</t>
  </si>
  <si>
    <t>One year Care Plus for XProtect Express+ Device License</t>
  </si>
  <si>
    <t>Y2XPEXPLUSDL</t>
  </si>
  <si>
    <t>Two years Care Plus for XProtect Express+ Device License</t>
  </si>
  <si>
    <t>Y3XPEXPLUSDL</t>
  </si>
  <si>
    <t>Three years Care Plus for XProtect Express+ Device License</t>
  </si>
  <si>
    <t>Y5XPEXPLUSDL</t>
  </si>
  <si>
    <t>Five years Care Plus for XProtect Express+ Device License</t>
  </si>
  <si>
    <t>Y3OIXPEXPLUSDL</t>
  </si>
  <si>
    <t>Three years opt-in Care Plus for XProtect Express+ Device License</t>
  </si>
  <si>
    <t>XPPBL</t>
  </si>
  <si>
    <t>XProtect Professional Base License</t>
  </si>
  <si>
    <t>XPPCL</t>
  </si>
  <si>
    <t>XProtect Professional Device License</t>
  </si>
  <si>
    <t>YXPPCL</t>
  </si>
  <si>
    <t>One year Care Plus for XProtect Professional Device License</t>
  </si>
  <si>
    <t>Y2XPPCL</t>
  </si>
  <si>
    <t>Two years Care Plus for XProtect Professional Device License</t>
  </si>
  <si>
    <t>Y3XPPCL</t>
  </si>
  <si>
    <t>Three years Care Plus for XProtect Professional Device License</t>
  </si>
  <si>
    <t>Y5XPPCL</t>
  </si>
  <si>
    <t>Five years Care Plus for XProtect Professional Device License</t>
  </si>
  <si>
    <t>DXPPCL</t>
  </si>
  <si>
    <t>One day Care Plus for XProtect Professional Device License</t>
  </si>
  <si>
    <t>Y3OIXPPCL</t>
  </si>
  <si>
    <t>Three years opt-in Care Plus for XProtect Professional Device License</t>
  </si>
  <si>
    <t>XPPPLUSBL</t>
  </si>
  <si>
    <t>XProtect Professional+ Base License</t>
  </si>
  <si>
    <t>XPPPLUSDL</t>
  </si>
  <si>
    <t>XProtect Professional+ Device License</t>
  </si>
  <si>
    <t>YXPPPLUSDL</t>
  </si>
  <si>
    <t>One year Care Plus for XProtect Professional+ Device License</t>
  </si>
  <si>
    <t>Y2XPPPLUSDL</t>
  </si>
  <si>
    <t>Two years Care Plus for XProtect Professional+ Device License</t>
  </si>
  <si>
    <t>Y3XPPPLUSDL</t>
  </si>
  <si>
    <t>Three years Care Plus for XProtect Professional+ Device License</t>
  </si>
  <si>
    <t>Y5XPPPLUSDL</t>
  </si>
  <si>
    <t>Five years Care Plus for XProtect Professional+ Device License</t>
  </si>
  <si>
    <t>DXPPPLUSDL</t>
  </si>
  <si>
    <t>One day Care Plus for XProtect Professional+ Device License</t>
  </si>
  <si>
    <t>Y3OIXPPPLUSDL</t>
  </si>
  <si>
    <t>Three years opt-in Care Plus for XProtect Professional+ Device License</t>
  </si>
  <si>
    <t>XPEBL</t>
  </si>
  <si>
    <t>XProtect Enterprise Base License</t>
  </si>
  <si>
    <t>XPECL</t>
  </si>
  <si>
    <t>XProtect Enterprise Device License</t>
  </si>
  <si>
    <t>YXPEBL</t>
  </si>
  <si>
    <t>One year Care Plus for XProtect Enterprise Base License</t>
  </si>
  <si>
    <t>Y2XPEBL</t>
  </si>
  <si>
    <t>Two years Care Plus for XProtect Enterprise Base License</t>
  </si>
  <si>
    <t>Y3XPEBL</t>
  </si>
  <si>
    <t>Three years Care Plus for XProtect Enterprise Base License</t>
  </si>
  <si>
    <t>Y5XPEBL</t>
  </si>
  <si>
    <t>Five years Care Plus for XProtect Enterprise Base License</t>
  </si>
  <si>
    <t>DXPEBL</t>
  </si>
  <si>
    <t>One day Care Plus for XProtect Enterprise Base License</t>
  </si>
  <si>
    <t>Y3OIXPEBL</t>
  </si>
  <si>
    <t>Three years opt-in Care Plus for XProtect Enterprise Base License</t>
  </si>
  <si>
    <t>YXPECL</t>
  </si>
  <si>
    <t>One year Care Plus for XProtect Enterprise Device License</t>
  </si>
  <si>
    <t>Y2XPECL</t>
  </si>
  <si>
    <t>Two years Care Plus for XProtect Enterprise Device License</t>
  </si>
  <si>
    <t>Y3XPECL</t>
  </si>
  <si>
    <t>Three years Care Plus for XProtect Enterprise Device License</t>
  </si>
  <si>
    <t>Y5XPECL</t>
  </si>
  <si>
    <t>Five years Care Plus for XProtect Enterprise Device License</t>
  </si>
  <si>
    <t>DXPECL</t>
  </si>
  <si>
    <t>One day Care Plus for XProtect Enterprise Device License</t>
  </si>
  <si>
    <t>Y3OIXPECL</t>
  </si>
  <si>
    <t>Three years opt-in Care Plus for XProtect Enterprise Device License</t>
  </si>
  <si>
    <t>XPETBL</t>
  </si>
  <si>
    <t>XProtect Expert Base License</t>
  </si>
  <si>
    <t>XPETDL</t>
  </si>
  <si>
    <t>XProtect Expert Device License</t>
  </si>
  <si>
    <t>YXPETBL</t>
  </si>
  <si>
    <t>One year Care Plus for XProtect Expert Base License</t>
  </si>
  <si>
    <t>Y2XPETBL</t>
  </si>
  <si>
    <t>Two years Care Plus for XProtect Expert Base License</t>
  </si>
  <si>
    <t>Y3XPETBL</t>
  </si>
  <si>
    <t>Three years Care Plus for XProtect Expert Base License</t>
  </si>
  <si>
    <t>Y5XPETBL</t>
  </si>
  <si>
    <t>Five years Care Plus for XProtect Expert Base License</t>
  </si>
  <si>
    <t>DXPETBL</t>
  </si>
  <si>
    <t>One day Care Plus for XProtect Expert Base License</t>
  </si>
  <si>
    <t>Y3OIXPETBL</t>
  </si>
  <si>
    <t>Three years opt-in Care Plus for XProtect Expert Base License</t>
  </si>
  <si>
    <t>YXPETDL</t>
  </si>
  <si>
    <t>One year Care Plus for XProtect Expert Device License</t>
  </si>
  <si>
    <t>Y2XPETDL</t>
  </si>
  <si>
    <t>Two years Care Plus for XProtect Expert Device License</t>
  </si>
  <si>
    <t>Y3XPETDL</t>
  </si>
  <si>
    <t>Three years Care Plus for XProtect Expert Device License</t>
  </si>
  <si>
    <t>Y5XPETDL</t>
  </si>
  <si>
    <t>Five years Care Plus for XProtect Expert Device License</t>
  </si>
  <si>
    <t>DXPETDL</t>
  </si>
  <si>
    <t>One day Care Plus for XProtect Expert Device License</t>
  </si>
  <si>
    <t>Y3OIXPETDL</t>
  </si>
  <si>
    <t>Three years opt-in Care Plus for XProtect Expert Device License</t>
  </si>
  <si>
    <t>XPCOBT</t>
  </si>
  <si>
    <t>XProtect Corporate Base License</t>
  </si>
  <si>
    <t>XPCODL</t>
  </si>
  <si>
    <t>XProtect Corporate Device License</t>
  </si>
  <si>
    <t>XPCOMIDL</t>
  </si>
  <si>
    <t>XProtect Corporate Milestone Interconnect Camera License</t>
  </si>
  <si>
    <t>YXPCOBT</t>
  </si>
  <si>
    <t>One year Care Plus for XProtect Corporate Base License</t>
  </si>
  <si>
    <t>Y2XPCOBT</t>
  </si>
  <si>
    <t>Two years Care Plus for XProtect Corporate Base License</t>
  </si>
  <si>
    <t>Y3XPCOBT</t>
  </si>
  <si>
    <t>Three years Care Plus for XProtect Corporate Base License</t>
  </si>
  <si>
    <t>Y5XPCOBT</t>
  </si>
  <si>
    <t>Five years Care Plus for XProtect Corporate Base License</t>
  </si>
  <si>
    <t>DXPCOBT</t>
  </si>
  <si>
    <t>One day Care Plus for XProtect Corporate Base License</t>
  </si>
  <si>
    <t>Y3OIXPCOBT</t>
  </si>
  <si>
    <t>Three years opt-in Care Plus for XProtect Corporate Base Server</t>
  </si>
  <si>
    <t>YXPCODL</t>
  </si>
  <si>
    <t>One year Care Plus for XProtect Corporate Device License</t>
  </si>
  <si>
    <t>Y2XPCODL</t>
  </si>
  <si>
    <t>Two years Care Plus for XProtect Corporate Device License</t>
  </si>
  <si>
    <t>Y3XPCODL</t>
  </si>
  <si>
    <t>Three years Care Plus for XProtect Corporate Device License</t>
  </si>
  <si>
    <t>Y5XPCODL</t>
  </si>
  <si>
    <t>Five years Care Plus for XProtect Corporate Device License</t>
  </si>
  <si>
    <t>DXPCODL</t>
  </si>
  <si>
    <t>One day Care Plus for XProtect Corporate Device License</t>
  </si>
  <si>
    <t>Y3OIXPCODL</t>
  </si>
  <si>
    <t>Three years opt-in Care Plus for XProtect Corporate Device License</t>
  </si>
  <si>
    <t>YXPCOMIDL</t>
  </si>
  <si>
    <t>One year Care Plus for XProtect Corporate Milestone Interconnect Camera License</t>
  </si>
  <si>
    <t>Y2XPCOMIDL</t>
  </si>
  <si>
    <t>Two years Care Plus for XProtect Corporate Milestone Interconnect Camera License</t>
  </si>
  <si>
    <t>Y3XPCOMIDL</t>
  </si>
  <si>
    <t>Three years Care Plus for XProtect Corporate Milestone Interconnect Camera License</t>
  </si>
  <si>
    <t>Y5XPCOMIDL</t>
  </si>
  <si>
    <t>Five years Care Plus for XProtect Corporate Milestone Interconnect Camera License</t>
  </si>
  <si>
    <t>DXPCOMIDL</t>
  </si>
  <si>
    <t>One day Care Plus for XProtect Corporate Milestone Interconnect Camera License</t>
  </si>
  <si>
    <t>Y3OIXPCOMIDL</t>
  </si>
  <si>
    <t>Three years opt-in Care Plus for XProtect Corporate Milestone Interconnect Camera License</t>
  </si>
  <si>
    <t>XPSWBL</t>
  </si>
  <si>
    <t>XProtect Smart Wall Base License</t>
  </si>
  <si>
    <t>XPABL</t>
  </si>
  <si>
    <t>XProtect Access Base License</t>
  </si>
  <si>
    <t>XPADL</t>
  </si>
  <si>
    <t>XProtect Access Reader License</t>
  </si>
  <si>
    <t>XPTBS</t>
  </si>
  <si>
    <t>XProtect Transact Base Server incl. 1 Connection License</t>
  </si>
  <si>
    <t>XPTC1</t>
  </si>
  <si>
    <t>XProtect Transact Connection License</t>
  </si>
  <si>
    <t>XPLPRBL</t>
  </si>
  <si>
    <t>XProtect LPR Base License, incl. 5 Country Modules</t>
  </si>
  <si>
    <t>XPLPRCL</t>
  </si>
  <si>
    <t>XProtect LPR Camera License</t>
  </si>
  <si>
    <t>XPLPRLL</t>
  </si>
  <si>
    <t>XProtect LPR Country Module</t>
  </si>
  <si>
    <t>XPRSL</t>
  </si>
  <si>
    <t>XProtect Retail Server License</t>
  </si>
  <si>
    <t>XPRCL</t>
  </si>
  <si>
    <t>XProtect Retail Connection License</t>
  </si>
  <si>
    <t>XPAACL-50</t>
  </si>
  <si>
    <t>AAC licenses for 50 concurrent XProtect Smart Clients</t>
  </si>
  <si>
    <t>MIPPP-HGX-BS</t>
  </si>
  <si>
    <t>Honeywell Galaxy Base License incl.1 panel</t>
  </si>
  <si>
    <t>MIPPP-HGX-C1</t>
  </si>
  <si>
    <t>Honeywell Galaxy additional panel</t>
  </si>
  <si>
    <t>MSCD</t>
  </si>
  <si>
    <t>Milestone Custom Development Service, per day</t>
  </si>
  <si>
    <t>MSCXPR</t>
  </si>
  <si>
    <t>Mandatory XProtect Retail Integration Service</t>
  </si>
  <si>
    <t>MSCXPRD</t>
  </si>
  <si>
    <t>Additional XProtect Retail Integration Service, per day</t>
  </si>
  <si>
    <t>MCPR-START</t>
  </si>
  <si>
    <t>Milestone Care Premium Start-up Fee</t>
  </si>
  <si>
    <t>MCPR-YXPESCL</t>
  </si>
  <si>
    <t>One year Care Premium for XProtect Essential Device License</t>
  </si>
  <si>
    <t>MCPR-Y2XPESCL</t>
  </si>
  <si>
    <t>Two years Care Premium for XProtect Essential Device License</t>
  </si>
  <si>
    <t>MCPR-Y3XPESCL</t>
  </si>
  <si>
    <t>Three years Care Premium for XProtect Essential Device License</t>
  </si>
  <si>
    <t>MCPR-Y5XPESCL</t>
  </si>
  <si>
    <t>Five years Care Premium for XProtect Essential Device License</t>
  </si>
  <si>
    <t>MCPR-DXPESCL</t>
  </si>
  <si>
    <t>One day Care Premium for XProtect Essential Device License</t>
  </si>
  <si>
    <t>MCPR-YXPEXCL</t>
  </si>
  <si>
    <t>One year Care Premium for XProtect Express Device License</t>
  </si>
  <si>
    <t>MCPR-Y2XPEXCL</t>
  </si>
  <si>
    <t>Two years Care Premium for XProtect Express Device License</t>
  </si>
  <si>
    <t>MCPR-Y3XPEXCL</t>
  </si>
  <si>
    <t>Three years Care Premium for XProtect Express Device License</t>
  </si>
  <si>
    <t>MCPR-Y5XPEXCL</t>
  </si>
  <si>
    <t>Five years Care Premium for XProtect Express Device License</t>
  </si>
  <si>
    <t>MCPR-DXPEXCL</t>
  </si>
  <si>
    <t>One day Care Premium for XProtect Express Device License</t>
  </si>
  <si>
    <t>MCPR-YXPEXPPLUSDL</t>
  </si>
  <si>
    <t>One year Care Premium for XProtect Express+ Device License</t>
  </si>
  <si>
    <t>MCPR-Y2XPEXPPLUSDL</t>
  </si>
  <si>
    <t>Two years Care Premium for XProtect Express+ Device License</t>
  </si>
  <si>
    <t>MCPR-Y3XPEXPPLUSDL</t>
  </si>
  <si>
    <t>Three years Care Premium for XProtect Express+ Device License</t>
  </si>
  <si>
    <t>MCPR-Y5XPEXPPLUSDL</t>
  </si>
  <si>
    <t>Five years Care Premium for XProtect Express+ Device License</t>
  </si>
  <si>
    <t>MCPR-DXPEXPPLUSDL</t>
  </si>
  <si>
    <t>One day Care Premium for XProtect Express+ Device License</t>
  </si>
  <si>
    <t>MCPR-YXPPCL</t>
  </si>
  <si>
    <t>One year Care Premium for XProtect Professional Device License</t>
  </si>
  <si>
    <t>MCPR-Y2XPPCL</t>
  </si>
  <si>
    <t>Two years Care Premium for XProtect Professional Device License</t>
  </si>
  <si>
    <t>MCPR-Y3XPPCL</t>
  </si>
  <si>
    <t>Three years Care Premium for XProtect Professional Device License</t>
  </si>
  <si>
    <t>MCPR-Y5XPPCL</t>
  </si>
  <si>
    <t>Five years Care Premium for XProtect Professional Device License</t>
  </si>
  <si>
    <t>MCPR-DXPPCL</t>
  </si>
  <si>
    <t>One day Care Premium for XProtect Professional Device License</t>
  </si>
  <si>
    <t>MCPR-YXPPPLUSDL</t>
  </si>
  <si>
    <t>One year Care Premium for XProtect Professional+ Device License</t>
  </si>
  <si>
    <t>MCPR-Y2XPPPLUSDL</t>
  </si>
  <si>
    <t>Two years Care Premium for XProtect Professional+ Device License</t>
  </si>
  <si>
    <t>MCPR-Y3XPPPLUSDL</t>
  </si>
  <si>
    <t>Three years Care Premium for XProtect Professional+ Device License</t>
  </si>
  <si>
    <t>MCPR-Y5XPPPLUSDL</t>
  </si>
  <si>
    <t>Five years Care Premium for XProtect Professional+ Device License</t>
  </si>
  <si>
    <t>MCPR-DXPPPLUSDL</t>
  </si>
  <si>
    <t>One day Care Premium for XProtect Professional+ Device License</t>
  </si>
  <si>
    <t>MCPR-YXPEBL</t>
  </si>
  <si>
    <t>One year Care Premium for XProtect Enterprise Base License</t>
  </si>
  <si>
    <t>MCPR-Y2XPEBL</t>
  </si>
  <si>
    <t>Two years Care Premium for XProtect Enterprise Base License</t>
  </si>
  <si>
    <t>MCPR-Y3XPEBL</t>
  </si>
  <si>
    <t>Three years Care Premium for XProtect Enterprise Base License</t>
  </si>
  <si>
    <t>MCPR-Y5XPEBL</t>
  </si>
  <si>
    <t>Five years Care Premium for XProtect Enterprise Base License</t>
  </si>
  <si>
    <t>MCPR-DXPEBL</t>
  </si>
  <si>
    <t>One day Care Premium for XProtect Enterprise Base License</t>
  </si>
  <si>
    <t>MCPR-YXPECL</t>
  </si>
  <si>
    <t>One year Care Premium for XProtect Enterprise Device License</t>
  </si>
  <si>
    <t>MCPR-Y2XPECL</t>
  </si>
  <si>
    <t>Two years Care Premium for XProtect Enterprise Device License</t>
  </si>
  <si>
    <t>MCPR-Y3XPECL</t>
  </si>
  <si>
    <t>Three years Care Premium for XProtect Enterprise Device License</t>
  </si>
  <si>
    <t>MCPR-Y5XPECL</t>
  </si>
  <si>
    <t>Five years Care Premium for XProtect Enterprise Device License</t>
  </si>
  <si>
    <t>MCPR-DXPECL</t>
  </si>
  <si>
    <t>One day Care Premium for XProtect Enterprise Device License</t>
  </si>
  <si>
    <t>MCPR-YXPETBL</t>
  </si>
  <si>
    <t>One year Care Premium for XProtect Expert Base License</t>
  </si>
  <si>
    <t>MCPR-Y2XPETBL</t>
  </si>
  <si>
    <t>Two years Care Premium for XProtect Expert Base License</t>
  </si>
  <si>
    <t>MCPR-Y3XPETBL</t>
  </si>
  <si>
    <t>Three years Care Premium for XProtect Expert Base License</t>
  </si>
  <si>
    <t>MCPR-Y5XPETBL</t>
  </si>
  <si>
    <t>Five years Care Premium for XProtect Expert Base License</t>
  </si>
  <si>
    <t>MCPR-DXPETBL</t>
  </si>
  <si>
    <t>One day Care Premium for XProtect Expert Base License</t>
  </si>
  <si>
    <t>MCPR-YXPETDL</t>
  </si>
  <si>
    <t>One year Care Premium for XProtect Expert Device License</t>
  </si>
  <si>
    <t>MCPR-Y2XPETDL</t>
  </si>
  <si>
    <t>Two years Care Premium for XProtect Expert Device License</t>
  </si>
  <si>
    <t>MCPR-Y3XPETDL</t>
  </si>
  <si>
    <t>Three years Care Premium for XProtect Expert Device License</t>
  </si>
  <si>
    <t>MCPR-Y5XPETDL</t>
  </si>
  <si>
    <t>Five years Care Premium for XProtect Expert Device License</t>
  </si>
  <si>
    <t>MCPR-DXPETDL</t>
  </si>
  <si>
    <t>One day Care Premium for XProtect Expert Device License</t>
  </si>
  <si>
    <t>MCPR-YXPCOBT</t>
  </si>
  <si>
    <t>One year Care Premium for XProtect Corporate Base License</t>
  </si>
  <si>
    <t>MCPR-Y2XPCOBT</t>
  </si>
  <si>
    <t>Two years Care Premium for XProtect Corporate Base License</t>
  </si>
  <si>
    <t>MCPR-Y3XPCOBT</t>
  </si>
  <si>
    <t>Three years Care Premium for XProtect Corporate Base License</t>
  </si>
  <si>
    <t>MCPR-Y5XPCOBT</t>
  </si>
  <si>
    <t>Five years Care Premium for XProtect Corporate Base License</t>
  </si>
  <si>
    <t>MCPR-DXPCOBT</t>
  </si>
  <si>
    <t>One day Care Premium for XProtect Corporate Base License</t>
  </si>
  <si>
    <t>MCPR-YXPCODL</t>
  </si>
  <si>
    <t>One year Care Premium for XProtect Corporate Device License</t>
  </si>
  <si>
    <t>MCPR-Y2XPCODL</t>
  </si>
  <si>
    <t>Two years Care Premium for XProtect Corporate Device License</t>
  </si>
  <si>
    <t>MCPR-Y3XPCODL</t>
  </si>
  <si>
    <t>Three years Care Premium for XProtect Corporate Device License</t>
  </si>
  <si>
    <t>MCPR-Y5XPCODL</t>
  </si>
  <si>
    <t>Five years Care Premium for XProtect Corporate Device License</t>
  </si>
  <si>
    <t>MCPR-DXPCODL</t>
  </si>
  <si>
    <t>One day Care Premium for XProtect Corporate Device License</t>
  </si>
  <si>
    <t>MCPR-YXPCOMIDL</t>
  </si>
  <si>
    <t>One year Care Premium for XProtect Corporate Milestone Interconnect Camera License</t>
  </si>
  <si>
    <t>MCPR-Y2XPCOMIDL</t>
  </si>
  <si>
    <t>Two years Care Premium for XProtect Corporate Milestone Interconnect Camera License</t>
  </si>
  <si>
    <t>MCPR-Y3XPCOMIDL</t>
  </si>
  <si>
    <t>Three years Care Premium for XProtect Corporate Milestone Interconnect Camera License</t>
  </si>
  <si>
    <t>MCPR-Y5XPCOMIDL</t>
  </si>
  <si>
    <t>Five years Care Premium for XProtect Corporate Milestone Interconnect Camera License</t>
  </si>
  <si>
    <t>MCPR-DXPCOMIDL</t>
  </si>
  <si>
    <t>One day Care Premium for XProtect Corporate Milestone Interconnect Camera License</t>
  </si>
  <si>
    <t>Region 1 - Nassau and Suffolk Counties</t>
  </si>
  <si>
    <t>Job Title</t>
  </si>
  <si>
    <t>Description of Duties</t>
  </si>
  <si>
    <t>Prevailing Wage Occupation Sub-category</t>
  </si>
  <si>
    <t>Prevailing Wage Rate</t>
  </si>
  <si>
    <t>Supplemental Benefit</t>
  </si>
  <si>
    <t>Percent Markup</t>
  </si>
  <si>
    <t>Total Hourly Rate</t>
  </si>
  <si>
    <t>Overtime
Hourly Pay Rate</t>
  </si>
  <si>
    <t>Overtime
Total Hourly Rate</t>
  </si>
  <si>
    <t>After Business Hours
Hourly Pay Rate</t>
  </si>
  <si>
    <t>After Business Hours 
Total Hourly Rate</t>
  </si>
  <si>
    <t>Saturday Hourly Pay Rate</t>
  </si>
  <si>
    <t>Saturday Total Hourly Rate</t>
  </si>
  <si>
    <t>Sunday and NYS Holiday Hourly Pay Rate</t>
  </si>
  <si>
    <t>Sunday and NYS Holiday Total Hourly Rate</t>
  </si>
  <si>
    <t>Electrician/Electrical Installer 
Onsite Region 1</t>
  </si>
  <si>
    <t>Individual employed by the Contractor or a Subcontractor who:
1) Installs, runs, pulls, etc. Low Voltage Wiring,  Line Voltage Wiring, cable, fiber optics, etc. for all products/systems which fit the scope of the contract;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But only for:
A. CCTV/Surveillance Camera Systems
B. Physical Access Control Systems
C. Alarm and Signal Systems
***This Job Title can only be used for work/Services on Systems/Product Lines/Equipment which are included on the Contractor's Contract***.</t>
  </si>
  <si>
    <t>Electrician: Telephone and Integrated Tele-Data System Electrician- Nassau, Suffolk</t>
  </si>
  <si>
    <t>CCTV/Surveillance Camera System
Physical Access Control System
Alarm and Signal System
Technician Onsite Region 1</t>
  </si>
  <si>
    <t>Individual employed by the Contractor or Subcontractor who Starts-Up, Commissions, Programs,  Integrates, and Maintains (both Preventative and Remedial Maintenance) Facility Affixed CCTV/Surveillance Cameras, Facility Affixed Physical Access Control Systems, and Alarm and Signal Systems.
***This Job Title can only be used for Work/Services on Systems which are included on the Contractor's Contract***.</t>
  </si>
  <si>
    <t>Project/Program Manager</t>
  </si>
  <si>
    <t>Individual employed by the Contractor or Subcontractor who oversees all onsite Work.
***This Job Title can only be used for work/Services on Systems/Product Lines/Equipment which are included on the Contractor's Contract***.</t>
  </si>
  <si>
    <t>CAD Specialist</t>
  </si>
  <si>
    <t>Individual employed by the Contractor or Subcontractor who generates diagrams, drawings, plans, etc.
***This Job Title can only be used for work/Services on Systems/Product Lines/Equipment which are included on the Contractor's Contract***.</t>
  </si>
  <si>
    <t>Designer</t>
  </si>
  <si>
    <t>Individual employed by the Contractor or Subcontractor who performs design Services related to the Installation and Integration of an Intelligent Facility and Security System and Solution as permitted by This Award, excluding Professional Design Services.  
***This Job Title can only be used for work/Services on Systems/Product Lines/Equipment which are included on the Contractor's Contract***.</t>
  </si>
  <si>
    <t>Offsite Integration and Maintenance Technician</t>
  </si>
  <si>
    <t>Individual employed by the Contractor or Subcontractor who performs Commissioning, Programming, Integration, Maintenance (both Preventative or Remedial Maintenance) offsite.  See also Sec. "Remote Maintenance."  This Job Title and corresponding Total Hourly Rate Must not be utilized  for any work performed onsite, regardless of the nature of the Work.  
***This Job Title can only be used for work/Services on Systems/Product Lines/Equipment which are included on the Contractor's Contract***.</t>
  </si>
  <si>
    <t>Trainer</t>
  </si>
  <si>
    <t>Individual employed by the Contractor or Subcontractor who performs training of Authorized User's personnel in the use of Systems obtained or Maintained under This Award.
***This Job Title can only be used for work/Services on Systems/Product Lines/Equipment which are included on the Contractor's Contract***.</t>
  </si>
  <si>
    <t>Class Size (Number of People)</t>
  </si>
  <si>
    <t>Length of Class (Number of Hours)</t>
  </si>
  <si>
    <t>Advanced Trainer</t>
  </si>
  <si>
    <t>Individual employed by the Contractor or Subcontractor who performs advanced training of Authorized User's personnel in the use of Systems obtained or Maintained under This Award.
***This Job Title can only be used for work/Services on Systems/Product Lines/Equipment which are included on the Contractor's Contract***.</t>
  </si>
  <si>
    <t>Region 2 - Bronx, Kings, New York, Queens, and Richmond Counties</t>
  </si>
  <si>
    <t>Overtime 
Total Hourly Rate</t>
  </si>
  <si>
    <t>Electrician/Electrical Installer Onsite Region 2</t>
  </si>
  <si>
    <t>Individual employed by the Contractor who:
1) Installs, runs, pulls, etc. Low Voltage Wiring,  Line Voltage Wiring,, cable, fiber optics, etc. for all products/systems which fit the scope of the contract.
2) Installs raceway, conduits, etc. for wire, cable, and fiber optics for all products/systems which fit the scope of the contract.
3) Installs/Mounts products onto poles, pads, etc.
4) Performs any other Installation work classified by NYS DOL as electrical work which is permitted on This Award.  
***This Job Title can only be used for work/Services on Systems/Product Lines/Equipment which are included on the Contractor's Contract***.</t>
  </si>
  <si>
    <t>Electrician:  Electrician Audio/Sound and Temporary Light/Power - Bronx, Kings, Queens, New York, Richmond</t>
  </si>
  <si>
    <t>CCTV/Surveillance Camera System
Physical Access Control System
Alarm and Signal System
Technician Integration Onsite Integration Region 2</t>
  </si>
  <si>
    <t>Individual employed by the Contractor or Subcontractor who Starts-Up, Commissions, Programs, and Integrates Facility Affixed CCTV/Surveillance Cameras, Facility Affixed Physical Access Control Systems, and Alarm and Signal Systems.
***This Job Title can only be used for work/Services on Systems/Product Lines/Equipment which are included on the Contractor's Contract***.</t>
  </si>
  <si>
    <t>CCTV/Surveillance Camera System
Physical Access Control System
Alarm and Signal System
Technician Maintenance Onsite Region 2</t>
  </si>
  <si>
    <t>Individual employed by the Contractor or Subcontractor who Maintains (both Preventative and Remedial Maintenance) CCTV/Surveillance Cameras, Physical Access Control Systems, and Alarm and Signal Systems.
***This Job Title can only be used for work/Services on Systems/Product Lines/Equipment which are included on the Contractor's Contract***.</t>
  </si>
  <si>
    <t>Electrician: Service Technician (Service and Maintenance on Alarm and Security Systems) - Bronx, Kings, New York, Queens, Richmond, Westchester</t>
  </si>
  <si>
    <t>Individual employed by the Contractor or Subcontractor who performs training of Authorized User's personnel in the use of Systems obtained or Maintained under This Award.
***This Job Title can only be used for work/Services on Systems/Product Lines/Equipment which are included on the Contractor's Contract***</t>
  </si>
  <si>
    <t>Individual employed by the Contractor or Subcontractor who performs advanced training of Authorized User's personnel in the use of Systems obtained or Maintained under This Award.
***This Job Title can only be used for work/Services on Systems/Product Lines/Equipment which are included on the Contractor's Contract***</t>
  </si>
  <si>
    <t>Region 3 - Dutchess, Putnam, and Westchester Counties</t>
  </si>
  <si>
    <r>
      <t xml:space="preserve">Electrician/Electrical Installer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</si>
  <si>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</si>
  <si>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t>Electrician: Teledata - Westchester</t>
  </si>
  <si>
    <r>
      <t xml:space="preserve">Electrician/Electrical Installer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 Towns of Fishkill, East 
Fishkill, and Beacon.</t>
    </r>
  </si>
  <si>
    <t>Electrician: Electrician Wireman/Technician - Orange, Putnam, Rockland, Dutchess: Towns of Fishkill, East Fishkill, and Beacon.</t>
  </si>
  <si>
    <r>
      <t xml:space="preserve">Electrician/Electrical Installer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 East Fishkill, and Beacon.</t>
    </r>
  </si>
  <si>
    <t>Electrician: Electrician Wireman/Technician Electrical/Technician Projects -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</si>
  <si>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r>
      <t xml:space="preserve">CCTV/Surveillance Camera Systems
Physical Access Control Systems
Alarm and Signal Systems
Technician Integration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r>
      <rPr>
        <sz val="11"/>
        <color theme="1"/>
        <rFont val="Calibri"/>
        <family val="2"/>
        <scheme val="minor"/>
      </rPr>
      <t xml:space="preserve"> </t>
    </r>
  </si>
  <si>
    <t>Individual employed by the Contractor or Subcontractor who Starts-Up, Commissions, Programs, and Integrates   CCTV/Surveillance Cameras, Physical Access Control Systems, and Alarm and Signal Systems.
***This Job Title can only be used for Work/Services on Systems which are included on the Contractor's Contract***.</t>
  </si>
  <si>
    <r>
      <t xml:space="preserve">CCTV/Surveillance Camera System
Physical Access Control System
Alarm and Signal System
Technician Maintenance Onsite Region 3 
</t>
    </r>
    <r>
      <rPr>
        <u/>
        <sz val="11"/>
        <color theme="1"/>
        <rFont val="Calibri"/>
        <family val="2"/>
        <scheme val="minor"/>
      </rPr>
      <t>Entire County</t>
    </r>
    <r>
      <rPr>
        <sz val="11"/>
        <color theme="1"/>
        <rFont val="Calibri"/>
        <family val="2"/>
        <scheme val="minor"/>
      </rPr>
      <t xml:space="preserve">: </t>
    </r>
    <r>
      <rPr>
        <b/>
        <sz val="11"/>
        <color theme="1"/>
        <rFont val="Calibri"/>
        <family val="2"/>
        <scheme val="minor"/>
      </rPr>
      <t>Westchester</t>
    </r>
  </si>
  <si>
    <t>Individual employed by the Contractor or Subcontractor who  Maintains (both Preventative and Remedial Maintenance) Fire Alarm Systems.
***This Job Title can only be used for work/Services on Systems/Product Lines/Equipment which are included on the Contractor's Contract***.</t>
  </si>
  <si>
    <t>Electrician: Service Technician - Bronx, Kings, New York, Queens, Richmond, Westchester</t>
  </si>
  <si>
    <r>
      <t xml:space="preserve">CCTV/Surveillance Camera System
Physical Access Control System
Alarm and Signal System
Technician Onsite Region 3 
</t>
    </r>
    <r>
      <rPr>
        <u/>
        <sz val="11"/>
        <color theme="1"/>
        <rFont val="Calibri"/>
        <family val="2"/>
        <scheme val="minor"/>
      </rPr>
      <t>Entire Counties</t>
    </r>
    <r>
      <rPr>
        <sz val="11"/>
        <color theme="1"/>
        <rFont val="Calibri"/>
        <family val="2"/>
        <scheme val="minor"/>
      </rPr>
      <t xml:space="preserve">: </t>
    </r>
    <r>
      <rPr>
        <b/>
        <sz val="11"/>
        <color theme="1"/>
        <rFont val="Calibri"/>
        <family val="2"/>
        <scheme val="minor"/>
      </rPr>
      <t>Putnam</t>
    </r>
    <r>
      <rPr>
        <sz val="11"/>
        <color theme="1"/>
        <rFont val="Calibri"/>
        <family val="2"/>
        <scheme val="minor"/>
      </rPr>
      <t xml:space="preserve"> 
</t>
    </r>
    <r>
      <rPr>
        <u/>
        <sz val="11"/>
        <color theme="1"/>
        <rFont val="Calibri"/>
        <family val="2"/>
        <scheme val="minor"/>
      </rPr>
      <t>Partial Counties</t>
    </r>
    <r>
      <rPr>
        <sz val="11"/>
        <color theme="1"/>
        <rFont val="Calibri"/>
        <family val="2"/>
        <scheme val="minor"/>
      </rPr>
      <t xml:space="preserve">: </t>
    </r>
    <r>
      <rPr>
        <b/>
        <sz val="11"/>
        <color theme="1"/>
        <rFont val="Calibri"/>
        <family val="2"/>
        <scheme val="minor"/>
      </rPr>
      <t>Dutchess</t>
    </r>
    <r>
      <rPr>
        <sz val="11"/>
        <color theme="1"/>
        <rFont val="Calibri"/>
        <family val="2"/>
        <scheme val="minor"/>
      </rPr>
      <t>:Towns of Fishkill, East 
                                      Fishkill, and Beacon.</t>
    </r>
  </si>
  <si>
    <t>Individual employed by the 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</si>
  <si>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r>
      <t xml:space="preserve">CCTV/Surveillance Camera System
Physical Access Control System
Alarm and Signal System
Technician Onsite Region 3
</t>
    </r>
    <r>
      <rPr>
        <u/>
        <sz val="11"/>
        <color theme="1"/>
        <rFont val="Calibri"/>
        <family val="2"/>
        <scheme val="minor"/>
      </rPr>
      <t>Partial Counties</t>
    </r>
    <r>
      <rPr>
        <sz val="11"/>
        <color theme="1"/>
        <rFont val="Calibri"/>
        <family val="2"/>
        <scheme val="minor"/>
      </rPr>
      <t xml:space="preserve"> - </t>
    </r>
    <r>
      <rPr>
        <b/>
        <sz val="11"/>
        <color theme="1"/>
        <rFont val="Calibri"/>
        <family val="2"/>
        <scheme val="minor"/>
      </rPr>
      <t>Dutchess</t>
    </r>
    <r>
      <rPr>
        <sz val="11"/>
        <color theme="1"/>
        <rFont val="Calibri"/>
        <family val="2"/>
        <scheme val="minor"/>
      </rPr>
      <t>: All of the county except  
                                         for the towns of Fishkill,East Fishkill, 
                                         and Beacon.</t>
    </r>
  </si>
  <si>
    <t>Individual employed by the Contractor or Subcontractor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</si>
  <si>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t>Region 4 - Orange, Rockland, Sullivan, and Ulster Counties</t>
  </si>
  <si>
    <r>
      <t xml:space="preserve">Electrician/Electrical Installer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</si>
  <si>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t>Individual employed by the Contractor or a Subcontractor who:
1) installs, runs, pulls, etc. low voltage wiring,  line voltage wiring, cable, fiber optics, etc. for all products/systems which fit the scope of the contract except for Traffic Camera Systems. 
2) installs raceway, conduits, etc. for wire, cable, and fiber optics for all products/systems which fit the scope of the contract except for Traffic Camera Systems.
3) Installs/Mounts products onto poles, pads, etc. except for Traffic Cameras. 
4) Performs any other Installation work classified by NYS DOL as electrical work which is permitted on THis Award.  
***This Job Title can only be used for work/Services on Systems/Product Lines/Equipment which are included on the Contractor's Contract***</t>
  </si>
  <si>
    <r>
      <t xml:space="preserve">Electrician/Electrical Installer 
Onsite Region 4
</t>
    </r>
    <r>
      <rPr>
        <u/>
        <sz val="11"/>
        <color theme="1"/>
        <rFont val="Calibri"/>
        <family val="2"/>
        <scheme val="minor"/>
      </rPr>
      <t xml:space="preserve">Entire Counties </t>
    </r>
    <r>
      <rPr>
        <sz val="11"/>
        <color theme="1"/>
        <rFont val="Calibri"/>
        <family val="2"/>
        <scheme val="minor"/>
      </rPr>
      <t xml:space="preserve">- </t>
    </r>
    <r>
      <rPr>
        <b/>
        <sz val="11"/>
        <color theme="1"/>
        <rFont val="Calibri"/>
        <family val="2"/>
        <scheme val="minor"/>
      </rPr>
      <t>Sullivan</t>
    </r>
    <r>
      <rPr>
        <sz val="11"/>
        <color theme="1"/>
        <rFont val="Calibri"/>
        <family val="2"/>
        <scheme val="minor"/>
      </rPr>
      <t xml:space="preserve"> and </t>
    </r>
    <r>
      <rPr>
        <b/>
        <sz val="11"/>
        <color theme="1"/>
        <rFont val="Calibri"/>
        <family val="2"/>
        <scheme val="minor"/>
      </rPr>
      <t>Ulster</t>
    </r>
  </si>
  <si>
    <t>Electrician: Electrician Wireman/ Technician Electrical/Technician Projects-  Sullivan, Ulster, Delaware: Only in the Townships of Andes, Harpersfield, Kortwright,Stamford, Bovina, Roxbury, Middletown and those portions of Colchester and Hancock south of the East Branch of the Delaware River.
Dutchess: All of the county except for the towns of Fishkill,East Fishkill, and Beacon.
Greene: That portion of the county south of a line following the south limits of the city of Catskill in a Westerly direction from the Hudson River to Highway 23A along 23A to the road following the Little Westkill and continuing along this road to Delaware County.</t>
  </si>
  <si>
    <r>
      <t xml:space="preserve">CCTV/Surveillance Camera Systems
Physical Access Control Systems 
Alarm and Signal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Orange and Rockland</t>
    </r>
  </si>
  <si>
    <t>Individual employed by the Contractor or Subcontractor who Starts-Up, Commissions, Programs,  Integrates, and Maintains (both Preventative and Remedial Maintenance)  CCTV/Surveillance Cameras, Physical Access Control Systems, and Alarm and Signal Systems.
***This Job Title can only be used for work/Services on Systems/Product Lines/Equipment which are included on the Contractor's Contract***.</t>
  </si>
  <si>
    <r>
      <t xml:space="preserve">CCTV/Surveillance Camera Systems
Physical Access Control Systems 
Alarm and Signal Systems
Technician Onsite Region 4
</t>
    </r>
    <r>
      <rPr>
        <u/>
        <sz val="11"/>
        <color theme="1"/>
        <rFont val="Calibri"/>
        <family val="2"/>
        <scheme val="minor"/>
      </rPr>
      <t>Entire Counties</t>
    </r>
    <r>
      <rPr>
        <sz val="11"/>
        <color theme="1"/>
        <rFont val="Calibri"/>
        <family val="2"/>
        <scheme val="minor"/>
      </rPr>
      <t xml:space="preserve"> - </t>
    </r>
    <r>
      <rPr>
        <b/>
        <sz val="11"/>
        <color theme="1"/>
        <rFont val="Calibri"/>
        <family val="2"/>
        <scheme val="minor"/>
      </rPr>
      <t>Sullivan and Ulster</t>
    </r>
  </si>
  <si>
    <t>Axis</t>
  </si>
  <si>
    <t>19273</t>
  </si>
  <si>
    <t>19" Rack mount holder for up to 8 2401/2400 Video Servers.</t>
  </si>
  <si>
    <t>EACH</t>
  </si>
  <si>
    <t>21764</t>
  </si>
  <si>
    <t>Outdoor pole mount bracket for PS-24 and AXIS T97A10. Requires the Wall Mount AXIS PS-24 (5000-011) and a mounting tool for straps (21776 or similar).</t>
  </si>
  <si>
    <t>21774</t>
  </si>
  <si>
    <t>Smoked dome, indoor for AXIS 231/232D.</t>
  </si>
  <si>
    <t>21776</t>
  </si>
  <si>
    <t>Tool for steel strap tensioning. For use with 21764 and AXIS T91A67</t>
  </si>
  <si>
    <t>21777</t>
  </si>
  <si>
    <t>Clear dome, indoor for AXIS 231/232D (included with AXIS 231D/232D), available as spare part.</t>
  </si>
  <si>
    <t>22512</t>
  </si>
  <si>
    <t>Power supply for the Axis Video Server Rack</t>
  </si>
  <si>
    <t>23452</t>
  </si>
  <si>
    <t>Plastic stand for AXIS 210 and 211 (A) Network Cameras</t>
  </si>
  <si>
    <t>25740</t>
  </si>
  <si>
    <t>Smoked Bubble for AXIS Pendant Fusion Domes (Spare Part)</t>
  </si>
  <si>
    <t>25741</t>
  </si>
  <si>
    <t>Clear Bubble for AXIS Pendant Fusion Dome (Spare Part)</t>
  </si>
  <si>
    <t>0037X089</t>
  </si>
  <si>
    <t>Outdoor wall mount adaptor bracket for VB-H/M outdoor Domes. 330mm standoff to centre</t>
  </si>
  <si>
    <t>01001-001</t>
  </si>
  <si>
    <t>AXIS FA4115 is a compact varifocal dome sensor unit with 53º to 99º horizontal field of view for use with an AXIS FA Main Unit. AXIS FA4115 provides a 1080p resolution a Forensic WDR (wide dynamic range) that is optimized for low light and motion. The unit comes with a mounting bracket and an 8-m (26 ft.) cable for connection to a main unit.</t>
  </si>
  <si>
    <t>01001-600</t>
  </si>
  <si>
    <t>2 years extension of the warranty period
Note 1: Maximum warranty on selected Axis products is 5 years including extended warranty. No possibility to extend total warranty beyond 5 years.
Note 2: Extended warranty activation is done in four steps: 1 – create / select site in MyInventory (www.axis.com/reg/myinventory), 2- add products, 3 – redeem code, 4 – register warranty. Further info at: https://www.axis.com/support/warranty-and-rma/extended-warranty
Note 3: The warranty code must be redeemed within 6 months after purchase (=code delivery). After that the code will be voided.
Note 4: Extended warranty must be registered within 6 months from product purchase. After that the registration is locked.
Note 5: Extended Warranty is non-cancellable, non-changeable and non-returnable.
Note 6: Extended warranty is issued as an e-license.</t>
  </si>
  <si>
    <t>01003-001</t>
  </si>
  <si>
    <t>AXIS F1004 Pinhole Sensor Unit. Pinhole lens for extremely discreet surveillance. Provides HDTV 720p and 57° horizontal FOV. Pigtail for a detachable 8-m (26-ft.) cable for connecting to an AXIS F Main Unit. Comes with a mounting bracket fot the sensor unit.</t>
  </si>
  <si>
    <t>01003-600</t>
  </si>
  <si>
    <t>01004-001</t>
  </si>
  <si>
    <t>Ultra-compact, indoor fixed mini dome with 12 MP sensor, fixed lens and and tamper-resistant casing for easy mounting on wall or ceiling. Provides 360°/180° overview in up to 30 fps and dewarped panorama, quad, corner, corridor or digital PTZ views in up to 15 fps. Multiple, individually configurable H.264 and Motion JPEG streams. Client dewarping also supported. Axis’ Zipstream technology for reduced bandwidth and storage needs. Video motion detection and active tampering alarm. HDMI output (micro). Memory card slot for optional local video storage. Environment-friendly, PVC-free with recycled plastics. Power over Ethernet. Midspan not included.</t>
  </si>
  <si>
    <t>01004-600</t>
  </si>
  <si>
    <t>01006-001</t>
  </si>
  <si>
    <t>Outdoor-ready 360° situational awareness camera, comprising 4x2MP sensors @ 30fps in H.264 Zipstream and Motion JPEG. Tiltable sensors with exchangeable lenses. Designed to be integrated with any AXIS Q60-E series camera for large area coverage and simultaneous zoomed-in view, using the one-click PTZ control feature. Full size SD-card slot. No extra equipment required, as it uses the same brackets, power supply and network cable as the connected AXIS Q60-E.</t>
  </si>
  <si>
    <t>01006-600</t>
  </si>
  <si>
    <t>01007-600</t>
  </si>
  <si>
    <t>01013-001</t>
  </si>
  <si>
    <t>High accuracy outdoor PTZ positioning bispectral camera with IR illuminators. Thermal sensor features a 384x288 resolution, 30 fps and 35 mm lens with 10.5° angle of view.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</si>
  <si>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01013-600</t>
  </si>
  <si>
    <t>01017-001</t>
  </si>
  <si>
    <t>High accuracy outdoor PTZ positioning bispectral camera with IR illuminators. Thermal sensor features a 640x480 resolution, 30 fps and 35 mm lens with 17° angle of view.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</si>
  <si>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01017-600</t>
  </si>
  <si>
    <t>01019-001</t>
  </si>
  <si>
    <t>High accuracy outdoor PTZ positioning bispectral camera with IR illuminators. Thermal sensor features a 640x480 resolution, 30 fps and and 35-105 mm thermal zoom lens. Visual sensor have HDTV 1080p video resolution, 30x optical zoom, built-in IR pass filter for sharper images in mixed lighting conditions. IR range up to 500m.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</si>
  <si>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01019-600</t>
  </si>
  <si>
    <t>01021-001</t>
  </si>
  <si>
    <t>Day/night fixed dome with support for Forensic WDR, Lightfinder and OptimizedIR with built-in IR illumination. Discreet, dust and IK10 vandal-resistant indoor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</si>
  <si>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01021-600</t>
  </si>
  <si>
    <t>01022-001</t>
  </si>
  <si>
    <t>Day/night fixed dome with support for Forensic WDR, Lightfinder and OptimizedIR with built-in IR illumination. IK10+ vandal-resistant outdoor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</si>
  <si>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01022-600</t>
  </si>
  <si>
    <t>01023-001</t>
  </si>
  <si>
    <t>AXIS A4010-E Reader is a generic touch-free reader without keypad and 2 LED feedback. It is a perfect match to the Network Door Controler A1001. The reader has a small form factor, intended for both indoor and outdoor use. It uses RS485 OSDP communication and supports most smart card formats with 13.56 MHz. This reader is a Mark II for 0946-001 with same functionality but no visible differences.</t>
  </si>
  <si>
    <t>01023-600</t>
  </si>
  <si>
    <t>01024-001</t>
  </si>
  <si>
    <t>Indoor ultra-compact, 360° panoramic mini dome with 6 MP sensor, fixed lens and tamper-resistant casing for easy mounting on wall or ceiling. Client dewarping and digital pan, tilt and zoom. Axis Zipstream technology for reduced bandwidth and storage needs. HDMI output (micro). Memory card slot for optional local video storage. Video motion detection. Power over Ethernet. Midspan not included. For use only with AXIS Companion video management software and mobile apps.</t>
  </si>
  <si>
    <t>01025-001</t>
  </si>
  <si>
    <t>AXIS C8033 Network Audio Bridge is a smart solution for connecting and combining analog and digital audio systems. With this scalable and cost-efficient product, you can connect analog audio sources to Axis network speaker system, connect digital audio sources to an analog speaker system, or combine analog and digital speaker systems to act as one. Based on open standards, the audio bridge is easily integrated with other systems. It is small, easy to place, and easy to connect using Power over Ethernet.</t>
  </si>
  <si>
    <t>01025-600</t>
  </si>
  <si>
    <t>01026-001</t>
  </si>
  <si>
    <t>AXIS FA3105-L is a compact eyeball sensor unit with built in IR illumination (15 m / 49 ft range of reach) for use with AXIS FA Main Unit. It has 103º horizontal field of view and 1080p HDTV resolution with Forensic WDR (wide dynamic range) that is optimized for low light and motion. The unit comes with a mounting bracket and an 8 m (26 ft.) cable for connection to the main unit.</t>
  </si>
  <si>
    <t>01026-600</t>
  </si>
  <si>
    <t>01033-001</t>
  </si>
  <si>
    <t>Phased array FMCW (Frequency Modulated Continuous Wave), 24 GHz outdoor radar motion detector. 120 degrees horizontal and 5-50 meter detection range (16-164 feet). 
Serves as a complement to video surveillance and enables filtering on distance, customizable detection zones, and autotracking for PTZ cameras. Trigger events to activate camera recording, audio notification or light for deterrence
Open API for software integration, microSD/SDHC memory card slot for edge storage, 4 input/output ports, 24 V DC relay port. Wall mount.
Powered by PoE+ (IEEE 802.3at, Type 2 Class 4), IP66, IK08 and NEMA 4X
Operating conditions -40°C to 60°C (-40°F to 140°F). 
Midspan not included</t>
  </si>
  <si>
    <t>01033-600</t>
  </si>
  <si>
    <t>01035-004</t>
  </si>
  <si>
    <t>AXIS Companion Recorder. Surveillance graded hard disk, 1 TB. Switch with 4 PoE ports, 1 LAN port. Compact, fanless design. Wireless access point for mobile devices. USB port for exporting video. 3 year warranty. Comes with power supply. For use only with AXIS Companion video management software and mobile apps.</t>
  </si>
  <si>
    <t>01036-001</t>
  </si>
  <si>
    <t>Day/night, compact mini dome with flat-faced design for indoor use. Built-in IR illumination and fixed lens. Multiple, individually configurable H.264, H.265 and Motion JPEG streams; max 4MP resolution at 30 fps with WDR. Axis’ Zipstream technology for reduced bandwidth and storage needs. Memory card slot for optional local video storage. Video motion detection and active tampering alarm. Power over Ethernet. Midspan not included.</t>
  </si>
  <si>
    <t>01036-600</t>
  </si>
  <si>
    <t>01037-001</t>
  </si>
  <si>
    <t>Day/night, compact mini dome in a vandal-resistant, outdoor-ready, flat-faced design. Built-in IR illumination and fixed lens. Multiple, individually configurable H.264, H.265 and Motion JPEG streams; max 4 MP resolution at 30 fps with WDR. Axis’ Zipstream technology for reduced bandwidth and storage needs. Memory card slot for optional local video storage. Video motion detection and active tampering alarm. Power over Ethernet. Midspan not included.</t>
  </si>
  <si>
    <t>01037-600</t>
  </si>
  <si>
    <t>01039-001</t>
  </si>
  <si>
    <t>Day/night fixed dome with support for Forensic WDR, Lightfinder and OptimizedIR illumination. Discreet, dust and IK10 vandal-resistant indoor casing. Varifocal 3-9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</si>
  <si>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01039-600</t>
  </si>
  <si>
    <t>01041-001</t>
  </si>
  <si>
    <t>Day/night fixed dome with support for Forensic WDR, Lightfinder and OptimizedIR illumination. IK10+ vandal-resistant outdoor casing. Varifocal 3-9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</si>
  <si>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01041-600</t>
  </si>
  <si>
    <t>01044-001</t>
  </si>
  <si>
    <t>Day/night fixed dome with support for Forensic WDR, Lightfinder and OptimizedIR illumination. Discreet, dust and IK10 vandal-resistant indoor casing. Varifocal 9-22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Power over Ethernet or 8-28V DC power with redundancy. Midspan and power supply not included. Includes mounting bracket for wall or junction boxes.</t>
  </si>
  <si>
    <t>01044-600</t>
  </si>
  <si>
    <t>01046-001</t>
  </si>
  <si>
    <t>Day/night fixed dome with support for Forensic WDR, Lightfinder and OptimizedIR illumination. IK10+ vandal-resistant outdoor casing. Varifocal 9-22 mm P-Iris lens with remote zoom and focus for installation or monitoring. Multiple, individually configurable H.264 and Motion JPEG streams. 1080p at 30 fps with WDR and Lightfinder, and up to 120 fps without. Zipstream for reduced bandwidth and storage. Fence Guard, Motion Guard,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</si>
  <si>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01046-600</t>
  </si>
  <si>
    <t>01048-001</t>
  </si>
  <si>
    <t>AXIS P3807-PVE Network Camera is a fixed dome camera with multiple sensors, providing an easy, reliable and cost-efficient one-camera installation – reducing installation time, cabling and VMS license costs. Thanks to its excellent image sensors, along with Forensic WDR and Lightfinder technology, it provides great video quality in any light conditions. Its four sensors give a seamless 180° panoramic overview, at up to 30 fps in 8 MP resolution. The camera is easy to install as recessed, flush, pendant, back-to-back, and comes with adjustable pre-set camera positions.
•Seamlessly stitched images
•180° horizontal and 90° vertical coverage
•8 MP resolution at full frame rate
•Axis Lightfinder and Forensic WDR
•Axis Zipstream for reduced bandwidth and storage needs</t>
  </si>
  <si>
    <t>01048-600</t>
  </si>
  <si>
    <t>01049-001</t>
  </si>
  <si>
    <t>Day/night, compact and outdoor-ready bullet style HDTV camera, IP66- and IK08-rated. Built-in IR illumination and WDR. Fixed lens with 130° HFOV. Automatic IR cut filter. Multiple, individually configurable H.264/H.265 and Motion JPEG streams; max 4 MP / QuadHD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</si>
  <si>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01049-021</t>
  </si>
  <si>
    <t>AXIS M2026-LE Mk II in 10-pack/bulk. Cannot be sold separately as single packs.</t>
  </si>
  <si>
    <t>01049-600</t>
  </si>
  <si>
    <t>01050-001</t>
  </si>
  <si>
    <t>Day/night, compact and outdoor-ready bullet style HDTV camera in black color, IP66- and IK08-rated. Built-in IR illumination and WDR. Fixed lens with 130° HFOV. Automatic IR cut filter. Multiple, individually configurable H.264/H.265 and Motion JPEG streams; max 4 MP / QuadHD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</si>
  <si>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01050-021</t>
  </si>
  <si>
    <t>AXIS M2026-LE Mk II Black in 10-pack/bulk. Cannot be sold separately as single packs.</t>
  </si>
  <si>
    <t>01050-600</t>
  </si>
  <si>
    <t>01051-001</t>
  </si>
  <si>
    <t>1/2” sensor, 5 MP, Day/night fixed camera providing Forensic WDR and Lightfinder for demanding light conditions. Varifocal 3.9-10 mm i-CS lens with remote zoom and focus for installation. Support for P-Iris and DC-iris lenses, multiple, individually configurable H.264 and Motion JPEG streams; 5 MP at 30 fps with Forensic WDR, and 4 MP at up to 60 fps without Forensic WDR. Zipstream for reduced bandwidth and storage. Fence Guard, Motion Guard, Video motion detection, shock detection and active tampering alarm. Barrel distortion correction, Defog and Electronic image stabilization. Scene profiles.Two-way audio with built-in microphone and audio detection. I/O for alarm/event handling. Memory card slot for optional local video storage. Serial port for RS485/RS422 communication. Power over Ethernet or 8-28 V DC input. Includes stand for wall and ceiling mount. Midspan or power supply not included</t>
  </si>
  <si>
    <t>01051-041</t>
  </si>
  <si>
    <t>AXIS Q1647 Barebone in single pack. No lens. No power supply.</t>
  </si>
  <si>
    <t>01051-600</t>
  </si>
  <si>
    <t>01052-001</t>
  </si>
  <si>
    <t>1/2” sensor, outdoor, NEMA 4X, IP66 and IK10-rated, 5 MP, Day/night fixed camera providing OptimizedIR, Forensic WDR and Lightfinder. Varifocal 3.9-10 mm i-CS lens with remote zoom and focus. Support for CS-mount P-Iris and DC-iris lenses, multiple, individually configurable H.264 and Motion JPEG streams; 5 MP at 30 fps with Forensic WDR, and 4 MP at up to 60 fps without Forensic WDR. Zipstream for reduced bandwidth and storage. Inlcudes analytics AXIS Guard Suite, shock detection and active tampering alarm and shock detection. Barrel distortion correction, Defog and Electronic image stabilization. Scene profiles. Two-way audio and I/O for alarm/event handling. Memory card slot for optional local video storage. Serial port for RS485/RS422 communication. Powered by IEEE 802.3at Type 2 Class 4 (PoE+). Built-in heaters and fan, Arctic Temperature Control for start up in -40°C to 60°C (-40 ºF to 140 ºF). Includes a removable sunshield and wall bracket. Midspan not included.</t>
  </si>
  <si>
    <t>01052-600</t>
  </si>
  <si>
    <t>01054-001</t>
  </si>
  <si>
    <t>Compact outdoor, 5MP resolution, day/night, fixed bullet camera providing Forensic WDR and Lightfinder for demanding light conditions. IR corrected varifocal 2.8-8.5 mm F1.2 P-iris lens with remote 3x optical zoom and focus. Multiple, individually configurable H.264 and Motion JPEG streams; max 5MP at 25/30 fps in 16:9 format.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30 meters (98 feet).
Integrated bracket for easy mounting on wall and ceiling.
NEMA 4X, IP66/67 and IK10-rated for operation in -40°C to +60°C(-40 °F to 140 °F). 
Powered by IEEE 802.3af Type 1 Class 3 midspan (PoE). Midspan not included.</t>
  </si>
  <si>
    <t>01054-600</t>
  </si>
  <si>
    <t>01055-001</t>
  </si>
  <si>
    <t>Compact outdoor, 4K Ultra HD (8MP) resolution, day/night, fixed bullet camera providing Forensic WDR and Lightfinder for demanding light conditions. IR corrected varifocal 2.8-9.8 mm F1.6 P-iris lens with remote 3.5x optical zoom and focus. Multiple, individually configurable H.264 and Motion JPEG streams; max 4K Ultra HD/8MP at 25/30 fps in 16:9 format.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25 meters (82 feet).
Integrated bracket for easy mounting on wall and ceiling.
NEMA 4X, IP66/67 and IK10-rated for operation in -40°C to +60°C(-40 °F to 140 °F). 
Powered by IEEE 802.3af Type 1 Class 3 midspan (PoE). Midspan not included.</t>
  </si>
  <si>
    <t>01055-600</t>
  </si>
  <si>
    <t>01056-001</t>
  </si>
  <si>
    <t>Day/night fixed dome with support for WDR-Forensic Capture and Lightfinder. Discreet, IK10 vandal-resistant indoor casing. Varifocal 3 – 10 mm P-Iris lens with remote zoom and focus. Multiple, individually configurable H.264 and Motion JPEG streams. HDTV 720p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</si>
  <si>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01056-600</t>
  </si>
  <si>
    <t>01058-001</t>
  </si>
  <si>
    <t>Day/night fixed dome with support for WDR-Forensic Capture, Lightfinder and OptimizedIR with built-in IR illumination. Discreet, IK10 vandal-resistant indoor casing. Varifocal 3 – 10 mm P-Iris lens with remote zoom and focus. Multiple, individually configurable H.264 and Motion JPEG streams. HDTV 720p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</si>
  <si>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01058-600</t>
  </si>
  <si>
    <t>01060-001</t>
  </si>
  <si>
    <t>Day/night fixed dome with support for WDR-Forensic Capture and Lightfinder. Discreet, IK10 vandal-resistant indoor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</si>
  <si>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01060-600</t>
  </si>
  <si>
    <t>01061-001</t>
  </si>
  <si>
    <t>Day/night fixed dome with support for WDR-Forensic Capture and Lightfinder. IK10 vandal-resistant outdoor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Operation in -40 ºC to 55 ºC (-40 ºF to 131 ºF) powered by standard Power over Ethernet. Midspan not included. Includes mounting bracket for wall or junction boxes and weather shield against sun, rain or snow.</t>
  </si>
  <si>
    <t>01061-600</t>
  </si>
  <si>
    <t>01062-001</t>
  </si>
  <si>
    <t>Day/night fixed dome with support for WDR-Forensic Capture, Lightfinder and OptimizedIR with built-in IR illumination. Discreet, IK10 vandal-resistant indoor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Power over Ethernet, midspan not included.</t>
  </si>
  <si>
    <t>01062-600</t>
  </si>
  <si>
    <t>01063-001</t>
  </si>
  <si>
    <t>Day/night fixed dome with support for WDR-Forensic Capture, Lightfinder and OptimizedIR with built-in IR illumination. IK10 vandal-resistant outdoor casing. Varifocal 3 – 10 mm P-Iris lens with remote zoom and focus. Multiple, individually configurable H.264 and Motion JPEG streams. HDTV 1080p at 30 fps with WDR, and up to 60 fps with WDR disabled. Zipstream for reduced bandwidth and storage. Video motion detection and active tampering alarm. Two-way audio and audio detection. Supervised input / digital output for alarm / event handling. Memory card slot for optional local video storage. Operation in -40 ºC to 55 ºC (-40 ºF to 131 ºF) powered by standard Power over Ethernet. Midspan not included. Includes mounting bracket for wall or junction boxes and weather shield against sun, rain or snow.</t>
  </si>
  <si>
    <t>01063-600</t>
  </si>
  <si>
    <t>01064-001</t>
  </si>
  <si>
    <t>Day/night, full HD mini dome with flat-faced design for indoor use. Built-in IR illumination and WDR technology. Fixed lens with 103° HFOV. HDTV 1080p resolution at 30 fps. Video motion detection and corridor format. Power over Ethernet. For use only with AXIS Companion video management software and mobile apps. AXIS Companion Recorder is required and sold separately.</t>
  </si>
  <si>
    <t>01066-600</t>
  </si>
  <si>
    <t>01068-600</t>
  </si>
  <si>
    <t>01071-001</t>
  </si>
  <si>
    <t>720p fixed dome onboard camera with female M12 D-coded connector. Equipped with 3.6mm, F2.0 lens in ruggedized IP66/67 casing. Includes lens tool, top cover tool, allen key, and drill template.</t>
  </si>
  <si>
    <t>01071-021</t>
  </si>
  <si>
    <t>AXIS P3904-R MkII (M12) in bulk 10-pack. 720p fixed dome onboard camera with female M12 D-coded connector.</t>
  </si>
  <si>
    <t>01071-031</t>
  </si>
  <si>
    <t>AXIS P3904-R MkII (M12) in bulk 50-pack. 720p fixed dome onboard camera with female M12 D-coded connector.</t>
  </si>
  <si>
    <t>01071-600</t>
  </si>
  <si>
    <t>01072-001</t>
  </si>
  <si>
    <t>1080p fixed dome onboard camera with male RJ-45 network connector. Equipped with 3.6mm, F2.0 lens in ruggedized IP66/67 casing. Includes lens tool, top cover tool, allen key, and drill template.</t>
  </si>
  <si>
    <t>01072-021</t>
  </si>
  <si>
    <t>AXIS P3905-R MkII (RJ45) in bulk 10-pack. 1080p fixed dome onboard camera with male RJ-45 network connector.</t>
  </si>
  <si>
    <t>01072-031</t>
  </si>
  <si>
    <t>AXIS P3905-R MkII (RJ45) in bulk 50-pack. 1080p fixed dome onboard camera with male RJ-45 network connector.</t>
  </si>
  <si>
    <t>01072-041</t>
  </si>
  <si>
    <t>AXIS P3905-R Mk II (RJ45) with no lens in bulk 10-pack. 1080p fixed dome onboard camera with male RJ-45 network connector. Lenses sold separately. 
Note: Avoid installing lenses in dusty environments. To reduce the risk of dust falling into the sensor, hold the camera with the lens opening facing down.</t>
  </si>
  <si>
    <t>01072-600</t>
  </si>
  <si>
    <t>01073-001</t>
  </si>
  <si>
    <t>1080p fixed dome onboard camera with female M12 D-coded connector. Equipped with 3.6mm, F2.0 lens in ruggedized IP66/67 casing. Includes lens tool, top cover tool, allen key, and drill template.</t>
  </si>
  <si>
    <t>01073-021</t>
  </si>
  <si>
    <t>AXIS P3905-R MkII (M12) in bulk 10-pack. 1080p fixed dome onboard camera with female M12 D-coded connector.</t>
  </si>
  <si>
    <t>01073-031</t>
  </si>
  <si>
    <t>AXIS P3905-R MkII (M12) in bulk 50-pack. 1080p fixed dome onboard camera with female M12 D-coded connector.</t>
  </si>
  <si>
    <t>01073-041</t>
  </si>
  <si>
    <t>AXIS P3905-R Mk II (M12) with no lens in bulk 10-pack. 1080p fixed dome onboard camera with female M12 D-coded connector. Lenses sold separately. 
Note: Avoid installing lenses in dusty environments. To reduce the risk of dust falling into the sensor, hold the camera with the lens opening facing down.</t>
  </si>
  <si>
    <t>01073-600</t>
  </si>
  <si>
    <t>01074-001</t>
  </si>
  <si>
    <t>1080p fixed dome onboard camera with male RJ-45 network connector, and support for audio and I/O. Equipped with 3.6mm, F2.0 lens in ruggedized IP66/67 casing. Includes lens tool, top cover tool, allen key, and drill template.</t>
  </si>
  <si>
    <t>01074-021</t>
  </si>
  <si>
    <t>AXIS P3915-R MkII (RJ45) in bulk 10-pack. 1080p fixed dome onboard camera with male RJ-45 network connector, and support for audio and I/O.</t>
  </si>
  <si>
    <t>01074-031</t>
  </si>
  <si>
    <t>AXIS P3915-R MkII (RJ45) in bulk 50-pack. 1080p fixed dome onboard camera with male RJ-45 network connector, and support for audio and I/O.</t>
  </si>
  <si>
    <t>01074-600</t>
  </si>
  <si>
    <t>01075-001</t>
  </si>
  <si>
    <t>1080p fixed dome onboard camera with female M12 D-coded connector, and support for audio and I/O. Equipped with 3.6mm, F2.0 lens in ruggedized IP66/67 casing. Includes lens tool, top cover tool, allen key, and drill template.</t>
  </si>
  <si>
    <t>01075-021</t>
  </si>
  <si>
    <t>AXIS P3915-R MkII (M12) in bulk 10-pack. 1080p fixed dome onboard camera with female M12 D-coded connector, and support for audio and I/O.</t>
  </si>
  <si>
    <t>01075-031</t>
  </si>
  <si>
    <t>AXIS P3915-R MkII (M12) in bulk 50-pack. 1080p fixed dome onboard camera with female M12 D-coded connector, and support for audio and I/O.</t>
  </si>
  <si>
    <t>01075-600</t>
  </si>
  <si>
    <t>01078-001</t>
  </si>
  <si>
    <t>720p fixed dome onboard camera with male RJ-45 network connector. Equipped with 3.6mm, F2.0 lens in ruggedized IP66/67 casing. Includes lens tool, top cover tool, allen key, and drill template.</t>
  </si>
  <si>
    <t>01078-021</t>
  </si>
  <si>
    <t>AXIS P3904-R MkII (RJ45) in bulk 10-pack. 720p fixed dome onboard camera with male RJ-45 network connector.</t>
  </si>
  <si>
    <t>01078-031</t>
  </si>
  <si>
    <t>AXIS P3904-R MkII (RJ45) in bulk 50-pack. 720p fixed dome onboard camera with male RJ-45 network connector.</t>
  </si>
  <si>
    <t>01078-600</t>
  </si>
  <si>
    <t>01079-001</t>
  </si>
  <si>
    <t>Ceiling-mount mini PTZ dome camera with 5x Optical zoom and autofocusing, HDTV 720p (1280x720) 25/30fps in H.264 with Zipstream and Motion JPEG. IP51 protection against dust and water. Basic analytics are included. Only PoE, midspan not included. Surface ceiling mounting brackets included</t>
  </si>
  <si>
    <t>01085-001</t>
  </si>
  <si>
    <t>Outdoor PoE+ camera housing with IR illumination, window &amp; camera heaters, and fan. Compatible with AXIS Q1645 and AXIS Q1647. Polycarbonate sunshield, aluminum wall mount and torx screwdriver included.</t>
  </si>
  <si>
    <t>01092-001</t>
  </si>
  <si>
    <t>Explosion-protected 316L stainless steel Temperature Alarm Camera certified for hazardous areas according to CSA.  Certification part code 1410-TI-50.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M20 cable entries and Axis Temperature Alarm camera inside with 336x256 resolution and 17° angle of view. Six temperature alarm zones, isothermal palettes and spot temperature. 3 individual streams in H.264 and Motion JPEG, simultaneous, individually configured streams in maximum resolution at 8.3 fps. Video motion detection and Shock detection. IP66 and IP67-rated and operating temperature in -40°C to +60°C (-40ºF to +140ºF). Powered by 24 V AC (Power supply not included). Includes a removable sunshield and AXIS Surveillance microSDXC™ Card 64 GB.</t>
  </si>
  <si>
    <t>01101-001</t>
  </si>
  <si>
    <t>Explosion-protected 316L stainless steel PT Thermal Network Camera certified for hazardous areas according to CSA. Certification part code 1410-10-TI-50/2420-01. Oxalis explosion-protected housing with one M20 cable entry and Axis Thermal Network Camera  inside with 640x480 resolution and 32° angle of view. Continuous 360° pan, ±90° tilt and 64 preset positions. At least 3 individual streams in H.264 and Motion JPEG, simultaneous, individually configured streams in maximum resolution at 8.3 fps. Video motion detection and Shock detection. IP66 and IP67-rated and operating temperature in -40°C to +60°C (-40ºF to +140ºF). Powered by 24 V AC (Power supply not included). Includes a removable sunshield and AXIS Surveillance microSDXC™ Card 64 GB.</t>
  </si>
  <si>
    <t>01107-004</t>
  </si>
  <si>
    <t>Ceiling-mount mini PTZ dome camera with 5x Optical zoom and autofocusing, HDTV 1080p (1920x1080) 30fps in H.264 with Zipstream and Motion JPEG. IP51 protection against dust and water. Basic analytics are included. Only PoE, midspan not included. Surface ceiling mounting brackets included
4 wireless I/O using Z-wave communication.</t>
  </si>
  <si>
    <t>01107-600</t>
  </si>
  <si>
    <t>01109-001</t>
  </si>
  <si>
    <t>Outdoor, 4K Ultra HD (8MP) camera, day/night, fixed box camera providing Forensic WDR and Lightfinder for demanding light conditions. Includes an IR corrected varifocal 2.8-8.5 mm F1.2 i-CS lens with P-Iris, remote zoom and focus for installation (camera also supports P-Iris and DC-iris lenses with CS Mount).
Multiple, individually configurable H.264 and Motion JPEG streams; max 4K Ultra HD/8MP at 25/30 fps in 16:9 format. Axis Zipstream technology for reduced bandwidth and storage needs. Video motion detection and active tampering alarm. Two-way audio. I/O for alarm/event handling, Memory card slot for optional local video storage. Serial port for RS422/485 communication
NEMA 4X, IP66/67 and IK10-rated for operation in -40°C to +55°. Powered by IEEE 802.3af Type 1 Class 3 midspan. Includes a removable sunshield, wall bracket, Torx T20 screw driver and IP66/67- rated cable glands. Midspan not included.</t>
  </si>
  <si>
    <t>01109-031</t>
  </si>
  <si>
    <t>AXIS P1368-E Barebone. No lens. Midspan not included</t>
  </si>
  <si>
    <t>01109-600</t>
  </si>
  <si>
    <t>01111-001</t>
  </si>
  <si>
    <t>Explosion-protected 316L stainless steel fixed network camera certified for hazardous areas according to UL. Certification part code Oxalis-UL1410-15. Oxalis explosion-protected housing with three 3/4" NPT cable entries, Axis 1080p HDTV camera inside with 18x optical zoom, auto focus and day/night mode. Multiple, individually configurable H.264 and Motion JPEG streams; max HDTV 1080p resolution at 25/30 fps.  It supports Onvif, WDR- dynamic contrast, AXIS  Video motion detection and active tampering alarm. IP66 and IP67-rated and operating temperature in -58ºF to +158ºF (-50°C to +70°C). Powered by 24 V AC (Power supply not included). Includes a removable sunshield and AXIS Surveillance microSDXC™ Card 64 GB.</t>
  </si>
  <si>
    <t>01113-001</t>
  </si>
  <si>
    <t>Explosion-protected 316L stainless steel PTZ network camera certified for hazardous areas according to UL. Certification part code Oxalis-UL1410-25/UL2420-01. Oxalis explosion-protected housing with 3/4" NPT cable entries, Axis 1080p HDTV camera inside with 18x optical zoom, auto focus and day/night mode. Continuous 360° pan, ±90° tilt and 64 preset positions. Multiple, individually configurable H.264 and Motion JPEG streams; max HDTV 1080p resolution at 25/30 fps. It supports Onvif, WDR- dynamic contrast, AXIS  Video motion detection and active tampering alarm. IP66 and IP67-rated and operating temperature in  -58ºF to +158ºF (-50°C to +70°C). Powered by 24 V AC (Power supply not included). Includes a removable sunshield and AXIS Surveillance microSDXC™ Card 64 GB.</t>
  </si>
  <si>
    <t>01115-001</t>
  </si>
  <si>
    <t>Day/night, outdoor-ready, full HD bullet-style camera. Built-in IR illumination and WDR technology. Fixed lens with 103° HFOV. HDTV 1080p resolution at 30 fps. Video motion detection and corridor format. Power over Ethernet. Operating conditions -20 °C to 50 °C (-4 °F to 122 °F). For use only with AXIS Companion video management software and mobile apps. AXIS Companion Recorder is required and sold separately.</t>
  </si>
  <si>
    <t>01116-001</t>
  </si>
  <si>
    <t>Ultra-compact, indoor fixed mini dome with dust- and vandal-resistant casing for easy mounting on wall or ceiling. Fixed 1.8mm lens. Multiple, individually configurable H.264 and Motion JPEG streams; max 3 MP at 30 fps with WDR. HDMI output (micro). Axis’ Zipstream technology for reduced bandwidth and storage needs. Memory card slot for optional local video storage. Video motion detection and active tampering alarm. Power over Ethernet. Midspan not included.</t>
  </si>
  <si>
    <t>01116-600</t>
  </si>
  <si>
    <t>01118-001</t>
  </si>
  <si>
    <t>Professional photography meets video surveillance
AXIS Q1659 Network Camera offers ultra-high image resolution for surveillance in superb detail at 8 frames per second, achieving unprecedented levels of detail for observing open spaces and across long distances.
It features digital single-lens reflex (DSLR) imaging technology and offers a choice of Canon EF/EF-S lenses, depending on individual user needs. Equipped with an EF lens mount, the camera enables easy lens changes.
AXIS Q1659 is compatible with a broad number of video management systems, and it supports Zipstream that significantly reduces bandwidth and storage requirements.
​&gt; 20 MP resolution
&gt; Canon EF mount and EF/EF-S lenses
&gt; Axis’ Zipstream technology
&gt; PoE and SFP slot for optional fiber connectivity
&gt; Optional accessory housing​</t>
  </si>
  <si>
    <t>01118-600</t>
  </si>
  <si>
    <t>01119-001</t>
  </si>
  <si>
    <t>High accuracy outdoor PT positioning thermal camera. 384x288 resolution, 30 fps and 35 mm lens with 10.5° angle of view. It supports Electronic Image Stabilization, Zipstream, ONVIF, H.264 and local storage. It includes Video motion detection, shock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This product is subject to export control regulations. You should always consult and comply with the regulations of the appropriate local export control authorities.</t>
  </si>
  <si>
    <t>01119-600</t>
  </si>
  <si>
    <t>01121-001</t>
  </si>
  <si>
    <t>High accuracy outdoor PT positioning thermal camera. 640x480 resolution, 30 fps and 60 mm lens with 10°angle of view. It supports Electronic Image Stabilization, Zipstream, ONVIF, H.264 and local storage. It includes Video motion detection, shock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This product is subject to export control regulations. You should always consult and comply with the regulations of the appropriate local export control authorities.</t>
  </si>
  <si>
    <t>01121-600</t>
  </si>
  <si>
    <t>01124-001</t>
  </si>
  <si>
    <t>Explosion-protected 316L stainless steel fixed network camera certified for hazardous areas according to UL. Certification part code  Oxalis-UL2410-02. Oxalis explosion-protected housing with three 3/4" NPT cable entries, Axis 1080p HDTV camera inside with 18x optical zoom, auto focus and day/night mode. Multiple, individually configurable H.264 and Motion JPEG streams; max HDTV 1080p resolution at 25/30 fps.It supports Onvif, WDR- dynamic contrast, AXIS  Video motion detection and active tampering alarm. IP66 and IP67-rated and operating temperature in -58ºF to +158ºF (-50°C to +70°C). Powered by 110V AC. Includes a removable sunshield and AXIS Surveillance microSDXC™ Card 64 GB.</t>
  </si>
  <si>
    <t>01126-001</t>
  </si>
  <si>
    <t>Explosion-protected 316L stainless steel PTZ network camera certified for hazardous areas according to UL. Certification part code Oxalis-UL1410-25/UL2420-01. Oxalis explosion-protected housing with 3/4" NPT cable entries, Axis 1080p HDTV camera inside with 18x optical zoom, auto focus and day/night mode. Continuous 360° pan, ±90° tilt and 64 preset positions. Multiple, individually configurable H.264 and Motion JPEG streams; max HDTV 1080p resolution at 25/30 fps. It supports Onvif, WDR- dynamic contrast, AXIS  Video motion detection and active tampering alarm. IP66 and IP67 rated and operating temperature in -58ºF to +158ºF (-50°C to +70°C). Powered by 110VAC.  Includes a removable sunshield and AXIS Surveillance microSDXC™ Card 64 GB.</t>
  </si>
  <si>
    <t>01128-001</t>
  </si>
  <si>
    <t>Explosion-protected 316L stainless steel Temperature Alarm Camera certified for hazardous areas according to CSA.  Certification part code 1410-TI-50.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M20 cable entries and Axis Temperature Alarm camera inside with 336x256 resolution and 17° angle of view. Six temperature alarm zones, isothermal palettes and spot temperature. 3 individual streams in H.264 and Motion JPEG, simultaneous, individually configured streams in maximum resolution at 8.3 fps. Video motion detection and Shock detection. IP66 and IP67-rated and operating temperature in -60°C to +40°C (-76ºF to +104ºF). Powered by 24 V AC (Power supply not included). Includes a removable sunshield and AXIS Surveillance microSDXC™ Card 64 GB.</t>
  </si>
  <si>
    <t>01133-001</t>
  </si>
  <si>
    <t>Explosion-protected 316L stainless steel Temperature Alarm Camera certified for hazardous areas according to UL. Certification part code OXALIS-UL1410-TI-50.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3/4" NPT cable entries and Axis Temperature Alarm camera inside with 336x256 resolution and 17° angle of view. Six temperature alarm zones, isothermal palettes and spot temperature. 3 individual streams in H.264 and Motion JPEG: simultaneous, individually configured streams in max. resolution at 8.3 fps. Video motion detection and Shock detection. IP66 and IP67-rated and operating temperature in -58ºF to +158ºF (-50°C to +70°C). Powered by 24 V AC (Power supply not included). Includes a removable sunshield and AXIS Surveillance microSDXC™ Card 64 GB.</t>
  </si>
  <si>
    <t>01135-001</t>
  </si>
  <si>
    <t>Explosion-protected 316L stainless steel Temperature Alarm Camera certified for hazardous areas according to UL. Certification part code OXALIS-UL2410-TI-50. The product contains U.S.-origin controlled technology/component, the US Export Administration Regulations (EAR) are always applicable to the product. You should comply at all times with all applicable national and international (re-) export control regulations. Oxalis explosion-protected housing with three 3/4" NPT cable entries and Axis Temperature Alarm camera inside with 336x256 resolution and 17° angle of view. Six temperature alarm zones, isothermal palettes and spot temperature. 3 individual streams in H.264 and Motion JPEG: simultaneous, individually configured streams in max. resolution at 8.3 fps.  It supports ONVIF, Video motion detection and Shock detection. IP66 and IP67-rated and operating temperature in -58ºF to +158ºF (-50°C to +70°C). Powered by 110 V AC (Power supply not included). Includes a removable sunshield and AXIS Surveillance microSDXC™ Card 64 GB.</t>
  </si>
  <si>
    <t>01137-001</t>
  </si>
  <si>
    <t>Explosion-protected 316L stainless steel PT Thermal Network Camera certified for hazardous areas according to CSA. Certification part code 1410-10-TI-50/2420-01. Oxalis explosion-protected housing with one M20 cable entry and Axis Thermal Network Camera inside with 640x480 resolution and 32° angle of view. Continuous 360° pan, ±90° tilt and 64 preset positions. At least 3 individual streams in H.264 and Motion JPEG, simultaneous, individually configured streams in maximum resolution at 8.3 fps. It supports Electronic Image Stabilization, Zipstream, ONVIF, Video motion detection and Shock detection. IP66 and IP67-rated and operating temperature in -60°C to +40°C (-76ºF to +104ºF). Powered by 24 V AC (Power supply not included). Includes a removable sunshield and AXIS Surveillance microSDXC™ Card 64 GB.</t>
  </si>
  <si>
    <t>01142-001</t>
  </si>
  <si>
    <t>Explosion-protected 316L stainless steel PT Thermal Network camera certified for hazardous areas according to UL. Certification part code UL1410-10-TI-50/UL2420-01. Oxalis explosion-protected housing with two 3/4" NPT cable entries and Axis Thermal Network Camera inside with 640x480 resolution and 32° angle of view. Continuous 360° pan, ±90° tilt and 64 preset positions. At least 3 individual streams in H.264 and Motion JPEG: simultaneous, individually configured streams in maximum resolution at 8.3 fps. It supports Electronic Image Stabilization, Zipstream, ONVIF, Video motion detection and Shock detection. IP66 and IP67-rated and operating temperature in -58ºF to +158ºF (-50°C to +70°C). Powered by 24 V AC (Power supply not included). Includes a removable sunshield and AXIS Surveillance microSDXC™ Card 64 GB.</t>
  </si>
  <si>
    <t>01144-001</t>
  </si>
  <si>
    <t>Explosion-protected 316L stainless steel PT Thermal Network Camera certified for hazardous areas according to UL. Certification part code OXALIS-UL2410-TI-50. Oxalis explosion-protected housing with two 3/4" NPT cable entries and Axis Thermal Network Camera inside with 640x480 resolution and 32° angle of view. Continuous 360° pan, ±90° tilt and 64 preset positions. At least 3 individual streams in H.264 and Motion JPEG: simultaneous, individually configured streams in maximum resolution at 8.3 fps. It supports Electronic Image Stabilization, Zipstream, ONVIF, Video motion detection and Shock detection. IP66 and IP67-rated and operating temperature in -58ºF to +158ºF (-50°C to +70°C). Powered by 110 V AC. Includes a removable sunshield and AXIS Surveillance microSDXC™ Card 64 GB.</t>
  </si>
  <si>
    <t>01146-001</t>
  </si>
  <si>
    <t>Discreet PTZ with HDTV 1080p, 1920x1080, 10x optical zoom, automatic day/night and autofocus. Continues 360° pan. WDR- Forensic Capture, IP66, PoE and 24V. 30fps in H.264 and Motion JPEG, Zipstream, Scene profiles, two-way audio, 4 I/O. Surface mount or Axis PTZ standard mount. Midspan not included.</t>
  </si>
  <si>
    <t>01146-600</t>
  </si>
  <si>
    <t>01147-011</t>
  </si>
  <si>
    <t>AXIS People Counter is a cost-efficient and scalable video analytics application for people counting. This business-improving application, installed on a network camera, enables accurate monitoring and analysis of customer flows. It is ideal for e.g. quick evaluation of marketing efforts, improving staff and store planning, or evaluating conversion rate if combined with point-of-sale data.</t>
  </si>
  <si>
    <t>01147-031</t>
  </si>
  <si>
    <t>AXIS Queue Monitor is a cost-efficient and scalable video analytics application for queue measurement and analysis. This application, installed on a network camera, provides statistics about queue duration and queue fluctuations over the course of the day, facilitating both staff planning and the comparison between store locations.</t>
  </si>
  <si>
    <t>01147-051</t>
  </si>
  <si>
    <t>AXIS Occupancy Estimator is a cost-efficient and scalable video analytics application for gathering and analyzing occupancy data. This application, installed on a network camera, is a valuable tool for improving service planning in places like shopping malls or entertainment venues.</t>
  </si>
  <si>
    <t>01147-071</t>
  </si>
  <si>
    <t>AXIS Tailgating Detector is a cost-efficient video analytics application for ensuring that only one person at a time is entering in an automated access control system. Preventing unauthorized entering, the camera-integrated application is ideal for subways, gyms, or other places where access cards are used</t>
  </si>
  <si>
    <t>01147-081</t>
  </si>
  <si>
    <t>AXIS Direction Detector is a cost-efficient and scalable video analytics application for detecting people moving in the wrong direction. This camera-integrated application reduces the need for physical barriers or extra staff in for example retail stores or airports, where it registers the number of people passing by and in what direction</t>
  </si>
  <si>
    <t>01147-091</t>
  </si>
  <si>
    <t>AXIS Random Selector is a camera-integrated video analytics application for randomly singling out individuals for inspection. The application eliminates any bias in the selection and inspection of, for instance, employees leaving a store, and may thereby reduce employees’ discomfort.</t>
  </si>
  <si>
    <t>01147-101</t>
  </si>
  <si>
    <t>AXIS Store Data Manager is a server side tool that is used to collect and arrange analytics data from retail analytics-enabled cameras.</t>
  </si>
  <si>
    <t>01147-111</t>
  </si>
  <si>
    <t>AXIS Store Data Manager is a server side tool that is used to collect and arrange analytics data. This article is for additional channels to be added to AXIS Store Data Mgr 10P Core</t>
  </si>
  <si>
    <t>01148-001</t>
  </si>
  <si>
    <t>AXIS T8129-E Outdoor PoE Extender repeats the data signal and PoE to the camera. AXIS T8129-E is PoE+ compliant with all Axis cameras and does not require an additional power supply. The maximum total distance between switch and camera depends on the power input and the power required by the camera, but all cameras can be at least extended to 200 meter connection.</t>
  </si>
  <si>
    <t>01149-001</t>
  </si>
  <si>
    <t>Pole mount for our outdoor midspans and switch.</t>
  </si>
  <si>
    <t>01150-001</t>
  </si>
  <si>
    <t>Indoor recessed mount for drop ceiling installation. The aluminum casing makes it suitable for use in air handling spaces. Compatible with AXIS M3044-V/M3045-V/M3046-V/M3047-V/M3048-V.</t>
  </si>
  <si>
    <t>01151-001</t>
  </si>
  <si>
    <t>Ultra-discreet, indoor fixed mini dome for recessed mounting in ceiling or wall. Fixed lens. Multiple, individually configurable H.264, H.265 and Motion JPEG streams; max HDTV 1080p at 30 fps with WDR. Axis Zipstream technology for reduced bandwidth and storage needs. Memory card slot for optional local video storage. Video motion detection and active tampering alarm. Power over Ethernet. Midspan not included.</t>
  </si>
  <si>
    <t>01151-600</t>
  </si>
  <si>
    <t>01152-001</t>
  </si>
  <si>
    <t>Ultra-discreet, indoor fixed mini dome for recessed mounting in ceiling or wall. Fixed lens. Multiple, individually configurable H.264, H.265 and Motion JPEG streams; max 3 MP at 30 fps with WDR. Axis Zipstream technology for reduced bandwidth and storage needs. Memory card slot for optional local video storage. Video motion detection and active tampering alarm. Power over Ethernet. Midspan not included.</t>
  </si>
  <si>
    <t>01152-600</t>
  </si>
  <si>
    <t>01153-001</t>
  </si>
  <si>
    <t>Original white casing for AXIS M3047/48-P. 5 pcs.</t>
  </si>
  <si>
    <t>01154-001</t>
  </si>
  <si>
    <t>Industrial midspan with extended temperature range, PoE 60W and dual DC 12/24 V DC power input for redundancy. Operating temperature -40 to +75 degC or -40 to +167 °F. DIN and wall mount included.</t>
  </si>
  <si>
    <t>01155-001</t>
  </si>
  <si>
    <t>Indoor recessed mount compatible with mid-size indoor dome cameras such as: AXIS P32-V/-LV, AXIS P33/-V and AXIS Q35-V/-LV series. Suitable for indoor installations in plenum spaces.</t>
  </si>
  <si>
    <t>01156-001</t>
  </si>
  <si>
    <t>Outdoor recessed mount for mid-size outdoor dome cameras such as: AXIS P32-VE/-LVE, P33-VE/-LVE and Q35-VE/-LVE series. Suitable for outdoor installations in roof overhangs and soffits. Also suitable for indoor installations in plenum spaces.</t>
  </si>
  <si>
    <t>01157-001</t>
  </si>
  <si>
    <t>Skin covers in black, compatible with AXIS Q35-LV indoor cameras. Simple to repaint in other colours, and prevents unwanted access to the cameras' screws. Black in color. 5 pieces per pack.</t>
  </si>
  <si>
    <t>01159-001</t>
  </si>
  <si>
    <t>Pendant kit for wall mount or ceiling mount. Compatible with Axis mounting accessories with 1.5" NPS thread. 3/4" threaded pipes can also be used with a nut for securing. Compatible with the small form factor of AXIS M20, M31-LV/-LVE, M30-V/-WV and Companion dome cameras. 10-pack.</t>
  </si>
  <si>
    <t>01160-001</t>
  </si>
  <si>
    <t>AXIS T6101 Audio and I/O Interface enabling two-way audio and configurable supervised inputs / digital outputs for Axis cameras that do not have such functionality built-in. Powered by standard Power over Ethernet, no midspan included. Allows the connected camera to provide one stream for audio and video, without the need for any additional IP address.</t>
  </si>
  <si>
    <t>01160-600</t>
  </si>
  <si>
    <t>01161-001</t>
  </si>
  <si>
    <t>Robust outdoor, 2 MP/HDTV, day/night fixed bullet camera with 32x optical zoom. Multiple, individually configurable H.264 and Motion JPEG streams; max HDTV 1080p /2MP resolution at 50/60 fps. Forensic WDR and Lightfinder for demanding light conditions and Axis Zipstream technology for reduced bandwidth and storage needs.
Varifocal 4.3–137 mm, F1.4 with remote zoom and autofocus. 
Includes analytics AXIS Guard Suite, shock detection and active tampering alarm. Corridor format, Barrel distortion correction, Defog, Electronic image stabilization and Scene profiles
Audio mic/line in, I/O for alarm/event handling and memory card slot for optional local video storage. 
OptimizedIR, a power-efficient IR LED technology.
Integrated bracket for easy mounting on wall and ceiling.
NEMA 4X, IP66/67 and impact resistant in -40°C to +60°C(-40 °F to 140 °F). Powered by PoE (IEEE 802-3af), 8-28 V DC or 20-24 V AC. Includes a removable sunshield. 
Power supply or midspan not included.</t>
  </si>
  <si>
    <t>01161-600</t>
  </si>
  <si>
    <t>01162-001</t>
  </si>
  <si>
    <t>Robust outdoor, 4 MP/Quad HD1440p, day/night fixed bullet camera with 32x optical zoom. Multiple, individually configurable H.264 and Motion JPEG streams; max HDTV 1440p /4MP resolution at 50/60 fps. Forensic WDR and Lightfinder for demanding light conditions and Axis Zipstream technology for reduced bandwidth and storage needs.
Varifocal 4.3–137 mm, F1.4 with remote zoom and autofocus. 
Includes analytics AXIS Guard Suite, shock detection and active tampering alarm. Corridor format, Barrel distortion correction, Defog, Electronic image stabilization and Scene profiles
Audio mic/line in, I/O for alarm/event handling and memory card slot for optional local video storage. 
OptimizedIR, a power-efficient IR LED technology.
Integrated bracket for easy mounting on wall and ceiling.
NEMA 4X, IP66/67 and impact resistant in -40°C to +60°C(-40 °F to 140 °F). Powered by PoE (IEEE 802-3af), 8-28 V DC or 20-24 V AC. Includes a removable sunshield. 
Power supply or midspan not included.</t>
  </si>
  <si>
    <t>01162-600</t>
  </si>
  <si>
    <t>01164-001</t>
  </si>
  <si>
    <t>AXIS T91B47 Pole Mount for indoor and outdoor installations, for poles with diameter between 100-410 mm (4"-16”). Includes 1 pair of AXIS Stainless Steel Straps 1450mm (57") with TX30 screw interface for ease-of-installation. AXIS T91B47 is directly compatible with a wide range of Axis cameras.</t>
  </si>
  <si>
    <t>01165-001</t>
  </si>
  <si>
    <t>AXIS T91B47 Pole Mount for indoor and outdoor installations, for poles with diameter between 50-150mm (2"-6"). Includes 1 pair of AXIS Stainless Steel Straps 570mm (22.5") with TX30 screw interface for ease-of-installation. AXIS T91B47 is directly compatible with a wide range of Axis cameras.</t>
  </si>
  <si>
    <t>01168-001</t>
  </si>
  <si>
    <t>AXIS P1290-E Thermal Network Camera is a modular thermal camera based on a small-sized main unit (AXIS P12 Thermal) and an outdoor ready thermal sensor unit with a 12 m/ 39.4ft cable and dome casing.The camera provides 208x156 resolution, a 4 mm lens with 35.4° horizontal FOV. It supports multiple streams in H.264 and Motion JPEG, Axis’ Zipstream technology for lower bandwidth and storage needs, edge storage using microSD card and built-in analytics with support for AXIS Camera Application Platform, which enables the usage of a broad range of third-party applications. The main unit is powered with PoE. The sensor unit has 12 m/39.4 ft cable.
The product contains U.S.-origin controlled technology/component, the US Export Administration Regulations (EAR) are always applicable to the product. You should comply at all times with all applicable national and international (re-) export control regulations.</t>
  </si>
  <si>
    <t>01168-600</t>
  </si>
  <si>
    <t>01169-001</t>
  </si>
  <si>
    <t>DIN power supply. 24V DC, 4.2 A. For use in AXIS Surveillance Cabinets to power cameras, media converters etc.</t>
  </si>
  <si>
    <t>01170-001</t>
  </si>
  <si>
    <t>24V DC power supply with 240 W output power.</t>
  </si>
  <si>
    <t>01171-001</t>
  </si>
  <si>
    <t>Electro-polished 316L stainless steel wall mount for XF60, designed for onshore, offshore, marine and heavy industrial applications. Can also be used in conjunction with Ex pole mount XF40, for pole mounting. It features a swivel movement of pan ±90° and tilt 60° down.</t>
  </si>
  <si>
    <t>01172-001</t>
  </si>
  <si>
    <t>Indoor and outdoor recessed mount for AXIS M55 Series. Suitable for air-handling spaces in indoor installations as the enclosure is made of metal and has a 3/4" (M25) conduit hole for protected cable-routing. UL-approved.</t>
  </si>
  <si>
    <t>01173-004</t>
  </si>
  <si>
    <t>Compact Desktop Terminal with micro form factor to be used with AXIS S1032 or AXIS S1048 recording servers. The terminal is preloaded with AXIS Camera Station software and all other necessary software e.g. Windows 10IoT. Includes three year hardware warranty and on-site hardware replacement service, international keyboard and mouse.</t>
  </si>
  <si>
    <t>01173-600</t>
  </si>
  <si>
    <t>01175-001</t>
  </si>
  <si>
    <t>Spare part plastic side covers for compatible AXIS T91- and AXIS T94- series of mounting accessories. 10 pcs per pack.</t>
  </si>
  <si>
    <t>01177-001</t>
  </si>
  <si>
    <t>360°/180° fixed dome with 6 MP sensor and support for Forensic WDR, Lightfinder and OptimizedIR illumination. Vandal-resistant casing in flat design, for outdoor or indoor installation. Provides complete 360° overview in up to 30 fps with WDR and 60 fps with WDR disabled. Dewarped panorama, quad, corner, corridor and up to four digital PTZ views. Client-side dewarping also supported. Multiple, individually configurable H.264 and Motion JPEG streams, Zipstream for reduced bandwidth and storage. Video motion detection and active tampering alarm. Supervised input / digital output for alarm / event handling. Memory card slot for optional local video storage. Power over Ethernet. Includes mounting bracket for wall or junction boxes. Midspan not included.</t>
  </si>
  <si>
    <t>01177-600</t>
  </si>
  <si>
    <t>01178-001</t>
  </si>
  <si>
    <t>360°/180° fixed dome with 12 MP sensor and support for Forensic WDR, Lightfinder and OptimizedIR illumination. Vandal-resistant casing in flat design, for outdoor or indoor installation. Provides complete 360° overview in up to 20 fps with WDR and 30 fps with WDR disabled. Dewarped panorama, quad, corner, corridor and up to four digital PTZ views. Client-side dewarping also supported. Multiple, individually configurable H.264 and Motion JPEG streams, Zipstream for reduced bandwidth and storage. Video motion detection and active tampering alarm. Supervised input / digital output for alarm / event handling. Memory card slot for optional local video storage. Power over Ethernet. Includes mounting bracket for wall or junction boxes. Midspan not included.</t>
  </si>
  <si>
    <t>01178-600</t>
  </si>
  <si>
    <t>01179-001</t>
  </si>
  <si>
    <t>Original weathershield for AXIS Q35-LVE network camera series. Screws and gasket included.</t>
  </si>
  <si>
    <t>01180-001</t>
  </si>
  <si>
    <t>Standard clear dome with anti-scratch hard coating. Compatible with AXIS Q3517-LV/-LVE. 5x domes per pack.</t>
  </si>
  <si>
    <t>01181-001</t>
  </si>
  <si>
    <t>Bracket kit for installing a pair of compatible illuminators to Axis positioning cameras and positioning units. Designed for use with AXIS Q8685-E and AXIS T99A10. Compatible with selected T90 white-LED and IR-LED illuminators. Includes fitting brackets, illuminator connectors, screws, washers, cable glands and cable ties. Illuminators sold separately.</t>
  </si>
  <si>
    <t>01182-001</t>
  </si>
  <si>
    <t>Shielded RJ12 connectors for use with AXIS modular cameras. 10-pack.</t>
  </si>
  <si>
    <t>01183-001</t>
  </si>
  <si>
    <t>Smoked dome with anti-scratch hard coating. Compatible with AXIS Q3517-LV/-LVE. 5x domes per pack.</t>
  </si>
  <si>
    <t>01185-001</t>
  </si>
  <si>
    <t>Pendant kit for wall mount or ceiling mount in black. Compatible with Axis mounting accessories with 1.5" NPS thread. 3/4" threaded pipes can also be used with a nut for securing. Compatible with the small form factor of AXIS M20, M31-LV/-LVE, M30-V/-WV and Companion dome cameras. Single pack.</t>
  </si>
  <si>
    <t>01186-004</t>
  </si>
  <si>
    <t>Network Video Decoder for easy display of video from IP cameras on big screens. With the 1080p HDMI output, Ethernet input and compact size, it is very easy to setup and use. It can display the video both as sequence or multimode and with the integrated VAPIX support, it automatically finds Axis cameras on the network for plug-and-play configuration.</t>
  </si>
  <si>
    <t>01186-600</t>
  </si>
  <si>
    <t>01189-001</t>
  </si>
  <si>
    <t>Twin-pack (bulk). Includes 2x indoor telescopic ceiling mounts, extendable between 1m to 1.8m (3.2 to 6ft) at 10cm (4") intervals. Compatible with Axis pendant kits and camera holder with 3/4" conduit interface. Suitable for vertical and horizontal mounting.</t>
  </si>
  <si>
    <t>01190-001</t>
  </si>
  <si>
    <t>Outdoor-ready, impact resistant (IK10+) back box with sealed compartment (IP66/67) for secure storage of connectivity devices. 3/4" / M25 conduit interface from both side and back. Can be mounted directly behind a wide range of Axis network cameras. Includes a network cable and extra gaskets.</t>
  </si>
  <si>
    <t>01191-004</t>
  </si>
  <si>
    <t>PoE+ managed fanless gigabit network switch, optimized for Axis network products. 2 SFP/RJ45 uplink ports and 8 PoE+ ports with 130W power supply. Built in DCHP server for plug-and-play camera setup. Easy system configuration for effective installation of Axis network products</t>
  </si>
  <si>
    <t>01191-600</t>
  </si>
  <si>
    <t>01192-004</t>
  </si>
  <si>
    <t>PoE+ managed gigabit network switch, optimized for Axis network products. 2 SFP/RJ45 uplink ports and 24 PoE+ ports with 370W power supply. Built in DCHP server for plug-and-play camera setup. Easy system configuration for effective installation of Axis network products.</t>
  </si>
  <si>
    <t>01192-600</t>
  </si>
  <si>
    <t>01198-001</t>
  </si>
  <si>
    <t>Mounting bracket that allows AXIS FA1125 Sensor Unit to be mounted behind a thin metal/plastic/glass panel. 5 pcs.</t>
  </si>
  <si>
    <t>01199-001</t>
  </si>
  <si>
    <t>Day/night fixed dome with support for WDR – Forensic Capture, Lightfinder and OptimizedIR with built-in IR illumination. IK10 vandal-resistant outdoor casing. Varifocal 3-10 mm P-Iris lens, remote focus and zoom. Multiple, individually configurable H.264 and Motion JPEG streams. HDTV 1080p at 30 fps with WDR, and up to 60 fps with WDR disabled. Zipstream for reduced bandwidth and storage. Video motion detection and active tampering alarm. Two-way audio and audio detection. Supervised digital input / digital output for alarm / event handling. Memory card slot for optional local video storage. Power over Ethernet. Midspan not included. Includes mounting bracket for wall/ceiling or junction boxes.</t>
  </si>
  <si>
    <t>01199-600</t>
  </si>
  <si>
    <t>01202-004</t>
  </si>
  <si>
    <t>PIR Motion Sensor for Axis Wireless I/O using Z-wave technology.</t>
  </si>
  <si>
    <t>01203-004</t>
  </si>
  <si>
    <t>Door/window sensor for Axis Wireless I/O using Z-wave technology.</t>
  </si>
  <si>
    <t>01204-004</t>
  </si>
  <si>
    <t>Panic button for Axis Wireless I/O using Z-wave technology.</t>
  </si>
  <si>
    <t>01205-004</t>
  </si>
  <si>
    <t>Power on/off plug for  Axis Wireless I/O using Z-wave technology.</t>
  </si>
  <si>
    <t>01206-600</t>
  </si>
  <si>
    <t>01208-001</t>
  </si>
  <si>
    <t>2N SIP Mic allows paging to several zones with a simple push of a button. It is ideal for live or pre-recorded announcements. It has a built-in audio-management server for configuration, which means less equipment as well as flexible, easy and cost-efficient installation. The network microphone console has 12 buttons that can be configured with actions of your choice. 2N SIP Mic’s 12 buttons give you a smart paging solution for up to 12 zones, and if your system grows you can easily connect the microphone console to a PBX system thanks to support for SIP. The microphone is based on open standards and connects to standard networks using PoE.</t>
  </si>
  <si>
    <t>01208-600</t>
  </si>
  <si>
    <t>01210-001</t>
  </si>
  <si>
    <t>IR LED illuminator for Axis network cameras. Included interchangeable diverging lenses providing 10°, 35°, 60° &amp; 80° beam angles. Beam distance ranges 36m to 144m (118 ft to 472 ft). Made of IK09 impact-resistant aluminium and polycarbonate. IP66 and NEMA 4X ratings. Operating temperature -50°C to 50°C (-58 °F to 122 °F). 12/24 V DC or AC input.</t>
  </si>
  <si>
    <t>01211-001</t>
  </si>
  <si>
    <t>PoE powered IR LED illuminator for Axis network cameras. Included interchangeable diverging lenses providing 10°, 35°, 60° &amp; 80° beam angles. Beam distance ranges 36m to 144m (118 ft to 472 ft). Made of IK09 impact-resistant aluminium and polycarbonate. IP66 and NEMA 4X ratings. Operating temperature -50°C to 50°C (-58 °F to 122 °F). PoE+ IEEE 802.3at required.</t>
  </si>
  <si>
    <t>01212-001</t>
  </si>
  <si>
    <t>IR LED illuminator for Axis network cameras. Included interchangeable diverging lenses providing 10°, 35°, 60° &amp; 80° beam angles. Beam distance ranges 70m to 350m (230ft to 1150 ft). Made of IK09 impact-resistant aluminium and polycarbonate. IP66 and NEMA 4X ratings. Operating temperature -50°C to 50°C (-58 °F to 122 °F). 12/24 V DC or AC input.</t>
  </si>
  <si>
    <t>01213-001</t>
  </si>
  <si>
    <t>PoE powered IR LED illuminator for Axis network cameras. Included interchangeable diverging lenses providing 10°, 35°, 60° &amp; 80° beam angles. Beam distance ranges 70m to 350m (230ft to 1150 ft). Made of IK09 impact-resistant aluminium and polycarbonate. IP66 and NEMA 4X ratings. Operating temperature -50°C to 50°C (-58 °F to 122 °F). PoE+ IEEE 802.3at required.</t>
  </si>
  <si>
    <t>01214-001</t>
  </si>
  <si>
    <t>IR LED illuminator for Axis network cameras. Included interchangeable diverging lenses providing 10°-140° beam angles. Beam distance ranges 105m to 500m (345ft to 1640ft). Made of IK09 impact-resistant aluminium and polycarbonate. IP66 and NEMA 4X ratings. Operating temperature -50°C to 50°C (-58 °F to 122 °F). 12/24 V DC or AC input.</t>
  </si>
  <si>
    <t>01215-001</t>
  </si>
  <si>
    <t>White LED illuminator for Axis network cameras. Included interchangeable diverging lenses providing 10°, 35°, 60° &amp; 80° beam angles. Beam distance ranges 25 m to 110 m (80 ft to 360 ft). Made of IK09 impact resistant aluminium and polycarbonate. IP66 and NEMA 4X ratings. Operating temperature -50°C to 50°C (-58 °F to 122 °F). 12/24 V DC or AC input</t>
  </si>
  <si>
    <t>01216-001</t>
  </si>
  <si>
    <t>PoE powered white LED illuminator for Axis network cameras. Included interchangeable diverging lenses providing 10°, 35°, 60° &amp; 80° beam angles. Beam distance ranges 25 m to 110 m (80 ft to 360 ft). Made of IK09 impact resistant aluminium and polycarbonate. IP66 and NEMA 4X ratings. Operating temperature -50°C to 50°C (-58 °F to 122 °F). PoE+ IEEE 802.3at required.</t>
  </si>
  <si>
    <t>01217-001</t>
  </si>
  <si>
    <t>White LED illuminator for Axis network cameras. Included interchangeable diverging lenses providing 10°, 35°, 60° &amp; 80° beam angles. Beam distance ranges 35m to 180m (115ft to 590ft). Made of IK09 impact-resistant aluminium and polycarbonate. IP66 and NEMA 4X ratings. Operating temperature -50°C to 50°C (-58 °F to 122 °F). 12/24 V DC or AC input.</t>
  </si>
  <si>
    <t>01218-001</t>
  </si>
  <si>
    <t>PoE powered white LED illuminator for Axis network cameras. Included interchangeable diverging lenses providing 10°, 35°, 60° &amp; 80° beam angles. Beam distance ranges 35m to 180m (115ft to 590ft). Made of IK09 impact-resistant aluminium and polycarbonate. IP66 and NEMA 4X ratings. Operating temperature -50°C to 50°C (-58 °F to 122 °F).PoE+ IEEE 802.3at required.</t>
  </si>
  <si>
    <t>01219-001</t>
  </si>
  <si>
    <t>Mounting bracket for AXIS T90 illuminators.</t>
  </si>
  <si>
    <t>01220-001</t>
  </si>
  <si>
    <t>01221-001</t>
  </si>
  <si>
    <t>01222-001</t>
  </si>
  <si>
    <t>1/2” image sensor, HDTV, Day/night fixed camera providing Forensic WDR and Lightfinder for demanding light conditions. Varifocal 3.9-10 mm i-CS lens with remote zoom and focus for installation. Support for P-Iris and DC-iris lenses, multiple, individually configurable H.264 and Motion JPEG streams; full HDTV 1080p/2MP resolution up to 60 fps with Forensic WDR and up to 120 fps without. Zipstream for reduced bandwidth and storage. Fence Guard, Motion Guard, Video motion detection, shock detection and active tampering alarm. Barrel distortion correction, Defog and Electronic image stabilization. Scene profiles.Two-way audio with built-in microphone and audio detection. I/O for alarm/event handling. Memory card slot for optional local video storage. Serial port for RS485/RS422 communication. Power over Ethernet or 8-28 V DC input. Includes stand for wall and ceiling mount. Midspan or power supply not included</t>
  </si>
  <si>
    <t>01222-041</t>
  </si>
  <si>
    <t>AXIS Q1645 Barebone in single pack. No lens. No power supply.</t>
  </si>
  <si>
    <t>01222-600</t>
  </si>
  <si>
    <t>01223-001</t>
  </si>
  <si>
    <t>1/2” image sensor, outdoor, NEMA 4X, IP66 and IK10-rated HDTV, day/night fixed camera providing OptimizedIR, Forensic WDR and Lightfinder. Varifocal 3.9-10 mm i-CS lens with remote zoom and focus. Support for CS-mount P-Iris and DC-iris lenses, multiple, individually configurable H.264 and Motion JPEG streams; full HDTV 1080p/2MP resolution up to 60 fps with Forensic WDR and up to 120 fps without. Zipstream for reduced bandwidth and storage. Includes analytics AXIS Guard Suite, shock detection and active tampering alarm. Barrel distortion correction, Defog and Electronic image stabilization. Scene profiles. Two-way audio and I/O for alarm/event handling. Memory card slot for optional local video storage. Serial port for RS485/RS422 communication.  Powered by IEEE 802.3at Type 2 Class 4 (PoE+). Built-in heaters and fan, Arctic Temperature Control for start up in -40°C to 60°C (-40 ºF to 140 ºF). Includes a removable sunshield and wall bracket. Midspan not included.</t>
  </si>
  <si>
    <t>01223-600</t>
  </si>
  <si>
    <t>01226-001</t>
  </si>
  <si>
    <t>High accuracy outdoor positioning unit with AXIS T93F10 camera housing. Responsive absolute positioning with high-speed and ultra-smooth pan and tilt capabilities. Integrated SFP slot for long-distance fiber connection. IK10, IP66, NEMA 4X rated and UL listed. Ready for column-mount. Powered by 24 V AC/DC. Recommended for AXIS P13 and Q16 network camera series. Optional wall mount and pole mount accessories available separately.</t>
  </si>
  <si>
    <t>01226-600</t>
  </si>
  <si>
    <t>01227-001</t>
  </si>
  <si>
    <t>High accuracy outdoor positioning unit to be used with PT Mount models in AXIS Q19 and Q29 series. Responsive absolute positioning with high-speed and ultra-smooth pan and tilt capabilities. Integrated SFP slot for long-distance fiber connection. IK10, IP66, NEMA 4X rated and UL listed. Ready for column-mount. Optional wall mount and pole mount accessories available separately. Powered by 24 V AC/DC.</t>
  </si>
  <si>
    <t>01227-600</t>
  </si>
  <si>
    <t>01230-001</t>
  </si>
  <si>
    <t>AXIS T6112 Audio and I/O Interface combines AXIS T6101 Audio and I/O Interface with an omnidirectional microphone in a discreet casing suitable for indoor installation on wall or ceiling. Powered by standard Power over Ethernet, no midspan included. Two-way audio and configurable supervised inputs / digital outputs for Axis cameras that do not have such functionality built-in. Allows the connected camera to provide one stream for audio and video, without the need for any additional IP address.</t>
  </si>
  <si>
    <t>01230-600</t>
  </si>
  <si>
    <t>01232-001</t>
  </si>
  <si>
    <t>Rack mount kit for AXIS T8508 PoE+ Network Switch</t>
  </si>
  <si>
    <t>01234-004</t>
  </si>
  <si>
    <t>Top of the line PTZ with IR, HDTV 1080 and 30x optical zoom, H264/265 with Zipstream and Motion JPEG. IP66 for both indoor and outdoor use, WDR . Perfect image quality in all directions without distortion. WDR, EIS, Speed dry. Includes Advanced gate keeper analytics. With its compact size and repaintable surface, it will easily blend into the surroundings. Midspan with fiber slot and RJ45 input included.</t>
  </si>
  <si>
    <t>01234-600</t>
  </si>
  <si>
    <t>01235-001</t>
  </si>
  <si>
    <t>Accessory lens providing 120° beam angle</t>
  </si>
  <si>
    <t>01237-001</t>
  </si>
  <si>
    <t>Day/night fixed dome in a stainless steel (marine-grade SS 316L) outdoor casing, offering high corrosion resistance and IK10+ (50 joules) vandal resistance. Support for Forensic WDR, Lightfinder and OptimizedIR IR illumination.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wall/ceiling or junction boxes.</t>
  </si>
  <si>
    <t>01237-600</t>
  </si>
  <si>
    <t>01238-001</t>
  </si>
  <si>
    <t>Weathershield for protecting wall mounted fixed dome cameras against rain, snow and sun. UV-resistant plastics and matte black anti-reflective coating on the underside to prevent reflection from IR illumination. Equipped with anti-loss screws for ease of installation. Compatible with AXIS P32-VE/-LVE fixed dome cameras.</t>
  </si>
  <si>
    <t>01239-001</t>
  </si>
  <si>
    <t>Spare part AXIS M50 dome casing cover in white. Included in AXIS M5054/55/65 cameras.</t>
  </si>
  <si>
    <t>01240-001</t>
  </si>
  <si>
    <t>Ultra-compact, varifocal, D/N mini dome with dust- and vandal-resistant casing for easy indoor mounting on wall or ceiling. 3-6 mm lens with remote zoom and focus simplifying the installation. Multiple, individually configurable H.264, H.265 and Motion JPEG streams; 3MP for wide 4:3 view, 1080p for 16:9, max 30 fps with WDR. Zipstream for reduced bandwidth and storage. Video motion detection and active tampering alarm. HDMI output (micro). Memory card slot for optional local video storage. Power over Ethernet. Midspan not included.</t>
  </si>
  <si>
    <t>01240-600</t>
  </si>
  <si>
    <t>01241-001</t>
  </si>
  <si>
    <t>Ultra-compact, varifocal, D/N mini dome with built-in IR illumination and dust- and vandal-resistant casing for easy indoor mounting on wall or ceiling. 3-6 mm lens with remote zoom and focus simplifying the installation. Multiple, individually configurable H.264, H.265 and Motion JPEG streams; 3MP for wide 4:3 view, 1080p for 16:9, max 30 fps with WDR. Zipstream for reduced bandwidth and storage. Video motion detection and active tampering alarm. HDMI output (micro). Memory card slot for optional local video storage. Power over Ethernet. Midspan not included.</t>
  </si>
  <si>
    <t>01241-600</t>
  </si>
  <si>
    <t>01242-001</t>
  </si>
  <si>
    <t>Indoor recessed mount for drop ceiling installations. Single-screw ceiling attachment for quick and easy installation. Not suitable for air-handling (plenum) spaces. Compatible with AXIS M42 series and AXIS Companion Dome mini LE.</t>
  </si>
  <si>
    <t>01243-001</t>
  </si>
  <si>
    <t>Bracket for mounting camera on 4” square, 4” octagon, single or double-gang junction box. Compatible with AXIS M42 Series and AXIS Companion Dome mini LE.</t>
  </si>
  <si>
    <t>01244-001</t>
  </si>
  <si>
    <t>Versatile 4-in-1 mount accessory for use as either a pendant kit with 3/4" (M25) conduit interface, conduit back box with 1/2" (M20) conduit side entry, pole mount, or standard camera thread. Compatible with AXIS M42 series and AXIS Companion Dome mini LE. Pole mounting straps available separately.</t>
  </si>
  <si>
    <t>01245-001</t>
  </si>
  <si>
    <t>Black accessory casings for AXIS M42 series. Replaces the original white casings. 4-piece bulk pack.</t>
  </si>
  <si>
    <t>01252-001</t>
  </si>
  <si>
    <t>2N  IP Verso - Infopanel</t>
  </si>
  <si>
    <t>01253-001</t>
  </si>
  <si>
    <t>2N  IP Verso - Keypad</t>
  </si>
  <si>
    <t>01254-001</t>
  </si>
  <si>
    <t>2N  IP Verso - Keypad, black</t>
  </si>
  <si>
    <t>01255-001</t>
  </si>
  <si>
    <t>2N  IP Verso - RFID 125kHz card reader</t>
  </si>
  <si>
    <t>01257-001</t>
  </si>
  <si>
    <t>2N  IP Verso - 2 inputs and 2 output relays. This module is installed beneath other modules.</t>
  </si>
  <si>
    <t>01258-001</t>
  </si>
  <si>
    <t>2N  IP Verso - 5 buttons</t>
  </si>
  <si>
    <t>01259-001</t>
  </si>
  <si>
    <t>2N  IP Verso - Wiegand. This module is installed beneath other modules.</t>
  </si>
  <si>
    <t>01260-001</t>
  </si>
  <si>
    <t>2N  IP Verso - Tamper switch. This module is installed beneath other modules.</t>
  </si>
  <si>
    <t>01261-001</t>
  </si>
  <si>
    <t>2N  IP Verso - Blind panel</t>
  </si>
  <si>
    <t>01263-001</t>
  </si>
  <si>
    <t>2N  IP Verso - Induction loop</t>
  </si>
  <si>
    <t>01266-001</t>
  </si>
  <si>
    <t>2N  IP Verso - Bluetooth</t>
  </si>
  <si>
    <t>01266-600</t>
  </si>
  <si>
    <t>01267-001</t>
  </si>
  <si>
    <t>2N  IP Verso - Extension cable 1m</t>
  </si>
  <si>
    <t>01268-001</t>
  </si>
  <si>
    <t>2N  IP Verso - Extension cable 3m</t>
  </si>
  <si>
    <t>01269-001</t>
  </si>
  <si>
    <t>2N  IP Verso - Extension cable 5m</t>
  </si>
  <si>
    <t>01270-001</t>
  </si>
  <si>
    <t>2N  IP Verso - Blind button. Covers one button, on the main unit or 5 button module.</t>
  </si>
  <si>
    <t>01271-001</t>
  </si>
  <si>
    <t>2N  IP Verso - Main unit without camera</t>
  </si>
  <si>
    <t>01271-600</t>
  </si>
  <si>
    <t>01272-001</t>
  </si>
  <si>
    <t>2N  IP Verso - Main unit without camera, black</t>
  </si>
  <si>
    <t>01272-600</t>
  </si>
  <si>
    <t>01273-001</t>
  </si>
  <si>
    <t>2N  IP Verso - Main unit with camera</t>
  </si>
  <si>
    <t>01273-600</t>
  </si>
  <si>
    <t>01274-001</t>
  </si>
  <si>
    <t>2N  IP Verso - Main unit with camera, black</t>
  </si>
  <si>
    <t>01274-600</t>
  </si>
  <si>
    <t>01275-001</t>
  </si>
  <si>
    <t>2N  IP Verso - Touch display</t>
  </si>
  <si>
    <t>01275-600</t>
  </si>
  <si>
    <t>01276-001</t>
  </si>
  <si>
    <t>2N  IP Verso - Fingerprint</t>
  </si>
  <si>
    <t>01276-600</t>
  </si>
  <si>
    <t>01277-001</t>
  </si>
  <si>
    <t>2N  IP Verso - Touch keypad</t>
  </si>
  <si>
    <t>01277-600</t>
  </si>
  <si>
    <t>01278-001</t>
  </si>
  <si>
    <t>2N  IP Verso - 1 module flush frame</t>
  </si>
  <si>
    <t>01279-001</t>
  </si>
  <si>
    <t>2N  IP Verso - 1 module flush frame, black</t>
  </si>
  <si>
    <t>01280-001</t>
  </si>
  <si>
    <t>2N  IP Verso - 2 modules flush frame</t>
  </si>
  <si>
    <t>01281-001</t>
  </si>
  <si>
    <t>2N  IP Verso - 2 modules flush frame, black</t>
  </si>
  <si>
    <t>01282-001</t>
  </si>
  <si>
    <t>2N  IP Verso - 3 modules flush frame</t>
  </si>
  <si>
    <t>01283-001</t>
  </si>
  <si>
    <t>2N  IP Verso - 3 modules flush frame, black</t>
  </si>
  <si>
    <t>01284-001</t>
  </si>
  <si>
    <t>2N  IP Verso - 1 module flush box</t>
  </si>
  <si>
    <t>01285-001</t>
  </si>
  <si>
    <t>2N  IP Verso - 2 modules flush box</t>
  </si>
  <si>
    <t>01286-001</t>
  </si>
  <si>
    <t>2N  IP Verso - 3 modules flush box</t>
  </si>
  <si>
    <t>01287-001</t>
  </si>
  <si>
    <t>2N  IP Verso - 1 module surface frame</t>
  </si>
  <si>
    <t>01288-001</t>
  </si>
  <si>
    <t>2N  IP Verso - 1 module surface frame, black</t>
  </si>
  <si>
    <t>01289-001</t>
  </si>
  <si>
    <t>2N  IP Verso - 2 modules surface frame</t>
  </si>
  <si>
    <t>01290-001</t>
  </si>
  <si>
    <t>2N  IP Verso - 2 modules surface frame, black</t>
  </si>
  <si>
    <t>01291-001</t>
  </si>
  <si>
    <t>2N  IP Verso - 3 modules surface frame</t>
  </si>
  <si>
    <t>01292-001</t>
  </si>
  <si>
    <t>2N  IP Verso - 3 modules surface frame, black</t>
  </si>
  <si>
    <t>01293-001</t>
  </si>
  <si>
    <t>2N  IP Verso - 1 module backplate for surface installation</t>
  </si>
  <si>
    <t>01294-001</t>
  </si>
  <si>
    <t>2N  IP Verso - 2 modules backplate for surface installation</t>
  </si>
  <si>
    <t>01295-001</t>
  </si>
  <si>
    <t>2N  IP Verso - 3 modules backplate for surface installation</t>
  </si>
  <si>
    <t>01296-001</t>
  </si>
  <si>
    <t>2N  IP Verso - 2x2 modules backplate for surface installation</t>
  </si>
  <si>
    <t>01297-001</t>
  </si>
  <si>
    <t>2N  IP Verso - 3x2 modules backplate for surface installation</t>
  </si>
  <si>
    <t>01298-001</t>
  </si>
  <si>
    <t>2N  IP Verso - 2x3 modules backplate for surface installation</t>
  </si>
  <si>
    <t>01299-001</t>
  </si>
  <si>
    <t>2N  IP Verso - 3x3 modules backplate for surface installation</t>
  </si>
  <si>
    <t>01300-001</t>
  </si>
  <si>
    <t>2N  IP Solo - flush mount</t>
  </si>
  <si>
    <t>01300-600</t>
  </si>
  <si>
    <t>01301-001</t>
  </si>
  <si>
    <t>2N  IP Solo - surface mount</t>
  </si>
  <si>
    <t>01301-600</t>
  </si>
  <si>
    <t>01302-001</t>
  </si>
  <si>
    <t>2N  IP Solo - surface mount, black</t>
  </si>
  <si>
    <t>01302-600</t>
  </si>
  <si>
    <t>01303-001</t>
  </si>
  <si>
    <t>2N  IP Solo - flush mount, black</t>
  </si>
  <si>
    <t>01303-600</t>
  </si>
  <si>
    <t>01304-001</t>
  </si>
  <si>
    <t>2N  IP Solo - backbox for flush installation</t>
  </si>
  <si>
    <t>01305-001</t>
  </si>
  <si>
    <t>2N  IP Solo - backplate for easier surface installation</t>
  </si>
  <si>
    <t>01306-001</t>
  </si>
  <si>
    <t>2N  IP Vario - 1 button</t>
  </si>
  <si>
    <t>01306-600</t>
  </si>
  <si>
    <t>01307-001</t>
  </si>
  <si>
    <t>2N  IP Vario - 3 buttons</t>
  </si>
  <si>
    <t>01307-600</t>
  </si>
  <si>
    <t>01308-001</t>
  </si>
  <si>
    <t>2N  IP Vario - 3x2 buttons</t>
  </si>
  <si>
    <t>01308-600</t>
  </si>
  <si>
    <t>01309-001</t>
  </si>
  <si>
    <t>2N  IP Vario - 1 button + keypad</t>
  </si>
  <si>
    <t>01309-600</t>
  </si>
  <si>
    <t>01310-001</t>
  </si>
  <si>
    <t>2N  IP Vario - 3 buttons + keypad</t>
  </si>
  <si>
    <t>01310-600</t>
  </si>
  <si>
    <t>01311-001</t>
  </si>
  <si>
    <t>2N  IP Vario - 3x2 buttons + keypad</t>
  </si>
  <si>
    <t>01311-600</t>
  </si>
  <si>
    <t>01312-001</t>
  </si>
  <si>
    <t>2N  IP Vario - 3x2 buttons + keypad + display</t>
  </si>
  <si>
    <t>01312-600</t>
  </si>
  <si>
    <t>01313-001</t>
  </si>
  <si>
    <t>2N  IP Vario - 1 button + camera</t>
  </si>
  <si>
    <t>01313-600</t>
  </si>
  <si>
    <t>01314-001</t>
  </si>
  <si>
    <t>2N  IP Vario - 3 buttons + camera</t>
  </si>
  <si>
    <t>01314-600</t>
  </si>
  <si>
    <t>01315-001</t>
  </si>
  <si>
    <t>2N  IP Vario - 3x2 buttons + camera</t>
  </si>
  <si>
    <t>01315-600</t>
  </si>
  <si>
    <t>01316-001</t>
  </si>
  <si>
    <t>2N  IP Vario - 1 button + keypad + camera</t>
  </si>
  <si>
    <t>01316-600</t>
  </si>
  <si>
    <t>01317-001</t>
  </si>
  <si>
    <t>2N  IP Vario - 3 buttons + keypad + camera</t>
  </si>
  <si>
    <t>01317-600</t>
  </si>
  <si>
    <t>01318-001</t>
  </si>
  <si>
    <t>2N  IP Vario - 3x2 buttons + keypad + camera</t>
  </si>
  <si>
    <t>01318-600</t>
  </si>
  <si>
    <t>01319-001</t>
  </si>
  <si>
    <t>2N  IP Vario - 3x2 buttons + keypad + display + camera</t>
  </si>
  <si>
    <t>01319-600</t>
  </si>
  <si>
    <t>01320-001</t>
  </si>
  <si>
    <t>2N  IP Vario - extender 8 single buttons</t>
  </si>
  <si>
    <t>01321-001</t>
  </si>
  <si>
    <t>2N  IP Vario - extender 8 double buttons</t>
  </si>
  <si>
    <t>01322-001</t>
  </si>
  <si>
    <t>2N  IP Vario - infopanel</t>
  </si>
  <si>
    <t>01323-001</t>
  </si>
  <si>
    <t>2N  IP Vario - 1 module roof</t>
  </si>
  <si>
    <t>01324-001</t>
  </si>
  <si>
    <t>2N  IP Vario - 2 modules roof</t>
  </si>
  <si>
    <t>01325-001</t>
  </si>
  <si>
    <t>2N  IP Vario - 1 module flush box</t>
  </si>
  <si>
    <t>01326-001</t>
  </si>
  <si>
    <t>2N  IP Vario - 2 modules flush box</t>
  </si>
  <si>
    <t>01327-001</t>
  </si>
  <si>
    <t>2N  IP Vario - 1 modules flush box and roof</t>
  </si>
  <si>
    <t>01328-001</t>
  </si>
  <si>
    <t>2N  IP Vario - 2 modules flush box and roof</t>
  </si>
  <si>
    <t>01329-001</t>
  </si>
  <si>
    <t>2N  IP Vario - spare single button</t>
  </si>
  <si>
    <t>01330-001</t>
  </si>
  <si>
    <t>2N  IP Vario - spare double button</t>
  </si>
  <si>
    <t>01331-001</t>
  </si>
  <si>
    <t>2N  IP Vario - spare info cover</t>
  </si>
  <si>
    <t>01332-001</t>
  </si>
  <si>
    <t>2N  IP Vario - Additional switch including one NO/NC output relay</t>
  </si>
  <si>
    <t>01333-001</t>
  </si>
  <si>
    <t>2N  IP Vario - 125kHz RFID card reader. Includes Wiegand interface, 2 logical inputs, 2 output relays.</t>
  </si>
  <si>
    <t>01334-001</t>
  </si>
  <si>
    <t>2N  IP Force - 1 button + HD camera + pictograms + 10W speaker, card reader ready</t>
  </si>
  <si>
    <t>01334-600</t>
  </si>
  <si>
    <t>01335-001</t>
  </si>
  <si>
    <t>2N  IP Force - 1 button + pictograms + 10W speaker, card reader ready</t>
  </si>
  <si>
    <t>01335-600</t>
  </si>
  <si>
    <t>01336-001</t>
  </si>
  <si>
    <t>2N  IP Force - 1 button + 10W speaker</t>
  </si>
  <si>
    <t>01336-600</t>
  </si>
  <si>
    <t>01337-001</t>
  </si>
  <si>
    <t>2N  IP Force - 1 button + HD camera + 10W speaker</t>
  </si>
  <si>
    <t>01337-600</t>
  </si>
  <si>
    <t>01338-001</t>
  </si>
  <si>
    <t>2N  IP Force - 1 button + keypad + 10W speaker</t>
  </si>
  <si>
    <t>01338-600</t>
  </si>
  <si>
    <t>01339-001</t>
  </si>
  <si>
    <t>2N  IP Force - 1 button + HD camera + keypad + 10W speaker</t>
  </si>
  <si>
    <t>01339-600</t>
  </si>
  <si>
    <t>01340-001</t>
  </si>
  <si>
    <t>2N  IP Force - 2 buttons + HD camera + 10W speaker, card reader ready</t>
  </si>
  <si>
    <t>01340-600</t>
  </si>
  <si>
    <t>01341-001</t>
  </si>
  <si>
    <t>2N  IP Force - 2 buttons + 10W speaker, card reader ready</t>
  </si>
  <si>
    <t>01341-600</t>
  </si>
  <si>
    <t>01342-001</t>
  </si>
  <si>
    <t>2N  IP Force - 4 buttons + 10W speaker</t>
  </si>
  <si>
    <t>01342-600</t>
  </si>
  <si>
    <t>01343-001</t>
  </si>
  <si>
    <t>2N  IP Force - 4 button + HD camera + 10W speaker</t>
  </si>
  <si>
    <t>01343-600</t>
  </si>
  <si>
    <t>01344-001</t>
  </si>
  <si>
    <t>2N  IP Force - 125kHz card reader. Includes Wiegand interface, 2 logical inputs, 2 output relays and tamper switch.</t>
  </si>
  <si>
    <t>01345-001</t>
  </si>
  <si>
    <t>2N  IP Force - safety screws, torx with pin</t>
  </si>
  <si>
    <t>01348-001</t>
  </si>
  <si>
    <t>2N  IP Force and Safety - Brick flush mounting box</t>
  </si>
  <si>
    <t>01349-001</t>
  </si>
  <si>
    <t>2N  IP Force and Safety - Plasterboard flush mounting box</t>
  </si>
  <si>
    <t>01350-001</t>
  </si>
  <si>
    <t>2N  IP Force and Safety - Additional switch + Tamper switch.</t>
  </si>
  <si>
    <t>01351-001</t>
  </si>
  <si>
    <t>2N  IP Force and Safety - Gooseneck stand, height 120cm/47in</t>
  </si>
  <si>
    <t>01352-001</t>
  </si>
  <si>
    <t>2N  IP Force and Safety - Installation adapter for Code Blue and Talkaphone</t>
  </si>
  <si>
    <t>01353-001</t>
  </si>
  <si>
    <t>2N  IP Safety - 1 button + 10W speaker</t>
  </si>
  <si>
    <t>01353-600</t>
  </si>
  <si>
    <t>01354-001</t>
  </si>
  <si>
    <t>2N  IP Safety - 2 buttons + 10W speaker</t>
  </si>
  <si>
    <t>01354-600</t>
  </si>
  <si>
    <t>01355-001</t>
  </si>
  <si>
    <t>2N  IP Safety - red emergency button + 10W speaker</t>
  </si>
  <si>
    <t>01355-600</t>
  </si>
  <si>
    <t>01356-001</t>
  </si>
  <si>
    <t>2N  IP Safety - metal frame (orange color)</t>
  </si>
  <si>
    <t>01357-001</t>
  </si>
  <si>
    <t>2N  IP Base - camera, black frame</t>
  </si>
  <si>
    <t>01357-600</t>
  </si>
  <si>
    <t>01358-001</t>
  </si>
  <si>
    <t>2N  IP Base - 125kHz RFID card reader</t>
  </si>
  <si>
    <t>01359-001</t>
  </si>
  <si>
    <t>2N  IP Base - 13.56MHz RFID card reader, reads UID</t>
  </si>
  <si>
    <t>01360-001</t>
  </si>
  <si>
    <t>2N  IP Base - backplate for easier surface installation</t>
  </si>
  <si>
    <t>01361-001</t>
  </si>
  <si>
    <t>2N  IP Uni - 1 button</t>
  </si>
  <si>
    <t>01361-600</t>
  </si>
  <si>
    <t>01362-001</t>
  </si>
  <si>
    <t>2N  IP Uni - 2 buttons</t>
  </si>
  <si>
    <t>01362-600</t>
  </si>
  <si>
    <t>01363-001</t>
  </si>
  <si>
    <t>2N  IP Uni - 1 button, pictograms</t>
  </si>
  <si>
    <t>01363-600</t>
  </si>
  <si>
    <t>01364-001</t>
  </si>
  <si>
    <t>2N  IP Uni - surface mount box</t>
  </si>
  <si>
    <t>01365-001</t>
  </si>
  <si>
    <t>2N Access Unit - RFID 125kHz. Comes without frame and/or flush box - those are from IP Verso.</t>
  </si>
  <si>
    <t>01365-600</t>
  </si>
  <si>
    <t>01366-001</t>
  </si>
  <si>
    <t>2N Access Unit - RFID 13.56MHz NFC ready. Comes without frame and/or flush box - those are from  IP Verso.</t>
  </si>
  <si>
    <t>01366-600</t>
  </si>
  <si>
    <t>01367-001</t>
  </si>
  <si>
    <t>2N Access Unit - Fingerprint (9137423E USB reader needed for user enrollment)Comes without frame and/or flush box - those are from  IP Verso.</t>
  </si>
  <si>
    <t>01367-600</t>
  </si>
  <si>
    <t>01368-001</t>
  </si>
  <si>
    <t>2N Access Unit - Bluetooth. Comes without frame and/or flush box - those are from  IP Verso.</t>
  </si>
  <si>
    <t>01368-600</t>
  </si>
  <si>
    <t>01369-001</t>
  </si>
  <si>
    <t>2N Access Unit - NFC license for 916010 NFC ready type</t>
  </si>
  <si>
    <t>01370-001</t>
  </si>
  <si>
    <t>2N Access Unit - Touch keypad Comes without frame and/or flush box - those are from  IP Verso.</t>
  </si>
  <si>
    <t>01370-600</t>
  </si>
  <si>
    <t>01371-001</t>
  </si>
  <si>
    <t>2N Access Unit - RJ45 connector cable</t>
  </si>
  <si>
    <t>01372-001</t>
  </si>
  <si>
    <t>2N Access Commander - license for adding 5 devices (block of 5 licenses)</t>
  </si>
  <si>
    <t>01373-001</t>
  </si>
  <si>
    <t>2N Access Commander - license for adding 25 users (block of 25 licenses)</t>
  </si>
  <si>
    <t>01374-001</t>
  </si>
  <si>
    <t>2N Access Commander - LDAP license</t>
  </si>
  <si>
    <t>01376-001</t>
  </si>
  <si>
    <t>2N  IP Intercom License -  Enhanced Audio</t>
  </si>
  <si>
    <t>01377-001</t>
  </si>
  <si>
    <t>2N IP Intercom Enhanced Video lic</t>
  </si>
  <si>
    <t>01378-001</t>
  </si>
  <si>
    <t>2N IP Intercom Enhanced Integration lic</t>
  </si>
  <si>
    <t>01379-001</t>
  </si>
  <si>
    <t>2N  IP Intercom  License  - Enhanced Security</t>
  </si>
  <si>
    <t>01380-001</t>
  </si>
  <si>
    <t>2N  IP Intercom License  - Gold License</t>
  </si>
  <si>
    <t>01381-001</t>
  </si>
  <si>
    <t>2N  IP Intercom and SIP AudioLicense - Informacast License</t>
  </si>
  <si>
    <t>01382-001</t>
  </si>
  <si>
    <t>2N IP Intercom - NFC License</t>
  </si>
  <si>
    <t>01384-001</t>
  </si>
  <si>
    <t>Mifare RFID smart card 13.56MHz</t>
  </si>
  <si>
    <t>01385-001</t>
  </si>
  <si>
    <t>Mifare RFID smart key fob 13.56MHz</t>
  </si>
  <si>
    <t>01386-001</t>
  </si>
  <si>
    <t>2N Security Relay</t>
  </si>
  <si>
    <t>01387-001</t>
  </si>
  <si>
    <t>2N Wiegand Isolator</t>
  </si>
  <si>
    <t>01388-001</t>
  </si>
  <si>
    <t>2N Magnetic door contact</t>
  </si>
  <si>
    <t>01389-001</t>
  </si>
  <si>
    <t>External 125 kHz EMarine RFID card reader, Wiegand</t>
  </si>
  <si>
    <t>01390-001</t>
  </si>
  <si>
    <t>External 13.56MHz Mifare RFID card reader, Wiegand</t>
  </si>
  <si>
    <t>01391-001</t>
  </si>
  <si>
    <t>2N External induction loop for  IP Intercom</t>
  </si>
  <si>
    <t>01393-001</t>
  </si>
  <si>
    <t>2N Power supply for the induction loop</t>
  </si>
  <si>
    <t>01394-001</t>
  </si>
  <si>
    <t>PoE injector PSA16U-480(POE), external PoE; 1port 15.4W ACDC  - without cable</t>
  </si>
  <si>
    <t>01395-001</t>
  </si>
  <si>
    <t>Proximity Card Emarine 125kHz</t>
  </si>
  <si>
    <t>01396-001</t>
  </si>
  <si>
    <t>Proximity Key Fob Emarine 125kHz</t>
  </si>
  <si>
    <t>01397-001</t>
  </si>
  <si>
    <t>Web IP Relay - 1 output, 1 input</t>
  </si>
  <si>
    <t>01398-001</t>
  </si>
  <si>
    <t>WEB RELAY - 4 OUTPUTS, 0 INPUT, PoE</t>
  </si>
  <si>
    <t>01399-001</t>
  </si>
  <si>
    <t>External RFID Reader 125kHz EMarine (USB interface)</t>
  </si>
  <si>
    <t>01400-001</t>
  </si>
  <si>
    <t>External RFID Reader 13.56MHz + 125kHz (USB interface)</t>
  </si>
  <si>
    <t>01401-001</t>
  </si>
  <si>
    <t>External fingerprint reader (USB interface)</t>
  </si>
  <si>
    <t>01402-001</t>
  </si>
  <si>
    <t>External Bluetooth reader (USB interface)</t>
  </si>
  <si>
    <t>01403-001</t>
  </si>
  <si>
    <t>PoE injector PSA16U-480(POE), external PoE; 1port 15.4W ACDC - with US cable</t>
  </si>
  <si>
    <t>01404-001</t>
  </si>
  <si>
    <t>2N 2Wire - set of 2 adaptors and power source for the US plug</t>
  </si>
  <si>
    <t>01416-600</t>
  </si>
  <si>
    <t>01417-600</t>
  </si>
  <si>
    <t>01418-001</t>
  </si>
  <si>
    <t>2N Indoor Touch - unlocking license for uploading apps</t>
  </si>
  <si>
    <t>01419-600</t>
  </si>
  <si>
    <t>01420-600</t>
  </si>
  <si>
    <t>01421-600</t>
  </si>
  <si>
    <t>01422-001</t>
  </si>
  <si>
    <t>Grandstream GXV 3240 Multimedia IP phone with 4.3” digital color LCD, Android, Wifi, PoE</t>
  </si>
  <si>
    <t>01422-600</t>
  </si>
  <si>
    <t>01423-001</t>
  </si>
  <si>
    <t>2N Indoor Touch External power supply, 12V 2A DC, flush mounted</t>
  </si>
  <si>
    <t>01424-001</t>
  </si>
  <si>
    <t>2N Indoor Touch HTTP API license</t>
  </si>
  <si>
    <t>01425-001</t>
  </si>
  <si>
    <t>2N Indoor Touch - Desk stand black</t>
  </si>
  <si>
    <t>01426-001</t>
  </si>
  <si>
    <t>2N Indoor Touch - Desk stand white</t>
  </si>
  <si>
    <t>01429-001</t>
  </si>
  <si>
    <t>2N SIP Audio Converter (SIP Audio to analogue audio converter)</t>
  </si>
  <si>
    <t>01429-600</t>
  </si>
  <si>
    <t>01430-001</t>
  </si>
  <si>
    <t>2N SIP Audio Converter set with Speaker and Mic</t>
  </si>
  <si>
    <t>01430-600</t>
  </si>
  <si>
    <t>01431-001</t>
  </si>
  <si>
    <t>2N SIP Speaker - Loudspeaker Set, wall mounted (SIP based active speaker)</t>
  </si>
  <si>
    <t>01431-600</t>
  </si>
  <si>
    <t>01432-001</t>
  </si>
  <si>
    <t>2N SIP Speaker - Loudspeaker Set,wall mounted (SIP based active speaker)</t>
  </si>
  <si>
    <t>01432-600</t>
  </si>
  <si>
    <t>01433-001</t>
  </si>
  <si>
    <t>2N SIP Speaker - Horn (outdoor SIP based active hornspeaker)</t>
  </si>
  <si>
    <t>01433-600</t>
  </si>
  <si>
    <t>01435-001</t>
  </si>
  <si>
    <t>2N IP Audio Power Supply - US plug</t>
  </si>
  <si>
    <t>01436-001</t>
  </si>
  <si>
    <t>AXIS A8207-VE Network Video Door Station combines a fully featured 6MP security camera with high-quality, two-way audio communication and remote entry control. It also has an integrated RFID access control reader. By providing both surveillance, visitor management, and employee accessibility, AXIS A8207-VE increases the efficiency while keeping down the number of devices at the door. Analytics, such as motion or sound-based detection, is supported. Based on open standards and with several hardware interfaces, AXIS A8207-VE easily integrates with other systems and solutions and is prepared for future needs. Interaction is intuitive and accessible, with an inductive loop for hearing aid.</t>
  </si>
  <si>
    <t>01436-600</t>
  </si>
  <si>
    <t>01438-001</t>
  </si>
  <si>
    <t>Replacement front cover for AXIS D2050-VE. Includes anti-loss screws and sealing gaskets.</t>
  </si>
  <si>
    <t>01439-001</t>
  </si>
  <si>
    <t>Original stainless steel mounting bracket for AXIS D2050-VE. Includes two pipe adapters, anti-loss screws, two gray cable gaskets, three black cable gaskets, and an M20 cable gland.</t>
  </si>
  <si>
    <t>01440-001</t>
  </si>
  <si>
    <t>Replacement front window assembly for AXIS Q8685-E/-LE. Window in clear tempered glass. Includes built-in heater, wiper mechanism, and heat sink.</t>
  </si>
  <si>
    <t>01441-001</t>
  </si>
  <si>
    <t>Replacement wiper blades for selected AXIS Q86 and Q87 cameras. Made from long-life, UV-resistant silicone rubber. 5pcs per pack.</t>
  </si>
  <si>
    <t>01442-004</t>
  </si>
  <si>
    <t>PTZ for the toughest conditions. MIL specified, build in IR illumination 300M (984ft), can be mounted face up or face down. IP66/67/68, IK10, MIL 8105 521.
Camera part; ½” sensor with HDTV 1080p, 30x optical zoom, 60fps, H264 with Zipstream and Motion JPEG, WDR. Perfect image quality in all directions without distortion, window wiper. Advanced gate keeper analytics. 90W Midspan included. Color; Urban grey.</t>
  </si>
  <si>
    <t>01442-600</t>
  </si>
  <si>
    <t>01443-001</t>
  </si>
  <si>
    <t>Day/night fixed dome with support for WDR – Forensic Capture, Lightfinder and OptimizedIR with built-in IR illumination. Discreet, dust and IK08 vandal-resistant indoor casing. Varifocal 3-10 mm P-Iris lens, remote focus and zoom. Multiple, individually configurable H.264 and Motion JPEG streams. HDTV 1080p at 30 fps with WDR, and up to 60 fps with WDR disabled. Zipstream for reduced bandwidth and storage. Video motion detection and active tampering alarm. Two-way audio and audio detection. Supervised digital input / digital output for alarm / event handling. Memory card slot for optional local video storage. Power over Ethernet. Midspan not included. Includes mounting bracket for wall/ceiling or junction boxes.</t>
  </si>
  <si>
    <t>01443-600</t>
  </si>
  <si>
    <t>01444-001</t>
  </si>
  <si>
    <t>Aluminum wall mount with IP66 compartment to safely accommodate power and connectivity accessories (e.g. PoE midspan). IK10 and NEMA 4X rated in Urban Grey color to match AXIS Q62 series. Includes a pre-terminated IP66 rated RJ45 connector. Compatible with wide range of Axis cameras.</t>
  </si>
  <si>
    <t>01445-001</t>
  </si>
  <si>
    <t>Robust and impact-resistant aluminum wall mount for selected Axis PTZ and positioning cameras. Multiple cable entry points for 3/4” (M25) conduit pipes. Suitable for indoor and outdoor use. Color: Urban Grey.</t>
  </si>
  <si>
    <t>01446-001</t>
  </si>
  <si>
    <t>Aluminum Pole Mount in Urban Grey color. For indoor and outdoor installations. Suitable for poles diameters between 100-410 mm (4"-16”). Includes 1 pair of AXIS Stainless Steel Straps 1450mm (57") with TX30 screw interface for ease-of-installation. AXIS T91B57 is compatible with mounts such as AXIS T91G61, T91H61, and AXIS T98A Surveillance Cabinet series.</t>
  </si>
  <si>
    <t>01449-001</t>
  </si>
  <si>
    <t>Outdoor 4-port managed PoE switch for surveillance applications. 4 PoE ports with up to 60W PoE per port and one SFP port for uplink. Robust metal enclosure with wide temperature range , IP67 and surge protection for demanding installations. Managed switch for remote configuration and management.</t>
  </si>
  <si>
    <t>01449-600</t>
  </si>
  <si>
    <t>01457-001</t>
  </si>
  <si>
    <t>AXIS T94V01C Dual Camera Mount allows back-to-back installation of two Axis cameras for panoramic coverage. Compatible with a wide range of Axis dome cameras, box cameras, and bullet cameras. Compatible with Axis mounting accessories with 1.5” NPS threaded interface, for mounting on walls, poles, and under ceilings. AXIS T94V01C is IK10 rated for impact resistance, which safeguards it against vandalism. Suitable for both indoor and outdoor use. Note: To ensure physical stability, do not use AXIS T94VO1C for single camera installations.</t>
  </si>
  <si>
    <t>01461-001</t>
  </si>
  <si>
    <t>Outdoor pendant kit for AXIS M30-PLVE Series. Weathershield made from impact-, UV-, and heat-resistant polymer. Compatible with wide range of Axis mounts with 1.5" NPS threaded interface.</t>
  </si>
  <si>
    <t>01462-001</t>
  </si>
  <si>
    <t>Indoor recessed mount for ceiling/wall installations. Compatible with AXIS M3057/58-PLVE cameras. Single-screw ceiling attachment for quick and easy installation. Not suitable for air-handling (plenum) spaces.</t>
  </si>
  <si>
    <t>01463-001</t>
  </si>
  <si>
    <t>4-pack. Outdoor-ready skin covers compatible with AXIS M3057/58-PLVE cameras for changing the appearance of the camera, simplify re-painting and covering screws. Black color.</t>
  </si>
  <si>
    <t>01464-001</t>
  </si>
  <si>
    <t>10-pack threaded ceiling mount for quick installation under ceiling tiles. Compatible with cameras with standard 1/4"-20 UNC tripod thread. Total length 80mm (3") with thread length 65mm (2.5"). Threaded rod in nylon, counter nut with friction pad. 10-piece bulk pack.</t>
  </si>
  <si>
    <t>01467-001</t>
  </si>
  <si>
    <t>4-pack of lighting track mounts. Color: white. Compatible with universal 3-circuit lighting track systems and selected linear trunking systems. Compatible with a wide range of Axis cameras and camera stands.</t>
  </si>
  <si>
    <t>01468-001</t>
  </si>
  <si>
    <t>AXIS T8643 PoE+ over Coax Compact enables legacy coax cabling to be kept when converting an analog system to digital. The design allows for improved installation and cable management as it can easily be integrated in housings and backboxes. It delivers standard Power over Ethernet (PoE) and centrally-sourced power through existing coax cabling.</t>
  </si>
  <si>
    <t>01468-600</t>
  </si>
  <si>
    <t>01469-001</t>
  </si>
  <si>
    <t>Varifocal 8-50 MM, 5 MP telephoto IR-corrected lens with P-Iris. Recommended for AXIS P1367 and AXIS P1367-E.</t>
  </si>
  <si>
    <t>01470-001</t>
  </si>
  <si>
    <t>Aluminum Pole Mount for indoor and outdoor installations, for poles with diameter between 100-410 mm (4"-16”). Includes 1 pair of AXIS Stainless Steel Straps 1450mm (57") with TX30 screw interface for ease-of-installation. AXIS T91B57 is compatible with mounts such as AXIS T91G61, T91H61, and AXIS T98A Surveillance Cabinet series. Color: Axis white.</t>
  </si>
  <si>
    <t>01471-001</t>
  </si>
  <si>
    <t>1 pair marine-grade (SS316L) stainless steel straps with TX30 screw interface for ease-of-installation. Length 1450mm (57"). Width 14.3mm (0.57"). Thickness 0.68mm (0.03"). Compatible with a wide range of Axis pole mounts. Pole diameter range 100-410mm (4"-16") when used with AXIS T91B47 Pole Mount.</t>
  </si>
  <si>
    <t>01472-001</t>
  </si>
  <si>
    <t>1 pair marine-grade (SS316L) stainless steel straps with TX30 screw interface for ease-of-installation. Length 570mm (22.5"). Width 14.3mm (0.57"). Thickness 0.68mm (0.03"). Compatible with a wide range of Axis pole mounts. Pole diameter range 50-150mm (2"-6") when used with AXIS T91B47 Pole Mount.</t>
  </si>
  <si>
    <t>01473-001</t>
  </si>
  <si>
    <t>Outdoor-ready, powder-coated aluminum pole mount with 1.5" NPS thread for fixed dome pendant kits. Includes insect-proof cable gasket and 1 pair of stainless steel straps (with TX30 screw) for pole diameter between 65-165mm (2.5"-6.5"). White in color.</t>
  </si>
  <si>
    <t>01474-001</t>
  </si>
  <si>
    <t>4-pack of lighting track mounts. Color: black. Compatible with universal 3-circuit lighting track systems and selected linear trunking systems. Compatible with a wide range of Axis cameras and camera stands.</t>
  </si>
  <si>
    <t>01478-001</t>
  </si>
  <si>
    <t>2N IP Audio Kit - microphone &amp; speaker set</t>
  </si>
  <si>
    <t>01479-001</t>
  </si>
  <si>
    <t>2N IP Audio Kit - stainless steel backlit button</t>
  </si>
  <si>
    <t>01480-001</t>
  </si>
  <si>
    <t>Explosion-protected, top performance, PoE powered HDTV 1080p PTZ dome network camera with 32x zoom, FM listed for hazardous locations Class I Division 1, Groups B, C, D, T6; Class 1 Zone 1 IIB + H2 T6, -20ºC &lt;= Ta &lt;= +55ºC (FM17US0156). Stainless Steel 316L housing. Auto day/night functionality, Zipstream, wide dynamic range, electronic image stabilization, highlight compensation. Continuous 360º rotation and 220º tilt with E-flip. HDTV 1080p@30 fps, 720@60 fps. High PoE midspan with fiber slot is included (for installation in safe area or Ex d enclosure), AXIS Surveillance SD Card 64GB. Optional accessories: Wall and pole mount.
Built to order, 6 weeks lead time.</t>
  </si>
  <si>
    <t>01482-004</t>
  </si>
  <si>
    <t>HDTV 720p compliant, high-speed PTZ dome camera with 30x optical zoom for indoor use. HDTV 720p @ 30 fps (1280x720) in H.264 and Motion JPEG, Day &amp; Night, IP52. Continuous 360º rotation and 220º tilt with E-flip. Lightfinder, Focus recall, Zipstream, WDR, EIS, Automatic Defogging, shock detection. Full-size SD slot. Two-way audio, four I/Os and external power with multi-connector cable (not included). 
 Includes High PoE midspan, smoked and clear dome covers, and mounting kits for hard and drop ceilings.</t>
  </si>
  <si>
    <t>01482-600</t>
  </si>
  <si>
    <t>01484-004</t>
  </si>
  <si>
    <t>HDTV 720p compliant, outdoor-ready, high-speed PTZ dome camera with 30x optical zoom. HDTV 720p @ 30fps (1280x720) in H.264 and Motion JPEG, Day &amp; Night, IP66, IK10 and NEMA 4X classification. Continuous 360º rotation and 220º tilt with E-flip. Lightfinder, Focus recall, Zipstream, WDR, EIS, automatic defogging, shock detection, Arctic Temperature Control enables operation and start up from from -50 °C to +50 °C (-58 °F to 122 °F). Active Gatekeeper, tour recording and autotracking. Includes High PoE midspan with fiber slot and clear dome cover. Mounting brackets are not included (several different accessories available</t>
  </si>
  <si>
    <t>01484-600</t>
  </si>
  <si>
    <t>01489-001</t>
  </si>
  <si>
    <t>AXIS T8645 PoE+ over Coax Compact Kit enables legacy coax cabling to be kept when converting an analog system to digital, and comprises AXIS T8641 PoE+ Over Coax Base and AXIS T8643 PoE+ over Coax Compact. 
It delivers standard Power over Ethernet (PoE) and centrally-sourced power through existing coax cabling. The compact design of the AXIS T8643 PoE+ over Coax Compact allows for improved installation and cable management as it can easily be integrated in housings and backboxes.</t>
  </si>
  <si>
    <t>01489-600</t>
  </si>
  <si>
    <t>01490-001</t>
  </si>
  <si>
    <t>AXIS T8648 PoE+ Coax Blade Compact Kit contains one (1) AXIS T8646 PoE+ over Coax Blade and six (6) AXIS T8643 POE+ over Coax Compact for a complete 6 channel solution with improved installation and cable management as it can easily be integrated in housings and backboxes.</t>
  </si>
  <si>
    <t>01490-600</t>
  </si>
  <si>
    <t>01491-001</t>
  </si>
  <si>
    <t>AXIS Surveillance Card 128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</si>
  <si>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01492-001</t>
  </si>
  <si>
    <t>4-pack of black accessory cover ring for AXIS M3015-V/16-V. Magnetic attachment. Replaces the original white cover ring. Dome not included.</t>
  </si>
  <si>
    <t>01493-001</t>
  </si>
  <si>
    <t>Day/night fixed dome with support for Forensic WDR, Lightfinder and OptimizedIR with built-in IR illumination. IK10+ vandal-resistant outdoor casing. Varifocal 4.3 – 8.6 mm P-Iris lens with remote zoom and focus for installation or monitoring. Multiple, individually configurable H.264 and Motion JPEG streams. Up to 4K/8MP at 30 fps. Zipstream for reduced bandwidth and storage. Video motion detection, shock detection and active tampering alarm. Two-way audio and audio detection. Supervised inputs / digital outputs for alarm / event handling. Electronic image stabilization. Memory card slot for optional local video storage. Operation in -50 ºC to 60 ºC (-58 ºF to 140 ºF) powered by standard Power over Ethernet or 8-28V DC power with redundancy. Midspan and power supply not included. Includes mounting bracket for wall or junction boxes and weather shield against sun, rain or snow.</t>
  </si>
  <si>
    <t>01493-600</t>
  </si>
  <si>
    <t>01494-001</t>
  </si>
  <si>
    <t>Bracket for pendent mounting of AXIS Companion Eye mini L. Compatible with M25 or 3/4" pipes with NPS thread.</t>
  </si>
  <si>
    <t>01495-001</t>
  </si>
  <si>
    <t>Bracket for mounting AXIS Companion Eye mini L on a 4” square, 4” octagon, single or double-gang junction box.</t>
  </si>
  <si>
    <t>01496-001</t>
  </si>
  <si>
    <t>Weathershield from UV-resistant plastics for protecting camera against rain, snow and sun.</t>
  </si>
  <si>
    <t>01497-001</t>
  </si>
  <si>
    <t>Top cover for Axis bi-spectral cameras. Includes top housing, 38mm Germanium front window for thermal and  glass window for visual camera, wiper etc.</t>
  </si>
  <si>
    <t>01498-001</t>
  </si>
  <si>
    <t>Top cover for Axis bi-spectral cameras. Includes top housing, 60mm Germanium front window for thermal and  glass window for visual camera, wiper etc.</t>
  </si>
  <si>
    <t>01499-001</t>
  </si>
  <si>
    <t>Original weathershield with anti-loss screws for protecting AXIS P3807-PVE from rain, snow and sun when wall mounted.</t>
  </si>
  <si>
    <t>AXIS</t>
  </si>
  <si>
    <t>01500-001</t>
  </si>
  <si>
    <t>AXIS P3719-PLE Network Camera with 15 MP multidirectional camera with IR for 360° coverage</t>
  </si>
  <si>
    <t>01504-001</t>
  </si>
  <si>
    <t>AXIS P3717-PLE Network Camera is a compact 8-megapixel camera with four varifocal lenses enabling overview and detailed surveillance. With one IP address and one network cable, the four-camera-in-one unit provides a flexible, cost-effective solution for multidirectional surveillance. 360° IR illumination, Forensic WDR and Lightfinder technology provides excellent video quality in any light conditions. Each camera head can be individually positioned (pan, tilt, roll and twist) along a circular track. Remote zoom and focus makes it easy to install and the clear cover, with no sharp edges, ensures undistorted views in all directions. The camera comes with an integrated weathershield.</t>
  </si>
  <si>
    <t>01504-600</t>
  </si>
  <si>
    <t>01505-001</t>
  </si>
  <si>
    <t>Outdoor pendant kit for AXIS P38-PVE and Q36-VE series. Weathershield made from impact-, UV-, and heat-resistant polymer. Compatible with wide range of Axis mounts with 1.5" NPS threaded interface.</t>
  </si>
  <si>
    <t>01506-001</t>
  </si>
  <si>
    <t>Compact outdoor, HDTV, day/night, fixed bullet camera providing Forensic WDR and Lightfinder for demanding light conditions. IR corrected varifocal 2.8-8.5 mm F1.2 P-iris lens with remote 3x optical zoom and focus. Multiple, individually configurable H.264 and Motion JPEG streams; max HDTV 1080p /2MP resolution at 50/60 fps.. Axis Zipstream technology for reduced bandwidth and storage needs. Video motion detection, active tampering alarm, shock detection and corridor format. Audio mic/line in, I/O for alarm/event handling and memory card slot for optional local video storage. OptimizedIR, a power-efficient IR LED technology covering 40 meters (131 feet).
Integrated bracket for easy mounting on wall and ceiling.
NEMA 4X, IP66/67 and IK10-rated for operation in -40°C to +60°C(-40 °F to 140 °F). 
Powered by IEEE 802.3af Type 1 Class 3 midspan (PoE). Midspan not included.</t>
  </si>
  <si>
    <t>01506-600</t>
  </si>
  <si>
    <t>01507-001</t>
  </si>
  <si>
    <t>With door controllers from Axis, you install one smart, independent device by each door to create a scalable access control system. The open platform allows you to mix and match best-of-breed software and hardware, and enables easy integration with other systems such as video surveillance, intrusion detection, and time and attendance. AXIS A1601 Network Door Controller is ideal for advanced access management in mid-sized and large, multi-site installations using third-party software (no embedded Entry Manager sofware). It has a powerful processor, expanded storage and memory, relays, and I/O ports. AXIS A1601 is powered by PoE+ and can also power connected equipment.</t>
  </si>
  <si>
    <t>01507-600</t>
  </si>
  <si>
    <t>01508-001</t>
  </si>
  <si>
    <t>Standard power supply for AXIS Companion Recorder. IEC-C13 mains cable is not included.</t>
  </si>
  <si>
    <t>01509-001</t>
  </si>
  <si>
    <t>Standard power supply for AXIS FA54. IEC-C13 mains cable is not included.</t>
  </si>
  <si>
    <t>01512-001</t>
  </si>
  <si>
    <t>4-pack of 3/4" conduit locknut. Suitable for AXIS T91B53 Telescopic Ceiling Mount.</t>
  </si>
  <si>
    <t>01513-001</t>
  </si>
  <si>
    <t>AXIS T94N01D Pendant Kit comprises a weathershield and a mounting adapter for AXIS P3717-PLE Network Camera. The mounting adapter is compatible with 1.5-inch NPS thread. The kit enables AXIS P3717-PLE to be mounted on walls, poles, parapets and outer corners using AXIS T91 mounting accessories.</t>
  </si>
  <si>
    <t>01515-001</t>
  </si>
  <si>
    <t>Dome kit for AXIS P3717-PLE. The dome is pre-mounted in the standard white top cover casing.</t>
  </si>
  <si>
    <t>01516-001</t>
  </si>
  <si>
    <t>Tiltable wall-mount for AXIS D2050-VE Network Radar Detector. 
Includes arm, AXIS T94R01P CONDUIT BACK BOX and conduit 260 mm (10 inch) cable kit.</t>
  </si>
  <si>
    <t>01519-004</t>
  </si>
  <si>
    <t>AXIS Audio Manager provides easy, remote management of large IP audio installations. Take control of your complete audio system from one single user interface which handles, for example, system setup of audio devices, zone management, audio content management, and audio scheduling. Especially useful in retail or in schools, AXIS Audio Manager helps you broadcast music, live or scheduled announcements, emergency messages, and more, either individually in separate zones or centrally to all devices. With quick installation, intuitive operation, and online device status monitoring, AXIS Audio Manager realizes the benefits of network audio.</t>
  </si>
  <si>
    <t>01519-021</t>
  </si>
  <si>
    <t>Extra device licenses for AXIS Audio Manager (10 extra licenses)</t>
  </si>
  <si>
    <t>01519-041</t>
  </si>
  <si>
    <t>Extra device licenses for AXIS Audio Manager (100 extra licenses)</t>
  </si>
  <si>
    <t>01521-001</t>
  </si>
  <si>
    <t>316L Stainless steel wall mount for use with D201-S AXIS Q6055 explosion-protected camera.</t>
  </si>
  <si>
    <t>01522-001</t>
  </si>
  <si>
    <t>316L Stainless steel pole mount adapter for the D201-S AXIS Q6055 explosion-protected camera. To be used together with Wall Mount D201-S.</t>
  </si>
  <si>
    <t>01523-001</t>
  </si>
  <si>
    <t>2N  IP Verso - Blind button. Covers one button, on the main unit or 5 button module. Black</t>
  </si>
  <si>
    <t>01524-001</t>
  </si>
  <si>
    <t>2N  IP Verso - 1 module backplate for surface installation on a 2-gang backbox</t>
  </si>
  <si>
    <t>01525-001</t>
  </si>
  <si>
    <t>2N  IP Verso - 2 modules backplate for surface installation on a 2-gang backbox</t>
  </si>
  <si>
    <t>01526-001</t>
  </si>
  <si>
    <t>2N IP Audio Kit – SIP module for embedded installation</t>
  </si>
  <si>
    <t>01527-001</t>
  </si>
  <si>
    <t>External RFID secured reader 13.56MHz + 125kHz (USB interface)</t>
  </si>
  <si>
    <t>01529-001</t>
  </si>
  <si>
    <t>2-pack of skin covers in black, compatible with AXIS Q35-VE/-LVE outdoor cameras. Simple to repaint in other colors, and prevents unwanted access to the cameras' screws. Black in color. 2 pieces per pack.</t>
  </si>
  <si>
    <t>01532-001</t>
  </si>
  <si>
    <t>HDTV 1080p resolution, day/night, fixed box camera providing Forensic WDR and Lightfinder technology. Includes an IR corrected varifocal 2.8-10 mm F1.2 P-Iris lens and remote back focus. Camera also supports CS-mount DC-iris lenses and i-CS lenses for remote installation zoom and focus. Multiple, individually configurable H.264, H.265 and Motion JPEG streams; full HDTV 1080p at 50/60 fps. Axis Zipstream technology for reduced bandwidth and storage needs. Video motion detection, shock detection, active tampering alarm and security lock slot. Barrel distortion correction, defogging and electronic image stabilization. Scene profiles. Two-way audio, audio detection with either built-in microphone or optional analog or digital microphone. Supervised I/O for alarm/event handling, MicroSD/MicroSDHC memory card slot for optional local video storage. Serial port for RS422/485 communication. Power over Ethernet or 12-28VDC input. Includes black stand for wall and ceiling mount with hole for easy cable management. Midspan or power supply not included.</t>
  </si>
  <si>
    <t>01532-031</t>
  </si>
  <si>
    <t>AXIS P1375 Barebone in single pack. No lens. No power supply.</t>
  </si>
  <si>
    <t>01532-600</t>
  </si>
  <si>
    <t>01533-001</t>
  </si>
  <si>
    <t>Outdoor, NEMA 4X, IP66/67 and IK10-rated, light weight HDTV 1080p resolution, day/night, fixed box camera providing Forensic WDR and Lightfinder technology. Includes an IR corrected varifocal 2.8-10 mm F1.2 P-Iris lens and remote back focus. Camera also supports CS-mount DC-iris lenses and i-CS lenses for remote installation zoom and focus. Multiple, individually configurable H.264, H.265 and Motion JPEG streams; full HDTV 1080p at 50/60 fps. Axis Zipstream technology for reduced bandwidth and storage needs. Video motion detection, shock detection, active tampering alarm and open casing intrusion switch. Barrel distortion correction, defogging and electronic image stabilization. Scene profiles. Two-way audio, audio detection with optional analog or digital microphone. Supervised I/O for alarm/event handling, MicroSD/MicroSDHC memory card slot for optional local video storage. Support for optional AXIS Fixed Box IR Illuminator Kit A and AXIS P13 Weathershield Extension A. Serial port for RS422/485 communication. Operation in -40°C to +60°C. Power over Ethernet or 12-28VDC input. Includes removable sunshield, wall bracket, Torx T20 screw driver and IP66/67- rated cable glands. Midspan or power supply not included.</t>
  </si>
  <si>
    <t>01533-031</t>
  </si>
  <si>
    <t>AXIS P1375-E Barebone. No lens. Midspan not included</t>
  </si>
  <si>
    <t>01533-600</t>
  </si>
  <si>
    <t>01534-001</t>
  </si>
  <si>
    <t>AXIS Fixed Box IR Illuminator Kit A for AXIS P1375-E. For mounting on AXIS P13 Series camera. Range of reach 50 m (164 ft) or more depending on the scene. Powered by AXIS P13 Series camera. Requires Power over Ethernet (PoE) IEEE 802.3af/802.3at Type 1 Class 4 midspan power for AXIS P13 Series camera.</t>
  </si>
  <si>
    <t>01546-001</t>
  </si>
  <si>
    <t>Black accessory casing for AXIS P33-V/-LV indoor cameras. Replaces the white original casing. Includes anti-loss screws, conduit side covers. Domes sold separately.</t>
  </si>
  <si>
    <t>01547-001</t>
  </si>
  <si>
    <t>Smoked dome with anti-scratch hard coating for indoor and outdoor AXIS P337X cameras. 4x domes per pack.</t>
  </si>
  <si>
    <t>01548-001</t>
  </si>
  <si>
    <t>Semi-smoked dome with anti-scratch hard coating for indoor and outdoor AXIS P337X-LV/-LVE cameras. 4x domes per pack.</t>
  </si>
  <si>
    <t>01549-001</t>
  </si>
  <si>
    <t>Clear dome with anti-scratch hard coating for indoor and outdoor AXIS P337X-V/-VE cameras. 4x domes per pack.</t>
  </si>
  <si>
    <t>01550-001</t>
  </si>
  <si>
    <t>2N IP Force and Safety - Gooseneck stand double, 45“ / 80“</t>
  </si>
  <si>
    <t>01551-001</t>
  </si>
  <si>
    <t>Axis branded sticker showing a radar detection illustration. Text: Radar detection in operation</t>
  </si>
  <si>
    <t>01552-001</t>
  </si>
  <si>
    <t>Black cable with RJ12 and micro USB connectors for indoor Sensor Units. Length 1 m (39 in.) 4 pcs.</t>
  </si>
  <si>
    <t>01553-001</t>
  </si>
  <si>
    <t>3MP compact and vandal-resistant (IK10) corner-mounted camera with 1.8mm lens  for wide field of view without blind spots. Elegant brushed steel design with no visible screws. Dust- and waterproof (IP66) casing. WDR, Zipstream, SD card slot and support for portcast technology. Video motion detection and active tampering alarm. PoE Class 1. Color: Brushed stainless steel.</t>
  </si>
  <si>
    <t>01553-600</t>
  </si>
  <si>
    <t>01558-001</t>
  </si>
  <si>
    <t>AXIS C8210 Network Audio Amplifier is a smart migration tool for transforming any passive speaker, independent of brand or formfactor, into a network speaker. This gives you all the benefits of network audio including less components. AXIS C8210 enables scalable and cost-effective solutions and can power up to eight speakers with a total power output of 15 W. Based on open standards, the amplifier is easily integrated with other systems. It is small, easy to place, and easy to connect using Power over Ethernet.</t>
  </si>
  <si>
    <t>01558-600</t>
  </si>
  <si>
    <t>01560-001</t>
  </si>
  <si>
    <t>AXIS T8351 Mk II Microphone 3.5mm is an omnidirectional microphone with a 3.5mm connector, compatible with all Axis network video products supporting a 3.5mm jack for microphone input. Flexible to install, AXIS T8351 adapts to different installation scenarios thanks to a vast range of included accessories and to its dust-and-water proof casing.</t>
  </si>
  <si>
    <t>01561-001</t>
  </si>
  <si>
    <t>AXIS T8355 Digital Microphone is an omnidirectional microphone compatible with Axis network product with digital in and ring power supporting both a 3.5mm jack and audio terminal block for microphone input. Axis T8355 could be placed up to 100m (328 ft) away from Axis network products, generating flexibility for installation without deterioration of the audio signal.</t>
  </si>
  <si>
    <t>01565-001</t>
  </si>
  <si>
    <t>Fixed dome with enhanced security features: signed firmware and secure boot ensure firmware authenticity, and a Trusted Platform Module (TPM) secures certificates and cryptographic keys. Forensic WDR, Lightfinder and OptimizedIR illumination. IK10+ vandal-resistant outdoor casing. Varifocal 4.3 – 8.6 mm P-Iris lens with remote zoom and focus for installation or monitoring. Multiple, individually configurable H.264 and Motion JPEG streams. 5 MP at 30 fps with WDR, and 4 MP at up to 60 fps with WDR disabled. Zipstream for reduced bandwidth and storage. Video motion detection, shock detection and active tampering alarm. Two-way audio and audio detection. Supervised inputs / digital outputs for alarm / event handling. Electronic image stabilization. Memory card slot for local storage. Operation in -50 ºC to 60 ºC (-58 ºF to 140 ºF) powered by standard Power over Ethernet or 8-28V DC power with redundancy. Midspan and power supply not included. Includes mounting bracket for wall or junction boxes and weather shield against sun, rain or snow.</t>
  </si>
  <si>
    <t>01565-600</t>
  </si>
  <si>
    <t>01566-001</t>
  </si>
  <si>
    <t>Spare part mounting brackets for AXIS M3057/58-PLVE, single pack. Includes spring clips for ease-of-installation.</t>
  </si>
  <si>
    <t>01567-001</t>
  </si>
  <si>
    <t>Standard clear dome with anti-scratch hard coating. Rubber gaskets included. Compatible with AXISM3057/58-PLVE. 4-piece bulk pack.</t>
  </si>
  <si>
    <t>01568-031</t>
  </si>
  <si>
    <t>Note: Before the order is processed, this product requires an End User Information statement to be submitted to order@axis.com
Professional photography meets video surveillance
AXIS Q1659 Network Camera offers ultra-high image resolution for surveillance in superb detail at 8 frames per second, achieving unprecedented levels of detail for observing open spaces and across long distances.
It features digital single-lens reflex (DSLR) imaging technology and offers a choice of Canon EF/EF-S lenses, depending on individual user needs. Equipped with an EF lens mount, the camera enables easy lens changes.
AXIS Q1659 is compatible with a broad number of video management systems, and it supports Zipstream that significantly reduces bandwidth and storage requirements.
​&gt; 20 MP resolution
&gt; Canon EF mount and EF/EF-S lenses
&gt; Axis’ Zipstream technology
&gt; PoE and SFP slot for optional fiber connectivity
&gt; Optional accessory housing​</t>
  </si>
  <si>
    <t>01568-600</t>
  </si>
  <si>
    <t>01570-001</t>
  </si>
  <si>
    <t>Stainless steel (1.4404 / 316L) pole mount, to be used with Wall Mount Excam XF. Mounting material included.</t>
  </si>
  <si>
    <t>01571-001</t>
  </si>
  <si>
    <t>316L Stainless steel corner mount adapter for the D201-S AXIS Q6055 explosion-protected camera. To be used together with Wall Mount D201-S.</t>
  </si>
  <si>
    <t>01575-001</t>
  </si>
  <si>
    <t>AXIS Device Microphone A is a omnidirectional microphone for sound pickup. Compatible with indoor Q35 models, to be mounted on the inside of the dome and plugged into the 3.5 mm microphone jack.</t>
  </si>
  <si>
    <t>01576-001</t>
  </si>
  <si>
    <t>Spare varifocal i-CS lens for AXIS Q1645/-LE and AXIS Q1647/-LE.</t>
  </si>
  <si>
    <t>01577-001</t>
  </si>
  <si>
    <t>Lens RICOM 2 MP DC-iris CS-Mount Varifocal 8-26MM F0.9. Recommended for AXIS Q1645/-LE.</t>
  </si>
  <si>
    <t>01578-001</t>
  </si>
  <si>
    <t>Replacement front window assembly for AXIS T92G Outdoor Housing and AXIS Q16-LE Fixed Box Cameras. Includes front window, adjacent IR windows, mounting screws and sealing gasket.</t>
  </si>
  <si>
    <t>01579-001</t>
  </si>
  <si>
    <t>Original outdoor weathershield for AXIS T92G Outdoor Housing and AXIS Q16-LE cameras. The underside of the cover is specially coated with matte black anti-reflective coating to prevent reflections from IR LEDs and other light source. Mounting screws included.</t>
  </si>
  <si>
    <t>01584-001</t>
  </si>
  <si>
    <t>Original clear dome in polycarbonate with anti-scratch hard coating. IK10+ vandal-resistant and high chemical resistance. Compatible with AXIS Q3517-SLVE. 2x domes per pack.</t>
  </si>
  <si>
    <t>01585-001</t>
  </si>
  <si>
    <t>Accessory clear dome in a special nylon blend with anti-scratch hard coating. IK10+ vandal-resistant with superior chemical resistance. Compatible with AXIS Q3517-SLVE but not recommended to use with IR illumination. 2x domes per pack.</t>
  </si>
  <si>
    <t>01586-001</t>
  </si>
  <si>
    <t>The Yealink SIP-T58A is a simple-to-use smart media phone that provides an enriched HD audio and video calling experience for business professionals. This all-new smart media phone enables productivity-enhancing visual communication with the ease of a standard phone.</t>
  </si>
  <si>
    <t>01586-600</t>
  </si>
  <si>
    <t>01589-001</t>
  </si>
  <si>
    <t>Audio extension cable for Axis 3.5mm mono microphones. Length 5m (197 in).</t>
  </si>
  <si>
    <t>01590-001</t>
  </si>
  <si>
    <t>AXIS Digital Audio Extension Kit enables AXIS T8355 Digital Microphone to extend to distances up to 100m (328 ft).</t>
  </si>
  <si>
    <t>01593-001</t>
  </si>
  <si>
    <t>AXIS P3245-LVE Network Camera Streamlined outdoor-ready HDTV 1080p fixed dome for any light conditions</t>
  </si>
  <si>
    <t>01600-001</t>
  </si>
  <si>
    <t>Protection of front window on AXIS Q62-LE camera. Provides IK10 rating on product. Includes bracket and mounting screws.</t>
  </si>
  <si>
    <t>0160-050</t>
  </si>
  <si>
    <t>A license document that grants installation of AXIS AVC/H.264 decoder onto 50 separate computers.  Applicable for all AXIS products that supports H.264 but does not have support for audio.</t>
  </si>
  <si>
    <t>0160-060</t>
  </si>
  <si>
    <t>A license document that grants installation of AXIS AVC/H.264 and ACC decoder onto 50 separate computers.  Applicable for all AXIS products that supports H.264 that also have support for audio.</t>
  </si>
  <si>
    <t>01601-001</t>
  </si>
  <si>
    <t>Original front window assembly for AXIS Q62-LE, IK09 rated. Includes a complete front window glass assembly with mounting screws and sealing gasket; and a wiper arm (long-life, UV-resistant silicone rubber included). Note: IR window available separately.</t>
  </si>
  <si>
    <t>01602-001</t>
  </si>
  <si>
    <t>Bulk pack (4 pcs) of replacement wiper arms (rubber included) for AXIS Q62-LE. Made from long-life, UV-resistant silicone rubber.</t>
  </si>
  <si>
    <t>01603-001</t>
  </si>
  <si>
    <t>Original IR window assembly for AXIS Q62-LE. Includes a complete IR Window assembly with mounting screws and sealing gasket. Note: clear front window available separately.</t>
  </si>
  <si>
    <t>01606-001</t>
  </si>
  <si>
    <t>Spare part clear dome in polycarbonate. IK09 vandal resistant. Compatible with AXIS M5525-E. Single pack.</t>
  </si>
  <si>
    <t>01607-001</t>
  </si>
  <si>
    <t>Smoked dome in polycarbonate. IK09 vandal resistant. Compatible with AXISM5525-E. Single pack.</t>
  </si>
  <si>
    <t>01608-001</t>
  </si>
  <si>
    <t>Smoked dome with anti-scratch hard coating. Compatible with AXIS M42 series. 4x domes per pack.</t>
  </si>
  <si>
    <t>01609-001</t>
  </si>
  <si>
    <t>AXIS Surveillance microSDXC™ Card 256 GB is a high endurance microSDXC™ card optimized for video surveillance.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</si>
  <si>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01612-001</t>
  </si>
  <si>
    <t>4-pack of ceiling mount accessory for mounting Axis cameras and stands on a variety of drop-ceiling tile grid system. Compatible with Axis Safety Wire. Color: Axis white. Bulk pack.
Suitable tile grid (T-bar) dimensions: 15mm(0.6in)/24mm(0.9in)/35mm(1.4in).
Suitable ceiling tiles type: square-edge, tegular edge.</t>
  </si>
  <si>
    <t>01613-001</t>
  </si>
  <si>
    <t>AXIS Camera Station S1132 Recorder is an out-of-the-box ready rack server tested and validated with Axis products for reliable surveillance up to 4K video streams. Preconfigured and preloaded with AXIS Camera Station video management software including licenses for 32 channels plus all necessary system software. Includes 3-year hardware warranty and on-site hardware replacement service.</t>
  </si>
  <si>
    <t>01613-600</t>
  </si>
  <si>
    <t>01614-001</t>
  </si>
  <si>
    <t>AXIS Camera Station S1148 Recorder is an out-of-the-box ready rack server tested and validated with Axis products for reliable surveillance up to 4K video streams. Preconfigured and preloaded with AXIS Camera Station video management software including licenses for 48 channels plus all necessary system software. Includes 3-year hardware warranty and on-site hardware replacement service.</t>
  </si>
  <si>
    <t>01614-600</t>
  </si>
  <si>
    <t>01615-001</t>
  </si>
  <si>
    <t>AXIS Camera Station S1148 Recorder is an out-of-the-box ready rack server tested and validated with Axis products for reliable surveillance up to 4K video streams. Preconfigured and preloaded with AXIS Camera Station video management software including licenses for 48 channels plus all necessary system software. Includes 3-year hardware warranty and on-site hardware replacement service. Built to order, 4 to 6 weeks lead time.</t>
  </si>
  <si>
    <t>01615-600</t>
  </si>
  <si>
    <t>01616-001</t>
  </si>
  <si>
    <t>01616-600</t>
  </si>
  <si>
    <t>01617-001</t>
  </si>
  <si>
    <t>AXIS Camera Station S1116 Recorder is an out-of-the-box ready workstation tested and validated with Axis products for reliable surveillance up to 4K video streams. Preconfigured and preloaded with AXIS Camera Station video management software including licenses for 16 channels plus all necessary system software. Includes 3-year hardware warranty, on-site hardware replacement service, and international keyboard and mouse.</t>
  </si>
  <si>
    <t>01617-600</t>
  </si>
  <si>
    <t>01618-001</t>
  </si>
  <si>
    <t>AXIS Camera Station S1116 Recorder is an out-of-the-box ready rack-server tested and validated with Axis products for reliable surveillance up to 4K video streams. Preconfigured and preloaded with AXIS Camera Station video management software including licenses for 16 channels plus all necessary system software. Includes 3-year hardware warranty and on-site hardware replacement service.</t>
  </si>
  <si>
    <t>01618-600</t>
  </si>
  <si>
    <t>01619-001</t>
  </si>
  <si>
    <t>AXIS Camera Station S9002 Mk ll Desktop Terminal is a high-performance desktop terminal to be used with Axis recorders. Optimized for surveillance purposes with four monitors and supports up to three 4K video streams. The terminal is preloaded with AXIS Camera Station software and all other necessary software. Includes 3-year hardware warranty, on-site hardware replacement service and international keyboard and mouse.</t>
  </si>
  <si>
    <t>01619-600</t>
  </si>
  <si>
    <t>01620-001</t>
  </si>
  <si>
    <t>3MP compact and vandal-resistant (IK10) corner-mounted camera with 1.8mm lens  for wide field of view without blind spots. Ligature-resistant design with dust- and waterproof (IP66) casing. WDR, Zipstream, SD card slot and support for portcast technology. Video motion detection and active tampering alarm. PoE Class 1. White in color.</t>
  </si>
  <si>
    <t>01620-600</t>
  </si>
  <si>
    <t>01621-001</t>
  </si>
  <si>
    <t>Standard clear dome with anti-scratch hard coating. Rubber gaskets included. Compatible with AXIS P9106-V. 2-piece bulk pack.</t>
  </si>
  <si>
    <t>01622-001</t>
  </si>
  <si>
    <t>Spare part skin cover for AXIS P9106-V. Brushed stainless steel finish. Easy to repaint. Magnetically attached. Suitable for both  AXIS P9106-V White and Brushed Steel models.</t>
  </si>
  <si>
    <t>01630-001</t>
  </si>
  <si>
    <t>Height strip housing for discrete mounting of a pin hole sensor unit, for capturing eye-level images e.g. of people leaving a store. It is compatible with AXIS F1025, FA1125, F1004 Pin hole, AXIS P1264 and P1265. Comes with both a metric and an imperial height strip. Black aluminium housing.</t>
  </si>
  <si>
    <t>01631-001</t>
  </si>
  <si>
    <t>Height strip housing for discrete mounting of a pin hole sensor unit, for capturing eye-level images e.g. of people leaving a store. It is compatible with AXIS F1025, FA1125, F1004 Pin hole, AXIS P1264 and P1265. Comes with both a metric and an imperial height strip. Silver aluminium housing.</t>
  </si>
  <si>
    <t>01633-001</t>
  </si>
  <si>
    <t>AXIS T8504-R Industrial PoE Switch is a 4-port managed industrial PoE++ Gigabit switch. In addition, the switch is equipped with 2 x RJ45 and 2x SFP data ports that allows for extra devices to be connected. The switch uses the same intuitive administrator interface as AXIS T85 PoE Network Switch Series, is ruggedized with a wide temperature range and NEMA TS2 compliant.</t>
  </si>
  <si>
    <t>01633-600</t>
  </si>
  <si>
    <t>01638-001</t>
  </si>
  <si>
    <t>2N IP Verso – Touch keypad &amp; RFID reader (125kHz, secured 13.56MHz UID+PACS ID, NFC), support of HID iClass secured.</t>
  </si>
  <si>
    <t>01639-001</t>
  </si>
  <si>
    <t>2N IP Verso – Bluetooth &amp; RFID reader (125kHz, secured 13.56MHz UID+PACS ID, NFC), support of HID iClass secured.</t>
  </si>
  <si>
    <t>01640-001</t>
  </si>
  <si>
    <t>2N IP Verso and Solo speaker cover - plastic cover of speaker on the main unit - 5pcs</t>
  </si>
  <si>
    <t>01641-001</t>
  </si>
  <si>
    <t>2N IP Verso and Solo camera window- camera version -plastic cover on the main unit - 5pcs</t>
  </si>
  <si>
    <t>01642-001</t>
  </si>
  <si>
    <t>2N IP Verso camera window- non-camera version -plastic cover on the main unit - 5pcs</t>
  </si>
  <si>
    <t>01643-001</t>
  </si>
  <si>
    <t>2N IP Verso and Solo Reflector with 2N logo - plastic part under the camera - 5pcs</t>
  </si>
  <si>
    <t>01644-001</t>
  </si>
  <si>
    <t>2N IP Verso and Solo button nametag - plastic button with nametag - 10pcs</t>
  </si>
  <si>
    <t>01645-001</t>
  </si>
  <si>
    <t>2N IP Verso Flush and surface bottom fixture - metal fixture to hold the frame - 5pcs</t>
  </si>
  <si>
    <t>01646-001</t>
  </si>
  <si>
    <t>2N IP Solo Flush and surface bottom fixture - metal fixture to hold the frame - 5pcs</t>
  </si>
  <si>
    <t>01647-001</t>
  </si>
  <si>
    <t>2N IP Verso and Solo Flush mount upper fixtrue - metal part to hold the frame - 5pcs</t>
  </si>
  <si>
    <t>01648-001</t>
  </si>
  <si>
    <t>2N IP Verso and Solo Surface mount upper fixture - metal part to hold the frame - 5pcs</t>
  </si>
  <si>
    <t>01649-001</t>
  </si>
  <si>
    <t>2N IP Verso bus short, 80mm - vbus cabel to connect the modules - 10pcs</t>
  </si>
  <si>
    <t>01650-001</t>
  </si>
  <si>
    <t>2N IP Verso bus short, 220mm - vbus cabel to connect the modules - 10pcs</t>
  </si>
  <si>
    <t>01651-001</t>
  </si>
  <si>
    <t>2N IP Verso microphone set - microphone with cable to 3 module extension - 10pcs</t>
  </si>
  <si>
    <t>01652-001</t>
  </si>
  <si>
    <t>2N IP Force and Safety Speaker 1W, 16 Ohm, 77mm - 1pc</t>
  </si>
  <si>
    <t>01653-001</t>
  </si>
  <si>
    <t>2N IP Force and Safety Speaker 10W, 4 Ohm, 76mm - 4pcs</t>
  </si>
  <si>
    <t>01654-001</t>
  </si>
  <si>
    <t>2N IP Force and Safety Gasket for microphone - 5pcs</t>
  </si>
  <si>
    <t>01655-001</t>
  </si>
  <si>
    <t>2N IP Force and Safety microphone with cable - 10pcs</t>
  </si>
  <si>
    <t>01656-001</t>
  </si>
  <si>
    <t>2N IP Force and analog Force Button namateg to plastic part - 5pcs</t>
  </si>
  <si>
    <t>01657-001</t>
  </si>
  <si>
    <t>2N IP Force and analog Force Plastic clear button on the PCB board - 10pcs</t>
  </si>
  <si>
    <t>01658-001</t>
  </si>
  <si>
    <t>2N IP Force and analog Force 1 button board - 1pc</t>
  </si>
  <si>
    <t>01659-001</t>
  </si>
  <si>
    <t>2N IP Force and analog Force 1 button board, pictograms - 1pc</t>
  </si>
  <si>
    <t>01660-001</t>
  </si>
  <si>
    <t>2N IP Force and analog Force 2 buttons board - 1pc</t>
  </si>
  <si>
    <t>01661-001</t>
  </si>
  <si>
    <t>2N IP Force and analog Force 4 buttons board - 1pc</t>
  </si>
  <si>
    <t>01665-001</t>
  </si>
  <si>
    <t>Day/night full HD mini dome camera for indoor and outdoor use. Built-in IR illumination and WDR technology. Fixed lens with 103° HFOV. HDTV 1080p resolution at 30 fps. Video motion detection and corridor format. Power over Ethernet. Operating conditions -20 °C to 50 °C (-4 °F to 122 °F). For use only with AXIS Companion video management software and mobile apps. AXIS Companion Recorder is required and sold separately.</t>
  </si>
  <si>
    <t>01672-001</t>
  </si>
  <si>
    <t>The 2N® Access Commander Box is an ultra compact computer with pre-installed 2N® Access Commander – software designed for access control configuration and 2N devices management. It is ready to use, plug and play solution which requires only a power supply and an Ethernet cable to be connected to the computer. It is perfectly optimised for small and medium-size installations with up to 50 2N IP intercoms/Access Units and 1000 users.
Free license 01372-001 for +5 devices (to be requested at the TechSupport) is included in the product price.</t>
  </si>
  <si>
    <t>01673-600</t>
  </si>
  <si>
    <t>01674-600</t>
  </si>
  <si>
    <t>01675-600</t>
  </si>
  <si>
    <t>01677-001</t>
  </si>
  <si>
    <t>Power supply for AXIS Q86, Q87 &amp; T99A product lines. 480W 24V 20A for DIN rail mounting.</t>
  </si>
  <si>
    <t>01678-001</t>
  </si>
  <si>
    <t>The 10 pack variant of the AXIS Surveillance Card 128 GB, a high endurance microSDXC™ card optimized for video surveillance. It has support for health status monitoring with Axis cameras.</t>
  </si>
  <si>
    <t>01686-001</t>
  </si>
  <si>
    <t>Original front glass window assembly for AXIS Q1785/86-LE, IK08 rated. Provides the clarity required for maximum utilization of the camera's zoom capacity.</t>
  </si>
  <si>
    <t>01687-001</t>
  </si>
  <si>
    <t>Accessory front window assembly in polycarbonate for AXIS Q1785/86-LE, IK10 rated. Not recommended for installation that requires more than 22x optical zoom.</t>
  </si>
  <si>
    <t>01688-001</t>
  </si>
  <si>
    <t>Wiper arm with blade for easy replacement. Spare part.</t>
  </si>
  <si>
    <t>01690-001</t>
  </si>
  <si>
    <t>Varifocal IR-corrected 12-50 mm P-Iris lens for cameras up to 8 megapixel resolution and 1/1.8" sensor . Compatible with e.g. AXIS Q1645/-LE, AXIS Q1647/-LE, AXIS P1367/-E and P1368-E.</t>
  </si>
  <si>
    <t>01691-001</t>
  </si>
  <si>
    <t>AXIS Camera Station S9201 Mk ll Desktop Terminal is an all-in-one desktop terminal with a 22-inch monitor for system overview, to be used with Axis recorders. The terminal is preloaded with AXIS Camera Station software and all other necessary software. Includes 3-year hardware warranty, on-site hardware replacement service and international keyboard and mouse.</t>
  </si>
  <si>
    <t>01691-600</t>
  </si>
  <si>
    <t>01692-001</t>
  </si>
  <si>
    <t>AXIS P13 Weathershield Extension A for AXIS P1375-E. For mounting on AXIS P13 Series camera providing additional protection against rain, snow and sunlight.</t>
  </si>
  <si>
    <t>01695-001</t>
  </si>
  <si>
    <t>Grandstream GXV 3370 Multimedia IP phone with 7” touch screen, Android, Wifi, PoE</t>
  </si>
  <si>
    <t>01695-600</t>
  </si>
  <si>
    <t>01698-001</t>
  </si>
  <si>
    <t>2N Indoor Talk PoE – Black
Elegant answering unit with HD sound.
The design of the 2N® Indoor Talk answering unit will suit every flat or home. The aesthetic appearance of this product was achieved by using a glass surface and striking backlighting of its icons. However, we placed particular emphasis on selecting the highest-quality audio components in order to achieve a high-quality sound. This means you can talk to visitors outside as if they were standing right next to you. Invite them in and press the icon to open the door from the comfort of your home.
The 2N Indoor Talk Black requires the 2N Indoor Flush Box (01700-001) for installation.</t>
  </si>
  <si>
    <t>01699-001</t>
  </si>
  <si>
    <t>2N Indoor Talk PoE – White
Elegant answering unit with HD sound.
The design of the 2N® Indoor Talk answering unit will suit every flat or home. The aesthetic appearance of this product was achieved by using a glass surface and striking backlighting of its icons. However, we placed particular emphasis on selecting the highest-quality audio components in order to achieve a high-quality sound. This means you can talk to visitors outside as if they were standing right next to you. Invite them in and press the icon to open the door from the comfort of your home.
The 2N Indoor Talk White requires the 2N Indoor Flush Box (01700-001) for installation.</t>
  </si>
  <si>
    <t>01700-001</t>
  </si>
  <si>
    <t>2N Indoor answering unit flush installation box, required for the 2N Indoor Talk (01698-001 or 01699-001).</t>
  </si>
  <si>
    <t>01701-001</t>
  </si>
  <si>
    <t>Original weathershield with anti-loss screws for protecting AXIS P33 outdoor cameras from rain, snow and sun when wall mounted. The underside of the cover is specially coated with matte black anti-reflective coating to prevent reflections from IR LEDs and other light sources. This part is included with AXIS P3375-VE/-LVE Cameras.</t>
  </si>
  <si>
    <t>01702-001</t>
  </si>
  <si>
    <t>AXIS Q1798-LE combines superior 4K resolution with ultra-high light sensitivity for large-scale surveillance. Including Lightfinder 2.0, it captures outstanding forensic images in low light scenes. Plus, Axis Zipstream enhanced with H.264 and H.265 dramatically lowers bandwidth and storage requirements.</t>
  </si>
  <si>
    <t>01703-001</t>
  </si>
  <si>
    <t>Explosion-protected, PoE powered, 5 MP fixed network camera, FM listed for hazardous locations Class I/II/III Division 1, Groups B, C, D, E, F, G, T6; Class I Zone 1 IIB + H2 AEx d IIB+H2 T6, Class II Zone 21, AEx d IIIC T6 Db, -20ºC &lt;= Ta &lt;= +60ºC. Powder coated aluminum housing (RAL 3017). i-CS mount lens, 2.8 - 8mm, F1.2. Lightfinder, Zipstream, WDR - forensic capture. AXIS Surveillance SD Card 64GB, sunshield included. Built to order, 6 weeks lead time.</t>
  </si>
  <si>
    <t>01703-600</t>
  </si>
  <si>
    <t>01704-001</t>
  </si>
  <si>
    <t>AXIS Store Reporter is a web-based tool that is used for graphical representation and reporting of statistical data gathered from Axis retail analytics applications. It is sold on a per channel basis as e-license. A license is valid until 31 Dec 2019. After this date the license will have to be renewed. AXIS Store Data Manager is included in AXIS Store Reporter.</t>
  </si>
  <si>
    <t>01706-001</t>
  </si>
  <si>
    <t>1.5" NPT Male-to-Male coupler used to connect any AXIS Pendant Kit (e.g.: AXIS T94A01D) to a legacy mount with Female NPT or NPS thread (e.g.: 3rd party wall mount). Useful in retrofitting legacy cameras in existing installations. Lock nut included. Material:Aluminum with black anodizing. 
Note: The National Pipe Taper (NPT) is a U.S. standard for tapered threads used on threaded pipes and fittings.  The National Pipe Straight (NPS) threads are straight (parallel).  Both NPT and NPS have the same thread angle, shape, and pitch (threads per inch).</t>
  </si>
  <si>
    <t>01712-001</t>
  </si>
  <si>
    <t>2N IP Verso - RFID 13.56MHz secured card reader, reading PACS ID + UID, NFC ready, support of HID iClass secured.</t>
  </si>
  <si>
    <t>01714-001</t>
  </si>
  <si>
    <t>3.5mm audio jack extension for Axis Network Video products with terminal block audio connection.</t>
  </si>
  <si>
    <t>01721-001</t>
  </si>
  <si>
    <t>Stainless steel (316L) wall mount for F101-A XF explosion-protected cameras. Compatible with Pole Mount D201-S XPT and Corder Mount D201-S XPT.</t>
  </si>
  <si>
    <t>01726-001</t>
  </si>
  <si>
    <t>Power supply for AXIS T8504-R Industrial PoE Switch. 240W 56V 5A for DIN rail mounting.</t>
  </si>
  <si>
    <t>01727-001</t>
  </si>
  <si>
    <t>Varifocal IR-corrected 12-50 mm i-CS lens for cameras up to 8 megapixel resolution and 1/1.8" sensor.
Motorized zoom, focus and P-iris. 
Compatible with e.g. AXIS Q1645/-LE, AXIS Q1647/-LE, AXIS P1367/-E and P1368-E.</t>
  </si>
  <si>
    <t>01730-001</t>
  </si>
  <si>
    <t>2N IP Force - 13.56MHz secured card reader, NFC ready, Reads UID + PACS ID, support of HID iClass secured. Includes Wiegand interface, 2 logical inputs, 2 output relays and tamper switch</t>
  </si>
  <si>
    <t>01733-001</t>
  </si>
  <si>
    <t>2N IP Force and Safety set of bushing for ethernet cable -5 pcs</t>
  </si>
  <si>
    <t>01734-001</t>
  </si>
  <si>
    <t>2N IP Force Frame for the main unit - 1 pc</t>
  </si>
  <si>
    <t>01735-001</t>
  </si>
  <si>
    <t>2N IP Force Torx 4 screws black for the front panel - 5 packages of screws</t>
  </si>
  <si>
    <t>01736-001</t>
  </si>
  <si>
    <t>2N IP Force front panel with 4 buttons - 1pc</t>
  </si>
  <si>
    <t>01737-001</t>
  </si>
  <si>
    <t>2N IP Force front panel with 1 button - 1pc</t>
  </si>
  <si>
    <t>01738-001</t>
  </si>
  <si>
    <t>2N IP Force front panel with 1 button and pictograms -</t>
  </si>
  <si>
    <t>01739-001</t>
  </si>
  <si>
    <t>2N IP Force front panel with 1 button ready for keypad - 1pc</t>
  </si>
  <si>
    <t>01740-001</t>
  </si>
  <si>
    <t>2N IP Force front panel with 2 buttons ready for card reader - 1pc</t>
  </si>
  <si>
    <t>01741-001</t>
  </si>
  <si>
    <t>Button extedern for Yealink T-58A SIP phone</t>
  </si>
  <si>
    <t>01760-001</t>
  </si>
  <si>
    <t>Original outdoor weathershield for AXIS Q1785/86-LE cameras. The underside of the cover is specially coated with matte black anti-reflective coating to prevent reflections from external light sources. Includes weathershield slider and anti-loss screw.</t>
  </si>
  <si>
    <t>01782-001</t>
  </si>
  <si>
    <t>AXIS Q1700-LE License Plate Camera is the first dedicated license plate camera from Axis enabling you to capture sharp images 24/7. And thanks to its open platform, you get flexible integration with third-party analytics. This makes AXIS Q1700-LE ideal for road and urban security, vehicle loitering such as suspicious movement, tracking cars or goods and law enforcement purposes for instance gathering forensic evidence or searching for stolen vehicles.</t>
  </si>
  <si>
    <t>01784-001</t>
  </si>
  <si>
    <t>Original white casing for AXIS Companion Dome mini LE, including dome and screws. 4 pcs.</t>
  </si>
  <si>
    <t>01785-001</t>
  </si>
  <si>
    <t>IP66 cable gasket for M16 holes (max 17mm). By using the included CONNECTOR GUARD A over the RJ45 connector, you do not need to re-terminate the network cable which gives a much faster and more secure installation. Suitable for cable diameters between 5-8mm. Black color. 10 pieces (bulk pack).</t>
  </si>
  <si>
    <t>01793-001</t>
  </si>
  <si>
    <t>M12 D-Code 4-pin (Female) to RJ45 (Male) Ethernet cable, CAT5E. Length: 0.5m (1.6ft). Cable outer diameter: 6.2mm (0.25"). Color: Black. Outdoor UV and sunlight resistant. Tested operational for shock and vibration according to requirements for rolling stock and ground vehicle installations. Compatible with all Axis network video products with female RJ45 Ethernet port 802.3af and 802.3at (up to 30W).</t>
  </si>
  <si>
    <t>01814-001</t>
  </si>
  <si>
    <t>Standard clear dome with anti-scratch hard coating. Compatible with selected AXIS Q61-LE cameras. Weather-resistant and chemical-resistant. Rubber gasket included. Single pack.</t>
  </si>
  <si>
    <t>01815-001</t>
  </si>
  <si>
    <t>Weathershield for AXIS Companion Dome mini L for protecting wall mounted cameras against rain, snow and sun. The underside of the cover is specially coated with matte black anti-reflective coating to prevent reflections from IR LEDs and other light source. Mounting screws included. 4 pcs.</t>
  </si>
  <si>
    <t>01850-001</t>
  </si>
  <si>
    <t>2N Access Unit 2.0 - RFID 125kHz, 13.56MHz secured card reader, reading PACS ID + UID, NFC ready, support of HID iClass secured.
The unit is equipped with the RJ45 connector, no need to use 01371-001 2N AU - RJ45 CONNECTOR CABLE accessories anymore.</t>
  </si>
  <si>
    <t>01851-001</t>
  </si>
  <si>
    <t>2N Access Unit 2.0 – Bluetooth &amp; RFID 125kHz, 13.56MHz secured card reader, reading PACS ID + UID, NFC ready, support of HID iClass secured.
The unit is equipped with the RJ45 connector, no need to use 01371-001 2N AU - RJ45 CONNECTOR CABLE accessories anymore.</t>
  </si>
  <si>
    <t>01852-001</t>
  </si>
  <si>
    <t>2N Access Unit 2.0 – Touch keypad &amp; RFID 125kHz, 13.56MHz secured card reader, reading PACS ID + UID, NFC ready, support of HID iClass secured.
The unit is equipped with the RJ45 connector, no need to use 01371-001 2N AU - RJ45 CONNECTOR CABLE accessories anymore.</t>
  </si>
  <si>
    <t>01860-001</t>
  </si>
  <si>
    <t>Megapixel lens 2.8 mm, F1.2 with M12 thread for AXIS P39-R Series that provides 110° horizontal FOV and excellent low light performance. Coated with IR-cut filter. 10 pieces bulk pack.</t>
  </si>
  <si>
    <t>0267-001</t>
  </si>
  <si>
    <t>1U 19” rack unit with three expansions slots, compatible with all Axis Blade video servers. Universal built-in power supply. One 10/100/1000Base-T output. No power cable.</t>
  </si>
  <si>
    <t>0267-004</t>
  </si>
  <si>
    <t>1U 19” rack unit with three expansions slots, compatible with all Axis Blade video servers. Universal built-in power supply. One 10/100/1000Base-T output.</t>
  </si>
  <si>
    <t>0267-600</t>
  </si>
  <si>
    <t>0288-600</t>
  </si>
  <si>
    <t>0291-004</t>
  </si>
  <si>
    <t>Four-channel video encoder. Multiple, induvidually configurable H.264 and Motion JPEG streams per channel;max. D1 resolution at 30/25 (NTSC/PAL) fps. Video motion detection. Active tampering alarm. Two-way audio and audio detection on one channel. PTZ support. Includes power supply.</t>
  </si>
  <si>
    <t>0291-024</t>
  </si>
  <si>
    <t>AXIS Q7404 in 10-pack. Cannot be sold separately as single packs. Power supplies included.</t>
  </si>
  <si>
    <t>0291-600</t>
  </si>
  <si>
    <t>0305C001</t>
  </si>
  <si>
    <t>Outdoor vandal resistant network PTZ Dome camera with 360⁰ endless rotation, auto-flip, and auto-tracking capabilities. 30x optical zoom, auto focus, and day/night switching. Multiple H.264 and Motion JPEG streams; max 1.3MP 720p resolution at 30fps. Smart Shade Control - dynamic contrast. ADSR - Area-specific Data Size Reduction technology. 9 in-built video &amp; audio intelligent analytic functions, and linked events. IP66, NEMA250, IK10-rated and operating temperature in -50⁰ C to +55⁰ C (-58⁰ F to +131⁰ F). Powered by PoE+, PoE, 24V AC and 12V DC (Power supply not included). Two way audio, Input/Output ports and SD/SDHC/SDHX Card slot for Edge storage. 12cm Pigtail cable connection. Available in Titanium White.
Requires WM10-VB Wall mount, CM10-VB Ceiling mount, or PA10-15-VB Pipe mount - sold separately.</t>
  </si>
  <si>
    <t>0306C001</t>
  </si>
  <si>
    <t>Indoor PTZ Dome network camera with 360⁰ endless rotation, auto-flip, and auto-tracking capabilities. 30x optical zoom, auto focus, and day/night switching. Multiple H.264 and Motion JPEG streams; max 1.3MP 720p resolution at 30fps. Smart Shade Control - dynamic contrast. ADSR - Area-specific Data Size Reduction technology. 9 in-built video &amp; audio intelligent analytic functions, and linked events. Powered by PoE, 24V AC and 12V DC (Power supply not included). Two way audio, Input/Output ports and SD/SDHC/SDHX Card slot for Edge storage. Available in Titanium White.
Includes ceiling plate for easy surface mounting.</t>
  </si>
  <si>
    <t>0307C001</t>
  </si>
  <si>
    <t>Outdoor vandal resistant network PTZ Dome camera with 360⁰ endless rotation, auto-flip, and auto-tracking capabilities. 30x optical zoom, auto focus and day/night switching. Multiple H.264 and Motion JPEG streams; max 1.3MP 720p resolution at 30fps. Smart Shade Control - dynamic contrast. ADSR - Area-specific Data Size Reduction technology. 7 in-built video intelligent analytic functions. IP66, NEMA250, IK10-rated and operating temperature in -50⁰ C to +55⁰ C (-58⁰ F to +131⁰ F). Powered by PoE+, PoE, 24V AC and 12V DC (Power supply not included). SD/SDHC/SDHX Card slot for Edge storage. Available in Titanium White.
Requires WM10-VB Wall mount, CM10-VB Ceiling mount, or PA10-15-VB Pipe mount - sold separately.</t>
  </si>
  <si>
    <t>0308C001</t>
  </si>
  <si>
    <t>Outdoor vandal resistant fixed dome network camera with remote PTRZ configuration. 2.4x optical zoom and day/night switching. Multiple H.264 and Motion JPEG streams; max 1.3MP 720p resolution at 30fps. Smart Shade Control - dynamic contrast. ADSR - Area-specific Data Size Reduction technology. 8 in-built video &amp; audio intelligent analytic functions, and linked events. IP66, NEMA250 and IK10-rated and operating temperature in -40⁰ C to +55⁰ C (-40⁰ F to +131⁰ F) with optional heater fitted. Powered by PoE, 24V AC and 12V DC (Power supply not included). Two way audio, Input/Output ports and micro SD/SDHC/SDHX Card slot for Edge storage. Pigtail cable connection. Available in Titanium White.
Includes wall/ceiling plate for easy surface mounting. Optional heater unit HU641-VB sold separately.</t>
  </si>
  <si>
    <t>0309C001</t>
  </si>
  <si>
    <t>Indoor vandal resistant fixed dome network camera with remote PTRZ configuration. 2.4x optical zoom, day/night switching. Multiple H.264 and Motion JPEG streams; max 1.3MP 720p resolution at 30fps. Smart Shade Control - dynamic contrast. ADSR - Area-specific Data Size Reduction technology. 8 in-built video &amp; audio intelligent analytic functions, and linked events. IK10-rated. Powered by PoE, 24V AC and 12V DC (Power supply not included). Two way audio, Input/Output ports and micro SD/SDHC/SDHX Card slot for Edge storage. Available in Titanium White.
Includes wall/ceiling plate for easy surface mounting.</t>
  </si>
  <si>
    <t>0310C001</t>
  </si>
  <si>
    <t>Outdoor vandal resistant fixed dome network camera with PTRZ configuration. 2.4x optical zoom, day/night switching. Multiple H.264 and Motion JPEG streams; max 1.3MP 720p resolution at 30fps. Smart Shade Control - dynamic contrast. ADSR - Area-specific Data Size Reduction technology. 6 in-built video intelligent analytic functions. IP66, NEMA250 and IK10-rated and operating temperature in -10⁰ C to +55⁰ C (-14⁰ F to +131⁰ F). Powered by PoE (Power supply not included) and micro SD/SDHC/SDHX Card slot for Edge storage. Pigtail cable connection. Available in Titanium White.
Includes wall/ceiling plate for easy surface mounting.</t>
  </si>
  <si>
    <t>0311C001</t>
  </si>
  <si>
    <t>Indoor vandal resistant fixed dome network camera with remote PTRZ configuration. 2.4x optical zoom, day/night switching. Multiple H.264 and Motion JPEG streams; max 1.3MP 720p resolution at 30fps. Smart Shade Control - dynamic contrast. ADSR - Area-specific Data Size Reduction technology. 6 in-built video intelligent analytic functions. IK10-rated. Powered by PoE (Power supply not included) and micro SD/SDHC/SDHX Card slot for Edge storage. Available in Titanium White.
Supplied with wall/ceiling mounting plate.</t>
  </si>
  <si>
    <t>0312C001</t>
  </si>
  <si>
    <t>Outdoor fixed box network camera with IR LED illumination up to 30m. 2.4x optical zoom, day/night switching. Multiple H.264 and Motion JPEG streams; max 1.3MP 720p resolution at 30fps. Smart Shade Control - dynamic contrast. ADSR - Area-specific Data Size Reduction technology. 8 in-built video &amp; audio intelligent analytic functions, and linked events. IP66, NEMA250-rated and operating temperature in -50⁰ C to +55⁰ C (-58⁰ F to +131⁰ F). Powered by PoE+, PoE, 24V AC and 12V DC (Power supply not included). Two way audio, Input/Output ports and SD/SDHC/SDHX Card slot for Edge storage. Pigtail cable connection. Available in Titanium White.
Includes wall/ceiling plate for easy surface mounting.</t>
  </si>
  <si>
    <t>0313C001</t>
  </si>
  <si>
    <t>Outdoor fixed box network camera. 2.4x optical zoom, day/night switching. Multiple H.264 and Motion JPEG streams; max 1.3MP 720p resolution at 30fps. Smart Shade Control - dynamic contrast. ADSR - Area-specific Data Size Reduction technology. 6 in-built video intelligent analytic functions. IP66, NEMA250-rated and operating temperature in -10⁰ C to +55⁰ C (-14⁰ F to +131⁰ F). Powered by PoE (Power supply not included) and SD/SDHC/SDHX Card slot for Edge storage. Pigtail cable connection. Available in Titanium White.
Includes wall/ceiling plate for easy surface mounting.</t>
  </si>
  <si>
    <t>0319-004</t>
  </si>
  <si>
    <t>1 channel network video decoder. Decodes H.264 and MPEG-4 Part 2 in max. D1 resolution at 30/25 (NTSC/PAL) fps and 720p in Motion JPEG. Decodes AAC, G726 and G.711 audio streams in mono. Supports video source sequencing. Power over Ethernet enabled. Includes power supply.</t>
  </si>
  <si>
    <t>0319-041</t>
  </si>
  <si>
    <t>Bare bone 1 channel video decoder (PCB without any mechanics). Decodes H.264 and MPEG-4 Part 2 in max. D1 resolution at 30/25 (NTSC/PAL) fps and 720p in Motion JPEG. Decodes AAC, G726 and G.711 audio streams in mono. Supports video source sequencing. Power over Ethernet enabled. No power supply.</t>
  </si>
  <si>
    <t>0319-051</t>
  </si>
  <si>
    <t>AXIS P7701 BARE BOARD in 20-pack. Cannot be sold separately as single packs. No power supplies.</t>
  </si>
  <si>
    <t>0319-600</t>
  </si>
  <si>
    <t>0321-004</t>
  </si>
  <si>
    <t>Network I/O and audio module. Eight digital ports configurable as inputs or outputs. Two-way audio configurable to simplex, half or full duplex. Built-in pre-amp, phantom power and gain control for a balanced microphone. Line and speaker output. Serial port RS-232/422/485. Power over Ethernet enabled. Includes power supply.</t>
  </si>
  <si>
    <t>0321-021</t>
  </si>
  <si>
    <t>AXIS P8221 in 10-pack/bulk. Cannot be sold separately as single pack. NO midspans.  Power supplies not included.</t>
  </si>
  <si>
    <t>0321-600</t>
  </si>
  <si>
    <t>0333-011</t>
  </si>
  <si>
    <t>Single unit license for AXIS Cross Line Detection, a basic cross line video analytic. Visit www.axis.com for supported products and application download.</t>
  </si>
  <si>
    <t>0333-031</t>
  </si>
  <si>
    <t>Ten (10) unit license for AXIS Cross Line Detection, a basic cross line video analytic. Visit www.axis.com for supported products and application download.</t>
  </si>
  <si>
    <t>0333-051</t>
  </si>
  <si>
    <t>Fifty (50) unit license for AXIS Cross Line Detection, a basic cross line video analytic. Visit www.axis.com for supported products and application download.</t>
  </si>
  <si>
    <t>0333-600</t>
  </si>
  <si>
    <t>Single unit e-license for AXIS Motion Guard, a robust, installer-friendly motion detection video analytic. Visit www.axis.com for supported products and application download.</t>
  </si>
  <si>
    <t>0333-601</t>
  </si>
  <si>
    <t>Ten (10) unit e-license for AXIS Motion Guard, a robust, installer-friendly motion detection  video analytic. Visit www.axis.com for supported products and application download.</t>
  </si>
  <si>
    <t>0333-602</t>
  </si>
  <si>
    <t>Single unit e-license for AXIS Loitering Guard, a robust, installer-friendly loitering detection video analytic. Visit www.axis.com for supported products and application download.</t>
  </si>
  <si>
    <t>0333-603</t>
  </si>
  <si>
    <t>Ten (10) unit e-license for AXIS Loitering Guard, a robust, installer-friendly loitering detection video analytic. Visit www.axis.com for supported products and application download.</t>
  </si>
  <si>
    <t>0333-604</t>
  </si>
  <si>
    <t>Single unit e-license for AXIS Fence Guard, a robust, installer-friendly perimeter protection video analytic. Visit www.axis.com for supported products and application download.</t>
  </si>
  <si>
    <t>0333-605</t>
  </si>
  <si>
    <t>Ten (10) unit e-license for AXIS Fence Guard, a robust, installer-friendly perimeter protection video analytic. Visit www.axis.com for supported products and application download.</t>
  </si>
  <si>
    <t>0333-608</t>
  </si>
  <si>
    <t>Single unit e-license for AXIS Perimeter Defender, a scalable and flexible video analytics application for perimeter surveillance and protection. Visit www.axis.com for supported products and application download.</t>
  </si>
  <si>
    <t>0333-609</t>
  </si>
  <si>
    <t>Ten (10) unit e-license for AXIS Perimeter Defender, a scalable and flexible video analytics application for perimeter surveillance and protection. Visit www.axis.com for supported products and application download.</t>
  </si>
  <si>
    <t>0344-001</t>
  </si>
  <si>
    <t>Protective camera housing for P13XX, M11XX, Q16XX and Q1755.  Die cast aluminum casing and wallbracket,  polycarbonate sunshield. The housing is IP66-, Nema 4X rated and IK10 impact-resistant. Sunshield,  wallbracket and screwdriver included.</t>
  </si>
  <si>
    <t>0354-001</t>
  </si>
  <si>
    <t>Four channel video encoder blade. Multiple, individually configurable H.264 and Motion JPEG streams; max. D1 resolution at 30/25 fps per channel. Four bi-directional audio channels with AAC encoding. Video motion detection. Active tampering alarm. COMPATIBLE WITH AXIS Q7900 RACK AND AXIS 291 1U VIDEO SERVER RACK.</t>
  </si>
  <si>
    <t>0354-021</t>
  </si>
  <si>
    <t>AXIS Q7414 in 10-pack. Cannot be sold separately as single packs.</t>
  </si>
  <si>
    <t>0354-600</t>
  </si>
  <si>
    <t>0398-001</t>
  </si>
  <si>
    <t>Ceiling-mount mini PTZ dome camera with SVGA resolution and 3x digital zoom. 800x600 @ 30fps in H.264 and Motion JPEG. IP51 protection against dust and water. Only PoE, midspan not included. Hard and soft ceiling mounting brackets included.</t>
  </si>
  <si>
    <t>0399-001</t>
  </si>
  <si>
    <t>Ceiling-mount mini PTZ dome camera with HDTV 720p resolution, 16:9 format and 3x digital zoom.1280x720 @ 30fps in H.264 and Motion JPEG. IP51 protection against dust and water. Only PoE, midspan not included. Hard and soft ceiling mounting brackets included.</t>
  </si>
  <si>
    <t>0406-001</t>
  </si>
  <si>
    <t>5MP, day/night, fixed dome with discreet, vandal-resistant indoor casing. Varifocal 3-9 mm
P-iris lens, remote focus and zoom. Multiple, individually configurable H.264 and Motion JPEG streams; max 5MP resolution at 12 fps or HDTV 1080p at 30 fps. WDR. Video motion detection and active tampering alarm. Two-way audio with built-in microphone and audio detection. I/O for alarm/event handling, SD/SDHC memory card slot for optional local video storage. Power over Ethernet. Midspan not included. Includes smoked and clear transparent covers.</t>
  </si>
  <si>
    <t>0406-600</t>
  </si>
  <si>
    <t>0407-001</t>
  </si>
  <si>
    <t>5MP, day/night, fixed dome with vandal-resistant, IP66-rated outdoor casing. Varifocal 
3-9 mm P-iris lens, remote focus and zoom. Multiple, individually configurable H.264 and Motion JPEG streams; max 5MP resolution at 12 fps or HDTV 1080p at 30 fps. WDR. Video motion detection and active tampering alarm. Two-way audio and audio detection. I/O for alarm/event handling, SD/SDHC memory card slot for optional local video storage. Operation in -40°C to +55°C powered by standard Power over Ethernet. Midspan not included. Includes smoked and clear transparent covers, weather shield against sun, rain or snow, and 5m Ethernet cable with mounted gasket.</t>
  </si>
  <si>
    <t>0407-600</t>
  </si>
  <si>
    <t>0415-600</t>
  </si>
  <si>
    <t>0417-600</t>
  </si>
  <si>
    <t>0418-001</t>
  </si>
  <si>
    <t>AXIS P7224:
Four-channel video encoder blade. Dual streaming H.264 and Motion JPEG on all channels. Max D1 resolution at 30/25 (NTSC/PAL) fps on all streams. Video motion detection. Active tampering alarm. Two-way audio with audio detection. PTZ support. COMPATIBLE WITH AXIS Q7900 RACK AND AXIS 291 1U VIDEO SERVER RACK.</t>
  </si>
  <si>
    <t>0418-021</t>
  </si>
  <si>
    <t>AXIS P7224 in 10-pack. Cannot be sold separately as single packs.</t>
  </si>
  <si>
    <t>0418-600</t>
  </si>
  <si>
    <t>0433-001</t>
  </si>
  <si>
    <t>Outdoor PoE camera housing with window-/camera heaters and fan for P13XX, M11XX, Q16XX and Q1755.  Die cast aluminum casing and wallbracket,  polycarbonate sunshield. The housing is IP66-, Nema 4X-, Vibration 4M3 rated and IK10 impact-resistant. Sunshield,  wallbracket and screwdriver included.</t>
  </si>
  <si>
    <t>0509-600</t>
  </si>
  <si>
    <t>0511-600</t>
  </si>
  <si>
    <t>0512-600</t>
  </si>
  <si>
    <t>0518-004</t>
  </si>
  <si>
    <t>Video Encoder with H.264 (Main and Base profile) and Motion JPEG support. Supports 60/50 frames per second. Coax PTZ Control, video motion detection, two-way audio, configurable I/O connectors and ACAP support. 8-28 VD and Power over Ethernet (IEEE 802.3af). Edge storage using microSDHC card or NAS.</t>
  </si>
  <si>
    <t>0518-021</t>
  </si>
  <si>
    <t>AXIS Q7411 in 10-pack. Power supply not included. Cannot be sold separately as single packs.</t>
  </si>
  <si>
    <t>0518-600</t>
  </si>
  <si>
    <t>0532-001</t>
  </si>
  <si>
    <t>Miniature HDTV pinhole camera for discreet surveillance. Cable from sensor unit going in the direction of the lens. Edge storage using microSD card or NAS. ACAP support, I/O port, multiple video streams in H.264 and Motion JPEG. 25/30 fps in all resolutions up to 720p. PoE and 8-28 VDC support.</t>
  </si>
  <si>
    <t>0532-021</t>
  </si>
  <si>
    <t>AXIS P1214 in pack of 10 units</t>
  </si>
  <si>
    <t>0532-600</t>
  </si>
  <si>
    <t>0533-001</t>
  </si>
  <si>
    <t>Miniature HDTV camera for discreet outdoor surveillance. Cable from sensor unit going in the direction of the lens. Edge storage using microSD card or NAS. ACAP support, I/O port, multiple video streams in H.264 and Motion JPEG. 25/30 fps in all resolutions up to 720p. PoE and 8-28 VDC support.</t>
  </si>
  <si>
    <t>0533-021</t>
  </si>
  <si>
    <t>AXIS P1214-E in pack of 10 units</t>
  </si>
  <si>
    <t>0533-600</t>
  </si>
  <si>
    <t>0535-001</t>
  </si>
  <si>
    <t>Compact, day/night fixed mini dome in a vandal-resistant casing for outdoor or indoor installation. Fixed lens and built-in IR illumination. Multiple, individually configurable H.264 and Motion JPEG streams; max HDTV 720p or 1 MP resolution at 30 fps. Memory card slot for optional local video storage. Video motion detection, active tampering alarm and I/O for alarm/event handling. Comes with a 2 m (6.6 ft.) network cable and is powered using Power over Ethernet. Midspan not included</t>
  </si>
  <si>
    <t>0535-600</t>
  </si>
  <si>
    <t>0536-001</t>
  </si>
  <si>
    <t>Compact, day/night fixed mini dome in a vandal-resistant casing for outdoor or indoor installation. Fixed lens. Multiple, individually configurable H.264 and Motion JPEG streams; max HDTV 1080p resolution at 30 fps. Memory card slot for optional local video storage. Video motion detection, active tampering alarm and I/O for alarm/event handling. Comes with a 2 m (6.6 ft.) network cable and is powered using Power over Ethernet. Midspan not included.</t>
  </si>
  <si>
    <t>0536-600</t>
  </si>
  <si>
    <t>0540-001</t>
  </si>
  <si>
    <t>AXIS A1001 Network Door Controller is an open, non-proprietary platform for access management. The controller is installed by each door and data is automatically synchronized between the controllers in the system. The controller supports most Wiegand and RS 485 OSDP readers. The unit comes with a built-in software for basic access management for up to 33 controllers as well as an open API to meet the requirements for larger and more advanced installations. The plenum rated controller is designed for wall or ceiling mount indoors and supports Power over Ethernet IEEE 802.3af Class 3. It is fitted with 14 configurable input/outputs and 5 power outputs for door accessories including fault/tamper detection and support for Uninterruptible Power Supply (UPS).</t>
  </si>
  <si>
    <t>0540-021</t>
  </si>
  <si>
    <t>0540-600</t>
  </si>
  <si>
    <t>0541-004</t>
  </si>
  <si>
    <t>Sixteen-channel video encoder. Dual streaming H.264 and Motion JPEG on all channels. Max D1 resolution at 30/25 (NTSC/PAL) fps on all streams. Video motion detection. Active tampering alarm. Unit includes 4 x micro SD card slots for edge storage. PTZ support. Unit has 4 x ARTPEC chips and 4 x IP addresses. Includes power supply.</t>
  </si>
  <si>
    <t>0541-600</t>
  </si>
  <si>
    <t>0542-004</t>
  </si>
  <si>
    <t>Sixteen-channel video encoder. Dual streaming H.264 and Motion JPEG on all channels. Max D1 resolution at 30/25 (NTSC/PAL) fps on all streams. Video motion detection. Active tampering alarm. Two-way audio with audio detection. SFP slot for optional fiber connection and/or network redundancy. Unit includes 4 x micro SD card slots for edge storage. PTZ support. Unit has 4 x ARTPEC chips and 4 x IP addresses. Includes power supply.</t>
  </si>
  <si>
    <t>0542-600</t>
  </si>
  <si>
    <t>0547-001</t>
  </si>
  <si>
    <t>Compact, day/night fixed mini dome in a vandal-resistant casing for outdoor or indoor installation. Fixed, 106° lens. Multiple, individually configurable H.264 and Motion JPEG streams; max HDTV 1080p resolution at 30 fps or 3 MP resolution at 20 fps. Memory card slot for optional local video storage. Video motion detection, active tampering alarm and I/O for alarm/event handling. Comes with a 2 m (6.6 ft.) network cable and is powered using Power over Ethernet. Midspan not included.</t>
  </si>
  <si>
    <t>0547-600</t>
  </si>
  <si>
    <t>0548-001</t>
  </si>
  <si>
    <t>Compact, day/night fixed mini dome in a vandal-resistant casing for outdoor or indoor installation, offering 360°/270°/180° panoramic views as well as quad and digital PTZ views. Multiple, individually configurable H.264 and Motion JPEG streams in up to 5MP resolution at 12 fps. Two-way, echo-free audio communication with built-in microphone and speaker. SIP support for IP phone system integration. Memory card slot for optional local video storage. Video motion detection, active tampering alarm and I/O for alarm/event handling. Comes with a 2 m (6.6 ft.) cable with a male RJ-45 network connector and is powered using Power over Ethernet. Midspan not included.</t>
  </si>
  <si>
    <t>0548-600</t>
  </si>
  <si>
    <t>0549-600</t>
  </si>
  <si>
    <t>0552-001</t>
  </si>
  <si>
    <t>Vandal resistant IP66- and IK10-rated. Hard ceiling-mount PTZ dome camera with SVGA resolution and 3x digital zoom. 800x600 @ 30fps in H.264 and Motion JPEG. Only PoE, midspan not included.</t>
  </si>
  <si>
    <t>0553-001</t>
  </si>
  <si>
    <t>Vandal resistant IP66- and IK10-rated. Hard ceiling-mount PTZ dome camera with HDTV 720p resolution and 3x digital zoom. 1280x720 @ 30fps in H.264 and Motion JPEG. Only PoE, midspan not included.</t>
  </si>
  <si>
    <t>0555-600</t>
  </si>
  <si>
    <t>0556-600</t>
  </si>
  <si>
    <t>0575-004</t>
  </si>
  <si>
    <t>5 U rack-mount video encoder chassis, providing an expandable solution for migrating large-scale analog installations to network video. Holds up to 14 hot-swappable video encoder blades supporting up to 84 analog cameras.</t>
  </si>
  <si>
    <t>0575-600</t>
  </si>
  <si>
    <t>0584-001</t>
  </si>
  <si>
    <t>6 channel video encoder blade. Multiple, individually configurable H.264 (Base, Main and High profile) and Motion JPEG streams; max. D1 resolution at 60/50 fps per channel. Video motion detection. Active tampering alarm. Coax PTZ Control (Coaxitron). Compatible with the following video encoder chassis:AXIS Q7920, AXIS Q7900 and AXIS 291 1U</t>
  </si>
  <si>
    <t>0584-021</t>
  </si>
  <si>
    <t>AXIS Q7436 in 10-pack. Cannot be sold separately as single packs.</t>
  </si>
  <si>
    <t>0584-600</t>
  </si>
  <si>
    <t>0588-001</t>
  </si>
  <si>
    <t>Intelligent Direct Drive PTZ camera with HDTV 720p, day/night and 18x zoom, designed for mounting on a wall or building. No extra bracket are needed, build in junction box. Audio In/Out, full size SD card, 24 V DC, 4 configurable I/Os and Ethernet connector with PoE. Repaintable sunshield covering the entire unit. Power supply not included.</t>
  </si>
  <si>
    <t>0588-600</t>
  </si>
  <si>
    <t>0589-001</t>
  </si>
  <si>
    <t>Intelligent Direct Drive PTZ camera with HDTV 1080p, day/night and 18x zoom, designed for mounting on a wall or building. No extra bracket are needed, build in junction box. Audio In/Out, full size SD card, 24 V DC, 4 configurable I/Os and Ethernet connector with PoE. Repaintable sunshield covering the entire unit. Power supply not included.</t>
  </si>
  <si>
    <t>0589-600</t>
  </si>
  <si>
    <t>0590-001</t>
  </si>
  <si>
    <t>HDTV camera for day and night surveillance with varifocal 3-10.5mm P-iris lens. Remote 3.5 x optical zoom and focus with automatic IR cut filter. Multiple, individually configurable H.264 and Motion JPEG streams; max HDTV 1080p or 2MP resolution at 30 fps. Video motion detection and active tampering alarm and I/O ports. MicroSD/SDHC memory card slot for edge storage. Includes stand for easy mounting. Power over Ethernet. Midspan not included.</t>
  </si>
  <si>
    <t>0590-021</t>
  </si>
  <si>
    <t>AXIS M1145 in 10-pack/bulk. Cannot be sold separately as single packs.</t>
  </si>
  <si>
    <t>0590-600</t>
  </si>
  <si>
    <t>0591-001</t>
  </si>
  <si>
    <t>HDTV camera for day and night surveillance with varifocal 3-10.5mm P-iris lens. Remote 3.5 x optical zoom and focus with automatic IR cut filter. Multiple, individually configurable H.264 and Motion JPEG streams; max HDTV 1080p or 2MP resolution at 30 fps. Video motion detection and active tampering alarm and I/O ports. OptimizedIR, a power-efficient LED technology that provides an adaptable angle of IR illumination up to 15 meters (50 feet) MicroSD/SDHC memory card slot for edge storage. Includes stand for easy mounting. Power over Ethernet. Midspan not included.</t>
  </si>
  <si>
    <t>0591-021</t>
  </si>
  <si>
    <t>AXIS M1145-L in 10-pack/bulk. Cannot be sold separately as single packs.</t>
  </si>
  <si>
    <t>0591-600</t>
  </si>
  <si>
    <t>0612-600</t>
  </si>
  <si>
    <t>0613-600</t>
  </si>
  <si>
    <t>0614-600</t>
  </si>
  <si>
    <t>0615-600</t>
  </si>
  <si>
    <t>0632-004</t>
  </si>
  <si>
    <t>Generic PTZ camera with 30x zoom, autofocus and HDTV 720p resolution at 60/fps for live streaming of video and audio. “Video conference” design, smooth pan and tilt, WDR, EIS. HDMI, 3G-SDI, XLR-3  for studio connectivity. CD-audio quality in stereo. Compliance with SMPTE 296M
Power supply and wall mount bracket are included.</t>
  </si>
  <si>
    <t>0632-600</t>
  </si>
  <si>
    <t>0634-004</t>
  </si>
  <si>
    <t>Generic PTZ camera with 30x zoom, autofocus and HDTV 1080p resolution at 60/fps for live streaming of video and audio. “Video conference” design, smooth pan and tilt, WDR, EIS. HDMI, 3G-SDI, XLR-3  for studio connectivity. CD-audio quality in stereo. Compliance with SMPTE 274M
Power supply and wall mount bracket are included.</t>
  </si>
  <si>
    <t>0634-600</t>
  </si>
  <si>
    <t>0637-600</t>
  </si>
  <si>
    <t>0638-600</t>
  </si>
  <si>
    <t>0639-600</t>
  </si>
  <si>
    <t>0640-600</t>
  </si>
  <si>
    <t>0641-600</t>
  </si>
  <si>
    <t>0642-600</t>
  </si>
  <si>
    <t>0643-001</t>
  </si>
  <si>
    <t>Fixed dome mobile surveillance camera with rugged design. Fixed lens. Flat, discreet and tamper-resistant casing. Multiple, individually configurable H.264 and Motion JPEG streams; max 1080p resolution at 30/25 fps. Video motion detection and active tampering alarm. Male RJ-45 network connector, Power over Ethernet. Audio-in and I/O. microSD card slot for Edge storage support. Includes lens tool and top cover tool. Midspan not included.</t>
  </si>
  <si>
    <t>0643-021</t>
  </si>
  <si>
    <t>AXIS P3915-R (RJ-45) in 10-pack/bulk. No midspans or mounting adapters included.</t>
  </si>
  <si>
    <t>0643-031</t>
  </si>
  <si>
    <t>AXIS P3915-R (RJ-45) in 50-pack/bulk. No midspans or mounting adapters included.</t>
  </si>
  <si>
    <t>0643-600</t>
  </si>
  <si>
    <t>0644-600</t>
  </si>
  <si>
    <t>0645-001</t>
  </si>
  <si>
    <t>AXIS Q2901-E Temperature alarm camera for wall and ceiling mount, IP66-rated, 336x256 resolution, 8.3 fps, and 35° angle of view. Six temperature alarm zones, isothermal palettes and spot temperature. It supports ONVIF, H.264, audio, local storage, I/O, PoE, shock detection, AXIS Video Motion Detection 3.0, audio detection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</si>
  <si>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0645-600</t>
  </si>
  <si>
    <t>0646-001</t>
  </si>
  <si>
    <t>AXIS Q2901-E PT Mount Temperature alarm camera ready for pan/tilt motor head, IP66-rated, 336x256 resolution, 8.3 fps, and 35° angle of view. Six temperature alarm zones, isothermal palettes and spot temperature. It supports ONVIF, H.264, local storage, RS422/RS485, PoE, shock detection, AXIS Video Motion Detection 3.0,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</si>
  <si>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0646-600</t>
  </si>
  <si>
    <t>0647-001</t>
  </si>
  <si>
    <t>AXIS Q2901-E Temperature alarm camera for wall and ceiling mount, IP66-rated, 336x256 resolution, 8.3 fps, and 17° angle of view. Six temperature alarm zones, isothermal palettes and spot temperature. It supports ONVIF, H.264, audio, local storage, I/O, PoE, shock detection, AXIS Video Motion Detection 3.0, audio detection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</si>
  <si>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0647-600</t>
  </si>
  <si>
    <t>0648-001</t>
  </si>
  <si>
    <t>AXIS Q2901-E PT Mount Temperature alarm camera ready for pan/tilt motor head, IP66-rated, 336x256 resolution, 8.3 fps, and 17° angle of view. Six temperature alarm zones, isothermal palettes and spot temperature. It supports ONVIF, H.264, local storage, RS422/RS485, PoE, shock detection, AXIS Video Motion Detection 3.0, and AXIS Camera Application Platform.
The product contains U.S.-origin controlled technology/component, the US Export Administration Regulations (EAR) are always applicable to the product. You should comply at all times with all applicable national and international (re-) export control regulations.</t>
  </si>
  <si>
    <t>0648-600</t>
  </si>
  <si>
    <t>0650-004</t>
  </si>
  <si>
    <t>Lightfinder HDTV PTZ for outdoor as well as indoor use. HDTV 720p resolution in 60fps with 30x zoom and top performance. Perfect image quality in all directions, without distortion. 130db WDR, EIS, automatic defog, Advanced gate keeper. With its compact size and repaintable surface, it will easily blend into the surroundings. Midspan with fiber slot included.</t>
  </si>
  <si>
    <t>0652-004</t>
  </si>
  <si>
    <t>Top of the line PTZ with HDTV PTZ for outdoor as well as indoor use. HDTV 1080p resolution in 60fps with 30x zoom and top performance. Perfect image quality in all directions without distortion. 115dbWDR, EIS, automatic defog, Advanced gate keeper. With its compact size and repaintable surface, it will easily blend into the surroundings. Midspan with fiber slot included.</t>
  </si>
  <si>
    <t>0652-600</t>
  </si>
  <si>
    <t>0653-600</t>
  </si>
  <si>
    <t>0654-001</t>
  </si>
  <si>
    <t>Miniature HDTV camera for discreet indoor/outdoor surveillance with 145° horizontal field of view.  Edge storage using microSD card or NAS. ACAP support, I/O port, multiple video streams in H.264 and Motion JPEG. 25/30 fps in all resolutions up to 720p. PoE and 8-28 VDC support.</t>
  </si>
  <si>
    <t>0654-600</t>
  </si>
  <si>
    <t>0656-004</t>
  </si>
  <si>
    <t>14 x AXIS Q7436 Video Encoder Blade mounted in an AXIS Q7920 Video Encoder Chassis. Country specific power cable.</t>
  </si>
  <si>
    <t>0656-600</t>
  </si>
  <si>
    <t>0658-001</t>
  </si>
  <si>
    <t>AXIS F41 Main Unit. To be used with any of AXIS F Series Sensor Units. Supports full HDTV 1080p and WDR - Forensic Capture. Two way audio, 4 configurable I/Os with 12 V output and RS232. Supports Edge Storage through NAS or SD card (optional). PoE and 8-28 V DC support.</t>
  </si>
  <si>
    <t>0658-600</t>
  </si>
  <si>
    <t>0662-600</t>
  </si>
  <si>
    <t>0663-600</t>
  </si>
  <si>
    <t>0664-001</t>
  </si>
  <si>
    <t>Multi-sensor, day/night fixed dome in an IK10 vandal-resistant outdoor casing. Fixed focal, multi-megapixel lenses, focused from factory. Multiple, individually configurable H.264 and Motion JPEG streams; high-quality 4K video in 30 fps from each of 3 sensors and up to 33 MP resolution in total, together providing a 180º view. Video motion detection and active tampering alarm. Operation in wide temperature range powered by standard Power over Ethernet Plus. Midspan not included. Designed for pendant or wall mount arm with same bayonet joint interface as Axis’ PTZ domes. Includes weather shield against sun, rain or snow, easily repaintable to blend in with the environment.</t>
  </si>
  <si>
    <t>0664-600</t>
  </si>
  <si>
    <t>0671-600</t>
  </si>
  <si>
    <t>0673-001</t>
  </si>
  <si>
    <t>AXIS A8004-VE Network Video Door Station is an open, IP-based door station for two-way communication, video and remote entry control. By combining exceptional audio capabilities, including a high performing solution for echo cancellation and noise suppression, with an integrated HDTV camera with WDR and excellent low-light performance, the unit offers reliable 24/7 identification and remote entry control also in the most demanding situations. Based on open IP standards and interfaces such as Onvif, PoE and SIP, AXIS A8004-VE Network Video Door Station offers great integration possibilities and is a perfect complement to any video surveillance system.</t>
  </si>
  <si>
    <t>0673-600</t>
  </si>
  <si>
    <t>0675-001</t>
  </si>
  <si>
    <t>AXIS F1005-E Sensor Unit with a 3 meter cable to the main unit. IP66 rated. To be used with AXIS F Series Main Units. Fixed lens that provides 113° horizontal FOV. Full HDTV 1080p resolution and support for WDR - Forensic Capture together with AXIS F41 Main Unit. Includes one AXIS F8201 Vari-angle Mounting Bracket.</t>
  </si>
  <si>
    <t>0675-600</t>
  </si>
  <si>
    <t>0676-001</t>
  </si>
  <si>
    <t>AXIS F1005-E Sensor Unit with a 12 meter cable to the main unit. IP66 rated. To be used with AXIS F Series Main Units. Fixed lens that provides 113° horizontal FOV. Full HDTV 1080p resolution and support for WDR - Forensic Capture together with AXIS F41 Main Unit. Includes one AXIS F8201 Vari-angle Mounting Bracket.</t>
  </si>
  <si>
    <t>0676-600</t>
  </si>
  <si>
    <t>0677-001</t>
  </si>
  <si>
    <t>AXIS F1015 Sensor Unit with a 3 meter cable to the main unit. To be used with AXIS F Series Main Units. Vari-focal lens that provides 53° - 108° horizontal FOV. Full HDTV 1080p resolution and support for WDR - Forensic Capture together with AXIS F41 Main Unit. Includes one AXIS F8201 Vari-angle Mounting Bracket.</t>
  </si>
  <si>
    <t>0677-600</t>
  </si>
  <si>
    <t>0678-001</t>
  </si>
  <si>
    <t>AXIS F1015 Sensor Unit with a 12 meter cable to the main unit. To be used with AXIS F Series Main Units. Vari-focal lens that provides 53° - 108° horizontal FOV. Full HDTV 1080p resolution and support for WDR - Forensic Capture together with AXIS F41 Main Unit. Includes one AXIS F8201 Vari-angle Mounting Bracket.</t>
  </si>
  <si>
    <t>0678-600</t>
  </si>
  <si>
    <t>0689-600</t>
  </si>
  <si>
    <t>0709-001</t>
  </si>
  <si>
    <t>AXIS Q8414-LVS Network Camera Metal is a brushed stainless steel indoor corner camera with an anti-grip/anti-ligature design to prevent self-harm. Ideal for correctional facilities and psychiatric wards. It supports IK10+ 50 joules impact rating. It is IP66- and NEMA 4X-rated for easy and safe cleaning. Superb images day and night with Lightfinder technology and has built-in invisible IR LED (940 nm). It delivers HDTV 720p or 1.3 Megapixel video, supporting a lens with: P-Iris, varifocal 2.5–6 mm, 105°–49° horizontal angle of view, F1.2. It offers 3 masks and I/O ports. Built-in surface mounted high quality microphone.</t>
  </si>
  <si>
    <t>0709-600</t>
  </si>
  <si>
    <t>0710-001</t>
  </si>
  <si>
    <t>AXIS Q8414-LVS Network Camera White is a powder coated stainless steel indoor corner camera with an anti-grip/anti-ligature design to prevent self-harm. Ideal for correctional facilities and psychiatric wards. It supports IK10+ 50 joules impact rating. It is IP66- and NEMA 4X-rated for easy and safe cleaning. Superb images day and night with Lightfinder technology and has built-in invisible IR LED (940 nm). It delivers HDTV 720p or 1.3 Megapixel video, supporting a lens with: P-Iris, varifocal 2.5–6 mm, 105°–49° horizontal angle of view, F1.2. It offers 3 masks and I/O ports. Built-in surface mounted high quality microphone.</t>
  </si>
  <si>
    <t>0710-600</t>
  </si>
  <si>
    <t>0711-600</t>
  </si>
  <si>
    <t>0711C001</t>
  </si>
  <si>
    <t>Ceiling mount Back Box for VB-R1xVE outdoor PTZ Domes. Consisting of heavy duty metal hinged cable box and PA10-15-VE bayonet camera fitting - 342mm drop.</t>
  </si>
  <si>
    <t>0712-600</t>
  </si>
  <si>
    <t>0712C001</t>
  </si>
  <si>
    <t>Conduit box for VB-H76x/H751LE/M74x outdoor bullets.</t>
  </si>
  <si>
    <t>0713-600</t>
  </si>
  <si>
    <t>0713C001</t>
  </si>
  <si>
    <t>Conduit adaptor for VB-M64xVE outdoor Domes.</t>
  </si>
  <si>
    <t>0714-600</t>
  </si>
  <si>
    <t>0714C001</t>
  </si>
  <si>
    <t>Indoor recessed ceiling mount kit for VB-R13/R11 indoor PTZ Domes. 
Comprising of mounting template, in-ceiling cage and cover - Titanium White</t>
  </si>
  <si>
    <t>0715-600</t>
  </si>
  <si>
    <t>0715C001</t>
  </si>
  <si>
    <t>Indoor recessed ceiling mount kit for VB-H651V/M64xV domes.
Comprising of in-ceiling cage and cover - Titanium White</t>
  </si>
  <si>
    <t>0716-600</t>
  </si>
  <si>
    <t>0716C001</t>
  </si>
  <si>
    <t>Indoor plenum recessed ceiling mount kit for VB-R13/R11 indoor PTZ Domes. 
Comprising of fire resistant in-ceiling cage and cover - Titanium White</t>
  </si>
  <si>
    <t>0717-600</t>
  </si>
  <si>
    <t>0717C001</t>
  </si>
  <si>
    <t>0718-600</t>
  </si>
  <si>
    <t>0718C001</t>
  </si>
  <si>
    <t>1.5inch Pipe Adaptor for VB-R1xVE outdoor PTZ Domes with standard NPSM screw thread and bayonet camera fitting - 100mm long.</t>
  </si>
  <si>
    <t>0719-600</t>
  </si>
  <si>
    <t>0719C001</t>
  </si>
  <si>
    <t>Indoor pendant mounting cap for VB-R13/11 indoor PTZ Domes, VB-H65x/M64x domes, and VB-H76x/H751LE/M74x bullets. 
Comprising of 1.5inch NPSM threaded pipe adaptor / cover - Titanium White.</t>
  </si>
  <si>
    <t>0720-600</t>
  </si>
  <si>
    <t>0720C001</t>
  </si>
  <si>
    <t>Wall mount bracket for VB-R1xVE outdoor PTZ Domes. Consisting of heavy duty metal hinged cable box, right angle extender and PA10-15-VE bayonet camera fitting - 215mm stand-off.</t>
  </si>
  <si>
    <t>0721-600</t>
  </si>
  <si>
    <t>0721C001</t>
  </si>
  <si>
    <t>Smoked dome cover for VB-R1xVE &amp; VB-R1x PTZ Domes</t>
  </si>
  <si>
    <t>0722C001</t>
  </si>
  <si>
    <t>Smoked dome cover for VB-H651VE/V &amp; VB-M64xVE/V domes</t>
  </si>
  <si>
    <t>0723C001</t>
  </si>
  <si>
    <t>Sunshade cover for VB-H651LVE/VE outdoor Domes.
Includes securing bolts for easy installation.</t>
  </si>
  <si>
    <t>0724C001</t>
  </si>
  <si>
    <t>Optional heater element for VB-H651VE/M641VE outdoor Domes. Requires 24V AC power.</t>
  </si>
  <si>
    <t>0734-001</t>
  </si>
  <si>
    <t>AXIS F1025 Sensor Unit with a 12 meter cable to the main unit. To be used with AXIS F Series Main Units. Pinhole lens that provides 92° horizontal FOV. Full HDTV 1080p resolution and support for WDR - Forensic Capture together with AXIS F41 Main Unit. Includes one AXIS F8202 Straight Mounting Bracket.</t>
  </si>
  <si>
    <t>0734-600</t>
  </si>
  <si>
    <t>0735-001</t>
  </si>
  <si>
    <t>AXIS F1025 Sensor Unit with a 3 meter cable to the main unit. To be used with AXIS F Series Main Units. Pinhole lens that provides 92° horizontal FOV. Full HDTV 1080p resolution and support for WDR - Forensic Capture together with AXIS F41 Main Unit. Includes one AXIS F8202 Straight Mounting Bracket.</t>
  </si>
  <si>
    <t>0735-600</t>
  </si>
  <si>
    <t>0736-001</t>
  </si>
  <si>
    <t>AXIS F1035-E Sensor Unit with a 12 meter cable to the main unit. IP66 rated. To be used with AXIS F Series Main Units. Fisheye lens that provides 194° horizontal FOV. Full HDTV 1080p resolution and support for WDR - Forensic Capture together with AXIS F41 Main Unit. Includes one AXIS F8201 Vari-angle Mounting Bracket.</t>
  </si>
  <si>
    <t>0736-600</t>
  </si>
  <si>
    <t>0737-001</t>
  </si>
  <si>
    <t>AXIS F1035-E Sensor Unit with a 3 meter cable to the main unit. IP66 rated. To be used with AXIS F Series Main Units. Fisheye lens that provides 194° horizontal FOV. Full HDTV 1080p resolution and support for WDR - Forensic Capture together with AXIS F41 Main Unit. Includes one AXIS F8201 Vari-angle Mounting Bracket.</t>
  </si>
  <si>
    <t>0737-600</t>
  </si>
  <si>
    <t>0739-600</t>
  </si>
  <si>
    <t>0742-001</t>
  </si>
  <si>
    <t>Rugged Video Encoder with H.264 and Motion JPEG support. 1-4 video channels. Video motion detection. Two-way audio with audio detection. ACAP support on one channel. Ethernet port and SFP slot for fiber connection. Support for Power over Ethernet (IEEE 802.3af) and Power Supply (optional). Edge storage using SDHC card or NAS. PTZ support and configurable I/O connectors. AXIS Q7424-R MkII is an update to the original AXIS Q7424-R. The addition of 100 Mbps on the SFP slot is the only difference. The original product only has support for 1 Gbps.</t>
  </si>
  <si>
    <t>0742-021</t>
  </si>
  <si>
    <t>Rugged Video Encoder with H.264 and Motion JPEG support. 1-4 video channels. Video motion detection. Two-way audio with audio detection. ACAP support on one channel. Ethernet port and SFP slot for fiber connection. Support for Power over Ethernet (IEEE 802.3af) and Power Supply (optional). Edge storage using SDHC card or NAS. PTZ support and configurable I/O connectors. AXIS Q7424-R MkII is an update to the original AXIS Q7424-R. The addition of 100 Mbps on the SFP slot is the only difference. The original product only has support for 1 Gbps. 10 PCS.</t>
  </si>
  <si>
    <t>0742-600</t>
  </si>
  <si>
    <t>0743-001</t>
  </si>
  <si>
    <t>Day/night fixed dome with 1/2" sensor, providing WDR – Forensic Capture and Lightfinder for demanding light conditions. IK10 vandal-resistant outdoor casing. Pan/tilt/roll/zoom for remote installation and readjustment. Motorized varifocal 4.1-9 mm P-Iris lens. Multiple, individually configurable H.264 and Motion JPEG streams; HDTV 1080p at up to 60 fps. Zipstream for reduced bandwidth and storage. Video motion detection, shock detection and active tampering alarm. Electronic image stabilization. Memory card slot for optional local video storage. Operation in wide temperature range powered by standard Power over Ethernet. Midspan not included. Includes mounting bracket for wall/ceiling or junction boxes and substantial weather shield against sun, rain or snow.</t>
  </si>
  <si>
    <t>0743-600</t>
  </si>
  <si>
    <t>0744-001</t>
  </si>
  <si>
    <t>Day/night fixed dome with 1/2" sensor, providing WDR – Forensic Capture and Lightfinder for demanding light conditions. IK10 vandal-resistant outdoor casing. Pan/tilt/roll/zoom for remote installation and readjustment. Motorized varifocal 4.1-9 mm P-Iris lens. Multiple, individually configurable H.264 and Motion JPEG streams; up to 4MP @ 30 fps with WDR, 6 MP @ 20 fps without WDR. Zipstream for reduced bandwidth and storage needs. Video motion detection, shock detection and active tampering alarm. Electronic image stabilization. Memory card slot for optional local video storage. Operation in wide temperature range powered by standard Power over Ethernet. Midspan not included. Includes mounting bracket for wall/ceiling or junction boxes and substantial weather shield against sun, rain or snow.</t>
  </si>
  <si>
    <t>0744-600</t>
  </si>
  <si>
    <t>0745-001</t>
  </si>
  <si>
    <t>AXIS A4011-E Reader is a generic touch-free reader with keypad and illuminated symbols. It is a perfect match to the Network Door Controler A1001. The reader is intended for both indoor and outdoor use and it supports most smart card formats with 13.56 MHz.
The reader is certified according to UL294</t>
  </si>
  <si>
    <t>0745-600</t>
  </si>
  <si>
    <t>0747-001</t>
  </si>
  <si>
    <t>HDTV 720p resolution, day/night, fixed camera with CS-mount varifocal 3-10.5 mm DC-iris lens. Multiple, individually configurable H.264 and Motion JPEG streams; max HDTV 720p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Includes stand. Power supply not included.</t>
  </si>
  <si>
    <t>0747-021</t>
  </si>
  <si>
    <t>AXIS M1124 in 10-pack. Cannot be sold separately as single packs.</t>
  </si>
  <si>
    <t>0747-031</t>
  </si>
  <si>
    <t>AXIS M1124 Barebone. No lens.</t>
  </si>
  <si>
    <t>0747-600</t>
  </si>
  <si>
    <t>0748-001</t>
  </si>
  <si>
    <t>Outdoor, NEMA 4X, IP66 and IK10-rated, lightweight,HDTV 720p resolution, day/night, fixed camera with CS-mount varifocal 3-10.5 mm DC-iris lens. Multiple, individually configurable H.264 and Motion JPEG streams; max HDTV 720p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Operation in -20°C to +50°C. Powered by IEEE 802.3af midspan. Includes a wall bracket, Torx T20 screw driver and IP66- rated cable glands. Midspan not included.</t>
  </si>
  <si>
    <t>0748-600</t>
  </si>
  <si>
    <t>0749-001</t>
  </si>
  <si>
    <t>HDTV 1080p resolution, day/night, fixed camera with CS-mount varifocal 3-10.5 mm DC-iris lens. Multiple, individually configurable H.264 and Motion JPEG streams; max HDTV 1080p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Includes stand. Power supply not included.</t>
  </si>
  <si>
    <t>0749-021</t>
  </si>
  <si>
    <t>AXIS M1125 in 10-pack. Cannot be sold separately as single packs.</t>
  </si>
  <si>
    <t>0749-031</t>
  </si>
  <si>
    <t>AXIS M1125 Barebone. No lens.</t>
  </si>
  <si>
    <t>0749-600</t>
  </si>
  <si>
    <t>0750-001</t>
  </si>
  <si>
    <t>Outdoor, NEMA 4X, IP66 and IK10-rated, lightweight,HDTV 1080p resolution, day/night, fixed camera with CS-mount varifocal 3-10.5 mm DC-iris lens. Multiple, individually configurable H.264 and Motion JPEG streams; max HDTV 1080p at 30 fps. WDR – Forensic Capture and Axis’ Zipstream technology for reduced bandwidth and storage needs. Video motion detection and active tampering alarm. I/O for alarm/event handling, MicroSD/MicroSDHC memory card slot for optional local video storage. Power over Ethernet or 8-28 VDC input.
Operation in -20°C to +50°C. Powered by IEEE 802.3af midspan. Includes a wall bracket, Torx T20 screw driver and IP66- rated cable glands. Midspan not included.</t>
  </si>
  <si>
    <t>0750-600</t>
  </si>
  <si>
    <t>0751-600</t>
  </si>
  <si>
    <t>0752-600</t>
  </si>
  <si>
    <t>0762-001</t>
  </si>
  <si>
    <t>5MP resolution, day/night, fixed box camera providing Forensic WDR and Lightfinder technology for demanding light conditions. Includes an IR corrected varifocal 2.8-8.5 mm F1.2 P-iris lens and remote back focus (camera also supports i-CS and DC-iris lenses with CS Mount). Multiple, individually configurable H.264 and Motion JPEG streams; max 5MP at 25/30 fps in in 16:9 format.
Axis Zipstream technology for reduced bandwidth and storage needs. Video motion detection and active tampering alarm. Two-way audio with built-in microphone and audio detection. I/O for alarm/event handling, Memory card slot for optional local video storage. Serial port for RS422/485 communication. Power over Ethernet or 8-28 V DC input. Includes black metal stand with hole for easy cable management. Midspan not included.</t>
  </si>
  <si>
    <t>0762-031</t>
  </si>
  <si>
    <t>AXIS P1367 Barebone. No lens. No power supply.</t>
  </si>
  <si>
    <t>0762-600</t>
  </si>
  <si>
    <t>0763-001</t>
  </si>
  <si>
    <t>Outdoor, 5MP resolution, day/night, fixed box camera providing Forensic WDR and Lightfinder for demanding light conditions Includes an IR corrected varifocal 2.8-8.5 mm F1.2 P-iris lens and remote back focus (camera also supports i-CS and DC-iris lenses with CS Mount).
Multiple, individually configurable H.264 and Motion JPEG streams; max 5MP at 25/30 fps in 16:9 format. Axis Zipstream technology for reduced bandwidth and storage needs. Video motion detection and active tampering alarm. Two-way audio. I/O for alarm/event handling, Memory card slot for optional local video storage. Serial port for RS422/485 communication
NEMA 4X, IP66/67 and IK10-rated for operation in -40°C to +55°C and intermittent up to +60°C. Powered by IEEE 802.3af Type 1 Class 3 midspan. Includes a removable sunshield, wall bracket, Torx T20 screw driver and IP66/67- rated cable glands. Midspan not included.</t>
  </si>
  <si>
    <t>0763-031</t>
  </si>
  <si>
    <t>AXIS P1367-E Barebone. No lens. Midspan not included</t>
  </si>
  <si>
    <t>0763-600</t>
  </si>
  <si>
    <t>0764-001</t>
  </si>
  <si>
    <t>Single channel video encoder with H.264 (High, Main and Base profile) and Motion JPEG support. Power over Ethernet (IEEE 802.3af). Edge storage using microSDHC card or NAS. AVHS and ACAP support. No midspan included.</t>
  </si>
  <si>
    <t>0764-600</t>
  </si>
  <si>
    <t>0765-001</t>
  </si>
  <si>
    <t>AXIS F1004 Sensor Unit with a fixed lens. Provides HDTV 720p and 102° horizontal FOV. Pigtail for a detachable 8-m (26-ft.) cable for connecting to an AXIS F Main Unit. A flush ceiling/wall mount kit is included.</t>
  </si>
  <si>
    <t>0765-600</t>
  </si>
  <si>
    <t>0767-001</t>
  </si>
  <si>
    <t>AXIS C3003-E delivers high sound pressure and clear voice in demanding outdoor environments. The self-contained network speaker installs and powers with a single network cable. It integrates in your video management or VoIP system (SIP) and ensures reliability through the Auto Speaker Test.</t>
  </si>
  <si>
    <t>0767-600</t>
  </si>
  <si>
    <t>0769-001</t>
  </si>
  <si>
    <t>Compact PTZ camera, 360° pan with auto-flip, HDTV camera including 12x optical zoom, auto-iris, automatic day/night, and autofocus zoom lens. Up to 720P (1280x720) resolution at 60 fps frame rate. Simultaneous H.264 and Motion JPEG, standard IEEE 802.3af PoE (midspan not included), mounting kit for hard and drop ceiling, smoked and clear transparent cover. IP51 protection SD-card slot, 4 I/O connections for alarm/event handling. Two-way, full duplex audio requires multi connection cable (not included)</t>
  </si>
  <si>
    <t>0770-001</t>
  </si>
  <si>
    <t>Compact PTZ camera, 360° pan with auto-flip, HDTV camera including 12x optical zoom, auto-iris, automatic day/night, and autofocus zoom lens. Up to 1080P (1920x1080) resolution at 30 fps frame rate. Simultaneous H.264 and Motion JPEG, standard IEEE 802.3af PoE (midspan not included), mounting kit for hard and drop ceiling, smoked and clear transparent cover. IP51 protection, SD-card slot, 4 I/O connections for alarm/event handling. Two-way, full duplex audio requires multi connection cable (not included)</t>
  </si>
  <si>
    <t>0771-001</t>
  </si>
  <si>
    <t>Compact outdoor PTZ camera, 360° pan with auto-flip, HDTV camera including 12x optical zoom, auto-iris, automatic day/night, and autofocus zoom lens. Up to 720P (1280x720) resolution at 60 fps frame rate. Simultaneous H.264 and Motion JPEG, standard IEEE 802.3af PoE. SD-card slot, IP66, Advanced Gatekeeper. Midspan and mounting brackets are not included</t>
  </si>
  <si>
    <t>0772-001</t>
  </si>
  <si>
    <t>Compact outdoor PTZ camera, 360° pan with-auto flip, HDTV camera including 12x optical zoom, auto-iris, automatic day/night, and autofocus zoom lens. Up to 1080P (1920x1080) resolution at 30 fps frame rate. Simultaneous H.264 and Motion JPEG, standard IEEE 802.3af PoE. SD-card slot, IP66, Advanced Gatekeeper. Midspan and mounting brackets are not included</t>
  </si>
  <si>
    <t>0773-600</t>
  </si>
  <si>
    <t>0774-600</t>
  </si>
  <si>
    <t>0775-001</t>
  </si>
  <si>
    <t>AXIS F4005-E Dome Sensor Unit with a 12-meter (39-feet) cable to an AXIS F Series Main Unit. Comes with a clear dome cover and damask at the back that makes it IK09 and IP66 rated. Fixed lens that provides 110° horizontal FOV. Full HDTV 1080p resolution and support for WDR - Forensic Capture together with AXIS F41 Main Unit.</t>
  </si>
  <si>
    <t>0775-600</t>
  </si>
  <si>
    <t>0776-600</t>
  </si>
  <si>
    <t>0777-001</t>
  </si>
  <si>
    <t>Compact and outdoor-ready HDTV camera for day and night surveillance, IP66-rated, varifocal 3-10.5 mm P-iris lens . Remote 3.5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30 meters (100 feet). Integrated bracket for easy mounting on wall and ceiling. Power over Ethernet. Operating conditions -30 °C to 60 °C (-22 °F to 140 °F).</t>
  </si>
  <si>
    <t>0777-600</t>
  </si>
  <si>
    <t>0778-001</t>
  </si>
  <si>
    <t>AXIS F34 Main Unit. 4-channel main unit to be used with any of AXIS F Sensor Units. Supports 1080p in 15/12.5 fps or 720p in full frame rate. Axis’ Zipstream technology for reduced bandwidth and storage needs. Video motion detection and active tampering alarm. Supports edge storage through NAS or SD cards (optional). Two SD card slots. Power over Ethernet or 8-28 V DC input. Power supply not included.</t>
  </si>
  <si>
    <t>0778-600</t>
  </si>
  <si>
    <t>0779-004</t>
  </si>
  <si>
    <t>AXIS F34 Surveillance System. Includes one AXIS F34 Main Unit, 4 x AXIS F1004 Sensor Units, 4 x AXIS F8214 Dome Accessory, 4 x AXIS F8224 Recessed Mount, 4 x AXIS F7315 Cable White 15 m (49 ft) for connecting sensor units to the main unit and 2 x AXIS Surveillance microSDXC card 64 GB. Comes with a power supply.</t>
  </si>
  <si>
    <t>0779-600</t>
  </si>
  <si>
    <t>0786-001</t>
  </si>
  <si>
    <t>Outdoor thermal network camera for wall and ceiling mount, 384x288 resolution, 30 fps, and 7 mm lens with 55°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</si>
  <si>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0786-600</t>
  </si>
  <si>
    <t>0787-001</t>
  </si>
  <si>
    <t>Outdoor thermal network camera for wall and ceiling mount, 384x288 resolution, 30 fps, and 13 mm lens with 28°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</si>
  <si>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0787-600</t>
  </si>
  <si>
    <t>0788-001</t>
  </si>
  <si>
    <t>Outdoor thermal network camera for wall and ceiling mount, 384x288 resolution, 30 fps, and 35 mm lens with 10.7°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</si>
  <si>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0788-600</t>
  </si>
  <si>
    <t>0789-001</t>
  </si>
  <si>
    <t>Outdoor thermal network camera for wall and ceiling mount, 384x288 resolution, 30 fps, and 60 mm lens with 6.2°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</si>
  <si>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0789-600</t>
  </si>
  <si>
    <t>0798-001</t>
  </si>
  <si>
    <t>AXIS F4005 Dome Sensor Unit with a 12-meter (39-feet) cable to an AXIS F Series Main Unit. Recessed dome without a clear dome cover. Fixed lens that provides 113° horizontal FOV. Full HDTV 1080p resolution and support for WDR - Forensic Capture together with AXIS F41 Main Unit.</t>
  </si>
  <si>
    <t>0798-600</t>
  </si>
  <si>
    <t>0799-004</t>
  </si>
  <si>
    <t>Compact, top performance 4K Comparable with SMPTE 2036 3840x2160 resolution in 30fps, (8MP). With 12x optical zoom for outdoor as well as indoor use. Day/night, Automatic defog, DNR 2D/3D and EIS. IP66, Active gatekeeper, tour recording and autotracking. Perfect image quality in all directions, without distortion, repaintable surface. Mounting brackets are not included (several different accessories available). Midspan with fiber slot included.</t>
  </si>
  <si>
    <t>0799-600</t>
  </si>
  <si>
    <t>0801-001</t>
  </si>
  <si>
    <t>180° multi-sensor, day/night fixed dome in an IK10 vandal-resistant outdoor casing. Fixed focal, multi-megapixel lenses, focused from factory. 3 x QHD resolution, up to 15MP total in 4:3 format. WDR Forensic Capture, Zipstream and one single IP address. Operation in wide temperature range powered by standard Power over Ethernet Plus. Midspan not included. Designed for pendant or wall mount arm with same bayonet joint interface as Axis’ PTZ domes. Includes weather shield against sun, rain or snow, easily repaintable to blend in with the environment.</t>
  </si>
  <si>
    <t>0801-600</t>
  </si>
  <si>
    <t>0802-001</t>
  </si>
  <si>
    <t>Ultra-compact, indoor fixed mini dome with dust- and vandal-resistant casing for easy mounting on wall or ceiling. Fixed lens. Multiple, individually configurable H.264 and Motion JPEG streams; max HDTV 720p resolution at 30 fps with WDR. Axis’ Zipstream technology for reduced bandwidth and storage needs. Memory card slot for optional local video storage. Video motion detection and active tampering alarm. Power over Ethernet. Midspan not included.</t>
  </si>
  <si>
    <t>0802-600</t>
  </si>
  <si>
    <t>0803-004</t>
  </si>
  <si>
    <t>Ultra-compact, indoor fixed mini dome with dust- and vandal-resistant casing for easy mounting on wall or ceiling. Fixed lens. Multiple, individually configurable H.264 and Motion JPEG streams; max HDTV 720p at 30 fps with WDR. Axis’ Zipstream technology for reduced bandwidth and storage needs. Memory card slot for optional local video storage. Video motion detection and active tampering alarm. Connects over wireless LAN (IEEE 802.11b/g/n) or wired Ethernet. Power supply included.</t>
  </si>
  <si>
    <t>0803-600</t>
  </si>
  <si>
    <t>0804-001</t>
  </si>
  <si>
    <t>Ultra-compact, indoor fixed mini dome with dust- and vandal-resistant casing for easy mounting on wall or ceiling. Fixed lens. Multiple, individually configurable H.264 and Motion JPEG streams; max HDTV 1080p at 30 fps with WDR. HDMI output (micro). Axis’ Zipstream technology for reduced bandwidth and storage needs. Memory card slot for optional local video storage. Video motion detection and active tampering alarm. Power over Ethernet. Midspan not included.</t>
  </si>
  <si>
    <t>0804-600</t>
  </si>
  <si>
    <t>0805-004</t>
  </si>
  <si>
    <t>Ultra-compact, indoor fixed mini dome with dust- and vandal-resistant casing for easy mounting on wall or ceiling. Fixed lens. Multiple, individually configurable H.264 and Motion JPEG streams; max HDTV 1080p at 30 fps with WDR. HDMI output (micro). Axis’ Zipstream technology for reduced bandwidth and storage needs. Memory card slot for optional local video storage. Video motion detection and active tampering alarm. Connects over wireless LAN (IEEE 802.11b/g/n) or wired Ethernet. Power supply included.</t>
  </si>
  <si>
    <t>0805-600</t>
  </si>
  <si>
    <t>0806-001</t>
  </si>
  <si>
    <t>Ultra-compact, indoor fixed mini dome with dust- and vandal-resistant casing for easy mounting on wall or ceiling. Fixed lens. Multiple, individually configurable H.264 and Motion JPEG streams; max 4 MP at 30 fps with WDR. HDMI output (micro). Axis’ Zipstream technology for reduced bandwidth and storage needs. Memory card slot for optional local video storage. Video motion detection and active tampering alarm. Power over Ethernet. Midspan not included.</t>
  </si>
  <si>
    <t>0806-600</t>
  </si>
  <si>
    <t>0808-001</t>
  </si>
  <si>
    <t>Ultra-compact, indoor fixed mini dome with 6 MP sensor, fixed lens and and tamper-resistant casing for easy mounting on wall or ceiling. Provides 360°/180° overview and dewarped panorama, quad, corner, corridor or digital PTZ views in up to 30 fps. Multiple, individually configurable H.264 and Motion JPEG streams. Client dewarping also supported. Axis’ Zipstream technology for reduced bandwidth and storage needs. Video motion detection and active tampering alarm. HDMI output (micro). Memory card slot for optional local video storage. Environment-friendly, PVC-free with recycled plastics. Power over Ethernet. Midspan not included.</t>
  </si>
  <si>
    <t>0808-600</t>
  </si>
  <si>
    <t>0810-004</t>
  </si>
  <si>
    <t>Small, full-featured wireless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Built-in microphone and mini-speaker, integrated PIR motion sensor. Connects over wireless LAN (IEEE 802.11a/b/g/n) or wired Ethernet. Supports Wi-Fi Protected Setup™ PBC compatible. Includes wall, corner bracket and table top bracket for easy mounting. Power supply included.</t>
  </si>
  <si>
    <t>0810-600</t>
  </si>
  <si>
    <t>0811-001</t>
  </si>
  <si>
    <t>Small, full-featured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Built-in microphone and mini-speaker, integrated PIR motion sensor. Powered over Ethernet (PoE) or by accessory power supply. Includes wall, corner bracket and table top bracket for easy mounting. Power supply not included.</t>
  </si>
  <si>
    <t>0811-600</t>
  </si>
  <si>
    <t>0812-004</t>
  </si>
  <si>
    <t>Small,  wireless indoor cube camera for day &amp; night surveillance. 2.8mm fixed lens with 110° HFOV. Automatic IR cut filter. IR illumination up to 10 meters (33 feet) . Multiple, individually configurable H.264 and Motion JPEG streams; max HDTV 1080p at 30 fps with WDR. 
Axis’ Zipstream technology for reduced bandwidth and storage needs. Memory card slot for optional local video storage. Connects over wireless LAN (IEEE 802.11a/b/g/n) or wired Ethernet. Supports Wi-Fi Protected Setup™ PBC compatible. Includes wall, corner bracket and table top bracket for easy mounting. Power supply included.</t>
  </si>
  <si>
    <t>0812-600</t>
  </si>
  <si>
    <t>0815-600</t>
  </si>
  <si>
    <t>0820-001</t>
  </si>
  <si>
    <t>AXIS A9188 Network I/O Relay Module is an intelligent module with 8 configurable I/Os and 8 form C relays and supports supervised inputs. Open API, including VAPIX, for software integration. High level of integration with AXIS A1001 Network Door Controller for elevator control for floor management etc. Supported by AXIS Video Hosting System, AXIS Camera Station and third party partner software. The module provides 12 and 24 V DC output to I/O devices and can extend the functionality of any Axis product where you need additional I/Os or relays. Powered by PoE+ or 12 and 24 V DC input</t>
  </si>
  <si>
    <t>0820-600</t>
  </si>
  <si>
    <t>0821-001</t>
  </si>
  <si>
    <t>AXIS A9161 Network I/O Relay Module has 6 configurable I/Os with supervised inputs and a relay. The module reacts on inputs, such as signals from PIR motion detectors or switches, to trigger actions. Supplying power to I/O devices, it can extend the functionality of Axis products where additional I/Os or relays are needed. Its  enclosure makes installation easy and flexible. 
-6 I/Os and 1 form C relays
-12 and 24 V DC output/input or PoE+
-Based on Axis open plattforms, VAPIX and ACAP
-Used with AXIS Camera station or third-party software</t>
  </si>
  <si>
    <t>0821-600</t>
  </si>
  <si>
    <t>0824-001</t>
  </si>
  <si>
    <t>High accuracy outdoor PTZ positioning bispectral camera. Thermal sensor features a 384x288 resolution, 30 fps and 35 mm lens with 10.5° angle of view.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</si>
  <si>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0824-600</t>
  </si>
  <si>
    <t>0828-001</t>
  </si>
  <si>
    <t>High accuracy outdoor PTZ positioning Bispectral camera. Thermal sensor features a 640x480 resolution, 30 fps and 35 mm lens with 17° angle of view.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</si>
  <si>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0828-600</t>
  </si>
  <si>
    <t>0830-001</t>
  </si>
  <si>
    <t>High accuracy outdoor PTZ positioning Bispectral camera. Thermal sensor features a 640x480 resolution, 30 fps and 35-105 mm thermal zoom lens. Visual sensor have HDTV 1080p video resolution, 30x optical zoom, focus recall and are extremly light sensitive. Integrated long-life silicone wiper for remote maintenance. The bispectral camera supports Zipstream, ONVIF, H.264 and local storage. It includes Video motion detection and support for AXIS Camera Application Platform enabling installation of AXIS Perimeter Defender and third-party applications. Responsive absolute positioning with high-speed and ultra-smooth pan and tilt capabilities. Integrated SFP slot for long-distance fiber connection. IP66, NEMA 4X rated and UL listed. Ready for column-mount. Powered by 24 V AC/DC from external power supply (not included). This product is subject to export control regulations. You should always consult and comply with the regulations of the appropriate local export control authorities.</t>
  </si>
  <si>
    <t>0830-600</t>
  </si>
  <si>
    <t>0831-001</t>
  </si>
  <si>
    <t>AXIS A9188-VE Network I/O Relay Module comes with AXIS T98A15-VE Surveillance Cabinet making it outdoor-ready, vandal-resistant, and UL294-approved. With its 8 configurable I/Os and relays, its open platform enables a high level of integration with AXIS A1001 Network Door Controller and other facility systems. 
-8 I/Os with supervised inputs and 8 form C relays
-UL294-approved with cabinet AXIS T98A15-VE Surveillance Cabinet
-12 and 24 V DC output/input or PoE+
-Open API, support for VAPIX, ACAP
-Used with AXIS Camera station or third-party software</t>
  </si>
  <si>
    <t>0831-600</t>
  </si>
  <si>
    <t>0832-004</t>
  </si>
  <si>
    <t>AXIS Companion Recorder. Surveillance graded hard disk, 2 TB. Switch with 8 PoE ports, 1 LAN port. Compact, fanless design. Wireless access point for mobile devices. USB port for exporting video. 3 year warranty. Comes with power supply. For use only with AXIS Companion video management software and mobile apps.</t>
  </si>
  <si>
    <t>0833-001</t>
  </si>
  <si>
    <t>AXIS C1004-E Network Cabinet Speaker (white)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C1004-E is also perfect for voice announcements (scheduled or live calls). The speakers can be zoned together thanks to built-in audio synchronization technology.</t>
  </si>
  <si>
    <t>0833-600</t>
  </si>
  <si>
    <t>0834-001</t>
  </si>
  <si>
    <t>AXIS C2005 Network Ceiling Speaker (white)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C2005 is also perfect for voice announcements (scheduled or live calls). The speakers can be zoned together thanks to built-in audio synchronization technology.</t>
  </si>
  <si>
    <t>0834-600</t>
  </si>
  <si>
    <t>0835-031</t>
  </si>
  <si>
    <t>Explosion-protected 316L stainless steel fixed network camera certified for hazardous areas according to INMETRO. Certification part code 1410-15-00. Oxalis housing, Axis 1080p HDTV camera with 18x optical zoom, auto focus and day/night mode. Multiple, individually configurable H.264 and Motion JPEG streams; max HDTV 1080p resolution at 25/30 fps. It supports Onvif, WDR- dynamic contrast, AXIS  Video motion detection and active tampering alarm. IP66 and IP67-rated and operating temperature in -60°C to +40°C ( -76ºF to +104ºF). Powered by 24 V AC (Power supply not included). Includes a removable sunshield and AXIS Surveillance microSDXC™ Card 64 GB.</t>
  </si>
  <si>
    <t>0835-041</t>
  </si>
  <si>
    <t>Explosion-protected 316L stainless steel fixed network camera certified for hazardous areas according to CSA. Certification part code 1410-15-00. Oxalis housing, Axis 1080p HDTV camera with 18x optical zoom, auto focus and day/night mode. Multiple, individually configurable H.264 and Motion JPEG streams; max HDTV 1080p resolution at 25/30 fps. It supports Onvif,WDR- dynamic contrast, AXIS  Video motion detection and active tampering alarm. IP66 and IP67-rated and operating temperature in -40°C to +60°C ( -40ºF to +140ºF). Powered by 24 V AC(Power supply not included). Includes a removable sunshield and AXIS Surveillance microSDXC™ Card 64 GB.</t>
  </si>
  <si>
    <t>0835-051</t>
  </si>
  <si>
    <t>Explosion-protected 316L stainless steel fixed network camera certified for hazardous areas according to CSA. Certification part code 1410-15-00. Oxalis housing, Axis 1080p HDTV camera with 18x optical zoom, auto focus and day/night mode. Multiple, individually configurable H.264 and Motion JPEG streams; max HDTV 1080p resolution at 25/30 fps. WDR- dynamic contrast. It supports Onvif, AXIS  Video motion detection and active tampering alarm. IP66 and IP67-rated and operating temperature in -60°C to +40°C ( -76ºF to +104ºF). Powered by 24 V AC (Power supply not included). Includes a removable sunshieldand AXIS Surveillance microSDXC™ Card 64 GB.</t>
  </si>
  <si>
    <t>0836-041</t>
  </si>
  <si>
    <t>Explosion-protected 316L stainless steel PTZ network camera certified for hazardous areas according to CSA. Certification part code 1410-25/2420-01. Oxalis housing, Axis 1080p HDTV camera with 18x optical zoom, auto focus and day/night mode. Continuous 360° pan, ±90° tilt and 64 preset positions. Multiple, individually configurable H.264 and Motion JPEG streams; max HDTV 1080p resolution at 25/30 fps. It supports Onvif, WDR- dynamic contrast, AXIS  Video motion detection and active tampering alarm. IP66 and IP67-rated and operating temperature in -40°C to +60°C ( -40ºF to +140ºF). Powered by 24 V AC(Power supply not included). Includes a removable sunshield and AXIS Surveillance microSDXC™ Card 64 GB.</t>
  </si>
  <si>
    <t>0836-051</t>
  </si>
  <si>
    <t>Explosion-protected 316L stainless steel PTZ network camera certified for hazardous areas according to CSA. Certification part code 1410-25/2420-01. Oxalis housing, Axis 1080p HDTV camera with 18x optical zoom, auto focus and day/night mode.Continuous 360° pan, ±90° tilt and 64 preset positions. Multiple, individually configurable H.264 and Motion JPEG streams; max HDTV 1080p resolution at 25/30 fps.It supports Onvif, AXIS  Video motion detection and active tampering alarm. IP66 and IP67-rated and operating temperature in -60°C to +40°C ( -76ºF to +104ºF). Powered by 24 V AC (Power supply not included). Includes a removable sunshield and AXIS Surveillance microSDXC™ Card 64 GB.</t>
  </si>
  <si>
    <t>0862-001</t>
  </si>
  <si>
    <t>High accuracy outdoor PTZ positioning camera. HDTV 1080p video, 30x optical zoom, focus recall, extreme light sensitivity and Axis Zipstream. Responsive absolute positioning with high-speed and ultra-smooth pan and tilt capabilities. Integrated long-life silicone wiper for remote maintenance, and integrated SFP slot for long-distance fiber connection. IK10, IP66, NEMA 4X rated and UL listed. Ready for column-mount. Powered by 24 V AC/DC from external power supply (not included)</t>
  </si>
  <si>
    <t>0862-600</t>
  </si>
  <si>
    <t>0864-001</t>
  </si>
  <si>
    <t>High accuracy outdoor PTZ positioning camera with IR illuminators. HDTV 1080p video, 30x optical zoom, built-in IR pass filter for sharper images in mixed lighting conditions. IR range up to 500m. Integrated long-life silicone wiper for remote maintenance, and integrated SFP slot for long-distance fiber connection. IK10, IP66, NEMA 4X rated and UL listed. Ready for column-mount. Powered by 24 V AC/DC from external power supply (not included)</t>
  </si>
  <si>
    <t>0864-600</t>
  </si>
  <si>
    <t>0865-001</t>
  </si>
  <si>
    <t>Day/night, compact mini dome with flat-faced design for indoor use. Built-in IR illumination and WDR – Forensic Capture. Fixed lens. Multiple, individually configurable H.264 and Motion JPEG streams; max HDTV 720p resolution at 30 fps. Axis’ Zipstream technology for reduced bandwidth and storage needs.  Memory card slot for optional local video storage. Video motion detection and active tampering alarm. Power over Ethernet. Midspan not included.</t>
  </si>
  <si>
    <t>0865-600</t>
  </si>
  <si>
    <t>0866-001</t>
  </si>
  <si>
    <t>Day/night, compact mini dome in a vandal-resistant, outdoor-ready, flat-faced design. Built-in IR illumination and WDR – Forensic Capture. Fixed lens. Multiple, individually configurable H.264 and Motion JPEG streams; max HDTV 720p resolution at 30 fps. Axis’ Zipstream technology for reduced bandwidth and storage needs.  Memory card slot for optional local video storage. Video motion detection and active tampering alarm. Power over Ethernet. Midspan not included.</t>
  </si>
  <si>
    <t>0866-600</t>
  </si>
  <si>
    <t>0867-001</t>
  </si>
  <si>
    <t>Day/night, compact mini dome with flat-faced design for indoor use. Built-in IR illumination and WDR – Forensic Capture. Fixed lens. Multiple, individually configurable H.264 and Motion JPEG streams; max HDTV 1080p resolution at 30 fps. Axis’ Zipstream technology for reduced bandwidth and storage needs.  Memory card slot for optional local video storage. Video motion detection and active tampering alarm. Power over Ethernet. Midspan not included.</t>
  </si>
  <si>
    <t>0867-600</t>
  </si>
  <si>
    <t>0868-001</t>
  </si>
  <si>
    <t>Day/night, compact mini dome in a vandal-resistant, outdoor-ready, flat-faced design. Built-in IR illumination and WDR – Forensic Capture. Fixed lens. Multiple, individually configurable H.264 and Motion JPEG streams; max HDTV 1080p resolution at 30 fps. Axis’ Zipstream technology for reduced bandwidth and storage needs.  Memory card slot for optional local video storage. Video motion detection and active tampering alarm. Power over Ethernet. Midspan not included.</t>
  </si>
  <si>
    <t>0868-600</t>
  </si>
  <si>
    <t>0871-001</t>
  </si>
  <si>
    <t>AXIS A8105-E is a small and powerful network video door station. It operates as a communication device and full-fledged security camera at the same time, providing HDTV video, audiovisual identification, two-way communication and remote entry control as an intrinsic part of video surveillance. Open standards such as ONVIF and Session Initiation Protocol (SIP) in combination with its small size, give unique opportunities for system design, integration and installation. Wide Dynamic Range (WDR) and efficient noise cancellation ensure uncompromised performance in demanding situations, such as strong backlight or surrounding noise. Axis' Digital Corridor Format easily adjusts the viewing area to the location.</t>
  </si>
  <si>
    <t>0871-600</t>
  </si>
  <si>
    <t>0877-001</t>
  </si>
  <si>
    <t>Outdoor thermal network camera for wall and ceiling mount, 384x288 resolution, 30 fps, and 19 mm lens with 19.4°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</si>
  <si>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0877-600</t>
  </si>
  <si>
    <t>0878-004</t>
  </si>
  <si>
    <t>AXIS FA54 is a modular camera Main Unit and can stream full frame rate HDTV 1080p videos from four sensor units simultaneously using one IP address. It has an HDMI port for connection to a surveillance or public view monitor, Forensic WDR (wide dynamic range) that is optimized for low light and motion, Axis Zipstream, two microphone inputs and one audio out, I/O port and two micro SD card slots for local storage.</t>
  </si>
  <si>
    <t>0878-600</t>
  </si>
  <si>
    <t>0879-010</t>
  </si>
  <si>
    <t>One (1) AXIS Camera Station version 5.0 and up, Core Device license. Applicable for AXIS devices.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eLicense key. Note: eLicenses are non-cancellable, non-changeable and non-returnable.</t>
  </si>
  <si>
    <t>0879-020</t>
  </si>
  <si>
    <t>One (1) Universal Device license applicable for AXIS Camera Station version 5.0 and up. 
AXIS Camera Station is a monitoring and recording system mid-size installations optimized to take full advantage of Axis leading network cameras and video encoders. It combines easy setup with an intuitive user interface for efficient operation, quick investigation and high definition identification.
Delivered as eLicense key. Note: eLicenses are non-cancellable, non-changeable and non-returnable.</t>
  </si>
  <si>
    <t>0879-030</t>
  </si>
  <si>
    <t>This license is primarily used for replacing AXIS devices with ONVIF devices.  One (1) Upgrade license and one AXIS Camera Station version 5 Core Device license upgrades to one (1) Universal Device license.
Delivered as eLicense key. Note: eLicenses are non-cancellable, non-changeable and non-returnable.</t>
  </si>
  <si>
    <t>0879-040</t>
  </si>
  <si>
    <t>One (1) upgrade license applicable for existing licenses of AXIS Camera Station, version 1,2,3, 4. Each existing license in combination with this upgrade license enables upgrade to a AXIS Camera Station version 5 Universal Device license. 
Delivered as eLicense key. Note: eLicenses are non-cancellable, non-changeable and non-returnable.</t>
  </si>
  <si>
    <t>0880-001</t>
  </si>
  <si>
    <t>Day/night, full HD mini dome in a vandal-resistant, outdoor-ready, flat-faced design. Built-in IR illumination and WDR – Forensic Capture. Fixed lens. HDTV 1080p resolution at 30 fps. Axis’ Zipstream technology for reduced bandwidth and storage needs. Memory card slot for optional local video storage. Video motion detection. Power over Ethernet. Midspan not included. For use only with AXIS Companion video management software and mobile apps.</t>
  </si>
  <si>
    <t>0881-001</t>
  </si>
  <si>
    <t>Day/night, full HD mini dome with flat-faced design for indoor use. Built-in IR illumination and WDR – Forensic Capture. Fixed lens. HDTV 1080p resolution at 30 fps. Axis’ Zipstream technology for reduced bandwidth and storage needs. Memory card slot for optional local video storage. Video motion detection. Power over Ethernet. Midspan not included. For use only with AXIS Companion video management software and mobile apps.</t>
  </si>
  <si>
    <t>0883-001</t>
  </si>
  <si>
    <t>HDTV, Day/night fixed camera providing WDR – Forensic Capture and Lightfinder for demanding light conditions. Varifocal 2.8-8.5 mm i-CS lens with remote zoom and focus for installation. Support for P-Iris and DC-iris lenses, multiple, individually configurable H.264 and Motion JPEG streams; full HDTV 1080p/2MP resolution at up to 60 fps second and 720p/1MP resolution at 120 fps. Zipstream for reduced bandwidth and storage. Video motion detection, shock detection and active tampering alarm. Electronic image stabilization. Scene profiles.Two-way audio and audio detection. I/O for alarm/event handling. Memory card slot for optional local video storage. Serial port for RS485/RS422 communication. Power over Ethernet or 8-28 V DC input. Includes stand for wall and ceiling mount. Power supply not included.</t>
  </si>
  <si>
    <t>0883-041</t>
  </si>
  <si>
    <t>AXIS Q1615 Mk II Barebone in single pack. No lens. No power supply.</t>
  </si>
  <si>
    <t>0883-600</t>
  </si>
  <si>
    <t>0884-001</t>
  </si>
  <si>
    <t>Outdoor, NEMA 4X, IP66 and IK10-rated, HDTV, Day/night fixed camera providing WDR – Forensic Capture and Lightfinder for demanding light conditions. Varifocal 2.8-8.5 mm i-CS lens with remote zoom and focus for installation. Support for P-Iris and DC-iris lenses, multiple, individually configurable H.264 and Motion JPEG streams; full HDTV 1080p/2MP resolution at up to 60 fps second and 720p/1MP resolution at 120 fps. Zipstream for reduced bandwidth and storage. Video motion detection, shock detection and active tampering alarm. Electronic image stabilization. Scene profiles.Two-way audio and audio detection. I/O for alarm/event handling. Memory card slot for optional local video storage. Serial port for RS485/RS422 communication. Arctic Temperature Control, operation in -30°C to 60°C (-22 ºF to 140 ºF) when powered by IEEE 802.3af midspan or -40°C to 60°C (-40 ºF to 140 ºF) with PoE+ Midspan. Includes a removable sunshield and wall bracket. Midspan not included.</t>
  </si>
  <si>
    <t>0884-600</t>
  </si>
  <si>
    <t>0885-001</t>
  </si>
  <si>
    <t>Day/night fixed dome with support for Forensic WDR, Lightfinder and OptimizedIR with built-in IR illumination. Discreet, dust- and IK08 vandal-resistant indoor casing. Varifocal 3.5-10 mm P-Iris lens with remote zoom and focus simplifying the installation. Multiple, individually configurable H.264 and Motion JPEG streams. 5 MP at 30 fps with WDR. Zipstream for reduced bandwidth and storage. Video motion detection and active tampering alarm. Memory card slot for optional local video storage. Power over Ethernet. Midspan not included. Includes mounting bracket for wall/ceiling or junction boxes.</t>
  </si>
  <si>
    <t>0885-600</t>
  </si>
  <si>
    <t>0886-001</t>
  </si>
  <si>
    <t>Day/night fixed dome with support for Forensic WDR, Lightfinder and OptimizedIR with built-in IR illumination. IK10 vandal-resistant outdoor casing. Varifocal 3.5-10 mm P-Iris lens with remote zoom and focus simplifying the installation. Multiple, individually configurable H.264 and Motion JPEG streams. 5 MP at 30 fps with WDR. Zipstream for reduced bandwidth and storage. Video motion detection and active tampering alarm. Memory card slot for optional local video storage. Power over Ethernet. Midspan not included. Includes mounting bracket for wall or junction boxes and weather shield against sun, rain or snow.</t>
  </si>
  <si>
    <t>0886-600</t>
  </si>
  <si>
    <t>0887-001</t>
  </si>
  <si>
    <t>Day/night fixed dome with support for Forensic WDR, Lightfinder and OptimizedIR with built-in IR illumination. Discreet, dust- and IK08 vandal-resistant indoor casing. Varifocal 3.5-10 mm P-Iris lens with remote zoom and focus simplifying the installation. Multiple, individually configurable H.264 and Motion JPEG streams. 4K (8MP) at 30 fps with WDR. Zipstream for reduced bandwidth and storage. Video motion detection and active tampering alarm. Memory card slot for optional local video storage. Power over Ethernet. Midspan not included. Includes mounting bracket for wall/ceiling or junction boxes.</t>
  </si>
  <si>
    <t>0887-600</t>
  </si>
  <si>
    <t>0888-001</t>
  </si>
  <si>
    <t>Day/night fixed dome with support for Forensic WDR, Lightfinder and OptimizedIR with built-in IR illumination. IK10 vandal-resistant outdoor casing. Varifocal 3.5-10 mm P-Iris lens with remote zoom and focus simplifying the installation. Multiple, individually configurable H.264 and Motion JPEG streams. 4K (8MP) at 30 fps with WDR. Zipstream for reduced bandwidth and storage. Video motion detection and active tampering alarm. Memory card slot for optional local video storage. Power over Ethernet. Midspan not included. Includes mounting bracket for wall or junction boxes and weather shield against sun, rain or snow.</t>
  </si>
  <si>
    <t>0888-600</t>
  </si>
  <si>
    <t>0890-001</t>
  </si>
  <si>
    <t>Compact and outdoor-ready HDTV camera for day and night surveillance, IP66-rated, varifocal 10-22 mm P-iris lens . Remote 2 x optical zoom and focus. Automatic IR cut filter. Multiple, individually configurable H.264 and Motion JPEG streams; max HDTV 1080p /2MP resolution at 50/60 fps. Video motion detection, active tampering alarm, corridor format, Lightfinder, Zipstream technology and WDR – Forensic Capture. I/O ports, microSD/SDHC memory card slot for edge storage. OptimizedIR, a power-efficient LED technology with adaptable angle of IR illumination up to 50 meters (164 feet). Integrated bracket for easy mounting on wall and ceiling. Power over Ethernet. Operating conditions -30 °C to 60 °C (-22 °F to 140 °F).</t>
  </si>
  <si>
    <t>0890-600</t>
  </si>
  <si>
    <t>0891-001</t>
  </si>
  <si>
    <t>Day/night, full HD cube camera for indoor use. Built-in IR illumination, PIR sensor, microphone, speaker and WDR. Fixed lens. HDTV 1080p resolution at 30 fps. Axis’ Zipstream technology for reduced bandwidth and storage needs. Memory card slot for optional local video storage. Video motion detection. Power over Ethernet. Midspan not included. For use only with AXIS Companion video management software and mobile apps.</t>
  </si>
  <si>
    <t>0892-004</t>
  </si>
  <si>
    <t>AXIS Companion Cube LW is a wireless day/night, full HD cube camera for indoor use. Features high quality video in HDTV 1080p / 2 MP resolution and WDR.  Built-in microphone for audio recording, and PIR motion sensor for detecting movement in darkness. IR illumination and day and night functionality. Connects over wireless LAN (IEEE 802.11a/b/g/n) or wired Ethernet. Supports Wi-Fi Protected Setup™. Axis’ Zipstream technology ensures maximized recording time. Self-contained recording solution with included 64 GB high endurance microSD card optimized for surveillance. Power supply included. For use only with AXIS Companion video management software and mobile apps.</t>
  </si>
  <si>
    <t>0893-004</t>
  </si>
  <si>
    <t>AXIS Companion Recorder. Surveillance graded hard disk, 4 TB. Switch with 8 PoE ports, 1 LAN port. Compact, fanless design. Wireless access point for mobile devices. USB port for exporting video. 3 year warranty. Comes with power supply. For use only with AXIS Companion video management software and mobile apps.</t>
  </si>
  <si>
    <t>0894-001</t>
  </si>
  <si>
    <t>Indoor full HD mini dome with dust- and vandal-resistant casing for easy mounting on wall or ceiling. Fixed lens. max HDTV 1080p at 30 fps with WDR. HDMI output (micro). Axis’ Zipstream technology for reduced bandwidth and storage needs. Memory card slot for optional local video storage. Video motion detection. Power over Ethernet. Midspan not included. For use only with AXIS Companion video management software and mobile apps.</t>
  </si>
  <si>
    <t>0895-004</t>
  </si>
  <si>
    <t>AXIS Companion Dome WV is a wireless full HD mini dome for indoor use. It features high quality video in HDTV 1080p / 2 MP resolution and WDR.  Dust- and vandal-resistant casing for easy mounting on wall or ceiling. HDMI output (micro). Connects over wireless LAN (IEEE 802.11a/b/g/n) or wired Ethernet. Supports Wi-Fi Protected Setup™. Axis’ Zipstream technology ensures maximized recording time. Self-contained recording solution with included 64 GB high endurance microSD card optimized for surveillance. Power supply included. For use only with AXIS Companion video management software and mobile apps.</t>
  </si>
  <si>
    <t>0896-001</t>
  </si>
  <si>
    <t>AXIS P1244 Network Camera is a modular camera based on a small-sized main unit (AXIS P12 Mk II) and AXIS F1004 Sensor Unit. The camera provides HDTV 720p resolution and 102°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 Comes with a kit for flush mount installation in ceiling/wall.</t>
  </si>
  <si>
    <t>0896-600</t>
  </si>
  <si>
    <t>0897-600</t>
  </si>
  <si>
    <t>0898-600</t>
  </si>
  <si>
    <t>0900-600</t>
  </si>
  <si>
    <t>0902-600</t>
  </si>
  <si>
    <t>0908-004</t>
  </si>
  <si>
    <t>HDTV 1080p compliant, high-speed PTZ dome camera with 32x optical zoom for indoor use. HDTV 1080p (1920x1080)@30 fps, 720P@60fps. Continuous 360º rotation and 220º tilt with E-flip. Day &amp; Night, IP52, Zipstream, Shock detection, autotracking, tour recording and Active Gatekeeper. Two-way audio, I/O and external power with multi-connector cable (not included). Basic built-in analytics: object removed, fence detector, object counter, enter/exit detection, video motion detection
Includes High PoE midspan, smoked and clear dome covers, and mounting kits for hard and drop ceilings</t>
  </si>
  <si>
    <t>0908-600</t>
  </si>
  <si>
    <t>0910-004</t>
  </si>
  <si>
    <t>Top performance HDTV 1080p compliant, outdoor-ready, IP66, IK10 and NEMA 4X-rated PTZ dome camera with 32x optical zoom and Zipstream. Arctic Temperature Control enables operation and start up from -50 °C to +50 °C (-58 °F to 122 °F). Auto day/night functionality. Continuous 360º rotation and 220º tilt with E-flip. HDTV 1080p (1920x1080)@30 fps, 720P@60fps. Shock detection, autotracking, tour recording and Active Gatekeeper. Power through High PoE only. Highlight compensation. Basic built-in analytics: object removed, fence detector, object counter, enter/exit detection, video motion detection. Clear transparent dome cover and High PoE midspan with fiber slot are included. No mounting bracket included (several different accessories available).</t>
  </si>
  <si>
    <t>0910-600</t>
  </si>
  <si>
    <t>0911-001</t>
  </si>
  <si>
    <t>Day/night, compact and outdoor-ready bullet style HDTV camera, IP66- and IK08-rated. Built-in IR illumination and WDR – Forensic Capture. Fixed lens with 115° HFOV. Automatic IR cut filter. Multiple, individually configurable H.264 and Motion JPEG streams; max HDTV 1080p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</si>
  <si>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0911-021</t>
  </si>
  <si>
    <t>AXIS M2025-LE in 10-pack/bulk. Cannot be sold separately as single packs.</t>
  </si>
  <si>
    <t>0911-600</t>
  </si>
  <si>
    <t>0912-600</t>
  </si>
  <si>
    <t>0913-001</t>
  </si>
  <si>
    <t>AXIS FA1105 is a discreet indoor sensor unit with 111º horizontal field of view, for use with an AXIS FA Main Unit. It can be installed in tight places and flush-mounted in a wall, ceiling or metal panel with only a small hole visible for the lens. AXIS FA1105 provides a 1080p resolution and Forensic WDR (wide dynamic range) that is optimized for low light and motion. The unit comes with a mounting bracket and an 8 m (26 ft.) cable for connection to a main unit.</t>
  </si>
  <si>
    <t>0913-600</t>
  </si>
  <si>
    <t>0914-001</t>
  </si>
  <si>
    <t>AXIS FA1125 is an extremely discreet indoor, pin hole lens, Sensor Unit with a 91º horizontal 
field of view, for use with an AXIS FA Main Unit. It can be installed in tight places and flush-mounted in a wall, ceiling or metal panel with only a pinhole visible for the lens. AXIS FA1125 provides a 1080p resolution and Forensic WDR (wide dynamic range) that is optimized for low light and motion. The
unit comes with a mounting bracket and an 8 m (26 ft.) cable for connection to a main unit.</t>
  </si>
  <si>
    <t>0914-600</t>
  </si>
  <si>
    <t>0916-001</t>
  </si>
  <si>
    <t>Outdoor thermal network camera for wall and ceiling mount, 640x480 resolution, 30 fps, and 10mm lens with 63°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</si>
  <si>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0916-600</t>
  </si>
  <si>
    <t>0918-001</t>
  </si>
  <si>
    <t>Outdoor thermal network camera for wall and ceiling mount, 640x480 resolution, 30 fps, and 19 mm lens with 32°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</si>
  <si>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0918-600</t>
  </si>
  <si>
    <t>0920-001</t>
  </si>
  <si>
    <t>Outdoor thermal network camera for wall and ceiling mount, 640x480 resolution, 30 fps, and 35 mm lens with 17°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</si>
  <si>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0920-600</t>
  </si>
  <si>
    <t>0922-001</t>
  </si>
  <si>
    <t>Outdoor thermal network camera for wall and ceiling mount, 640x480 resolution, 30 fps, and 60 mm lens with 10° angle of view. It supports Electronic Image Stabilization, Zipstream, ONVIF, H.264, audio, I/O ports and local storage. It includes Video motion detection, audio detection, shock detection and support for AXIS Camera Application Platform enabling installation of AXIS Perimeter Defender and third-party applications. IP66, IP67,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</si>
  <si>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0922-600</t>
  </si>
  <si>
    <t>0923-001</t>
  </si>
  <si>
    <t>AXIS C1004-E Network Cabinet Speaker (black) is an all-in-one speaker system connected with a single network cable. It delivers out-of-the-box-ready high-quality sound without any need for fine-tuning. Background music can be played via the preinstalled AXIS Audio Player application. You can create and schedule your own playlists from an onboard SD card or from audio streaming services. AXIS C1004-E is also perfect for voice announcements (scheduled or live calls). The speakers can be zoned together thanks to built-in audio synchronization technology.</t>
  </si>
  <si>
    <t>0923-600</t>
  </si>
  <si>
    <t>0924-001</t>
  </si>
  <si>
    <t>AXIS P1254 Network Camera is a modular camera based on a small-sized main unit (AXIS P12 Mk II) and AXIS F1004 Bullet Sensor Unit that enables easy mounting on walls or ceilings and with the ability to tilt and rotate The camera provides HDTV 720p resolution and 102°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t>
  </si>
  <si>
    <t>0924-600</t>
  </si>
  <si>
    <t>0925-001</t>
  </si>
  <si>
    <t>AXIS P1264 Network Camera is a modular camera based on a small-sized main unit (AXIS P12 Mk II) and AXIS F1004 Pinhole Sensor Unit that is designed for extremely discreet indoor installations. The camera provides HDTV 720p resolution and 57° horizontal FoV. Supports multiple streams in H.264 and Motion JPEG, Axis’ Zipstream technology for lower bandwidth and storage needs, and edge storage using microSD card or NAS. The main unit is powered with PoE. The sensor unit has a pigtail with a detachable cable (8 m/26 ft.) for easy installation and maintenance. Bracket included for mounting behind thin metal, plastic or glass panel.</t>
  </si>
  <si>
    <t>0925-600</t>
  </si>
  <si>
    <t>0926-001</t>
  </si>
  <si>
    <t>AXIS P1245 Network Camera is a modular camera based on a small-sized main unit (AXIS P12 Mk II) and AXIS FA1105 Sensor Unit. The camera provides HDTV 1080p resolution, 111° horizontal FoV and WDR - Forensic Capture. Supports multiple streams in H.264 and Motion JPEG, Axis’ Zipstream technology for lower bandwidth and storage needs, and edge storage using microSD card. The main unit is powered with PoE. The sensor unit has a built in connector and a detachable cable (8 m/26 ft.) for easy installation and maintenance. Comes with a kit for flush mount installation in ceiling/wall.</t>
  </si>
  <si>
    <t>0926-600</t>
  </si>
  <si>
    <t>0927-001</t>
  </si>
  <si>
    <t>AXIS P1265 Network Camera is a modular camera based on a small-sized main unit (AXIS P12 Mk II) and an AXIS FA1125 Pinhole Sensor Unit that is designed for extremely discreet indoor installations. The camera provides HDTV 1080p resolution, 91° horizontal FoV and WDR - Forensic Capture. Supports multiple streams in H.264 and Motion JPEG, Axis’ Zipstream technology for lower bandwidth and storage needs, and edge storage using microSD card. The main unit is powered with PoE. The sensor unit has a built in connector with a detachable cable (8 m/26 ft.) for easy installation and maintenance. Bracket included for mounting behind a thin metal, plastic or glass panel.</t>
  </si>
  <si>
    <t>0927-600</t>
  </si>
  <si>
    <t>0928-001</t>
  </si>
  <si>
    <t>AXIS P1275 Network Camera is a modular camera based on a small-sized main unit (AXIS P12 Mk II) and an AXIS FA4115 Dome Sensor Unit with a varifocal lens that enables easy mounting on walls or ceilings. It can be manually directed with pan, tilt and rotate movements. The camera provides HDTV 1080p resolution, 53-99° horizontal FoV and WDR - Forensic Capture. Supports multiple streams in H.264 and Motion JPEG, Axis’ Zipstream technology for lower bandwidth and storage needs, and edge storage using microSD card. The main unit is powered with PoE. The sensor unit has a built in connector and a detachable cable (8 m/26 ft.) for easy installation and maintenance.</t>
  </si>
  <si>
    <t>0928-600</t>
  </si>
  <si>
    <t>0929-600</t>
  </si>
  <si>
    <t>0932-001</t>
  </si>
  <si>
    <t>PTZ camera with continues 360° pan for both indoor and outdoor with 23x optical zoom. HDTV 720p @ 30fps (1280x720) in H.264, Motion JPEG and Axis Zipstream and Focus Recall, Day &amp; Night, IP66 and NEMA 4X classification. Advanced Gatekeeper, full-size SD-card slot, smoked and clear dome. Mounting brackets and Midspan are not included.</t>
  </si>
  <si>
    <t>0932-600</t>
  </si>
  <si>
    <t>0934-004</t>
  </si>
  <si>
    <t>Compact top performance HDTV PTZ for outdoor and indoor use with unique Laser Focus giving perfect focus. HDTV 1080p resolution in 30fps, perfect image quality in all directions without distortion due to Axis’ Sharpdome technology with hard coating.  Repaintable surface, will easily blend into the surroundings. 30x zoom 120dbWDR, EIS, automatic defog, Advanced gate keeper and Lightfinder. Midspan with fiber included</t>
  </si>
  <si>
    <t>0934-600</t>
  </si>
  <si>
    <t>0935-001</t>
  </si>
  <si>
    <t>AXIS F1004 Bullet Sensor Unit with a fixed lens. Bullet-style mechanics enabling easy mounting on walls or ceilings and with the ability to tilt and rotate. Provides HDTV 720p and 102° horizontal FOV. Pigtail for a detachable 8-m (26-ft.) cable for connecting to an AXIS F Main Unit.</t>
  </si>
  <si>
    <t>0935-600</t>
  </si>
  <si>
    <t>0936-001</t>
  </si>
  <si>
    <t>AXIS F44 Dual Audio Input Main Unit. 4-channel main unit to be used with any of AXIS F Series Sensor Units. Supports 1080p in 15/12.5 fps or 720p in full frame rate. Two way audio, 4 configurable I/Os with 12 V output and RS232. Supports Edge Storage through NAS or SD cards (optional). Two SD card slots. PoE and 8-28 V DC support. Comes with a stereo-to-mono adapter cable that allows two audio inputs. This article replaces AXIS F44 Main Unit (0659-00x) and the US version of AXIS F44 Dual Audio Input (0936-004).</t>
  </si>
  <si>
    <t>0936-600</t>
  </si>
  <si>
    <t>0940-001</t>
  </si>
  <si>
    <t>AXIS P1280-E Thermal Network Camera is a modular thermal camera based on a small-sized main unit (AXIS P12 Thermal) and an outdoor ready thermal sensor unit with a 12 m/ 39.4ft cable. The camera provides 208x156 resolution, a 4 mm lens with 35.4° horizontal FOV. It supports multiple streams in H.264 and Motion JPEG, Axis’ Zipstream technology for lower bandwidth and storage needs, edge storage using microSD card and built-in analytics with support for AXIS Camera Application Platform, which enables the usage of a broad range of third-party applications. The flexible form factor allows it to be placed in locations with limited space and a wide range of mounting accessories enables wall, ceiling and recessed installations. The main unit is powered with PoE. The sensor unit has 12 m/39.4 ft cable.
The product contains U.S.-origin controlled technology/component, the US Export Administration Regulations (EAR) are always applicable to the product. You should comply at all times with all applicable national and international (re-) export control regulations.</t>
  </si>
  <si>
    <t>0940-600</t>
  </si>
  <si>
    <t>0943-001</t>
  </si>
  <si>
    <t>Actively cooled, outdoor-ready high-speed PTZ dome camera with 32x optical zoom. IP66-, MIL-, IK10 and NEMA 4X-rated. Temperature range -20 ºC to +75 ºC. Auto day/night functionality. Continuous 360º rotation and 220º tilt with E-flip. HDTV 1080p (1920x1080) @ 30 fps. 720P@60 fps. Shock detection, autotracking, tour recording and Active Gatekeeper. Highlight compensation. Basic built-in analytics: object removed, fence detector, object counter, enter/exit detection, video motion detection. Including 5 m cable, media converter switch with 2xSFP slots for optical fiber modules, 2xRJ-45, 2xI/O and 24 V in. Power supply and brackets are not included. (several different accessories available).</t>
  </si>
  <si>
    <t>0943-600</t>
  </si>
  <si>
    <t>0945-001</t>
  </si>
  <si>
    <t>Stainless steel, (SS-316L) pressurized (5psi) Top performance HDTV 1080p compliant, outdoor-ready, IP66, IK10 and NEMA 4X-rated PTZ dome camera with 32x optical zoom. Auto day/night functionality. Continuous 360º rotation and 220º tilt with E-flip. HDTV 1080p (1920x1080) @ 30 fps, 720@60 fps. Shock detection, autotracking, tour recording and Active Gatekeeper. Highlight compensation. Basic built-in analytics: object removed, fence detector, object counter, enter/exit detection, video motion detection. Including 7 m cable, media converter switch with 2xSFP slots for optical fiber modules, 2xRJ-45, 2xI/O and 24 V in. Brackets and power adapter are not included (several different accessories available).</t>
  </si>
  <si>
    <t>0945-600</t>
  </si>
  <si>
    <t>0948-600</t>
  </si>
  <si>
    <t>0950-001</t>
  </si>
  <si>
    <t>Day/night fixed dome with support for WDR – Forensic Capture and Lightfinder. Discreet, dust and IK08 vandal-resistant indoor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</si>
  <si>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0950-600</t>
  </si>
  <si>
    <t>0952-001</t>
  </si>
  <si>
    <t>Day/night fixed dome with support for WDR – Forensic Capture and Lightfinder. Discreet, dust and IK08 vandal-resistant indoor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</si>
  <si>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0952-600</t>
  </si>
  <si>
    <t>0953-001</t>
  </si>
  <si>
    <t>Day/night fixed dome with support for WDR – Forensic Capture and Lightfinder. IK10 vandal-resistant outdoor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</si>
  <si>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0953-600</t>
  </si>
  <si>
    <t>0954-001</t>
  </si>
  <si>
    <t>Day/night fixed dome with support for WDR – Forensic Capture, Lightfinder and OptimizedIR with built-in IR illumination. Discreet, dust and IK08 vandal-resistant indoor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</si>
  <si>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0954-600</t>
  </si>
  <si>
    <t>0955-001</t>
  </si>
  <si>
    <t>Day/night fixed dome with support for WDR – Forensic Capture, Lightfinder and OptimizedIR with built-in IR illumination. IK10 vandal-resistant outdoor casing. Varifocal 3-10.5 mm P-Iris lens, remote focus and zoom. Multiple, individually configurable H.264 and Motion JPEG streams. HDTV 1080p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 and weather shield against sun, rain or snow.</t>
  </si>
  <si>
    <t>0955-600</t>
  </si>
  <si>
    <t>0959-001</t>
  </si>
  <si>
    <t>Day/night, outdoor-ready, full HD bullet-style camera. Built-in IR illumination and WDR – Forensic Capture. Fixed lens with 115° HFOV. Automatic IR cut filter. HDTV 1080p resolution at 30 fps. Axis’ Zipstream technology for reduced bandwidth and storage needs. Memory card slot for optional local video storage. Video motion detection and corridor format. Power over Ethernet. Midspan not included. Operating conditions -30 °C to 50 °C (-22 °F to 122 °F). For use only with AXIS Companion video management software and mobile apps.</t>
  </si>
  <si>
    <t>0962-001</t>
  </si>
  <si>
    <t>0962-600</t>
  </si>
  <si>
    <t>0963-001</t>
  </si>
  <si>
    <t>0963-600</t>
  </si>
  <si>
    <t>0964-001</t>
  </si>
  <si>
    <t>0964-600</t>
  </si>
  <si>
    <t>0965-001</t>
  </si>
  <si>
    <t>0965-600</t>
  </si>
  <si>
    <t>0966-001</t>
  </si>
  <si>
    <t>0966-600</t>
  </si>
  <si>
    <t>0967-001</t>
  </si>
  <si>
    <t>0967-600</t>
  </si>
  <si>
    <t>0968-001</t>
  </si>
  <si>
    <t>0968-600</t>
  </si>
  <si>
    <t>0973-001</t>
  </si>
  <si>
    <t>Outdoor Thermal Network Camera for positioning unit, 384x288 resolution, 30 fps, and 7 mm lens with 55°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</si>
  <si>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0973-600</t>
  </si>
  <si>
    <t>0974-001</t>
  </si>
  <si>
    <t>Outdoor Thermal Network Camera for positioning unit, 384x288 resolution, 30 fps, and 13 mm lens with 28°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</si>
  <si>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0974-600</t>
  </si>
  <si>
    <t>0975-001</t>
  </si>
  <si>
    <t>Outdoor Thermal Network Camera for positioning unit, 384x288 resolution,  30 fps, and 35 mm lens with 10.7°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</si>
  <si>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0975-600</t>
  </si>
  <si>
    <t>0977-001</t>
  </si>
  <si>
    <t>Outdoor Thermal Network Camera for positioning unit, 384x288 resolution, 30 fps, and 60 mm lens with 6.2°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</si>
  <si>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0977-600</t>
  </si>
  <si>
    <t>0979-001</t>
  </si>
  <si>
    <t>Outdoor Thermal Network Camera for positioning unit, 384x288 resolution, 30 fps, and 19 mm lens with 19.4°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</si>
  <si>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0979-600</t>
  </si>
  <si>
    <t>0981-001</t>
  </si>
  <si>
    <t>Outdoor Thermal Network Camera for positioning unit. 640x480 resolution, 30 fps, and 10mm lens with 63°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</si>
  <si>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0981-600</t>
  </si>
  <si>
    <t>0983-001</t>
  </si>
  <si>
    <t>Q1942-E PT mount 19mm 
Outdoor Thermal Network Camera for positioning unit. 640x480 resolution, 30 fps, and 19mm lens with 32°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</si>
  <si>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0983-600</t>
  </si>
  <si>
    <t>0985-001</t>
  </si>
  <si>
    <t>Outdoor Thermal Network Camera for positioning unit. 640x480 resolution, 30 fps, and 35mm lens with 17°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</si>
  <si>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0985-600</t>
  </si>
  <si>
    <t>0987-001</t>
  </si>
  <si>
    <t>Outdoor Thermal Network Camera for positioning unit. 640x480 resolution, 30 fps, and 60mm lens with 10° angle of view. It supports Electronic Image Stabilization, Zipstream, ONVIF, H.264, PoE and local storage. It includes Video motion detection, shock detection and support for AXIS Camera Application Platform enabling installation of AXIS Perimeter Defender and third-party applications. IP66, NEMA 4X rated and UL listed. 
This product is controlled for export under EU Regulation (EC) № 428/2009 and Export Control Classification Number (ECCN) 6A003.b.4.b applies. Licensing requirements may affect the lead time for delivery and/or general order status. If in doubt, please contact customs-se@axis.com for guidance on the license application procedure.</t>
  </si>
  <si>
    <t>0987-600</t>
  </si>
  <si>
    <t>0988-001</t>
  </si>
  <si>
    <t>Day/night, compact and outdoor-ready bullet style HDTV camera in black color, IP66- and IK08-rated Built-in IR illumination and WDR – Forensic Capture. Fixed lens with 115° HFOV. Automatic IR cut filter. Multiple, individually configurable H.264 and Motion JPEG streams; max HDTV 1080p resolution at 30 fps. Axis’ Zipstream technology for reduced bandwidth and storage needs. Memory card slot for optional local video storage. Video motion detection, active tampering alarm and corridor format. Integrated bracket for easy mounting on wall and ceiling. Power over Ethernet. Operating conditions -30 °C to 50 °C (-22 °F to 122 °F). Midspan not included.</t>
  </si>
  <si>
    <t>0988-600</t>
  </si>
  <si>
    <t>0990-001</t>
  </si>
  <si>
    <t>Day/night fixed dome with support for WDR – Forensic Capture, Lightfinder and OptimizedIR with built-in IR illumination. Discreet, dust and IK08 vandal-resistant indoor casing. Varifocal 2.8-10 mm P-Iris lens, remote focus and zoom. Multiple, individually configurable H.264 and Motion JPEG streams. HDTV 720p at 30 fps with WDR, and up to 60 fps with WDR disabled. Axis’ Zipstream technology for reduced bandwidth and storage needs. Video motion detection and active tampering alarm. Memory card slot for optional local video storage. Power over Ethernet. Midspan not included. Includes mounting bracket for wall/ceiling or junction boxes.</t>
  </si>
  <si>
    <t>0990-600</t>
  </si>
  <si>
    <t>1061C001</t>
  </si>
  <si>
    <t>Outdoor vandal resistant fixed dome network camera with IR LED illumination up to 20m, and NTSC video out for manual PT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and IK10-rated and operating temperature in -40⁰ C to +55⁰ C (-40⁰ F to +131⁰ F) with optional heater fitted. Powered by PoE+, PoE, 24V AC and 12V DC (Power supply not included). Two way audio, Input/Output ports and micro SD/SDHC/SDHX Card slot for Edge storage. Available in Titanium White.
Includes wall/ceiling plate for easy surface mounting. Optional heater unit HU652-VB sold separately.</t>
  </si>
  <si>
    <t>1062C001</t>
  </si>
  <si>
    <t>Outdoor vandal resistant fixed box network camera with IR LED illumination up to 60m. 20x optical zoom, auto focus, day/night switching, Enhanced Digital Zoom capabilities and Clear IR Mode.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IK09-rated and operating temperature in -50⁰ C to +55⁰ C (-58⁰ F to +131⁰ F). Powered by PoE+, PoE, 24V AC and 12V DC (Power supply not included). Two way audio, Input/Output ports and SD/SDHC/SDHX Card slot for Edge storage. Available in Titanium White.
Includes wall/ceiling plate for easy surface mounting.</t>
  </si>
  <si>
    <t>1063C001</t>
  </si>
  <si>
    <t>Outdoor vandal resistant fixed box network camera. 20x optical zoom, auto focus, day/night switching and Enhanced Digital Zoom capabilities. Multiple H.264 and Motion JPEG streams; max Full HD 1080p resolution at 30fps. Smart Shade Control - dynamic contrast. ADSR - Area-specific Data Size Reduction technology and Motion-Adaptive Noise Reduction. 7 in-built video intelligent analytic functions. IP66, NEMA250, IK09-rated and operating temperature in -10⁰ C to +55⁰ C (-14⁰ F to +131⁰ F). Powered by PoE(Power supply not included) and SD/SDHC/SDHX Card slot for Edge storage. Available in Titanium White. Includes wall/ceiling plate for easy surface mounting.</t>
  </si>
  <si>
    <t>1064C001</t>
  </si>
  <si>
    <t>Indoor PTZ network camera with 348⁰ rotation and large aperture lens ideal for low light applications. 5x optical zoom, auto focus, day/night switching and Clear IR Mode. Multiple H.264 and Motion JPEG streams; max 1.3MP 720p resolution at 30fps. Smart Shade Control - dynamic contrast, ADSR - Area-specific Data Size Reduction technology and Motion-Adaptive Noise Reduction. 9 in-built video &amp; audio intelligent analytic functions and linked events. Powered by PoE, 24V AC and 12V DC (Power supply not included). Two way audio, Input/Output ports and SD/SDHC/SDHX Card slot for Edge storage. Only available in Black.</t>
  </si>
  <si>
    <t>1065C001</t>
  </si>
  <si>
    <t>Indoor plenum recessed ceiling mount kit for VB-S30D/S31D/S80xD mini-domes.
Comprising of fire resistant in-ceiling cage and cover - Titanium White</t>
  </si>
  <si>
    <t>1381C001</t>
  </si>
  <si>
    <t>Outdoor vandal resistant PTZ Dome network camera with 360⁰ endless rotation, auto-flip, and auto-tracking capabilities. 30x optical zoom, auto focus, day/night switching and Enhanced Digital Zoom capabilities. Multiple H.264 and Motion JPEG streams; max Full HD 1080p resolution at 30fps. Smart Shade Control - dynamic contrast. ADSR - Area-specific Data Size Reduction technology and Motion-Adaptive Noise Reduction. 9 in-built video &amp; audio intelligent analytic functions, and linked events. IP66, NEMA250, IK10-rated and operating temperature in -50⁰ C to +55⁰ C (-58⁰ F to +131⁰ F). Powered by PoE+, PoE, 24V AC and 12V DC (Power supply not included). Two way audio, Input/Output ports and SD/SDHC/SDHX Card slot for Edge storage. 12cm Pigtail cable connection. Available in Titanium White.
Requires WM10-VB Wall mount, CM10-VB Ceiling mount, or PA10-15-VB Pipe mount - sold separately.</t>
  </si>
  <si>
    <t>1381V097</t>
  </si>
  <si>
    <t>Wall mount 7" clear vandal dome 24VAC with heater &amp; blower (0.126" thickness polycarbonate capsule, IP66 or IPX4 selectable) for VB-H43, VB-H41, VB-M42, VB-M40, VB-C60, VB-C300, VB-C500D, VB-C50iR w/VB-EX50, and VC-C50iR</t>
  </si>
  <si>
    <t>1381V099</t>
  </si>
  <si>
    <t>A-ODW7C(OW) with sunshield</t>
  </si>
  <si>
    <t>1381V100</t>
  </si>
  <si>
    <t>Narrow ceiling mount bracket. Steel construction with powder coat finish</t>
  </si>
  <si>
    <t>1381V101</t>
  </si>
  <si>
    <t>Ceiling mount bracket for 1 1/2" NPT. Steel construction with powder coat finish</t>
  </si>
  <si>
    <t>1381V102</t>
  </si>
  <si>
    <t>Coupling for dome housing for 1 1/2" NPT. Steel construction with powder coat finish</t>
  </si>
  <si>
    <t>1381V103</t>
  </si>
  <si>
    <t>Replacement capsule, 5" Tinted (for A-ODW5 / A-ID5 / A-SWD5)</t>
  </si>
  <si>
    <t>1381V104</t>
  </si>
  <si>
    <t>Replacement capsule, 7" Tinted (for A-ODW7 / A-ID7)</t>
  </si>
  <si>
    <t>1381V105</t>
  </si>
  <si>
    <t>24VAC-12VDC Converter (for A-ODW / A-ID / A-OH15)</t>
  </si>
  <si>
    <t>1381V106</t>
  </si>
  <si>
    <t>Pole Mount Adapter and 59" length Non-Tool Stainless Clamp (Minimum Pole Diameter 4")</t>
  </si>
  <si>
    <t>1381V107</t>
  </si>
  <si>
    <t>Corner Mount Adapter</t>
  </si>
  <si>
    <t>1381V108</t>
  </si>
  <si>
    <t>Adapter bracket for VC-C50iR</t>
  </si>
  <si>
    <t>1381V111</t>
  </si>
  <si>
    <t>Indoor clear recessed 7" dome for VB-H43, VB-H41, VB-M42, VB-M40, VB-C60, VB-C300, VB-C500D, VB-C50FSi, VB-C50iR w/VB-EX50, and VC-C50iR</t>
  </si>
  <si>
    <t>1381V112</t>
  </si>
  <si>
    <t>Indoor tinted recessed 7" dome for VB-H43, VB-H41, VB-M42, VB-M40, VB-C60, VB-C300, VB-C500D, VB-C50FSi, VB-C50iR w/VB-EX50, and VC-C50iR</t>
  </si>
  <si>
    <t>1381V118</t>
  </si>
  <si>
    <t>Tough Dome.  Vandal surface mount dome 5" clear for VB-H43, VB-H41, VB-M42, VB-M40, VB-C60, VB-C300, VB-C500D, VB-C50iR, and VC-C50iR. (Capsule made of 0.118" thickness Polycarbonate with Cast Aluminum Body)</t>
  </si>
  <si>
    <t>1381V119</t>
  </si>
  <si>
    <t>Tough Dome.  Vandal surface mount dome 5" tinted for VB-H43, VB-H41, VB-M42, VB-M40, VB-C60, VB-C300, VB-C500D, VB-C50iR, and VC-C50iR. (Capsule made of 0.118" thickness Polycarbonate with Cast Aluminum Body)</t>
  </si>
  <si>
    <t>1381V120</t>
  </si>
  <si>
    <t>A-SWD5VC with Heater &amp; Blower</t>
  </si>
  <si>
    <t>1381V121</t>
  </si>
  <si>
    <t>A-SWD5VT with Heater &amp; Blower</t>
  </si>
  <si>
    <t>1381V122</t>
  </si>
  <si>
    <t>24VAC-12VDC Converter (for A-SWD5)</t>
  </si>
  <si>
    <t>1381V125</t>
  </si>
  <si>
    <t>Vandal Resistant M4 Screws &amp; Tool Set; consists of 7 vandal resistant M4 screws and 1 tool</t>
  </si>
  <si>
    <t>1381V126</t>
  </si>
  <si>
    <t>Outdoor camera housing with heater &amp; blower and Wall bracket in Steel for VB-H730F, VB-H710F, VB-M720F, VB-M700F, and VB-C50FSi</t>
  </si>
  <si>
    <t>1381V127</t>
  </si>
  <si>
    <t>Ceiling mount adapter</t>
  </si>
  <si>
    <t>1381V128</t>
  </si>
  <si>
    <t>Sunshield</t>
  </si>
  <si>
    <t>1382C001</t>
  </si>
  <si>
    <t>Outdoor vandal resistant PTZ Dome network camera with 360⁰ endless rotation, auto-flip, and auto-tracking capabilities. 30x optical zoom, auto focus, day/night switching and Enhanced Digital Zoom capabilities. Multiple H.264 and Motion JPEG streams; max Full HD 1080p resolution at 30fps. Smart Shade Control - dynamic contrast. ADSR - Area-specific Data Size Reduction technology and Motion-Adaptive Noise Reduction. 7 in-built video intelligent analytic functions. IP66, NEMA250, IK10-rated and operating temperature in -50⁰ C to +55⁰ C (-58⁰ F to +131⁰ F). Powered by PoE+, PoE, 24V AC and 12V DC (Power supply not included). SD/SDHC/SDHX Card slot for Edge storage. Available in Titanium White.
Requires WM10-VB Wall mount, CM10-VB Ceiling mount, or PA10-15-VB Pipe mount - sold separately.</t>
  </si>
  <si>
    <t>1383C001</t>
  </si>
  <si>
    <t>Indoor PTZ Dome network camera with 360⁰ endless rotation, auto-flip, and auto-tracking capabilities. 30x optical zoom, auto focus, day/night switching and Enhanced Digital Zoom capabilities. Multiple H.264 and Motion JPEG streams; max Full HD 1080p resolution at 30fps. Smart Shade Control - dynamic contrast. ADSR - Area-specific Data Size Reduction technology and Motion-Adaptive Noise Reduction. 9 in-built video &amp; audio intelligent analytic functions, and linked events. Powered by PoE, 24V AC and 12V DC (Power supply not included). Two way audio, Input/Output ports and SD/SDHC/SDHX Card slot for Edge storage. Available in Titanium White.
Includes ceiling plate for easy surface mounting.</t>
  </si>
  <si>
    <t>1384C001</t>
  </si>
  <si>
    <t>Outdoor vandal resistant fixed dome network camera with remote PTRZ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 and IK10-rated and operating temperature in -40⁰ C to +55⁰ C (-40⁰ F to +131⁰ F) with</t>
  </si>
  <si>
    <t>1385C001</t>
  </si>
  <si>
    <t>Indoor vandal resistant fixed dome network camera with remote PTRZ configuration.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IK10-rated. Powered by PoE, 24V AC and 12V DC (Power supply not included). Two way audio, Input/Output ports and micro SD/SDHC/SDHX Card slot for Edge storage. Available in Titanium White.
Includes wall/ceiling plate for easy surface mounting.</t>
  </si>
  <si>
    <t>1386C001</t>
  </si>
  <si>
    <t>Outdoor fixed box network camera with IR LED illumination up to 30m. 2.4x optical zoom, day/night switching. Multiple H.264 and Motion JPEG streams; max Full HD 1080p resolution at 30fps. Smart Shade Control - dynamic contrast. ADSR - Area-specific Data Size Reduction technology and Motion-Adaptive Noise Reduction. 8 in-built video &amp; audio intelligent analytic functions, and linked events. IP66, NEMA250-rated and operating temperature in -50⁰ C to +55⁰ C (-58⁰ F to +131⁰ F). Powered by PoE+, PoE), 24V AC</t>
  </si>
  <si>
    <t>1387C001</t>
  </si>
  <si>
    <t>Outdoor compact network camera with lite-PTZ operation. 3.5x optical zoom, auto focus,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IP66, IK10-rated and operating temperature in -25⁰ C to +50⁰ C (-14⁰ F to + 122⁰ F). Powered by PoE (Power supply not included). Audio output port and in-built microphone, Input/Output ports and micro SD/SDHC/SDHX Card slot for Edge storage. 1m pigtail cable connection. Available in Titanium White.</t>
  </si>
  <si>
    <t>1388C001</t>
  </si>
  <si>
    <t>Outdoor compact fixed dome network camera. Fixed 2.7mm wide-angle lens (93.8⁰ AOV 16:9),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IP66, IK10-rated and operating temperature in -25⁰ C to +50⁰ C (-14⁰ F to + 122⁰ F). Powered by PoE (Power supply not included). Audio output port and in-built microphone, Input/Output ports and micro SD/SDHC/SDHX Card slot for Edge storage. 1m pigtail cable connection. Available in Titanium White.</t>
  </si>
  <si>
    <t>1389C001</t>
  </si>
  <si>
    <t>Indoor compact fixed box network camera. 3.5x optical zoom, auto focus, digital night mode and built-in Omni-directional microphone. Multiple H.264 and Motion JPEG streams; max Full HD 1080p resolution at 30fps. Smart Shade Control - dynamic contrast, ADSR - Area-specific Data Size Reduction technology. 7 in-built video &amp; audio intelligent analytic functions and linked events. Powered by PoE (Power supply not included). Audio output port and in-built microphone, Input/Output ports and micro SD/SDHC/SDHX Card slot for Edge storage. Available in Titanium White.</t>
  </si>
  <si>
    <t>1497C001</t>
  </si>
  <si>
    <t>Smoked Dome Unit for VB-H652LVE outdoor dome</t>
  </si>
  <si>
    <t>1498C001</t>
  </si>
  <si>
    <t>Optional heater element for VB-H652LVE outdoor Dome. Requires AC24V power</t>
  </si>
  <si>
    <t>1586V919</t>
  </si>
  <si>
    <t>Wall mount 7" tinted vandal dome 24VAC with heater &amp; blower 
(0.126" thickness polycarbonate capsule, IP66 or IPX4 selectable) for VB-H43, VB-H41, VB-M42,
 VB-M40, VB-C60, VB-C300, VB-C500D, VB-C50iR w/VB-EX50, and VC-C50iR</t>
  </si>
  <si>
    <t>1586V921</t>
  </si>
  <si>
    <t>A-ODW7T(OW) with sunshield</t>
  </si>
  <si>
    <t>1588V039</t>
  </si>
  <si>
    <t>Outdoor camera housing with Wall bracket for VB-H730F, VB-H710F, VB-M720F, VB-M700F, and VB-C50FSi</t>
  </si>
  <si>
    <t>1735C001</t>
  </si>
  <si>
    <t>Conduit Box for VB-S30VE/S800VE mini-domes</t>
  </si>
  <si>
    <t>1736C001</t>
  </si>
  <si>
    <t>Indoor Pendant mounting Cap for VB-S30VE/S800VE mini-domes</t>
  </si>
  <si>
    <t>1923V396</t>
  </si>
  <si>
    <t>Wall mount 7" clear vandal dome 12VDC with heater &amp; blower (0.126" thickness polycarbonate
capsule, IP66 or IPX4 selectable) for VB-H43, VB-H41, VB-M42, VB-M40, VB-C60, VB-C300, 
VB-C500D, VB-C50iR w/VB-EX50, and VC-C50iR</t>
  </si>
  <si>
    <t>1923V397</t>
  </si>
  <si>
    <t>Wall mount 7" tinted vandal dome 12VDC with heater &amp; blower 
(0.126" thickness polycarbonate capsule, IP66 or IPX4 selectable) for VB-H43, VB-H41, VB-M42, 
VB-M40, VB-C60, VB-C300, VB-C500D, VB-C50iR w/VB-EX50, and VC-C50iR</t>
  </si>
  <si>
    <t>1923V398</t>
  </si>
  <si>
    <t>A-ODW7C12(OW) with sunshield</t>
  </si>
  <si>
    <t>1923V399</t>
  </si>
  <si>
    <t>A-ODW7T12(OW) with sunshield</t>
  </si>
  <si>
    <t>1968V994</t>
  </si>
  <si>
    <t>Wall bracket for A-SWD5V &amp; A-SWD5Z</t>
  </si>
  <si>
    <t>2030V463</t>
  </si>
  <si>
    <t>Replacement capsule, 5" Clear (for A-ODW5 / A-ID5 / A-SWD5)</t>
  </si>
  <si>
    <t>2030V464</t>
  </si>
  <si>
    <t>Replacement capsule, 7" Clear (for A-ODW7 / A-ID7)</t>
  </si>
  <si>
    <t>2038V640</t>
  </si>
  <si>
    <t>Additional Heater for A-ODW</t>
  </si>
  <si>
    <t>2038V641</t>
  </si>
  <si>
    <t>Outdoor camera housing with heater &amp; blower and Wall bracket in Stainless for VB-H730F, VB-H710F, VB-M720F, VB-M700F, and VB-C50FSi</t>
  </si>
  <si>
    <t>2038V642</t>
  </si>
  <si>
    <t>Attachment Plate for A-SWD5ZWB (Required if installing VB-M641, VB-M640, VB-H630, VB-H610, VB-M620, and VB-M600)</t>
  </si>
  <si>
    <t>2064V111</t>
  </si>
  <si>
    <t>Tough Dome Lite.  Vandal surface mount dome 5" clear for VB-H43, VB-H41, VB-M42, VB-M40, VB-C60, 
VB-C300, VB-C500D, VB-C50iR, and VC-C50iR. (Capsule made of 0.118" thickness Polycarbonate)</t>
  </si>
  <si>
    <t>2064V112</t>
  </si>
  <si>
    <t>Tough Dome Lite.  Vandal surface mount dome 5" tinted for VB-H43, VB-H41, VB-M42, VB-M40, VB-C60, 
VB-C300, VB-C500D, VB-C50iR, and VC-C50iR.  (Capsule made of 0.118" thickness Polycarbonate)</t>
  </si>
  <si>
    <t>2120V066</t>
  </si>
  <si>
    <t>Pole Mount Adapter and 59" length Non-Tool Aluminum Clamp (Minimum Pole Diameter 4")</t>
  </si>
  <si>
    <t>2120V067</t>
  </si>
  <si>
    <t>Blower &amp; Heater for A-SWD5, A-SWD5Z, A-SWD5V</t>
  </si>
  <si>
    <t>2384V844</t>
  </si>
  <si>
    <t>Replacement capsule, 5" Clear (for A-SWD5V / A-SWD5Z)</t>
  </si>
  <si>
    <t>2384V845</t>
  </si>
  <si>
    <t>Replacement capsule, 5" Tinted (for A-SWD5V / A-SWD5Z)</t>
  </si>
  <si>
    <t>2541C001</t>
  </si>
  <si>
    <t>SILVER VERSION Indoor PTZ network camera with 340⁰ rotation. 20x optical zoom, auto focus,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Silver.</t>
  </si>
  <si>
    <t>2541C002</t>
  </si>
  <si>
    <t>BLACK VERSION Indoor PTZ network camera with 340⁰ rotation. 20x optical zoom, auto focus,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Black (/B).</t>
  </si>
  <si>
    <t>2542C001</t>
  </si>
  <si>
    <t>SILVER VERSION Indoor PTZ network camera with 340⁰ rotation. 20x optical zoom, auto focus, and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Silver.</t>
  </si>
  <si>
    <t>2542C002</t>
  </si>
  <si>
    <t>BLACK VERSION Indoor PTZ network camera with 340⁰ rotation. 20x optical zoom, auto focus, and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Black (/B).</t>
  </si>
  <si>
    <t>2545C001</t>
  </si>
  <si>
    <t>Indoor compact network camera with lite-PTZ operation. 3.5x optical zoom, auto focus,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</si>
  <si>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2546C001</t>
  </si>
  <si>
    <t>Indoor compact network camera with lite-PT operation. Fixed 2.7mm wide angle lens (95.0°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</si>
  <si>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2551C001</t>
  </si>
  <si>
    <t>Indoor fixed box network camera with remote Zoom configuration. 2.4x optical zoom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Silver.</t>
  </si>
  <si>
    <t>2552C001</t>
  </si>
  <si>
    <t>Indoor compact fixed dome network camera. Fixed 2.7mm wide-angle lens (95.0⁰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</si>
  <si>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2553C001</t>
  </si>
  <si>
    <t>Indoor compact fixed box network camera. Fixed 2.7mm wide angle lens (96.0⁰ AOV 16:9) and digital night mode. Multiple H.264 and Motion JPEG streams; max Full HD 1080p resolution at 30fps. Smart Shade Control - dynamic contrast. 6 in-built video &amp; audio intelligent analytic functions. Powered by PoE (Power supply not included). Two way audio, Input/Output ports and micro SD/SDHC/SDHX Card slot for Edge storage. Available in Silver.</t>
  </si>
  <si>
    <t>2554C001</t>
  </si>
  <si>
    <t>Indoor compact fixed dome network camera. Fixed 2.7mm wide-angle lens (95⁰ AOV 16:9) and digital night mode. Multiple H.264 and Motion JPEG streams; max 1.3MP 720p resolution at 30fps. Smart Shade Control - dynamic contrast. 6 in-built video &amp; audio intelligent analytic functions. Powered by PoE (Power supply not included). Two way audio, Input/Output ports and micro SD/SDHC/SDHX Card slot for Edge storage. Available in Silver.</t>
  </si>
  <si>
    <t>2556C001</t>
  </si>
  <si>
    <t>Indoor compact fixed box network camera. Fixed 2.7mm wide angle lens (96.0⁰ AOV 16:9), digital night mode. Multiple H.264 and Motion JPEG streams; max 1.3MP 720p resolution at 30fps. Smart Shade Control - dynamic contrast. 6 in-built video &amp; audio intelligent analytic functions. Powered by PoE. (Power supply not included). Two way audio, Input/Output ports and micro SD/SDHC/SDHX Card slot for Edge storage. Available in Silver.</t>
  </si>
  <si>
    <t>2776V312</t>
  </si>
  <si>
    <t>Single port midspan PoE compliant power injector, 12VDC, IEEE 802.3af (15W) compliant for VB cameras with a power consumption under 12 watts.  (Power supply not included)</t>
  </si>
  <si>
    <t>2787V308</t>
  </si>
  <si>
    <t>Wall bracket for VB-H43, VB-H41, VB-M42, VB-M40, VB-S30D, VB-S31D, VB-S800D, VB-S805D</t>
  </si>
  <si>
    <t>2943V528</t>
  </si>
  <si>
    <t>Recessed Mounting Kit for VB-S30D, VB-S31D, VB-S800D, VB-S805D</t>
  </si>
  <si>
    <t>3063V605</t>
  </si>
  <si>
    <t>Pole Mount Adapter and Stainless U-Bolt for 1 1/2" NPT (2x) (Pole Diameter 1.5" - 2.0")</t>
  </si>
  <si>
    <t>3067V199</t>
  </si>
  <si>
    <t>Wall mount 6" clear dome 24VAC with heater &amp; blower (IP66 or IPX4 selectable) 
for VB-M50, VB-H43, VB-H41, VB-M42, VB-M40, VB-C60, VB-C300, VB-C500D, VB-C50iR, and VC-C50iR</t>
  </si>
  <si>
    <t>3067V200</t>
  </si>
  <si>
    <t>A-ODW5C(OW) with sunshield</t>
  </si>
  <si>
    <t>3067V201</t>
  </si>
  <si>
    <t>Wall mount 6" tinted dome 24VAC with heater &amp; blower (IP66 or IPX4 selectable) 
for VB-M50, VB-H43, VB-H41, VB-M42, VB-M40, VB-C60, VB-C300, VB-C500D, VB-C50iR, and VC-C50iR</t>
  </si>
  <si>
    <t>3067V202</t>
  </si>
  <si>
    <t>Wall mount 6" clear dome 12VDC with heater &amp; blower (IP66 or IPX4 selectable) for VB-M50, VB-H43, 
VB-H41, VB-M42, VB-M40, VB-C60, VB-C300, VB-C500D, VB-C50iR, and VC-C50iR</t>
  </si>
  <si>
    <t>3067V203</t>
  </si>
  <si>
    <t>A-ODW5C12(OW) with sunshield</t>
  </si>
  <si>
    <t>3067V204</t>
  </si>
  <si>
    <t>Wall mount 6" tinted dome 12VDC with heater &amp; blower (IP66 or IPX4 selectable) for VB-M50, VB-H43, 
VB-H41, VB-M42, VB-M40, VB-C60, VB-C300, VB-C500D, VB-C50iR, and VC-C50iR</t>
  </si>
  <si>
    <t>3067V205</t>
  </si>
  <si>
    <t>A-ODW5T12(OW) with sunshield</t>
  </si>
  <si>
    <t>3067V206</t>
  </si>
  <si>
    <t>Surface mount dome 6" clear for VB-M50, VB-H43, VB-H41, VB-M42, VB-M40, VB-C300, VB-C500D, VB-C50iR, and VC-C50iR</t>
  </si>
  <si>
    <t>3067V207</t>
  </si>
  <si>
    <t>Surface mount dome 6" tinted for VB-M50, VB-H43, VB-H41, VB-M42, VB-M40, VB-C300, VB-C500D, VB-C50iR, and VC-C50iR</t>
  </si>
  <si>
    <t>3067V208</t>
  </si>
  <si>
    <t>A-SWD5C w/ heater and blower for VB-M50, VB-H43, VB-H41, VB-M42, VB-M40, VB-C300, VB-C500D, VB-C50iR, and VC-C50iR</t>
  </si>
  <si>
    <t>3067V209</t>
  </si>
  <si>
    <t>A-SWD5T w/ heater and blower for VB-M50, VB-H43, VB-H41, VB-M42, VB-M40, VB-C300, VB-C500D, VB-C50iR, and VC-C50iR</t>
  </si>
  <si>
    <t>3067V210</t>
  </si>
  <si>
    <t>Indoor tinted recessed 6" dome for VB-M50, VB-H43, VB-H41, VB-M42, VB-M40, VB-C60, VB-C300, VB-C500D, VB-C50iR, and VC-C50iR</t>
  </si>
  <si>
    <t>3067V211</t>
  </si>
  <si>
    <t>Indoor clear recessed 6" dome for VB-M50, VB-H43, VB-H41, VB-M42, VB-M40, VB-C60, VB-C300, VB-C500D, VB-C50iR, and VC-C50iR</t>
  </si>
  <si>
    <t>3067V212</t>
  </si>
  <si>
    <t>A-ODW5T(OW) with sunshield</t>
  </si>
  <si>
    <t>3072V366</t>
  </si>
  <si>
    <t>Indoor universal wall mount bracket suitable for VB-R13/R11 indoor PTZ Domes, and VB-H/M domes. 172mm standoff to centre</t>
  </si>
  <si>
    <t>3497V728</t>
  </si>
  <si>
    <t>Ceiling adapter for A-SWD5 (Pipe is not provided)</t>
  </si>
  <si>
    <t>4962B001</t>
  </si>
  <si>
    <t>Indoor surface mount ceiling cover (Silver) for VB-H43/M42 PTZ's
Comprising of a metal mounting plate and "skirt" cover - Silver</t>
  </si>
  <si>
    <t>4962B002</t>
  </si>
  <si>
    <t>Indoor surface mount ceiling cover (Black) for VB-H43B/M42B PTZ's.
Comprising of a metal mounting plate and "skirt" cover - Black</t>
  </si>
  <si>
    <t>5000-001</t>
  </si>
  <si>
    <t>24VAC power adapter for outdoor use. Output max 63VA.</t>
  </si>
  <si>
    <t>5000-011</t>
  </si>
  <si>
    <t>Metal box to mount AXIS PS24 to a wall.</t>
  </si>
  <si>
    <t>5004B001</t>
  </si>
  <si>
    <t>Indoor junction box mounting plate for VB-H630VE/D &amp; VB-M620VE/D domes.</t>
  </si>
  <si>
    <t>5005-001</t>
  </si>
  <si>
    <t>Casing with smoked transparent cover for AXIS 216FD/216MFD/P3301</t>
  </si>
  <si>
    <t>5005-011</t>
  </si>
  <si>
    <t>Casing with clear transparent cover for AXIS 216FD/216MFD/P3301</t>
  </si>
  <si>
    <t>5005-051</t>
  </si>
  <si>
    <t>Vandal-resistant casing with clear transparent cover. Can also upgrade an AXIS 216FD/216MFD/P330X/M320X to an AXIS 216FD-V/216MFD-V/P330X-V/M320X-V.</t>
  </si>
  <si>
    <t>5005-061</t>
  </si>
  <si>
    <t>Vandal-resistant casing with smoked transparent cover. Can also upgrade an AXIS 216FD/216MFD/P330X/M320X to an AXIS 216FD-V/216MFD-V/P330X-V/M320X-V</t>
  </si>
  <si>
    <t>5008-001</t>
  </si>
  <si>
    <t>Power over Ethernet (802.3af) compatible. Use with Power over Ethernet-midspans or PoE-enabled switches to enable Power over Ethernet for AXIS M1011/-W, AXIS M1031-W, AXIS M1043-W and AXIS 1044-W.</t>
  </si>
  <si>
    <t>5010-641</t>
  </si>
  <si>
    <t>Corner bracket for AXIS T98A-VE Surveillance Cabinet and AXIS Positioning Cameras. When used with AXIS Positioning Cameras, AXIS T94J01A Wall Mount is required.</t>
  </si>
  <si>
    <t>5010-671</t>
  </si>
  <si>
    <t>Pole bracket for AXIS T98A-VE Surveillance Cabinet. No straps required.</t>
  </si>
  <si>
    <t>5012-004</t>
  </si>
  <si>
    <t>802.3af compliant power injector for standard Cat 5 network cables. Maximum cable length is 328ft/100m. Supporting up to eight Axis Network cameras/video servers. Metal casing.</t>
  </si>
  <si>
    <t>5012-014</t>
  </si>
  <si>
    <t>802.3af compliant power injector for standard Cat 5 network cables. Maximum cable length is 328ft/100m. Supporting up to sixteen Axis Network cameras/video servers. Metal casing.</t>
  </si>
  <si>
    <t>5013-611</t>
  </si>
  <si>
    <t>Mounting bracket for one AXIS T90A illuminator.</t>
  </si>
  <si>
    <t>5013-621</t>
  </si>
  <si>
    <t>Mounting bracket for two AXIS T90A illuminators.</t>
  </si>
  <si>
    <t>5013-631</t>
  </si>
  <si>
    <t>L shaped wall bracket which provides up/down and left/right adjustment when used with the standard brackets on AXIS T90A/T90B series illuminators.</t>
  </si>
  <si>
    <t>5013-661</t>
  </si>
  <si>
    <t>Pole bracket for AXIS T90A illuminators.</t>
  </si>
  <si>
    <t>5017-027</t>
  </si>
  <si>
    <t>DIN rail clip for AXIS Q7401, AXIS P8221 and AXIS 7701.</t>
  </si>
  <si>
    <t>5017-028</t>
  </si>
  <si>
    <t>DIN rail clip for AXIS M7014 and AXIS P7214</t>
  </si>
  <si>
    <t>5017-041</t>
  </si>
  <si>
    <t>Holding device for pendant mounted cameras. For use with 3/4" pipes with NPS or NPT threading. Compatible with all cameras with standard tripod threading.</t>
  </si>
  <si>
    <t>5017-051</t>
  </si>
  <si>
    <t>Holding device for pendant mounted cameras. For use with 1,5" pipes with NPS or NPT threading. Compatible with all cameras with standard tripod threading.</t>
  </si>
  <si>
    <t>5017-111</t>
  </si>
  <si>
    <t>Plastic camera stand. Original stand for the AXIS M11-series.</t>
  </si>
  <si>
    <t>5017-641</t>
  </si>
  <si>
    <t>Corner Bracket. Requires AXIS T91A61 Wall Bracket. AXIS P55-series, AXIS Q60-series PTZ Dome Network Cameras, AXIS P33 Series Pendant kit, AXIS P33-VE Series Pendant kit, AXIS 225 Pendant kit and AXIS 216/P3301 Pendant kit. White.</t>
  </si>
  <si>
    <t>5020-001</t>
  </si>
  <si>
    <t>Modular control board for professional camera and video management.  
AXIS T8310 Control Board is a complete control board solution which includes AXIS T8311 Joystick, AXIS T8312 Keypad and AXIS T8313 Jog Dial.  Includes required USB cables inter-connecting the units and a 2 meter USB cable to the workstation. AXIS T8310 Video Surveillance Control Board is supported in ACS ver. 3.3 or later.</t>
  </si>
  <si>
    <t>5020-101</t>
  </si>
  <si>
    <t>Professional joystick for accurate control of Axis pan/tilt/zoom and dome network cameras. Connects to the workstation over USB. Features a three-axis joystick with X/Y-axis for positioning and turning knob for zoom and 6 push-buttons. Includes a 2 meter USB cable for connection to the workstation.
AXIS T8311Joystick is supported in ACS ver. 3.3 or later.</t>
  </si>
  <si>
    <t>5020-201</t>
  </si>
  <si>
    <t>Professional 22 button keypad for quick navigation between workspaces, camera views and PTZ. Connects to the workstation over USB.  Includes a 2 meter USB cable for connection to the workstation.
AXIS T8312 Keypad is supported in ACS ver. 3.3 or later.</t>
  </si>
  <si>
    <t>5020-301</t>
  </si>
  <si>
    <t>Professional video surveillance jog dial for high precision playback, facilitating functions such as play, pause, index, image steps and fast search. 6 built-in push buttons additionally simplifies video forensics.
AXIS T8313 Jog Dial is supported in ACS ver. 3.3 or later.</t>
  </si>
  <si>
    <t>5023-121</t>
  </si>
  <si>
    <t>PoE midspan for PTZ dome- and fixed outdoor cameras. IEEE802.3af compliant (max. 15W) at 12/24V DC input. IEEE802.3at compliant (max. 30W) at 12V DC input. Temp spec: -20 °C to 65 °C (-4 °F to 149 °F).</t>
  </si>
  <si>
    <t>5024-101</t>
  </si>
  <si>
    <t>IR-illuminator for AXIS P334X-VE cameras. 18-56 VDC input. Operating temperature -40 ºC to 55 ºC (-40 ºF to 131 ºF). IP66-, Nema 4X rated, vandal resistant. Premounted 5m power cable cable with gaskets.</t>
  </si>
  <si>
    <t>5024-201</t>
  </si>
  <si>
    <t>IR-illuminator for AXIS P334X-VE cameras. PoE IEEE802.3af compliant. Operating temperature -40 ºC to 55 ºC (-40 ºF to 131 ºF). IP66-, Nema 4X rated, vandal resistant. Premounted 5m network cable cable with gaskets.</t>
  </si>
  <si>
    <t>5025-281</t>
  </si>
  <si>
    <t>Power over Ethernet extender repeates the data signal and forward the PoE to the camera, PoE+ compliant it is compatible with all Axis cameras. No additional power supply is required. The maximum total distance between switch and camera depends on the power input and the power required by the camera, but all cameras can be at least extended to 200 meter connection.</t>
  </si>
  <si>
    <t>5026-204</t>
  </si>
  <si>
    <t>Provides power over Ethernet to Axis network video products with built-in PoE support. AXIS T8120 is IEEE 802.3af compliant, ensuring compatibility with all Axis PoE Class 1-3 products. The midspan can be installed on a wall or shelf.</t>
  </si>
  <si>
    <t>5026-224</t>
  </si>
  <si>
    <t>Provides power over Ethernet to Axis network video products with built-in PoE support. AXIS T8120 is IEEE 802.3af compliant, ensuring compatibility with all Axis PoE Class 1-3 products. The midspan can be installed on a wall or shelf. 10 pcs.</t>
  </si>
  <si>
    <t>5026-401</t>
  </si>
  <si>
    <t>Pair of Ethernet over COAX adapters that enable use of COAX cables for PoE applications, supports IEEE802.3af/at. Powered by either PoE or power supply, dependent on power requirement at the device end. Diagnosics LEDs for power and link status in both base and device unit. Connectors: BNC and RJ45 connector and power input (for optional power supply). The package contains one base unit and one device unit.</t>
  </si>
  <si>
    <t>5026-411</t>
  </si>
  <si>
    <t>Wall mount bracket for AXIS T8640 Ethernet over Coax adapter base or device unit.</t>
  </si>
  <si>
    <t>5026-421</t>
  </si>
  <si>
    <t>Rack mount bracket for AXIS T8640 Ethernet over Coax adapter (8 units in 1U).</t>
  </si>
  <si>
    <t>5026-431</t>
  </si>
  <si>
    <t>DIN rail clip for AXIS 8640 Ethernet over Coax adapter.</t>
  </si>
  <si>
    <t>5026-461</t>
  </si>
  <si>
    <t>Ethernet over COAX blade (6ch) that enable use of COAX cables for PoE applications, supports IEEE802.3af/at. For use with  Axis video encoder chassis together with our AXIS T8082 or AXIS T8085 power supplies.
Requires one AXIS T8642 POE+ OVER COAX DEVICE for every channel at the camera end.</t>
  </si>
  <si>
    <t>5026-471</t>
  </si>
  <si>
    <t>A Kit that contains one (1) AXIS T8646 POE+ OVER COAX BLADE and six (6) AXIS T8642 POE+ OVER COAX DEVICE for a complete 6 channel solution.</t>
  </si>
  <si>
    <t>5027-041</t>
  </si>
  <si>
    <t>Four port media converter switch with 2 RJ45 ports and 2 SFP slots for optical fiber connection (SFP modules not inluded). Shelf or DIN-rail mount. Temp spec: -40°C to +75°C (-40°F to 167°F).</t>
  </si>
  <si>
    <t>5027-421</t>
  </si>
  <si>
    <t>Single Device unit of Ethernet over COAX adapter. The package contains one device unit.</t>
  </si>
  <si>
    <t>5028-411</t>
  </si>
  <si>
    <t>Single Base unit of Ethernet over COAX adapter. The package contains one base unit.</t>
  </si>
  <si>
    <t>5029-034</t>
  </si>
  <si>
    <t>Power supply for the AXIS T8640 Coax Over Ethernet Adapter. If connected to the base end COAX adapter part, it powers up the connection, the device end unit and the PoE camera and thereby removes the need for a separate midspan. Can also be connected to the device end, to secure enought power (max 30W) to the connected PoE camera (COAX cable quality/long distance).</t>
  </si>
  <si>
    <t>5030-064</t>
  </si>
  <si>
    <t>Power supply with extended temperature specification -40°C to +75°C (-40°F to +167°F)  providing 12 V DC to units such as AXIS T8604 and AXIS Q7424-R.</t>
  </si>
  <si>
    <t>5030-234</t>
  </si>
  <si>
    <t>Outdoor ready IP66-rated midspan compliant with IEEE802.3af and 802.3at. Built in surge protection and IP66-rated male RJ45 connector is included. Delivers up to 30W. Temperature specification: -40°C to 55°C (-40° to 131°F) for 30W and -40°C to 65°C (-40°F to 149°F) for 15.4W.</t>
  </si>
  <si>
    <t>5031-244</t>
  </si>
  <si>
    <t>Outdoor ready IP66-rated midspan for AXIS Q60-E. Built in surge protection and IP66-rated male RJ45 connector is included. Delivers up to 60W. Temperature specification: -40°C to 50°C (-40° to 122°F).</t>
  </si>
  <si>
    <t>5032-531</t>
  </si>
  <si>
    <t>AXIS T8353A Microphone 3.5mm is an omnidirectional microphone with a 3.5mm adaptor, compatible with all Axis network video products supporting a 3.5mm jack for microphone input. AXIS T8353A Microphone offers great details and resolution, the capsule has a neutral sonic character and is very natural sounding. The discreet microphone is very reliable even in demanding environments.</t>
  </si>
  <si>
    <t>5033-541</t>
  </si>
  <si>
    <t>AXIS T8353B Microphone Phantom Power is an omnidirectional microphone with an XLR contact and a pigtail adaptor. Power ranges between 12-48V DC. It is compatible with phantom power devices, such as AXIS P8221 Network I/O Audio Module. AXIS T8353B Microphone offers great details and resolution, the capsule has a neutral sonic character and is very natural sounding. The discreet microphone is very reliable even in demanding environments.</t>
  </si>
  <si>
    <t>5034-111</t>
  </si>
  <si>
    <t>Vandal resistant aluminum back box accessory for AXIS P33-/V series indoor cameras (except P3301/04) which enables safe cabling through 3/4" conduits.</t>
  </si>
  <si>
    <t>5091B001</t>
  </si>
  <si>
    <t>Indoor recessed ceiling mount kit for VB-H630VE/D &amp; VB-M620VE/D domes.</t>
  </si>
  <si>
    <t>5500-001</t>
  </si>
  <si>
    <t>PoE splitter. Can deliver both 12 and 24 V DC (user selectable) from High PoE 60W midspan. Useful to power and connect non-PoE devices like IP cameras, magnetic locks for access control systems, WiFi AP, thin clients etc.</t>
  </si>
  <si>
    <t>5500-051</t>
  </si>
  <si>
    <t>CS mount Varifocal 3-8 mm DC-Iris for 211</t>
  </si>
  <si>
    <t>5500-061</t>
  </si>
  <si>
    <t>CS mount Varifocal 3-8 mm DC-Iris for 221</t>
  </si>
  <si>
    <t>5500-201</t>
  </si>
  <si>
    <t>Smoked plastic dome for AXIS 231/232D+ dome cameras</t>
  </si>
  <si>
    <t>5500-301</t>
  </si>
  <si>
    <t>Replaceable cover for AXIS 209FD-R, 10 pcs. Includes dry bags</t>
  </si>
  <si>
    <t>5500-491</t>
  </si>
  <si>
    <t>Allen-key for AXIS 209FD-R 10-pack</t>
  </si>
  <si>
    <t>5500-601</t>
  </si>
  <si>
    <t>Clear and Smoked plastic dome for AXIS 233D dome cameras</t>
  </si>
  <si>
    <t>5500-704</t>
  </si>
  <si>
    <t>Power supply PS-P for AXIS 215 PTZ</t>
  </si>
  <si>
    <t>5500-821</t>
  </si>
  <si>
    <t>Interchangeable black casing for AXIS 216FD, AXIS M32 Series, AXIS P3301 and P3304 Network Cameras with transparent cover.</t>
  </si>
  <si>
    <t>5500-831</t>
  </si>
  <si>
    <t>Connectors for AXIS Q7410 as spare parts. Includes two 2pin STR 2.50MM, one 6pin STR 2.50MM and one 2pin STR 3.81MM. In total 4 connectors.</t>
  </si>
  <si>
    <t>5500-851</t>
  </si>
  <si>
    <t>Kit for the AXIS P13XX-series. Content: one terminal connector 4P str 250mm BP LF and one 2P STR 3.81MM BP LF.</t>
  </si>
  <si>
    <t>5502-051</t>
  </si>
  <si>
    <t>Vibration resistant male RJ-45 connector suitable for AXIS 209FD-R/MFD-R Network Camera. 10 pack</t>
  </si>
  <si>
    <t>5502-061</t>
  </si>
  <si>
    <t>Vibration resistant male RJ-45 connector suitable for RJ-45 version of AXIS M31XX-R and AXIS 209FD-R/MFD-R Network Cameras.</t>
  </si>
  <si>
    <t>5502-091</t>
  </si>
  <si>
    <t>Vandal-resistant casing with clear transparent cover as a spare part for AXIS 212PTZ-V.</t>
  </si>
  <si>
    <t>5502-131</t>
  </si>
  <si>
    <t>Rugged, male D-coded M12 connector compatible with AXIS M31XX-R M12 and Connector M12 Female 4P . Field installable with screw-in contacts. 10 pcs</t>
  </si>
  <si>
    <t>5502-141</t>
  </si>
  <si>
    <t>Rugged, female D-coded M12 connector compatible with Connector M12 male 4P, 209FD-R M12 /209MFD-R M12. Field installable with screw-in contacts. 10 pcs</t>
  </si>
  <si>
    <t>5502-261</t>
  </si>
  <si>
    <t>Power supply PS-P T-C for AXIS Q1755 and AXIS Q7404</t>
  </si>
  <si>
    <t>5502-321</t>
  </si>
  <si>
    <t>With AXIS P33-VE Series PENDANT KIT it is possible to mount the AXIS P3343-VE, AXIS P3344-VE, AXIS P3346-VE AXIS P3363-VE and AXIS P3364-VE, AXIS P3367-VE, AXIS P3384-VE Fixed Dome Network Cameras on AXIS T91A Brackets or on standard 1.5" NPT threaded brackets. White</t>
  </si>
  <si>
    <t>5502-331</t>
  </si>
  <si>
    <t>Audio and I/O extension cable for AXIS P33 Series. Includes 4 pin terminal connector 2.5mm Female to Male, 2 x stereo plug 3.5mm Male to Female. 5 meter.</t>
  </si>
  <si>
    <t>5502-381</t>
  </si>
  <si>
    <t>Clamp to mount AXIS M10 series. 1 pcs.</t>
  </si>
  <si>
    <t>5502-391</t>
  </si>
  <si>
    <t>Clamp to mount AXIS M10 series. 10 pack.</t>
  </si>
  <si>
    <t>5502-401</t>
  </si>
  <si>
    <t>Mounting bracket for AXIS P33-V/-LV indoor cameras. For mounting cameras on junction boxes (4" square, 4" octagon, single-gang, or double-gang), and other Axis mounting accessories. Also compatible with selected AXIS M30 and P32 cameras.</t>
  </si>
  <si>
    <t>5502-431</t>
  </si>
  <si>
    <t>Pendant kit for the AXIS Q60-series and AXIS P55-series PTZ Network Cameras, enables mount on standard '1,5" NPT threaded brackets. White.</t>
  </si>
  <si>
    <t>5502-471</t>
  </si>
  <si>
    <t>Aluminum wall bracket for YP3040 Pan Tilt Motor. White</t>
  </si>
  <si>
    <t>5502-491</t>
  </si>
  <si>
    <t>Multi-connector cable for power, audio and I/O. Used for Indoor AXIS P55-series and Indoor Q60-series PTZ Dome Network Camera.</t>
  </si>
  <si>
    <t>5502-551</t>
  </si>
  <si>
    <t>Optional adapter for mounting AXIS M311X on curved surfaces. 10 pack</t>
  </si>
  <si>
    <t>5502-661</t>
  </si>
  <si>
    <t>Axis accessory lens cloth. 10 pack</t>
  </si>
  <si>
    <t>5502-701</t>
  </si>
  <si>
    <t>AXIS M10-series 10 cm stand extension. 10 pcs. Cable clip included.</t>
  </si>
  <si>
    <t>5502-711</t>
  </si>
  <si>
    <t>Accessory cable sealing to meet IP65 rating for Q8108-R.</t>
  </si>
  <si>
    <t>5502-721</t>
  </si>
  <si>
    <t>Axis accessory lens cloth. 50 pack</t>
  </si>
  <si>
    <t>5502-731</t>
  </si>
  <si>
    <t>Outdoor CAT6 Ethernet cable for outdoor AXIS PTZ and panoramic cameras. IP66-rated male push pull connector on one end, IP20 rated male RJ45 connector on the other end. Length: 5m (16ft). Color: black.</t>
  </si>
  <si>
    <t>5502-751</t>
  </si>
  <si>
    <t>Varifocal 2.2-6mm DC-Iris Megapixel Lens, F1.3, CS mount for AXIS M1113/4</t>
  </si>
  <si>
    <t>5502-761</t>
  </si>
  <si>
    <t>Varifocal Mega Pixel DC-Iris Lens 15-50mm, F1.5, CS mount, for AXIS M1113/14</t>
  </si>
  <si>
    <t>5502-811</t>
  </si>
  <si>
    <t>Axis branded sticker showing a Camera.  Text: Video surveillance in operation</t>
  </si>
  <si>
    <t>5502-821</t>
  </si>
  <si>
    <t>5503-061</t>
  </si>
  <si>
    <t>Optional light grey adapter for mounting AXIS M311X on curved surfaces. 10 pack</t>
  </si>
  <si>
    <t>5503-071</t>
  </si>
  <si>
    <t>Optional light grey plastic adapter for mounting AXIS M311X on flat surfaces. Used when the cable must enter from the side. 10 pack</t>
  </si>
  <si>
    <t>5503-091</t>
  </si>
  <si>
    <t>Pipe adapter step up from 3/4" NPT thread to 1.5" NPS thread. Compatible with all pendant kits that are made for the AXIS T91A range of brackets.</t>
  </si>
  <si>
    <t>5503-104</t>
  </si>
  <si>
    <t>Indoor mains power supply. Output 24V DC 1.5A.</t>
  </si>
  <si>
    <t>5503-131</t>
  </si>
  <si>
    <t>Stainless steel adapter used for mounting 3/4" NPS or NPT pipes to AXIS P33XX-VE cameras for cable protection.</t>
  </si>
  <si>
    <t>5503-151</t>
  </si>
  <si>
    <t>Black cover with clear dome for AXIS P3346.</t>
  </si>
  <si>
    <t>5503-161</t>
  </si>
  <si>
    <t>Barrel distortion corrected and IR corrected wideangle lens for cameras up to 5 mega pixel resolution. Compatible with e.g. AXIS M1114/-E, AXIS P1353/-E, P1354/-E, P1355/-E, P1357/-E, AXIS Q1602/-E, Q1604/-E, Q1614/-E, Q1615/-E.</t>
  </si>
  <si>
    <t>5503-171</t>
  </si>
  <si>
    <t>Varifocal IR-corrected lens for cameras up to 5 mega pixel resolution. Compatible with e.g. AXIS M1114/-E, P1354/-E, P1355/-E, P1357/-E, Q1602/-E, Q1604/-E.</t>
  </si>
  <si>
    <t>5503-181</t>
  </si>
  <si>
    <t>Manual iris lens, varifocal 2.4-6MM compatible with AXIS M1103 and M1104.</t>
  </si>
  <si>
    <t>5503-191</t>
  </si>
  <si>
    <t>Interchangeable black casing with smoked dome for AXIS 216FD, AXIS M32 Series, AXIS P3301 and P3304.</t>
  </si>
  <si>
    <t>5503-192</t>
  </si>
  <si>
    <t>Adapter plate for mounting an AXIS M31 using the same foot print as the AXIS 209. 50 PCS</t>
  </si>
  <si>
    <t>5503-194</t>
  </si>
  <si>
    <t>DIN rail clip for AXIS Q7424-R.</t>
  </si>
  <si>
    <t>5503-272</t>
  </si>
  <si>
    <t>Female/female RJ45 coupler. Slim and compact size. For indoor use. Perfect when you need to extend a pre-terminated cable.</t>
  </si>
  <si>
    <t>5503-421</t>
  </si>
  <si>
    <t>Varifocal Megapixel DC-Iris Lens 15-50mm, F1.5, CS mount, Day/Night for AXIS Q1602.</t>
  </si>
  <si>
    <t>5503-431</t>
  </si>
  <si>
    <t>Compact IP66-rated  female/female RJ45 cable coupler. Perfect when you need to extend a pre-terminated outdoor cable.</t>
  </si>
  <si>
    <t>5503-451</t>
  </si>
  <si>
    <t>IP66 rated power supply for AXIS Q872X-E with 230 V AC input.</t>
  </si>
  <si>
    <t>5503-461</t>
  </si>
  <si>
    <t>IP66 rated power supply for AXIS Q872X-E with 120 V AC input.</t>
  </si>
  <si>
    <t>5503-521</t>
  </si>
  <si>
    <t>Electrical safety kit for AXIS T98A in countries where the mains power is 120 V DC. Included products: Surge protector class 2, Fuse/main switch, terminal blocks and an intrusion door switch.</t>
  </si>
  <si>
    <t>5503-551</t>
  </si>
  <si>
    <t>Metal sunshield for AXIS T98A-VE Surveillance Cabinet series. Reduces the temperature inside the cabinet, caused by sun radiation, with up to 15°C (27°F).</t>
  </si>
  <si>
    <t>5503-561</t>
  </si>
  <si>
    <t>Tool kit for simplifying adjustment of viewing direction and focus setting. Compatible with AXIS M311X cameras with 2mm lens. Content: Lens tool and Opening tool 4 pcs of each.</t>
  </si>
  <si>
    <t>5503-581</t>
  </si>
  <si>
    <t>Focus tool for AXIS M3004-V/M3005-V (2pcs)</t>
  </si>
  <si>
    <t>5503-661</t>
  </si>
  <si>
    <t>Power supply for AXIS Q60XX-C series -40 to +75C (-40 to 167F). 
In 90-264V AC 47-63Hz. Out 12,5V DC 85W.</t>
  </si>
  <si>
    <t>5503-681</t>
  </si>
  <si>
    <t>Power supply for AXIS P1311/43/44 and AXIS Q7401 as a spare part.</t>
  </si>
  <si>
    <t>5503-711</t>
  </si>
  <si>
    <t>Aluminum cable cover with stainless steel adapter used for mounting 3/4" NPS or NPT pipes to AXIS P33XX-VE cameras for cable protection.</t>
  </si>
  <si>
    <t>5503-721</t>
  </si>
  <si>
    <t>Aluminum cable cover with stainless steel adapter used for mounting 3/4" NPS or NPT pipes to AXIS P33XX-VE cameras for cable protection. Four complete units.</t>
  </si>
  <si>
    <t>5503-731</t>
  </si>
  <si>
    <t>Aluminum cable cover for AXIS P33XX-VE cameras. 4 pcs.</t>
  </si>
  <si>
    <t>5503-741</t>
  </si>
  <si>
    <t>M20 Gasket for cable diameter 3,5mm to 7mm. 10 pcs.</t>
  </si>
  <si>
    <t>5503-751</t>
  </si>
  <si>
    <t>M20 Gasket for cable diameter 6-13mm, 10 pcs.</t>
  </si>
  <si>
    <t>5503-761</t>
  </si>
  <si>
    <t>M20 cable gland, 5 pcs.</t>
  </si>
  <si>
    <t>5503-771</t>
  </si>
  <si>
    <t>Female/female RJ45 coupler. For indoor use. Perfect when you need to extend a pre-terminated cable.</t>
  </si>
  <si>
    <t>5503-781</t>
  </si>
  <si>
    <t>Pipe seal for AXIS T91A6, to protect from dust, water and bugs.</t>
  </si>
  <si>
    <t>5503-791</t>
  </si>
  <si>
    <t>M20 Gasket for cable 8-17mm, 10 pcs.</t>
  </si>
  <si>
    <t>5503-811</t>
  </si>
  <si>
    <t>Original sensor unit for AXIS P1214 with premounted cable. Flush mount bracket included.</t>
  </si>
  <si>
    <t>5503-821</t>
  </si>
  <si>
    <t>Original sensor unit for AXIS P1214-E with premounted cable. Flush mount bracket and sensor unit housing included.</t>
  </si>
  <si>
    <t>5503-831</t>
  </si>
  <si>
    <t>M25 Cable gland, 5 pcs.</t>
  </si>
  <si>
    <t>5503-841</t>
  </si>
  <si>
    <t>Intrusion door switch for AXIS T98A, connection to I/O port.</t>
  </si>
  <si>
    <t>5503-881</t>
  </si>
  <si>
    <t>Indoor pendant kit for AXIS M3006/7, AXIS M3024-LVE/3025-VE/3026-VE. to enable use of AXIS T91A Brackets or 1.5"(NPT or NPS threaded) pipes. The camera network cable fits into the product and a RJ45 network cable coupler is included.</t>
  </si>
  <si>
    <t>5503-901</t>
  </si>
  <si>
    <t>Indoor recessed mount for drop ceiling installations. RJ45 network cable coupler included. Compatible with AXIS M3006-V/M3007-PV,AXIS M3024-LVE/M3025-VE/M3026-VE.</t>
  </si>
  <si>
    <t>5503-911</t>
  </si>
  <si>
    <t>White mount bracket for mounting on standard tripod threading (1/4"-20 UNC) or single-gang junction box. Compatible with AXIS M3004-V/5-V.</t>
  </si>
  <si>
    <t>5503-921</t>
  </si>
  <si>
    <t>Bracket for mounting on 4” square, 4” octagon, single or double-gang junction box. RJ45 network cable coupler included. Compatible with. Compatible with AXIS M3006/7, AXIS M3024-LVE/3025-VE/3026-VE, P14 Series.</t>
  </si>
  <si>
    <t>5503-931</t>
  </si>
  <si>
    <t>Din clip for AXIS midspan T8123,  T8124 and T8125</t>
  </si>
  <si>
    <t>5503-941</t>
  </si>
  <si>
    <t>Optional lens for AXIS M3006-V, 2.0mm, HFOV: 105°. Including lens tool.</t>
  </si>
  <si>
    <t>5503-951</t>
  </si>
  <si>
    <t>M20 cable gland for RJ45. Ease of installation, no need of cutting the cable.</t>
  </si>
  <si>
    <t>5503-961</t>
  </si>
  <si>
    <t>Stand alone smoked dome for AXIS Q60XX-E/-C series</t>
  </si>
  <si>
    <t>5503-971</t>
  </si>
  <si>
    <t>Pole mount bracket compatible with all cameras with standard tripod threading (1/4"-20 UNC)</t>
  </si>
  <si>
    <t>5503-981</t>
  </si>
  <si>
    <t>Optional lens for AXIS M3006-V, 2.8mm. Including lens tool.</t>
  </si>
  <si>
    <t>5503-991</t>
  </si>
  <si>
    <t>Mount bracket for AXIS P1214, P1214-E and P1224-E. Allows to mount the sensor unit in different horizontal and vertical angles.</t>
  </si>
  <si>
    <t>5504-011</t>
  </si>
  <si>
    <t>Original white top cover with smoked dome for AXIS M3006, 5pcs.</t>
  </si>
  <si>
    <t>5504-041</t>
  </si>
  <si>
    <t>Backbox for AXIS M3006-V, AXIS M3007-P/-PV, AXIS M3024-LVE/3025-VE/3026-VE/3027-PVE, P14 Series, which enables safe cabling through 1/2" (M20) conduits.</t>
  </si>
  <si>
    <t>5504-061</t>
  </si>
  <si>
    <t>Black cover skins compatible with AXIS M3024/M3025/M3026/M3027 for covering screws or simplify the painting process.</t>
  </si>
  <si>
    <t>5504-071</t>
  </si>
  <si>
    <t>White cover skins compatible with AXIS M3024/M3025/M3026/M3027 for covering screws or simplify the painting process.</t>
  </si>
  <si>
    <t>5504-531</t>
  </si>
  <si>
    <t>Black mount bracket for mounting on standard tripod threading (1/4"-20 UNC) or single-gang junction box. Compatible with AXIS M3004-V/5-V.</t>
  </si>
  <si>
    <t>5504-551</t>
  </si>
  <si>
    <t>Optional lens for AXIS M3025-VE, 6mm. Including focus ring.</t>
  </si>
  <si>
    <t>5504-631</t>
  </si>
  <si>
    <t>Chromated and powder coated aluminum parapet mount compatible with fixed dome pendant kits and AXIS P55-series and AXIS Q60-series PTZ dome cameras. Cable routing from behind or through 3/4" conduit hole on the side. Includes mounting plate, pipe seal, conduit hole cover and AXIS T94A01D Pendant Kit for PTZ dome cameras. Color: White</t>
  </si>
  <si>
    <t>5504-641</t>
  </si>
  <si>
    <t>Chromated and powder coated aluminum ceiling mount 75 cm / 29.5 inch compatible with fixed dome pendant kits and AXIS P55-series and AXIS Q60-series  PTZ dome cameras. Cable routing from behind or through 3/4" conduit hole on the side. Includes mounting plate, pipe seal, conduit hole cover and AXIS T94A01D Pendant Kit for PTZ dome cameras. Color: White</t>
  </si>
  <si>
    <t>5504-651</t>
  </si>
  <si>
    <t>Cable between AXIS Q60XX-C and connection box AXIS T8605. Lenght: 12m (39ft).</t>
  </si>
  <si>
    <t>5504-701</t>
  </si>
  <si>
    <t>AXIS T91A47 Pole Mount for Indoor and outdoor installations, for poles between 60-110 mm (2.4"-4.3”) in diameter. AXIS T91A47 is compatible with all outdoor fixed and thermal cameras and most fixed outdoor dome cameras such as the AXIS P33-VE.</t>
  </si>
  <si>
    <t>5504-711</t>
  </si>
  <si>
    <t>Corner mount for AXIS P5414-E/15-E, AXIS Q1765-LE, AXIS Q1931-E and AXIS P33-VE series.</t>
  </si>
  <si>
    <t>5504-731</t>
  </si>
  <si>
    <t>Outdoor CAT6 Ethernet cable for outdoor AXIS PTZ and panoramic cameras. IP66-rated male push pull connector on one end, IP20 rated male RJ45 connector on the other end. Length: 15m (50ft). Color: black.</t>
  </si>
  <si>
    <t>5504-781</t>
  </si>
  <si>
    <t>Rack slides for AXIS Q7920 Video Encoder Chassis</t>
  </si>
  <si>
    <t>5504-791</t>
  </si>
  <si>
    <t>Smoked dome in a special nylon blend with superior stress and chemical resistance. Compatible with AXIS Q604x-S and Q6055-S cameras. Single-pack.</t>
  </si>
  <si>
    <t>5504-821</t>
  </si>
  <si>
    <t>Chromated and powder coated aluminum wall mount with 1.5" NPS thread for fixed dome pendant kits. Cable routing from behind or through 3/4" conduit hole on the side. Includes mounting plate, pipe seal and conduit hole cover. Color: White</t>
  </si>
  <si>
    <t>5504-864</t>
  </si>
  <si>
    <t>Power supply 500W for use with AXIS T8646 POE+ OVER COAX BLADE in a 1U rack.</t>
  </si>
  <si>
    <t>5504-881</t>
  </si>
  <si>
    <t>Heavy duty outdoor weathershield for wall mounted AXIS fixed dome cameras. Designed to protect the dome from rain, snow and sun. The underside of the cover is coated with matte black anti-reflective coating, for suitable use with camera's built-in IR LEDs.</t>
  </si>
  <si>
    <t>5504-901</t>
  </si>
  <si>
    <t>Varifocal IR-corrected P-iris tele lens compatible with AXIS AXIS P1355/-E, P1357/-E, AXIS Q1602/-E, Q1604/-E, Q1614/-E, Q1615/-E.</t>
  </si>
  <si>
    <t>5504-911</t>
  </si>
  <si>
    <t>White plastic adapter for mounting AXIS P3904-R and AXIS P3905-R on flat surfaces. Does not fit with AXIS P3915-R. Used when the cable must enter from the side. 10 pack.</t>
  </si>
  <si>
    <t>5504-921</t>
  </si>
  <si>
    <t>White plastic adapter for mounting AXIS P3904-R, AXIS P3905-R and AXIS P3915-R on curved surfaces. 10 pack.</t>
  </si>
  <si>
    <t>5504-931</t>
  </si>
  <si>
    <t>The corridor format bracket makes it possible to mount a camera rotated 90 degrees inside the AXIS T93F05 and AXIS T93F20 housings to enable a vertically oriented, "portrait"-shaped video stream from the camera. Includes built-in camera heater (only applicable when mounted in AXIS T93F20).</t>
  </si>
  <si>
    <t>5504-941</t>
  </si>
  <si>
    <t>Accessory sunshield and weather protection for AXIS T93F Housing Series</t>
  </si>
  <si>
    <t>5504-961</t>
  </si>
  <si>
    <t>Megapixel lens 6 mm, F1.6 with M12 thread for AXIS P39-R Series that provides 52° horizontal FOV with these cameras. With IR filter. 10 pieces.</t>
  </si>
  <si>
    <t>5504-971</t>
  </si>
  <si>
    <t>Megapixel lens 8 mm, F1.6 with M12 thread for AXIS P39-R Series that provides 40° horizontal FOV with these cameras. With IR filter. 10 pieces.</t>
  </si>
  <si>
    <t>5504-981</t>
  </si>
  <si>
    <t>Semi smoked domes for AXIS P32-LV Series, 5 pcs</t>
  </si>
  <si>
    <t>5504-991</t>
  </si>
  <si>
    <t>Semi smoked domes for AXIS P32-LVE Series, 5 pcs</t>
  </si>
  <si>
    <t>5505-021</t>
  </si>
  <si>
    <t>Multi-connector cable for power (12VDC), audio and I/O port. 5m (197 in)</t>
  </si>
  <si>
    <t>5505-031</t>
  </si>
  <si>
    <t>Multi-connector cable for power (12VDC), audio and I/O port. 1m (40 in)</t>
  </si>
  <si>
    <t>5505-041</t>
  </si>
  <si>
    <t>Mounting accessory for AXIS T8353 Microphones</t>
  </si>
  <si>
    <t>5505-071</t>
  </si>
  <si>
    <t>Intrusion switch for AXIS Q35-V and -VE as well as P33-VE cameras. Connects to camera I/O connector.</t>
  </si>
  <si>
    <t>5505-081</t>
  </si>
  <si>
    <t>Indoor pendant kit for AXIS P32-V Series- AXIS P33/-V and AXIS Q3505-V, compatible with Axis ceiling-/wall mounts, AXIS T91A67 Pole mount and 1.5" NPS threaded pipes.</t>
  </si>
  <si>
    <t>5505-091</t>
  </si>
  <si>
    <t>Outdoor pendant kit for AXIS Q3505-VE compatible with Axis ceiling-/wall mounts, AXIS T91A67 Pole mount and 1.5" NPS threaded pipes.</t>
  </si>
  <si>
    <t>5505-141</t>
  </si>
  <si>
    <t>Back box to enable external cable entry or use of cable protection equipment. Hole for 3/4 inch conduits or M25 cable protection pipes. Compatible with AXIS T94Q01A Wall mount, all AXIS M11-E/P13-E/Q16-E/Q1755-E/Q1910-E/21-E/22-E outdoor fixed box camera wall mounts and AXIS T92E Series and AXIS T93E05 Fixed camera housings.</t>
  </si>
  <si>
    <t>5505-151</t>
  </si>
  <si>
    <t>Sparepart weather cover for Axis P54-Series.</t>
  </si>
  <si>
    <t>5505-161</t>
  </si>
  <si>
    <t>Spare part indoor recessed mount for mounting AXIS Q60 indoor cameras in drop ceilings.</t>
  </si>
  <si>
    <t>5505-171</t>
  </si>
  <si>
    <t>Standard mount bracket for AXIS M3006-V, AXIS M3007-P/-PV, AXIS M3024-LVE/3025-VE/3026-VE</t>
  </si>
  <si>
    <t>5505-181</t>
  </si>
  <si>
    <t>Back box for 3/4" (M25) conduits/cable protection pipes. Compatible with AXIS Q1765-LE and AXIS Q1931-E.</t>
  </si>
  <si>
    <t>5505-191</t>
  </si>
  <si>
    <t>Mechanical adapter that provides a U-shaped 30mm wide cable entry for use when a U-shape cable protection is required. The adapter is compatible with AXIS P54-series, AXIS P32-VE Series (requires AXIS ACI Mounting Bracket A), AXIS Q3505-VE, AXIS T91B6X mounts and AXIS 
AXIS T94R01P Conduit Back Box. 5 pcs.</t>
  </si>
  <si>
    <t>5505-241</t>
  </si>
  <si>
    <t>Wall mount compatible with all Axis outdoor fixed box cameras and housings. Corrosion tested according to NEMA 4X, UL listed and IK10 rated.</t>
  </si>
  <si>
    <t>5505-251</t>
  </si>
  <si>
    <t>Axis male connector for low voltage power. Pitch: 3.81 mm. 4pos terminal block. 10pack</t>
  </si>
  <si>
    <t>5505-261</t>
  </si>
  <si>
    <t>Axis male connector for legacy IO port . Pitch: 2.50 mm. 2pos terminal block. 10pack.</t>
  </si>
  <si>
    <t>5505-271</t>
  </si>
  <si>
    <t>Axis male connector for extended IO port . Pitch: 2.50 mm. 6pos terminal block. 10pack</t>
  </si>
  <si>
    <t>5505-281</t>
  </si>
  <si>
    <t>Axis male connector for low voltage power. Pitch: 3.81 mm. 3pos terminal block. 10pack</t>
  </si>
  <si>
    <t>5505-291</t>
  </si>
  <si>
    <t>Axis male connector for audio. Pitch: 3.81 mm. 2+2pos terminal block. 10pack</t>
  </si>
  <si>
    <t>5505-301</t>
  </si>
  <si>
    <t>Axis male connector for low voltage power. Pitch: 5.08 mm. 2pos terminal block. 10pack</t>
  </si>
  <si>
    <t>5505-331</t>
  </si>
  <si>
    <t>Camera holder plate for mounting an AXIS Q1614 in a AXIS T92E05 and AXIS T92E20 housing. Or change the camera unit inside an AXIS P135X-E outdoor camera.</t>
  </si>
  <si>
    <t>5505-341</t>
  </si>
  <si>
    <t>Kit for mounting an AXIS Q1614 in a AXIS T92E05/AXIS T92E20 housing produced before 2014. Or change the camera unit inside an AXIS P134X-E outdoor camera.</t>
  </si>
  <si>
    <t>5505-351</t>
  </si>
  <si>
    <t>Pre-assembled T98A Surveilance cabinet with following system compoents:
(1) Breaker and surge protection, (2), 12 VDC DIN PSU, (3)AXIS  T8604 Media Converter,  (4) Internal cables and mounts.
Tested and verified with Axis cameras.</t>
  </si>
  <si>
    <t>5505-361</t>
  </si>
  <si>
    <t>5505-371</t>
  </si>
  <si>
    <t>5505-381</t>
  </si>
  <si>
    <t>Pre-assembled T98A18-VE Surveilance cabinet with following system compoents:
(1) Breaker and surge protection, (2), 12 VDC DIN PSU, (3) AXIS T8604 Media Converter, (4) Power cable and DIN clip for midspan AXIS T8124, (5) Internal cables and mounts.
Tested and verified with Axis cameras.</t>
  </si>
  <si>
    <t>5505-391</t>
  </si>
  <si>
    <t>5505-511</t>
  </si>
  <si>
    <t>Multi-connector cable for AC/DC power, audio in/out and I/O connectivity. 2.5m (8.2  ft)</t>
  </si>
  <si>
    <t>5505-521</t>
  </si>
  <si>
    <t>Mechanical adapter that provides a U-shaped 20mm wide cable entry for use when a U-shape cable protection is required. The adapter is compatible with AXIS products with a 1/2" conduit interface such as AXIS P32-V series (requires AXIS ACI conduit bracket B) and AXIS Q3505-V. 5 pcs</t>
  </si>
  <si>
    <t>5505-541</t>
  </si>
  <si>
    <t>Step up ACI adapter for attaching 3/4" conduits or M25 pipes to AXIS products with a 1/2" conduit interface such as AXIS P32-V series (requires AXIS ACI conduit bracket B) and AXIS Q3505-V. 2 pcs</t>
  </si>
  <si>
    <t>5505-551</t>
  </si>
  <si>
    <t>Sparepart mounting bracket for AXIS Q3505-V. 4 pcs</t>
  </si>
  <si>
    <t>5505-561</t>
  </si>
  <si>
    <t>Sparepart mounting bracket for AXIS Q3505-VE. 4 pcs</t>
  </si>
  <si>
    <t>5505-591</t>
  </si>
  <si>
    <t>Threaded stainless steel step up ACI adapter for attaching 3/4" NPS conduits to AXIS products with a 1/2" conduit interface such as AXIS Q35-V series. 2 pcs</t>
  </si>
  <si>
    <t>5505-611</t>
  </si>
  <si>
    <t>Standard clear domes for AXIS Q35-V Series, 5 pcs</t>
  </si>
  <si>
    <t>5505-631</t>
  </si>
  <si>
    <t>Standard clear dome for AXIS Q3505-VE. 5pcs</t>
  </si>
  <si>
    <t>5505-641</t>
  </si>
  <si>
    <t>Threaded stainless steel ACI adapter for attaching 3/4" NPS conduits to AXIS products with a 3/4" conduit interface such as AXIS Q35-VE series. 2 pcs</t>
  </si>
  <si>
    <t>5505-651</t>
  </si>
  <si>
    <t>Door lock for AXIS T98A surveillance cabinet. Uses a generic key but it is possible to change locking cylinder to a unique key solution (not supplied from Axis)</t>
  </si>
  <si>
    <t>5505-681</t>
  </si>
  <si>
    <t>Accessory lens providing 120° beam angle, beam distance is 15 m (49 ft). Compatible with AXIS T90B25 W-LED.</t>
  </si>
  <si>
    <t>5505-691</t>
  </si>
  <si>
    <t>Accessory lens providing 120° beam angle, beam distance 20 m (66 ft). Compatible with AXIS T90B35 W-LED.</t>
  </si>
  <si>
    <t>5505-701</t>
  </si>
  <si>
    <t>Accessory lens providing 120° beam angle, beam distance 20 m (66 ft). Compatible with AXIS T90B20 IR-LED.</t>
  </si>
  <si>
    <t>5505-711</t>
  </si>
  <si>
    <t>Accessory lens compatible with AXIS T90B30 IR-LED providing 120° beam angle, beam distance 30 m (98 ft). Also compatible with AXIS T90B40 IR-LED (two lenses are required as the illuminator has two panels). The beam angle can be adjusted  between 120° and 180°, with a beam distance stretching from 65 m to 45 m (213 ft to 148 ft). This sales part includes one lens.</t>
  </si>
  <si>
    <t>5505-721</t>
  </si>
  <si>
    <t>Outdoor recessed mount for AXIS Q60-E cameras. Can be mounted in panels, wood or pre-made holes solid concrete. The mount is very sturdy and made of aluminum and stainless steel. It supports the IK10 impact rating of the camera and has two 3/4" conduit holes for a plenum rated and rodent safe installation.</t>
  </si>
  <si>
    <t>5505-731</t>
  </si>
  <si>
    <t>DIN power supply. 12V DC, 2.1 A. For use in T98A to power cameras, media converters etc.</t>
  </si>
  <si>
    <t>5505-791</t>
  </si>
  <si>
    <t>Bracket to mount and secure an F Series main unit onto a surface. Withstands vibrations and secures all cables to/from the main unit.</t>
  </si>
  <si>
    <t>5505-801</t>
  </si>
  <si>
    <t>DIN clip + angled mounting bracket. Allows an AXIS F Series main unit to be mounted on a DIN rail with the short side against the rail to minimize used space. Main unit can be mounted with cables going in any of three directions (up, down or out from the rail).</t>
  </si>
  <si>
    <t>5505-811</t>
  </si>
  <si>
    <t>Mounting bracket for AXIS F1005-E, AXIS F1015 and AXIS 1035-E. Allows the sensor unit to be fixed and angled into various directions to get the desired view. Comes in pack of 5 pcs.</t>
  </si>
  <si>
    <t>5505-821</t>
  </si>
  <si>
    <t>Mounting bracket that allows the pinhole sensor unit of AXIS F1025 to be mounted onto a flat surface with the cone being flush with opposite surface. Comes in pack of 5 pcs.</t>
  </si>
  <si>
    <t>5505-831</t>
  </si>
  <si>
    <t>Metal bracket for stable mounting of AXIS F1005-E, F1015 and F1035-E. Variety of holes for screws for flexible mounting. Comes in pack of 5 units.</t>
  </si>
  <si>
    <t>5505-841</t>
  </si>
  <si>
    <t>Lens protection for AXIS F1005-E. The lens protector is screwed onto the threaded front part of the sensor unit to protect the lens. Comes in pack of 5 units.</t>
  </si>
  <si>
    <t>5505-861</t>
  </si>
  <si>
    <t>Smoked domes for AXIS M3025-VE, M3026-VE. 5 pcs.</t>
  </si>
  <si>
    <t>5505-871</t>
  </si>
  <si>
    <t>Outdoor pendant kit for AXIS P32-VE Series, compatible with Axis ceiling-/wall mounts, AXIS T91A67 Pole mount and 1.5" NPS threaded pipes.</t>
  </si>
  <si>
    <t>5505-891</t>
  </si>
  <si>
    <t>Spare part top part of the housing including window.</t>
  </si>
  <si>
    <t>5505-911</t>
  </si>
  <si>
    <t>Outdoor housing for AXIS P39-R cameras. Enables P39-R cameras to be mounted outside vehicles such as buses, trams, trucks and emergency vehicles. Includes lens tool and top cover tool.</t>
  </si>
  <si>
    <t>5505-941</t>
  </si>
  <si>
    <t>This gasket is specially made for flexible and easy installation. By using the included CONNECTOR GUARD A over the RJ45 connector, you do not need to re-terminate the network cable wich gives a much faster and more secure installation.
Made for M20 holes and cables from 5 to 15mm in outer diameter. 10 pcs.</t>
  </si>
  <si>
    <t>5505-971</t>
  </si>
  <si>
    <t>Cable protection attachment bracket for AXIS P32-VE Series. Compatible with 3/4" Conduits, M25 pipes and AXIS ACI adapters. 5pcs.</t>
  </si>
  <si>
    <t>5505-991</t>
  </si>
  <si>
    <t>Skin covers compatible with AXIS P39-R cameras for changing the appearance of the camera, simplify re-painting or covering screws. White color. 10 pcs.</t>
  </si>
  <si>
    <t>5506-001</t>
  </si>
  <si>
    <t>Skin covers compatible with AXIS P39-R cameras for changing the appearance of the camera, simplify re-painting or covering screws. Black color. 10 pcs.</t>
  </si>
  <si>
    <t>5506-011</t>
  </si>
  <si>
    <t>Megapixel lens 3.6 mm, F2.0 with M12 thread for AXIS P39-R Series that provides 87° horizontal FOV with these cameras. With IR filter. 10 pieces. Can be used as a spare part for AXIS P39-R or as a wider FOV option for P3905-RE.</t>
  </si>
  <si>
    <t>5506-021</t>
  </si>
  <si>
    <t>Smoked domes for AXIS P32-V Series, 5 pcs</t>
  </si>
  <si>
    <t>5506-031</t>
  </si>
  <si>
    <t>5-pack. Skin covers compatible with AXIS P32-V cameras for changing the appearance of the camera, simplify re-painting or covering screws. Black color.</t>
  </si>
  <si>
    <t>5506-041</t>
  </si>
  <si>
    <t>Cable protection attachment bracket for AXIS P32-V Series. Compatible with 1/2" Conduits, M20 pipes and AXIS ACI adapters. 5pcs.</t>
  </si>
  <si>
    <t>5506-061</t>
  </si>
  <si>
    <t>Sparepart mounting bracket for AXIS P32-V Series. 4 pcs</t>
  </si>
  <si>
    <t>5506-071</t>
  </si>
  <si>
    <t>Sparepart mounting bracket for AXIS P32-VE Series. 4 pcs</t>
  </si>
  <si>
    <t>5506-081</t>
  </si>
  <si>
    <t>Sparepart mounting bracket for AXIS Q1765-LE, Q1931-E, Q1932-E</t>
  </si>
  <si>
    <t>5506-091</t>
  </si>
  <si>
    <t>Sparepart foot chassis for AXIS Q1765-LE and AXIS Q193X-E. Note. This sales part does not include the mounting bracket (5506-081 AXIS T94G01S Mounting plate)</t>
  </si>
  <si>
    <t>5506-101</t>
  </si>
  <si>
    <t>Extension front for AXIS T92E20 outdoor housing, allowing longer lenses than the standard housing. The kit includes aluminum front and extension part, window, gasket and screws.</t>
  </si>
  <si>
    <t>5506-121</t>
  </si>
  <si>
    <t>Standard clear dome for AXIS P32-VE Series, 5 pcs</t>
  </si>
  <si>
    <t>5506-131</t>
  </si>
  <si>
    <t>Standard clear dome for AXIS P32-V Series, 5 pcs</t>
  </si>
  <si>
    <t>5506-141</t>
  </si>
  <si>
    <t>Clear dome for AXIS P56 Series cameras.</t>
  </si>
  <si>
    <t>5506-151</t>
  </si>
  <si>
    <t>Smoked dome for AXIS P56 Series cameras.</t>
  </si>
  <si>
    <t>5506-161</t>
  </si>
  <si>
    <t>Spare part skin covers for the AXIS P56 Series. Both the camera cover and the ring around the dome are included. 5 pcs.</t>
  </si>
  <si>
    <t>5506-171</t>
  </si>
  <si>
    <t>Outdoor recessed mount for AXIS P56 cameras. Also suitable indoor for recessed camera installations in plenum as the back box is made of metal and has a 3/4" hole for cable protection conduits.</t>
  </si>
  <si>
    <t>5506-181</t>
  </si>
  <si>
    <t>Bracket for mounting an AXIS P56 Series camera in a hard ceiling. For indoor and outdoor installations. 3/4" conduit hole, compatible with ACI adapters.</t>
  </si>
  <si>
    <t>5506-191</t>
  </si>
  <si>
    <t>Multi-connector cable for power, audio and I/O connectivity. 5m (16.4 ft)</t>
  </si>
  <si>
    <t>5506-201</t>
  </si>
  <si>
    <t>Multi-connector cable for power, audio and I/O connectivity. 1m (3.3 ft)</t>
  </si>
  <si>
    <t>5506-211</t>
  </si>
  <si>
    <t>Bullet-style camera accessory for AXIS F1005-E. AXIS F1005-E provides 113° horizontal FOV. Comes with c-clamp and a stand.</t>
  </si>
  <si>
    <t>5506-221</t>
  </si>
  <si>
    <t>Varifocal bullet-style camera accessory for AXIS F1015. AXIS F1015 provides 58-108° horizontal FOV. Comes with c-clamp and a stand.</t>
  </si>
  <si>
    <t>5506-231</t>
  </si>
  <si>
    <t>Camera installation made easy. Battery driven Wi-Fi access point with PoE+ to camera for use with AXIS Installation application on your iOS or Android device.</t>
  </si>
  <si>
    <t>5506-244</t>
  </si>
  <si>
    <t>Angled C13 mains cable for use when limited space. Open ends for installation in terminal blocks etc.
Use when installing midspan into AXIS T98A Surveillance cabinet.</t>
  </si>
  <si>
    <t>5506-251</t>
  </si>
  <si>
    <t>10-pin system connector for power, audio and I/O.</t>
  </si>
  <si>
    <t>5506-291</t>
  </si>
  <si>
    <t>Kit for mounting an AXIS T8642 e.g. inside an AXIS Q8414-LVS. Kit contents: cable tie 432mm (17 in) long, BNC male to female angled adapter and network cable 135 mm (5.3 in) long.</t>
  </si>
  <si>
    <t>5506-301</t>
  </si>
  <si>
    <t>Smoked dome for hiding the direction of the camera. Compatible with AXIS Q8414-LVS. 5 pcs.</t>
  </si>
  <si>
    <t>5506-311</t>
  </si>
  <si>
    <t>Spare part powder coated white stainless steel back chassis with gaskets for AXIS Q8414-LVS.</t>
  </si>
  <si>
    <t>5506-321</t>
  </si>
  <si>
    <t>Spare part brushed stainless steel metal back chassis with gaskets for AXIS Q8414-LVS.</t>
  </si>
  <si>
    <t>5506-331</t>
  </si>
  <si>
    <t>Standard clear dome for AXIS Q8414-LVS. 5 pcs.</t>
  </si>
  <si>
    <t>5506-341</t>
  </si>
  <si>
    <t>Standard IR window with microphone hole and water-stop membrane for AXIS Q8414-LVS. 5 pcs.</t>
  </si>
  <si>
    <t>5506-371</t>
  </si>
  <si>
    <t>Accessory IR window without microphone hole. 5 pcs.</t>
  </si>
  <si>
    <t>5506-381</t>
  </si>
  <si>
    <t>The corridor format bracket makes it possible to mount a camera rotated 90 degrees inside the AXIS T93F10 housing to enable a vertically oriented, "portrait"-shaped video stream from the camera. Included with built-in camera heater.</t>
  </si>
  <si>
    <t>5506-401</t>
  </si>
  <si>
    <t>Spare part kit for changing between compatible cameras in AXIS T94M01L Recessed Mount. Included in AXIS T94M01L Recessed Mount. 5 change kits.</t>
  </si>
  <si>
    <t>5506-421</t>
  </si>
  <si>
    <t>M20 gasket for small cables like I/O and audio cables. 10 pcs</t>
  </si>
  <si>
    <t>5506-431</t>
  </si>
  <si>
    <t>2 pieces each of 2.8 mm (F2.0), 6 mm (F1.6) and 8 mm (F1.6) Megapixel lenses with M12 thread. For use with AXIS P39-R cameras. Includes lens tools.</t>
  </si>
  <si>
    <t>5506-441</t>
  </si>
  <si>
    <t>Tool kit for simplifying adjustment of viewing direction and focus setting. Compatible with AXIS P39xx-R cameras with the standard lens and the 2.8 mm accessory lens. Content: Lens tool, Allen key and Opening tool. 4 pcs of each.</t>
  </si>
  <si>
    <t>5506-451</t>
  </si>
  <si>
    <t>Set of patch cables for AXIS T8085 PS57 RACK MOUNT 500W 1U to connect AXIS T8646 POE+ OVER COAX BLADE</t>
  </si>
  <si>
    <t>5506-461</t>
  </si>
  <si>
    <t>Smoked dome for AXIS P32-VE Series, 5 pcs</t>
  </si>
  <si>
    <t>5506-481</t>
  </si>
  <si>
    <t>Wall mount with internal cable canal for dome cameras with 1.5" NPS thread, compatible with Axis pendant kits. IK10 and NEMA 4X rated. Powder coated aluminum for indoor and outdoor installations.</t>
  </si>
  <si>
    <t>5506-491</t>
  </si>
  <si>
    <t>Tailor-made light weight IP66- and IK10-rated housing for AXIS M1124/M1125. Operating temperature: –20 °C to 50 °C (–4 °F to 122 °F). Material: IK10 impact-resistant polymer. Wallmount included.</t>
  </si>
  <si>
    <t>5506-501</t>
  </si>
  <si>
    <t>AXIS F8214 Dome Accessory (4 pieces). Dome accessory for use with AXIS F1004 Sensor Unit. Can be mounted on walls and ceilings. Can be used with or without bubble.</t>
  </si>
  <si>
    <t>5506-511</t>
  </si>
  <si>
    <t>AXIS F8224 Recessed Mount (4 pieces). Recessed mount accessory for use with AXIS F1004 Sensor Unit. Can be mounted in a ceiling.</t>
  </si>
  <si>
    <t>5506-521</t>
  </si>
  <si>
    <t>Standard clear dome for AXIS Q61 Series, 5 pcs</t>
  </si>
  <si>
    <t>5506-531</t>
  </si>
  <si>
    <t>Discreet accessory for ceiling mount of AXIS F1025 (pinhole). AXIS F1025 provides 92° horizontal FOV. Used to get overview of rooms or of a door. Can easily be repainted to fit ceiling color.</t>
  </si>
  <si>
    <t>5506-541</t>
  </si>
  <si>
    <t>Discreet accessory to mount a AXIS F1035-E in a ceiling. Perfect for overview in small rooms or in parts of a larger room. Can easily be repainted to fit ceiling color.</t>
  </si>
  <si>
    <t>5506-551</t>
  </si>
  <si>
    <t>Additional battery for AXIS T8415 Wireless Installation Tool.</t>
  </si>
  <si>
    <t>5506-561</t>
  </si>
  <si>
    <t>Charging adaptor for AXIS T8415 Wireless Installation Tool.</t>
  </si>
  <si>
    <t>5506-571</t>
  </si>
  <si>
    <t>Stainless steel band for flexible mounting of AXIS F Series Sensor units and AXIS P12 sensor units. Sold in 10-pack. 10 x M20 x 1.5 nuts to lock the band to the sensor unit are included. Works with all AXIS P12 Sensor Units and all AXIS F Series Sensor units except AXIS F1015.</t>
  </si>
  <si>
    <t>5506-611</t>
  </si>
  <si>
    <t>White aluminum stand for wall or hard ceiling mount. A cable hole in the base of the stand makes it possible to hide the hole in the wall out of which the cable is routed. A snap on cover gives a clean look without visible screws. Compatible with all standard tripod thread cameras e.g. AXIS M11, P13, Q16 series.</t>
  </si>
  <si>
    <t>5506-621</t>
  </si>
  <si>
    <t>Black aluminum stand for wall or hard ceiling mount. A cable hole in the base of the stand makes it possible to hide the hole in the wall out of which the cable is routed. A snap on cover gives a clean look without visible screws. Compatible with all standard tripod thread cameras e.g. AXIS M11, P13, Q16 series.</t>
  </si>
  <si>
    <t>5506-641</t>
  </si>
  <si>
    <t>Clear dome for AXIS Q6000-E</t>
  </si>
  <si>
    <t>5506-651</t>
  </si>
  <si>
    <t>Pendant kit for AXIS Q3505-SVE, without weather shield, mainly for indoor use made of stainless steel.</t>
  </si>
  <si>
    <t>5506-661</t>
  </si>
  <si>
    <t>Outdoor pendant kit with weather shield for AXIS Q3505-SVE, made of stainless steel.</t>
  </si>
  <si>
    <t>5506-671</t>
  </si>
  <si>
    <t>Standard mounting bracket for AXIS Q3505-SVE made of stainless steel. Including gasket.</t>
  </si>
  <si>
    <t>5506-681</t>
  </si>
  <si>
    <t>Wall mount for AXIS Q3505-SVE, made of stainless steel.</t>
  </si>
  <si>
    <t>5506-691</t>
  </si>
  <si>
    <t>Pole mount bracket for AXIS Q35-SLVE stainless steel cameras. Compatible with AXIS T91F61 Wall mount. Made of marine-grade stainless steel. Includes 1 pair marine-grade (SS316L) stainless steel straps with TX30 screw interface for ease-of-installation. Straps length 1450mm (57"), suitable for pole diameter range 100-410mm (4"-16").</t>
  </si>
  <si>
    <t>5506-701</t>
  </si>
  <si>
    <t>Standard clear dome for AXIS Q3505-SVE. 2pcs</t>
  </si>
  <si>
    <t>5506-721</t>
  </si>
  <si>
    <t>Standard CS mounted varifocal P-Iris lens 2.8-8mm for AXIS Q1615.</t>
  </si>
  <si>
    <t>5506-731</t>
  </si>
  <si>
    <t>Standard C mounted varifocal DC-Iris lens 4-13mm for AXIS Q1635.</t>
  </si>
  <si>
    <t>5506-751</t>
  </si>
  <si>
    <t>Weathershield with screws for protecting the dome of an AXIS P32-VE camera from rain, snow and sun.</t>
  </si>
  <si>
    <t>5506-761</t>
  </si>
  <si>
    <t>Weathershield with screws for protecting the dome of an AXIS Q35-VE camera from rain, snow and sun.</t>
  </si>
  <si>
    <t>5506-821</t>
  </si>
  <si>
    <t>AXIS F7315 comes in packs of four. 15-m (49 ft.) white cable with an RJ12 contact for connection to an AXIS F1004 Sensor Unit.</t>
  </si>
  <si>
    <t>5506-851</t>
  </si>
  <si>
    <t>Spare part window and window holder for AXIS T96B05 Outdoor Housing and AXIS P3905-RE. 5 Pcs. Includes screws.</t>
  </si>
  <si>
    <t>5506-871</t>
  </si>
  <si>
    <t>Durable soft bag to carry the AXIS T8415 Wireless Installation Tool, with space for extra battery, charger, network cables etc.</t>
  </si>
  <si>
    <t>5506-881</t>
  </si>
  <si>
    <t>Kit including AXIS T8415 Wireless Installation Tool, one extra AXIS Installation Tool Battery 12V3.4Ah and one AXIS Installation Bag.</t>
  </si>
  <si>
    <t>5506-891</t>
  </si>
  <si>
    <t>Adapter for connecting Q6000-E to PTZ camera</t>
  </si>
  <si>
    <t>5506-921</t>
  </si>
  <si>
    <t>AXIS F7308 comes in packs of four. 8-m (26 ft.) black cable with an RJ12 contact for connection to an AXIS F1004 Sensor Unit. Used as a spare part for the original cable that comes with AXIS F1004 Sensor Unit.</t>
  </si>
  <si>
    <t>5506-931</t>
  </si>
  <si>
    <t>Indoor PIR detector especially made for Axis cameras to enhance motion detection. Easy plug and play connectivity to Axis I/O camera port.</t>
  </si>
  <si>
    <t>5506-941</t>
  </si>
  <si>
    <t>Outdoor PIR detector especially made for Axis cameras to enhance motion detection. Easy plug and play connectivity to Axis I/O camera port.</t>
  </si>
  <si>
    <t>5506-951</t>
  </si>
  <si>
    <t>Aluminum wall mount with IP66 compartment to safely accommodate power and connectivity accessories (e.g. PoE midspan). IK10 and NEMA 4X rated in Axis white color. Includes a pre-terminated IP66 rated RJ45 connector. Compatible with wide range of Axis cameras, incl. AXIS M55, P56, Q37, Q60, Q61 Series.</t>
  </si>
  <si>
    <t>5506-961</t>
  </si>
  <si>
    <t>Standard lens for AXIS M1124/-E, M1125/-E.</t>
  </si>
  <si>
    <t>5506-971</t>
  </si>
  <si>
    <t>Spare part top part of the AXIS T93G housing including window.</t>
  </si>
  <si>
    <t>5506-991</t>
  </si>
  <si>
    <t>Varifocal IR-corrected lens with DC-Iris. For use with both C-mount and CS-mount cameras thanks to the included adapter. Compatible with e.g. AXIS Q1635.</t>
  </si>
  <si>
    <t>5507-101</t>
  </si>
  <si>
    <t>Trim ring for discreet mounting of AXIS F1025 Sensor Unit behind a thin surface. 10 PCS.</t>
  </si>
  <si>
    <t>5507-111</t>
  </si>
  <si>
    <t>Trim ring for discreet mounting of AXIS F1005-E, F1035-E, P1214-E and P1224-E behind a surface. 10 PCS.</t>
  </si>
  <si>
    <t>5507-121</t>
  </si>
  <si>
    <t>Weathershield for AXIS P14 Series designed for use in rainy and windy environments.</t>
  </si>
  <si>
    <t>5507-131</t>
  </si>
  <si>
    <t>Standard plastic mounting bracket for AXIS P1405, P1425, P1427, P1428.</t>
  </si>
  <si>
    <t>5507-191</t>
  </si>
  <si>
    <t>The Electro-polished 316L stainless steel pole bracket is specifically designed for top mounting installations of XF40 and suitable for onshore, offshore, marine and heavy industrial applications. It features a swivel movement of pan ±90° and tilt ±45° and its weight is 1.1kg.</t>
  </si>
  <si>
    <t>5507-201</t>
  </si>
  <si>
    <t>Electro-polished 316L stainless steel wall mount for XF40, designed for onshore, offshore, marine and heavy industrial applications. Can also be used in conjunction with Bracket Pole Clamp Adaptor XF40 EX for pole mounting. It features a swivel movement of pan ±90° and tilt ±45° and its weight is 2.5 kg.</t>
  </si>
  <si>
    <t>5507-211</t>
  </si>
  <si>
    <t>Electro-polished 316L stainless steel wall mount for XP40, designed for onshore, offshore, marine and heavy industrial applications. Weight 14 kg.</t>
  </si>
  <si>
    <t>5507-221</t>
  </si>
  <si>
    <t>Pole mounting explosion protected fixed network cameras is made simple using this electo-polished 316L stainless steeel Ex Pole mount XF40, accompanied by the requisite Ex Wall Mount XF40. The Ex Pole Mount XF40 is specifically designed to mount Ex Wall Mount XF40 to poles of a diameter from 90mm to 120mm. Weight 4.2 kg.</t>
  </si>
  <si>
    <t>5507-271</t>
  </si>
  <si>
    <t>Made for parapet and wall installations. Telescopic arm with adjustable length between 783 mm (30.1 in) to 1033 mm (40.7 in) for compensating different parapet thicknesses or obstructive elements on the facade of the building. It can Swivel round its own axis 180 degrees, allowing mounting/maintain the camera easily and safely from the rooftop. The mount is intended for outdoor fixed and PTZ dome cameras supporting 1.5” NPS thread. A retrofit mounting bracket (optional accessory) makes it possible to reuse holes drilled for Pelco’s PTZ dome parapet mount.</t>
  </si>
  <si>
    <t>5507-281</t>
  </si>
  <si>
    <t>Standard clear dome for AXIS Q6114-E/Q6115-E.</t>
  </si>
  <si>
    <t>5507-311</t>
  </si>
  <si>
    <t>Standard clear dome with anti-scratch hard coating. Compatible with AXIS Q3708-PVE and Q3709-PVE. Single pack.</t>
  </si>
  <si>
    <t>5507-321</t>
  </si>
  <si>
    <t>Standard weathershield for AXIS Q3709</t>
  </si>
  <si>
    <t>5507-331</t>
  </si>
  <si>
    <t>Plastic mounting kit with stand and clamp for flexible moutning of Axis products with tripod thread.</t>
  </si>
  <si>
    <t>5507-361</t>
  </si>
  <si>
    <t>Pendant kit for wall mount or ceiling mount. Compatible with Axis mounting accessories with 1.5" NPS thread. 3/4" threaded pipes can also be used with a nut for securing. Compatible with the small form factor of AXIS M20, M31-LV/-LVE, M30-V/-WV and Companion dome cameras. Single pack.</t>
  </si>
  <si>
    <t>5507-401</t>
  </si>
  <si>
    <t>Conduit back box for 1/2" or M20 pipes. Features the 1/2" ACI interface to enable use of ACI adapters.
There is an integrated female tripod thread for use of standard camera stands or holders. Compatible with AXIS M3044-V/M3045-V/M3046-V.</t>
  </si>
  <si>
    <t>5507-421</t>
  </si>
  <si>
    <t>Smoked dome for AXIS M3044-V/45-V/46-V SM DOME. 5 pcs.</t>
  </si>
  <si>
    <t>5507-431</t>
  </si>
  <si>
    <t>Black accessory casing for AXIS M3044-V/45-V/46-V. Replaces the white original casing. 5 pcs.</t>
  </si>
  <si>
    <t>5507-441</t>
  </si>
  <si>
    <t>Viewing protector that makes it harder to see where the camera is aiming. For use when the camera is used without dome. 5 pcs.</t>
  </si>
  <si>
    <t>5507-451</t>
  </si>
  <si>
    <t>Indoor/outdoor telescopic ceiling mount. Expands between 1 m (39") and 2 m (79"). Features a swivel action to prevent breaking if hit by forklifs or high vehicles. Can be mounted on a sloped ceiling. Accessory extension pipes (Not included) for a maximum lengh of 5 m (197"). Compatible with all Axis pendant kits featuring a 1,5” NPS thread and the AXIS T91A05 Camera holder for fixed cameras.</t>
  </si>
  <si>
    <t>5507-461</t>
  </si>
  <si>
    <t>The indoor/outdoor ceiling mount is ideal for low ceiling installations such as parking houses, with swivel action to prevent breaking if hit. Can be mounted in a sloped ceilings/soffits to compensate angles up to 45 degrees. Available accessory extension pipes (Not included) of 30 cm (12”) or 1 meter (39”) to enable correct camera height for the specific environment. Compatible with all Axis pendant kits featuring a 1,5” NPS thread and the AXIS T91A05 Camera holder for fixed cameras.</t>
  </si>
  <si>
    <t>5507-471</t>
  </si>
  <si>
    <t>Stainless steel adapter plate for mounting AXIS A8004-VE Network Video Door Station in Code Blue emergency stanchions and call boxes, combining intelligent video surveillance with emergency communication in a single device. The adapter plate is compatible with all Code Blue help points, suitable for new deployments and retrofitting existing installations.</t>
  </si>
  <si>
    <t>5507-481</t>
  </si>
  <si>
    <t>Extension pipe for AXIS T91B50 and AXIS T91B51. Length 100 cm (39").</t>
  </si>
  <si>
    <t>5507-491</t>
  </si>
  <si>
    <t>Extension pipe for AXIS T91B50 and AXIS T91B51. Length 30 cm (12").</t>
  </si>
  <si>
    <t>5507-501</t>
  </si>
  <si>
    <t>Retrofit adapter mount bracket for re-using holes drilled from Pelco’s PTZ dome parapet mount, or for increasing the attachment area towards the parapet.</t>
  </si>
  <si>
    <t>5507-591</t>
  </si>
  <si>
    <t>The powder-coated aluminum AXIS T94Q01F for AXIS fixed box outdoor ready cameras and housings, can be used for both ceiling/soffit and column/parapet installations. This allows Axis’ fixed camera housings to be mounted under hard surfaces such as ceilings, beams, soffits and canopies. It can also be mounted on pole or column tops, parapets and other horizontal building structures. Re-direction and maintenance of the camera is easy thanks to the swivel arm feature. The cable is routed through the pipe, and is never exposed to weather or potential vandalism. Cable conduits and Axis’ conduit adapters (3/4” dimension) are used for cable protection when routed from the side.</t>
  </si>
  <si>
    <t>5507-601</t>
  </si>
  <si>
    <t>The powder-coated aluminum AXIS T94R01B Corner Bracket is used for attaching the wall mount of Axis’ camera housing to the outer corners of a building. AXIS T94R01B Corner Bracket is compatible with AXIS T91E61 Wall Mount for fixed dome cameras. Small-size fixed dome and bullet-style cameras can also be mounted, thanks to the included and commonly used hole pattern of a single gang junction box.</t>
  </si>
  <si>
    <t>5507-621</t>
  </si>
  <si>
    <t>Mounting bracket that allows AXIS F1004 Pinhole Sensor Unit and the sensor unit for AXIS P1264 to be mounted behind a thin metal/plastic/glass panel. Comes in pack of 5 pcs.</t>
  </si>
  <si>
    <t>5507-641</t>
  </si>
  <si>
    <t>AXIS T91H61 Wall Mount is designed with a built-in RJ45 cable and connectionto, and spacious compartment for connectivity accessories such as midspans and media converters. The wall mount is impact-resistant (IK10) and weather-resistant (IP66, NEMA 4X) for indoor and outdoor use. The 1.5" NPS thread mount ensures compatibility with all pendant kits for Axis fixed dome cameras.</t>
  </si>
  <si>
    <t>5507-671</t>
  </si>
  <si>
    <t>Indoor recessed mount for drop ceiling installations. Single-screw ceiling attachment for quick and easy installation. Not suitable for air-handling (plenum) spaces. Compatible with AXIS P32-V/-LV series.</t>
  </si>
  <si>
    <t>5507-681</t>
  </si>
  <si>
    <t>Outdoor camera housing for Axis cameras with EF lenses (e.g.: AXIS Q1659). Made of IK10 impact resistant thermoplastic with dual-layer UV protection. IP66, NEMA 4X rated and UL listed. Powered by 24 VDC (power supply not included). Heavy duty wall mount included.</t>
  </si>
  <si>
    <t>5507-701</t>
  </si>
  <si>
    <t>Washer kit for spraying cleaning fluid on the windows of AXIS positioning cameras and positioning units. The kit contains a 23 litre tank, pump for delivery up to 11m (36ft), tube, nozzle and custom-made mounting bracket for the nozzle.</t>
  </si>
  <si>
    <t>5507-711</t>
  </si>
  <si>
    <t>The AXIS 4-in-1 Security Screwdriver Kit is a great tool for installing Axis products. The kit features two double-sided insert bits type that match Axis products using tamper resistant torx and standard philips head. The kit comes with a quick-release, non-slip rubber handle, and a velcro-sealed polyester pouch with belt clip. Insert bits material in chrome vanadium (TR10+PH1) and in stainless steel (TR20+TR30).</t>
  </si>
  <si>
    <t>5700-071</t>
  </si>
  <si>
    <t>Replacement power supply for AXIS Q7900 encoder rack</t>
  </si>
  <si>
    <t>5700-081</t>
  </si>
  <si>
    <t>Electronic boards for replacement in AXIS T95A00 110-230 VAC. Includes 4 boards.</t>
  </si>
  <si>
    <t>5700-091</t>
  </si>
  <si>
    <t>Electronic boards for replacement in AXIS T95A10 24 VAC. Includes 3 boards.</t>
  </si>
  <si>
    <t>5700-101</t>
  </si>
  <si>
    <t>Replacement kit with 3 heaters and fans for AXIS T95A00</t>
  </si>
  <si>
    <t>5700-111</t>
  </si>
  <si>
    <t>Replacement kit with 3 heaters and fans for AXIS T95A10</t>
  </si>
  <si>
    <t>5700-151</t>
  </si>
  <si>
    <t>Replacement cable gland plate, cable glands and screws for AXIS T95A</t>
  </si>
  <si>
    <t>5700-161</t>
  </si>
  <si>
    <t>Terminal connectors for AXIS Q7404. Includes 8 pcs 2P 2.50MM, 4 pcs 4P 2.50MM and one 2P 3.81MM. In total 13 connectors.</t>
  </si>
  <si>
    <t>5700-221</t>
  </si>
  <si>
    <t>Power supply PS-V for AXIS M10 series. White
Sparepart</t>
  </si>
  <si>
    <t>5700-301</t>
  </si>
  <si>
    <t>Screw kit för AXIS P3343, P3343-V, P3344 and P3344-V as spare part. Includes mounting screws, plugs and I/O connector.</t>
  </si>
  <si>
    <t>5700-311</t>
  </si>
  <si>
    <t>Dome kit for AXIS P3343-V, AXIS P3344-V, AXIS P3363-V and AXIS P3364-V as spare part. Includes a clear bubble, mounted on an aluminium dome cover and a separate smoked bubble.</t>
  </si>
  <si>
    <t>5700-321</t>
  </si>
  <si>
    <t>Dome Kit for AXIS P3343, AXIS P3344, AXIS P3353 and AXIS P3354 as spare part. Includes a clear bubble, mounted on o plastic dome cover and a separate smoked bubble.</t>
  </si>
  <si>
    <t>5700-331</t>
  </si>
  <si>
    <t>Shielded outdoor network cable 5 meter. Pre mounted rubber gasket and male RJ45 connectors. For use with AXIS M11-E series, AXIS P13-E series, AXIS Q16-E series, AXIS Q1755-E, AXIS Q19-E series, AXIS P33-VE series and AXIS T92/3-E housings.</t>
  </si>
  <si>
    <t>5700-341</t>
  </si>
  <si>
    <t>Dome Kit for AXIS P3343-VE, P3344-VE, AXIS P3363-VE and AXIS P3364-VE as spare part. Includes a clear bubble, mounted on an aluminium dome cover and a separate smoked bubble.</t>
  </si>
  <si>
    <t>5700-351</t>
  </si>
  <si>
    <t>Screw Kit for AXIS P3343-VE and P3344-VE as spare part. Includes mounting screws, plugs and I/O connector.</t>
  </si>
  <si>
    <t>5700-371</t>
  </si>
  <si>
    <t>Spare RJ45 connector plug for AXIS Q603X-E &amp; AXIS P55XX-E. IP67 rated.</t>
  </si>
  <si>
    <t>5700-601</t>
  </si>
  <si>
    <t>Varifocal 3-8mm DC-Iris Lens, CS mount. Original Lens for AXIS P1343</t>
  </si>
  <si>
    <t>5700-641</t>
  </si>
  <si>
    <t>Original dark grey top cover including dome and screws for AXIS M311X-R. 10 pcs</t>
  </si>
  <si>
    <t>5700-691</t>
  </si>
  <si>
    <t>Original AXIS P33XX-VE mounting bracket for wall or hard ceilling.</t>
  </si>
  <si>
    <t>5700-751</t>
  </si>
  <si>
    <t>Original clear dome in a special nylon blend with superior stress and chemical resistance. Compatible with AXIS Q604x-S and Q6055-S cameras. Single-pack.</t>
  </si>
  <si>
    <t>5700-811</t>
  </si>
  <si>
    <t>HD optimized dome kit for AXIS Q603X as spare part. Includes a clear bubble mounted on dome ring and a separate smoked bubble.</t>
  </si>
  <si>
    <t>5700-821</t>
  </si>
  <si>
    <t>Fixed Iris Megapixel Lens 2.8mm, F2.0, CS mount. Original Lens for AXIS M1103/4.</t>
  </si>
  <si>
    <t>5700-831</t>
  </si>
  <si>
    <t>Complete Front Kit for AXIS T92E20/21. Content: Front Cover, Front Glass, Gasket &amp; Screws.</t>
  </si>
  <si>
    <t>5700-851</t>
  </si>
  <si>
    <t>Bracket kit for surface mounting a camera on a hard ceiling. Compatible with Q603X and P553X. Content: Bracket, screws with washers and wave springs.</t>
  </si>
  <si>
    <t>5700-861</t>
  </si>
  <si>
    <t>CS mounted 6.0 mm megapixel lens. Original lens for AXIS M1103/4</t>
  </si>
  <si>
    <t>5700-871</t>
  </si>
  <si>
    <t>Varifocal 2.9-8.2mm CS mounted SVGA DC-iris lens. Original lens for AXIS M1113</t>
  </si>
  <si>
    <t>5700-881</t>
  </si>
  <si>
    <t>CS mounted Varifocal 2.8-8 mm DC-iris megapixel lens. Original lens for AXIS M1114.</t>
  </si>
  <si>
    <t>5700-901</t>
  </si>
  <si>
    <t>Dome Kit for AXIS P3346 as spare part. Includes a clear bubble, mounted on o plastic dome cover and a separate smoked bubble.</t>
  </si>
  <si>
    <t>5700-911</t>
  </si>
  <si>
    <t>Dome kit for AXIS P3346-V, P3367-V and AXIS P3384-V as spare part. Includes a clear bubble, mounted on a zinc alloy  dome cover and a separate smoked bubble.</t>
  </si>
  <si>
    <t>5700-921</t>
  </si>
  <si>
    <t>Dome Kit for AXIS P3346-VE, P3367-VE, AXIS P3384-VE as spare part. Includes a clear bubble, mounted on an aluminium dome cover and a separate smoked bubble.</t>
  </si>
  <si>
    <t>5700-941</t>
  </si>
  <si>
    <t>Sunshield for AXIS P134X-E, AXIS Q1755-E and AXIS Q192X-E. Includes mounting screws and Torx key.</t>
  </si>
  <si>
    <t>5700-951</t>
  </si>
  <si>
    <t>Sunshield for AXIS Q603X-E.</t>
  </si>
  <si>
    <t>5700-961</t>
  </si>
  <si>
    <t>Sunshield for AXIS P553X-E including mounting screws.</t>
  </si>
  <si>
    <t>5700-971</t>
  </si>
  <si>
    <t>Sparepart including the electronics module of the AXIS T92E20 housing including fan and screws.</t>
  </si>
  <si>
    <t>5800-011</t>
  </si>
  <si>
    <t>Original weathershield for AXIS P3343, AXIS P3344-VE, AXIS P3363-VE and AXIS P3364-VE. Screws included.</t>
  </si>
  <si>
    <t>5800-021</t>
  </si>
  <si>
    <t>Original weathershield for AXIS P3346, AXIS P3367-VE and AXIS P3384-VE. Screws included.</t>
  </si>
  <si>
    <t>5800-051</t>
  </si>
  <si>
    <t>Original top cover including dome and screws for AXIS M311X-VE. 10 pcs.</t>
  </si>
  <si>
    <t>5800-061</t>
  </si>
  <si>
    <t>Original top cover including dome and screws for AXIS M311X-VE No Cap. 10 pcs.</t>
  </si>
  <si>
    <t>5800-081</t>
  </si>
  <si>
    <t>Stand alone HD quality clear dome without line for the AXIS Q603X-E.</t>
  </si>
  <si>
    <t>5800-101</t>
  </si>
  <si>
    <t>Dome cover ring for AXIS Q603X-E including screws.</t>
  </si>
  <si>
    <t>5800-111</t>
  </si>
  <si>
    <t>Spare part AXIS M501X dome, pre-mounted in the white top casing. Opening tool and gasket are included.</t>
  </si>
  <si>
    <t>5800-121</t>
  </si>
  <si>
    <t>Original ceiling mount kit for both hard- and drop ceilings for the AXIS M501X.</t>
  </si>
  <si>
    <t>5800-151</t>
  </si>
  <si>
    <t>Sunshield for AXIS P5512-E.</t>
  </si>
  <si>
    <t>5800-191</t>
  </si>
  <si>
    <t>Original smoked dome for AXIS P5522/-E, AXIS P5532/-E, AXIS P5534/-E.</t>
  </si>
  <si>
    <t>5800-201</t>
  </si>
  <si>
    <t>Mains cable for AXIS One-Port Midspan, AXIS T8123/24, AXIS 291, AXIS Q7900, AXIS Video Server Rack, AXIS PoE Midspan 8-Port/16-Port, Power Supply AXIS T8412.</t>
  </si>
  <si>
    <t>5800-251</t>
  </si>
  <si>
    <t>Original clear dome for AXIS P5522/-E, AXIS P5532/-E, AXIS P5534/-E.</t>
  </si>
  <si>
    <t>5800-271</t>
  </si>
  <si>
    <t>Original spare part fan cassette for AXIS Q7900 E2.</t>
  </si>
  <si>
    <t>5800-281</t>
  </si>
  <si>
    <t>Dome kit for AXIS P5512-E. Clear-/smoked dome and dome cover included.</t>
  </si>
  <si>
    <t>5800-301</t>
  </si>
  <si>
    <t>Frontkit for AXIS Q872X-E with 30mm lens as spare part</t>
  </si>
  <si>
    <t>5800-311</t>
  </si>
  <si>
    <t>Frontkit for AXIS Q872X-E with 60mm lens as spare part.</t>
  </si>
  <si>
    <t>5800-321</t>
  </si>
  <si>
    <t>Sunshield for AXIS Q872x-E as sparepart. Including screws and washer</t>
  </si>
  <si>
    <t>5800-341</t>
  </si>
  <si>
    <t>Stand alone HD quality smoked dome without line for the AXIS Q603X-E.</t>
  </si>
  <si>
    <t>5800-351</t>
  </si>
  <si>
    <t>Original stainless steel mounting bracket for AXIS T98A-VE Surveillance Cabinet series.</t>
  </si>
  <si>
    <t>5800-371</t>
  </si>
  <si>
    <t>2pcs RJ-45 waterproof plugs  and 1pcs grounding wire for outdoor midspan T8123/4-E</t>
  </si>
  <si>
    <t>5800-381</t>
  </si>
  <si>
    <t>Terminal connectors for AXIS P135X-series. Includes  1 pcs TERMINAL CONNECTOR 4P STR 2.50MM, 1 pcs TERMINAL CONNECTOR 2P STR 3.81MM, 2 pcs TERMINAL CONNECTOR 2P STR  2.50MM</t>
  </si>
  <si>
    <t>5800-391</t>
  </si>
  <si>
    <t>Sparepart dome for AXIS P5544. Note that this product does not contain the fisheye lens.</t>
  </si>
  <si>
    <t>5800-401</t>
  </si>
  <si>
    <t>Spare part lens kit for AXIS P5544</t>
  </si>
  <si>
    <t>5800-431</t>
  </si>
  <si>
    <t>Original mounting kit for AXIS P1214/-E. Kit contents: sensor unit housing, flush wall mount bracket. 5 pack.</t>
  </si>
  <si>
    <t>5800-461</t>
  </si>
  <si>
    <t>Mounting kit for AXIS P1204/E. Kit contents: Flush mount wall bracket. 5 pack.</t>
  </si>
  <si>
    <t>5800-471</t>
  </si>
  <si>
    <t>Sunshield for AXIS Q60xx-C series</t>
  </si>
  <si>
    <t>5800-481</t>
  </si>
  <si>
    <t>Clear dome cover for AXIS Q60XX-E/-C series</t>
  </si>
  <si>
    <t>5800-491</t>
  </si>
  <si>
    <t>Cable between AXIS Q60XX-C and connection box AXIS T8605</t>
  </si>
  <si>
    <t>5800-501</t>
  </si>
  <si>
    <t>Peltier element, inside and outside fan for AXIS Q60XX-C</t>
  </si>
  <si>
    <t>5800-511</t>
  </si>
  <si>
    <t>The clip, made of steel, enables mounting on a standard 35mm DIN rail. 
It includes 2 cable ties. Compatible with AXIS T8120/T8133 midspans and AXIS T8604 / T8605 converters. Weight: 17 g (0.6 oz.).
5-pack.</t>
  </si>
  <si>
    <t>5800-521</t>
  </si>
  <si>
    <t>Cabinet door for AXIS T98A Surveillance Cabinet. Stand alone.
Used in T98A15-VE Cabinets.</t>
  </si>
  <si>
    <t>5800-531</t>
  </si>
  <si>
    <t>Cabinet door for AXIS T98A Surveillance Cabinet. Compatible cameras: AXIS M111X-E, AXIS P13XX-E, AXIS Q16XX-E, AXIS Q17XX-E, AXIS Q191X-E, AXIS Q192X-E.
Used in T98A16-VE Cabinets.</t>
  </si>
  <si>
    <t>5800-541</t>
  </si>
  <si>
    <t>Cabinet door for AXIS T98A Surveillance Cabinet. Compatible cameras: AXIS P33-VE/-LVE and the outdoor bullet-style Q1765 and Q1931 cameras.
Used in T98A17-VE Cabinets.</t>
  </si>
  <si>
    <t>5800-551</t>
  </si>
  <si>
    <t>Cabinet door for T98A. Compatible products: AXIS T91A61 Wall bracket for use with AXIS P55 and Q60-series or fixed dome pendant kits.
Used in T98A18-VE Cabinets.</t>
  </si>
  <si>
    <t>5800-601</t>
  </si>
  <si>
    <t>The kit contains a complete AXIS P3367-VE enclosure, heater and cable cover. The kit could also be used for converting an indoor version of AXIS P3346, P3367, P3384 and P3365 to an outdoor VE version.</t>
  </si>
  <si>
    <t>5800-611</t>
  </si>
  <si>
    <t>Terminal connectors for AXIS P7214 and AXIS Q7411. Includes 1 pcs TERMINAL CONN 6P STR 2.50MM, 2 pcs TERMINAL CONN 2P STR 2.50MM, rubber feet and mounting screws for the encoder.</t>
  </si>
  <si>
    <t>5800-621</t>
  </si>
  <si>
    <t>Terminal connectors for AXIS M7014. Includes 2 pcs TERMINAL CONN 2P STR 2.50MM, rubber feet and mounting screws for the encoder.</t>
  </si>
  <si>
    <t>5800-631</t>
  </si>
  <si>
    <t>Original top cover with clear dome for AXIS M3004-V/05-V</t>
  </si>
  <si>
    <t>5800-661</t>
  </si>
  <si>
    <t>Original CS mounted varifocal DC-Iris lens 2.8-8mm for AXIS Q1602/04 and AXIS P1354/55</t>
  </si>
  <si>
    <t>5800-671</t>
  </si>
  <si>
    <t>Original CS mounted varifocal P-Iris lens 2.8-8mm for AXIS Q1604/14 and AXIS P1355/57</t>
  </si>
  <si>
    <t>5800-681</t>
  </si>
  <si>
    <t>Dome kit for AXIS P3364-LVE. The dome is pre-mounted in a standard white top cover casing.</t>
  </si>
  <si>
    <t>5800-691</t>
  </si>
  <si>
    <t>Dome kit for AXIS P3364-LV. The dome is pre-mounted in the standard white top cover casing.</t>
  </si>
  <si>
    <t>5800-711</t>
  </si>
  <si>
    <t>Standard clear domes for AXIS M3024, 5 pcs</t>
  </si>
  <si>
    <t>5800-721</t>
  </si>
  <si>
    <t>Standard clear domes for AXIS M3025, M3026. 5 pcs</t>
  </si>
  <si>
    <t>5800-731</t>
  </si>
  <si>
    <t>Original white top cover with clear dome for AXIS M3006, 5pcs.</t>
  </si>
  <si>
    <t>5800-741</t>
  </si>
  <si>
    <t>Original white top cover with clear dome for AXIS M3007, 5pcs.</t>
  </si>
  <si>
    <t>5800-751</t>
  </si>
  <si>
    <t>Standard clear domes for AXIS M3027, 5 pcs</t>
  </si>
  <si>
    <t>5800-761</t>
  </si>
  <si>
    <t>Smoked dome for AXIS P54-series.</t>
  </si>
  <si>
    <t>5800-771</t>
  </si>
  <si>
    <t>Clear dome for AXIS P54-series.</t>
  </si>
  <si>
    <t>5800-781</t>
  </si>
  <si>
    <t>Varifocal IR-corrected lens with DC-Iris. Compatible with e.g. AXIS P1353/-E, P1354/-E, P1355/-E,  P1357/-E, AXIS Q1602/-E, Q1604/-E.</t>
  </si>
  <si>
    <t>5800-791</t>
  </si>
  <si>
    <t>Varifocal IR-corrected lens with DC-Iris. Compatible with e.g. AXIS P1353/-E, P1354/-E. Axis Q1602/-E, Q1604/-E.</t>
  </si>
  <si>
    <t>5800-801</t>
  </si>
  <si>
    <t>Varifocal IR-corrected lens with P-Iris. Compatible with e.g. AXIS Q1602/-E, Q1604/-E, Q1614/-E, Q1615/-E, AXIS P1355/-E, P1357/-E.</t>
  </si>
  <si>
    <t>5800-811</t>
  </si>
  <si>
    <t>Original stainless steel straps for AXIS T91A47 110-400 mm. The straps also fit the AXIS T91A67. Mounting tool (P/N 21776) is required.</t>
  </si>
  <si>
    <t>5800-821</t>
  </si>
  <si>
    <t>5800-851</t>
  </si>
  <si>
    <t>Original spare part fan cassette for AXIS Q7920.</t>
  </si>
  <si>
    <t>5800-861</t>
  </si>
  <si>
    <t>Replacement power supply for AXIS Q7920 Video Encoder Chassis</t>
  </si>
  <si>
    <t>5800-871</t>
  </si>
  <si>
    <t>Cabinet door for AXIS T98A. Compatible products: AXIS P54-Series.
Used in T98A19-VE Cabinets.</t>
  </si>
  <si>
    <t>5800-881</t>
  </si>
  <si>
    <t>Spare part internal switch for the AXIS Q8721-E/22-E Dual cameras,including brackets.</t>
  </si>
  <si>
    <t>5800-891</t>
  </si>
  <si>
    <t>Axis male connector for limited and full IO port . Pitch: 2.50 mm. 4pos terminal block. 10pack.</t>
  </si>
  <si>
    <t>5800-901</t>
  </si>
  <si>
    <t>Axis male connector for low voltage power. Pitch: 3.81 mm. 2pos terminal block. 10pack</t>
  </si>
  <si>
    <t>5800-921</t>
  </si>
  <si>
    <t>Spare part illuminator kit for AXIS Q8665-LE. NOTE: it is not possible to upgrade a Q8665-E to become LE version</t>
  </si>
  <si>
    <t>5800-931</t>
  </si>
  <si>
    <t>The remote control is compatible with all Axis T90B illuminators and provides the possibility 
to adjust settings of light intensity, photocell sensitivity and more conveniently from the 
ground level. No lift or ladder required. The remote control feature can be disabled after the 
installation is finalized to avoid tampering.</t>
  </si>
  <si>
    <t>5800-951</t>
  </si>
  <si>
    <t>Base assembly for the AXIS Q8721-E/22-E.</t>
  </si>
  <si>
    <t>5800-961</t>
  </si>
  <si>
    <t>M16 cable gland for cable diameter of 4.5 to 10mm. IP68. 5 pcs.</t>
  </si>
  <si>
    <t>5800-971</t>
  </si>
  <si>
    <t>Sunshield compatible with AXIS Q1765-LE, Q1931-E/32-E/41-E and Q2901-E</t>
  </si>
  <si>
    <t>5800-981</t>
  </si>
  <si>
    <t>Sunshield compatible with AXIS Q1765-LE PT Mount</t>
  </si>
  <si>
    <t>5800-991</t>
  </si>
  <si>
    <t>Original sensor unit for AXIS P1224-E with premounted cable. Flush mount bracket included.</t>
  </si>
  <si>
    <t>5801-011</t>
  </si>
  <si>
    <t>Standard lens for AXIS Q1635-E.</t>
  </si>
  <si>
    <t>5801-101</t>
  </si>
  <si>
    <t>Spare part front window for AXIS Q1765-LE</t>
  </si>
  <si>
    <t>5801-111</t>
  </si>
  <si>
    <t>Original top cover including dome and screws for AXIS P39-R Series. 10 pieces.</t>
  </si>
  <si>
    <t>5801-121</t>
  </si>
  <si>
    <t>Bird control spikes made of flexible UV-resistant polymer preventing birds from landing on cameras or mounts. Each module has five spikes and can be mounted on flat or curved surfaces using the pre-mounted adhesive or cable ties (not included). The modules can be connected lengthwise and/or widthwise to cover a larger area. 10 pcs.</t>
  </si>
  <si>
    <t>5801-131</t>
  </si>
  <si>
    <t>AXIS A8004 Junction box offers neat and easy recessed installations of the AXIS A8004-VE Network video door station. Multiple mounting and wiring options along with a robust steel construction makes it suitable for most situations and wall types.</t>
  </si>
  <si>
    <t>5801-141</t>
  </si>
  <si>
    <t>AXIS A9801 Security relay box offer an easy and cost efficient way to  improve security for doors controlled by an Axis network video door station. The product bridges the connection between door station and door lock and is placed on the secure side of the door. If an intruder attempt to tamper with the door station to access the door lock wires, AXIS A9801 Security relay will cut the connection and ensure that the door remains securely locked.</t>
  </si>
  <si>
    <t>5801-151</t>
  </si>
  <si>
    <t>Standard front for AXIS P1405-E, P1405-LE, P1405-LE MKII, P1425-E, P1425-LE, P1425-LE MKII, P1427-E, P1427-LE, P1435-LE. Includes front ring, window and gasket.</t>
  </si>
  <si>
    <t>5801-171</t>
  </si>
  <si>
    <t>Spare part base unit for AXIS Q86-E 24 V AC.</t>
  </si>
  <si>
    <t>5801-181</t>
  </si>
  <si>
    <t>Spare part base unit for AXIS Q86-E 120 V AC.</t>
  </si>
  <si>
    <t>5801-191</t>
  </si>
  <si>
    <t>Spare part base unit for AXIS Q86-LE 24 V AC.</t>
  </si>
  <si>
    <t>5801-201</t>
  </si>
  <si>
    <t>Spare part wiper blade for AXIS Q8665-E/-LE including the stainless steel holder</t>
  </si>
  <si>
    <t>5801-281</t>
  </si>
  <si>
    <t>Spare part top housing with glass window for AXIS Q8665-E/-LE.</t>
  </si>
  <si>
    <t>5801-291</t>
  </si>
  <si>
    <t>Spare part top housing with germanium window for AXIS Q8631-E/32-E.</t>
  </si>
  <si>
    <t>5801-311</t>
  </si>
  <si>
    <t>Spare parte sunshield for AXIS Q8631-E/32-E/65-E/65-LE</t>
  </si>
  <si>
    <t>5801-321</t>
  </si>
  <si>
    <t>Kit for making a stand-alone AXIS Q6000-E MkII installation without PTZ camera inside. Includes a metal cover lid, an internal adapter plate, and IP66-rated RJ45 push-pull connector. Use this kit together with an AXIS Q6000-E MkII network camera (not included) and the AXIS T8133 Midspan 30 W 1-port (not included).</t>
  </si>
  <si>
    <t>5801-354</t>
  </si>
  <si>
    <t>4 channel 10/100 Mbps PoE+ switch with plug &amp; play installation.</t>
  </si>
  <si>
    <t>5801-401</t>
  </si>
  <si>
    <t>Black accessory casing for AXIS M3104-L/05-L/06-L. Replaces the white original casing. 5 pcs.</t>
  </si>
  <si>
    <t>5801-411</t>
  </si>
  <si>
    <t>Black accessory casing for AXIS M3104-LV/5-LV/6-LV. Replaces the white original casing. 5 pcs.</t>
  </si>
  <si>
    <t>5801-421</t>
  </si>
  <si>
    <t>Bracket for mounting a camera on a 4” square, 4” octagon, single or double-gang junction box. Compatible with AXIS M3044-V/M3045-V/M3046-V.</t>
  </si>
  <si>
    <t>5801-431</t>
  </si>
  <si>
    <t>Pendant kit for indoor and outdoor use for the AXIS Q36-VE Series compatible with Axis ceiling-/wall-/pole mounts with 1.5" NPS thread.</t>
  </si>
  <si>
    <t>5801-441</t>
  </si>
  <si>
    <t>Recessed mount for indoor and outdoor use for the AXIS Q36-VE and AXIS P38 Series. It has a metal back box with ¾" (M25) conduit hole (for protected cable runs) and is suitable for installation in plenum (air-handling) spaces.</t>
  </si>
  <si>
    <t>5801-451</t>
  </si>
  <si>
    <t>Standard weather shield for Axis Q36 Series, protecting the dome from rain, snow and sun.</t>
  </si>
  <si>
    <t>5801-461</t>
  </si>
  <si>
    <t>Standard clear dome for AXIS F4005-E, 5 pcs</t>
  </si>
  <si>
    <t>5801-471</t>
  </si>
  <si>
    <t>AXIS A8105-E Clear Dome is sold as spare parts to the AXIS A8105-E Network Video Door Station and comes in packs of five clear dome covers. It enables easy on-site replacement in case the original dome cover has been damaged or vandalized.</t>
  </si>
  <si>
    <t>5801-481</t>
  </si>
  <si>
    <t>Nice and easy recessed mount of AXIS A8105-E Network video door station suitable for most wall types.</t>
  </si>
  <si>
    <t>5801-491</t>
  </si>
  <si>
    <t>Standard CS mounted varifocal P-Iris lens 2.8-8.5mm for AXIS P1364.</t>
  </si>
  <si>
    <t>5801-501</t>
  </si>
  <si>
    <t>Smoked dome with anti-scratch hard coating. Compatible with AXIS P38 and AXIS Q36 series.</t>
  </si>
  <si>
    <t>5801-511</t>
  </si>
  <si>
    <t>Standard clear  dome with anti-scratch hard coating. Compatible with AXIS P38 and Q36 Series.</t>
  </si>
  <si>
    <t>5801-521</t>
  </si>
  <si>
    <t>Dome kit for AXIS P3707-PE. The dome is pre-mounted in the standard white top cover casing.</t>
  </si>
  <si>
    <t>5801-601</t>
  </si>
  <si>
    <t>Aluminum ceiling bracket for Axis PTZ cameras and AXSI Q37 Series for indoor or outdoor use. 3/4" conduit hole on the side.</t>
  </si>
  <si>
    <t>5801-611</t>
  </si>
  <si>
    <t>Indoor and outdoor recessed mount for AXIS Q61 Series. Suitable indoor for recessed camera installations in air handling spaces as the back box is made of metal and has a 3/4" hole for cable protection conduits.</t>
  </si>
  <si>
    <t>5801-631</t>
  </si>
  <si>
    <t>Mount bracket for AXIS Companion Recorder. For mounting the recorder on e.g. walls, shelves and under tables.</t>
  </si>
  <si>
    <t>5801-641</t>
  </si>
  <si>
    <t>Protect your Ethernet networks device, i.e. cameras, switches, midspans, etc…, from lighting. 
Protects up to 10KV surge, IP66 and UL certified.</t>
  </si>
  <si>
    <t>5801-651</t>
  </si>
  <si>
    <t>Varifocal lens 2.8-6MM, F2.0, M12 thread. Standard lens for AXIS F1015.</t>
  </si>
  <si>
    <t>5801-661</t>
  </si>
  <si>
    <t>Pinhole lens 3.7MM, F2.5, M12 thread. Standard lens for AXIS F1025. 10pcs</t>
  </si>
  <si>
    <t>5801-671</t>
  </si>
  <si>
    <t>AXIS A8004-VE Accessibility kit is an easy way to improve access to your building and comply with regulations on barrier-free accessibility. It’s designed as a new front plate that mounts on and connects directly to any AXIS A8004-E Network Video Door Station. The product includes an inductive loop for hearing aids, illuminated pictograms for user feedback and a tactile dot for the call button, all of which help to simplify interaction for people with impaired hearing or vision.</t>
  </si>
  <si>
    <t>5801-681</t>
  </si>
  <si>
    <t>AXIS Stereo-to-mono Adapter. Spare part to AXIS F44 Dual Audio Input Main Unit. Allows two microphones or line inputs to be connected to AXIS F44 Dual Audio Input.</t>
  </si>
  <si>
    <t>5801-694</t>
  </si>
  <si>
    <t>PoE+ managed gigabit network switch, optimized for Axis network products. 2 SFP/RJ45 uplink ports and 16 PoE+ ports with 250W power supply. Built in DCHP server for plug-and-play camera setup. Easy system configuration for effective installation of Axis network products.</t>
  </si>
  <si>
    <t>5801-701</t>
  </si>
  <si>
    <t>24V DC power supply 250W  with extended temperature ( -40 to +75C (-40 to 167F)).</t>
  </si>
  <si>
    <t>5801-721</t>
  </si>
  <si>
    <t>Wall-and-Pole Mount for Axis PTZ and multi-sensor cameras. Built-in Ethernet cable with an IP66 RJ45 connector for quick installation with protection against dust and water. Connect PoE via either RJ45 or IDC (insulation-displacement contact) connectors. Suitable for both indoor and outdoor environments. Separate stainless steel straps required for pole installation.</t>
  </si>
  <si>
    <t>5801-741</t>
  </si>
  <si>
    <t>Heavy duty power cable, 22m (72ft) in length, 3-wire, 12AWG, jacket diameter 10mm (0.4in). Suitable for outdoor installation. UL20626 up to 90'C (194'F) ambient temperature. Designed for use with AXIS Positioning Cameras and Positioning Units, such as AXIS Q8685-E. Material: TPE insulation, copper wire, PVC-free and halogen-free. Color: Black.</t>
  </si>
  <si>
    <t>5801-771</t>
  </si>
  <si>
    <t>Accessory M12 6mm lens for AXIS Q6000-E MkII 5pcs</t>
  </si>
  <si>
    <t>5801-781</t>
  </si>
  <si>
    <t>Accessory M12 16mm lens for AXIS Q6000-E MkII 5pcs</t>
  </si>
  <si>
    <t>5801-791</t>
  </si>
  <si>
    <t>Hard coated scratch resistant clear dome for AXIS Q6128-E</t>
  </si>
  <si>
    <t>5801-801</t>
  </si>
  <si>
    <t>Small Form Factor Pluggable (SFP) transceiver module.
Single mode 1310nm, 10km. Industrial grade.</t>
  </si>
  <si>
    <t>5801-811</t>
  </si>
  <si>
    <t>Small Form Factor Pluggable (SFP) transceiver module.
Multi mode 850nm, 550m. Industrial grade.</t>
  </si>
  <si>
    <t>5801-821</t>
  </si>
  <si>
    <t>Small Form Factor Pluggable (SFP) transceiver module.
Ethernet RJ-45 . Industrial grade</t>
  </si>
  <si>
    <t>5801-831</t>
  </si>
  <si>
    <t>Kit for mounting an AXIS M3044-V/45-V/46-V in AXIS T94B01L Recessed mount. 2pcs</t>
  </si>
  <si>
    <t>5801-841</t>
  </si>
  <si>
    <t>Standard clear dome for AXIS M3044-V/45-V/46-V, 5 pcs</t>
  </si>
  <si>
    <t>5801-851</t>
  </si>
  <si>
    <t>Standard weather shield for AXIS M2025/26 and AXIS Companion Bullet</t>
  </si>
  <si>
    <t>5801-861</t>
  </si>
  <si>
    <t>Indoor recessed mount for drop ceiling installations. The aluminum casing makes it suitable for use in air handling spaces. Compatible with AXIS M2025/26 and AXIS Companion Bullet.</t>
  </si>
  <si>
    <t>5801-891</t>
  </si>
  <si>
    <t>Standard front for AXIS P1428-E and AXIS P1435-E. Includes front ring, window and gasket.</t>
  </si>
  <si>
    <t>5801-901</t>
  </si>
  <si>
    <t>850nm IR LED illuminator kit compatible with AXIS T99A Positioning Units for visual cameras. Kit includes one pair of IR illuminators, one metal mounting bracket, and three different diverging lenses. Note: this is the same illuminator kit as used in AXIS Q8685-LE PTZ Network Camera.</t>
  </si>
  <si>
    <t>5801-911</t>
  </si>
  <si>
    <t>Standard mounting bracket for AXIS Q36 Series Network Cameras.</t>
  </si>
  <si>
    <t>5801-921</t>
  </si>
  <si>
    <t>Standard lens for AXIS F4005-E, AXIS F1005-E and AXIS P1214-E.</t>
  </si>
  <si>
    <t>5801-931</t>
  </si>
  <si>
    <t>The power supply is UL certified and made of epoxy powder coated copper free aluminum with stainless steel cover bolts and hinges. It is pre-mounted with fuses, terminals, RJ45 coupler and 115/230 V AC transformer, which provides 24 V AC for Explosion Protected Cameras. The cabinet has 3 open ¾”NPT cable entries and a fourth plugged entry and is Class I, Div 1 &amp; 2, Class II, Div 1 &amp; 2, Class 3, cUL to CSA C22.2 No. 30, No. 25 and NEMA 3 &amp; 4 certified for temperatures between -40°C and +55°C. Weight is 67.3 Ib (30.5 kg).</t>
  </si>
  <si>
    <t>5801-941</t>
  </si>
  <si>
    <t>AXIS Companion Card 64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t>
  </si>
  <si>
    <t>5801-951</t>
  </si>
  <si>
    <t>AXIS Surveillance Card 64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</si>
  <si>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5801-961</t>
  </si>
  <si>
    <t>AXIS Surveillance Card 64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 10pack.</t>
  </si>
  <si>
    <t>5801-971</t>
  </si>
  <si>
    <t>Stainless steel safety wire 3 m (10 ft) long, with a fixed loop in one end and an adjustable loop with a plated brass wire lock in the other. Suitable for both indoor and outdoor use.</t>
  </si>
  <si>
    <t>5900-021</t>
  </si>
  <si>
    <t>Outdoor pendant kit for M3024-LVE/M3025-VE, P14 Series, to enable use of AXIS T91A Brackets or 1.5"(NPT or NPS threaded) pipes.</t>
  </si>
  <si>
    <t>5900-151</t>
  </si>
  <si>
    <t>IP66, IK10 and NEMA 4X rated outdoor-ready surveillance cabinet. Protects accessory devices such as power supply, media converter, midspan and fuse from tough weather and vandalism.  Mounting bracket for wall, DIN-rail, device mounting bracket and Electrical safety cover is included.</t>
  </si>
  <si>
    <t>5900-161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</si>
  <si>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cameras: AXIS M111X-E, P13XX-E, Q16XX-E, Q1755-E, Q191X-E Q192X-E.</t>
  </si>
  <si>
    <t>5900-171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</si>
  <si>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cameras: AXIS P33-VE/-LVE.</t>
  </si>
  <si>
    <t>5900-181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</si>
  <si>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products: AXIS T91B61 Wall bracket for use with AXIS P55, P56, Q60 and Q61-series or fixed dome pendant kits.</t>
  </si>
  <si>
    <t>5900-251</t>
  </si>
  <si>
    <t>60W PoE midspan for 24V AC input.</t>
  </si>
  <si>
    <t>5900-261</t>
  </si>
  <si>
    <t>Fixed box protective camera housing made of IK10 impact resistant and UV resistant polymer. IP66, NEMA 4X rated and UL listed. Compatible with AXIS P13 Series and AXIS Q16 Series. AXIS T94Q01A Wall mount included.</t>
  </si>
  <si>
    <t>5900-271</t>
  </si>
  <si>
    <t>Fixed box outdoor camera housing made of IK10 impact resistant and UV resistant polymer. IP66, NEMA 4X rated and UL listed. Powered by 24 V AC or 12-24 V DC. Temperature range -40C to -45C (-40F to 113F). Compatible with AXIS P13 Series and AXIS Q16 Series. AXIS T94Q01A Wall mount included.</t>
  </si>
  <si>
    <t>5900-281</t>
  </si>
  <si>
    <t>Fixed box outdoor camera housing made of IK10 impact resistant and UV resistant polymer. IP66, NEMA 4X rated and UL listed. Powered by PoE IEEE802.3af. Temperature range -40C to -45C (-40F to 113F). Compatible with AXIS P13 Series and AXIS Q16 Series. AXIS T94Q01A Wall mount included.</t>
  </si>
  <si>
    <t>5900-294</t>
  </si>
  <si>
    <t>Single port midspan for Power over Ethernet Plus (PoE+) IEEE 802.3at Type 2 Class 4. Replaces AXIS T8123.</t>
  </si>
  <si>
    <t>5900-321</t>
  </si>
  <si>
    <t>IP66, IK10 and NEMA 4X rated outdoor-ready surveillance cabinet. Protects accessory devices such as power supply, media converter, midspan and fuse from tough weather and vandalism. The camera is mounted on the door of the cabinet. Mounting bracket for wall, DIN-rail, device mounting bracket and Electrical safety cover is included. Compatible products: AXIS P5414-E/15-E.</t>
  </si>
  <si>
    <t>5900-334</t>
  </si>
  <si>
    <t>High PoE 1-port midspan 60W. Compliant with 802.3.at and PoE 802.3af.</t>
  </si>
  <si>
    <t>5901-004</t>
  </si>
  <si>
    <t>AXIS T8154 60 W SFP Midspan is a compact, plug-and-play media converter with PoE. With its integrated power supply,it minimizes the amount of cabling and facilitates installation. AXIS T8154 offers data input through SFP or RJ45, and delivers High PoE 60 W. It works with all Axis network products supporting Power over Ethernet</t>
  </si>
  <si>
    <t>5901-101</t>
  </si>
  <si>
    <t>Standard lens for AXIS Q1615 MkII with remote zoom based on the new standard i-CS.</t>
  </si>
  <si>
    <t>5901-121</t>
  </si>
  <si>
    <t>Black accessory casing for AXIS M3047/48-P. Replaces the white original casing. 5 pcs.</t>
  </si>
  <si>
    <t>5901-131</t>
  </si>
  <si>
    <t>Vandal-resistant (IK 08-rated) white casing with clear dome for M3047/48-P. 5 pcs.</t>
  </si>
  <si>
    <t>5901-151</t>
  </si>
  <si>
    <t>Highly discreet white casing with smoke-detector look for AXIS M3047/48-P. 5 pcs.</t>
  </si>
  <si>
    <t>5901-191</t>
  </si>
  <si>
    <t>Switching power supply, 5W with microUSB connector. Including interchangeable regional power plugs for world wide use.</t>
  </si>
  <si>
    <t>5901-211</t>
  </si>
  <si>
    <t>Contains 5pcs wall-and-corner mount bracket and 5pcs table-top stand. Compatible with AXIS M10 Series.</t>
  </si>
  <si>
    <t>5901-241</t>
  </si>
  <si>
    <t>Original white casing with clear dome for M3044/45/46-V/-WV and AXIS Companion Dome cameras. 5 pcs.</t>
  </si>
  <si>
    <t>5901-251</t>
  </si>
  <si>
    <t>Adapter bracket to YP3040 PAN TILT MOTOR for use with AXIS T93 camera housings. Suitable for indoor and outdoor use. Note that this bracket is included with P/N:5901-201 but not with P/N:5502-461.</t>
  </si>
  <si>
    <t>5901-261</t>
  </si>
  <si>
    <t>Four port media converter switch with 2 RJ45 ports and 2 SFP slots for optical fiber connection (SFP modules not inluded). Shelf or DIN-rail mount. Temp spec: -40°C to +75°C (-40°F to 167°F).  24 V DC power in.</t>
  </si>
  <si>
    <t>5901-271</t>
  </si>
  <si>
    <t>Media converter switch . 2 RJ45 ports and 2 SFP slots for optical fiber connection (SFP modules not included). Two I/O ports and a combined communication and powering port for the camera. Temp spec. -40 °C to 75 °C (-40 °F to 167 °F). 12 V DC power input. Shelf or DIN-rail mount. 24 V DC power in.</t>
  </si>
  <si>
    <t>5901-281</t>
  </si>
  <si>
    <t>Spare part mounting brackets for AXIS M20 Series, 5-pack. Includes 5x mounting brackets with 5x Gasket C M20.</t>
  </si>
  <si>
    <t>5901-291</t>
  </si>
  <si>
    <t>Replacement front window assembly for AXIS M2025-LE, M2026-LE. The kit comes with both a black and a white front cover ring. Includes one window and sealing gasket.</t>
  </si>
  <si>
    <t>5901-301</t>
  </si>
  <si>
    <t>For attaching AXIS Q61 PTZ network camera to AXIS Q6000-E MkII PTZ network camera.</t>
  </si>
  <si>
    <t>5901-331</t>
  </si>
  <si>
    <t>Aluminum wall mount for Axis positioning cameras and positioning units. Robust and impact-resistant. Compatible with Axis ACI 3/4” conduit adapters, and offers multiple cable entries. Cables can be routed through the back or, by using a conduit connection, from each side or from the bottom. Suitable for indoor and outdoor use.</t>
  </si>
  <si>
    <t>5901-341</t>
  </si>
  <si>
    <t>Stainless steel pole mount designed for use with heavier Axis products such as positioning cameras and positioning units. IK10. Includes 3pcs stainless steel straps included for pole diameter 60-400mm (2.4-15.7in) and sealing gaskets for multiple cable entries with protection against insect infestation.</t>
  </si>
  <si>
    <t>5901-361</t>
  </si>
  <si>
    <t>Indoor recessed mount for drop ceiling installations. Single-screw ceiling attachment for quick and easy installation. Not suitable for air-handling (plenum) spaces. Compatible with AXIS P32-V/-LV series. 10-pack.</t>
  </si>
  <si>
    <t>5901-371</t>
  </si>
  <si>
    <t>Megapixel lens 2.1mm, F2.2 with M12 thread for AXIS P39-R Series that provides 147° horizontal FOV with these cameras. With IR filter. 10 pieces. Lens tool included.</t>
  </si>
  <si>
    <t>5901-391</t>
  </si>
  <si>
    <t>Screw kit for installing AXIS P55-E Series with either AXIS T91L61 or AXIS T91G61 Wall Mounts. Single-pack includes 3x bayonet screws, 3x securing screws, 3x springs and an installation guide.</t>
  </si>
  <si>
    <t>5901-401</t>
  </si>
  <si>
    <t>Marine-grade stainless steel wall mount for AXIS Q6055-S PTZ Network Camera. Compatible with stainless steel pole mount (sold separately).</t>
  </si>
  <si>
    <t>5901-411</t>
  </si>
  <si>
    <t>Marine-grade stainless steel pendant kit for AXIS Q60-S with 1.5" NPT male thread.</t>
  </si>
  <si>
    <t>5901-421</t>
  </si>
  <si>
    <t>Aluminum conduit back box for wall or pole mount. Space for outdoor power supply, and electrical connection boxes. Steel straps for pole mount are sold separately. Recommended to use with POWER SUPPLY PS24 240W (not included).</t>
  </si>
  <si>
    <t>5901-431</t>
  </si>
  <si>
    <t>Smoked dome with anti-scratch hard coating. Compatible with AXIS Q3708-PVE and Q3709-PVE. Single pack.</t>
  </si>
  <si>
    <t>5901-461</t>
  </si>
  <si>
    <t>Black accessory casing for AXIS P32-VE and P32-LVE outdoor cameras. Replaces the white original casing. Includes anti-loss screws, conduit side covers. 5 pcs per pack.</t>
  </si>
  <si>
    <t>5901-471</t>
  </si>
  <si>
    <t>Extension kit to allow mounting of longer lenses in AXIS T93C10 Outdoor Housing (e.g.: compatible with AXIS Q1659 55-250 mm). Includes built-in sunshield and front window. The extension kit provides an extra space of 80mm in length within the housing, giving a total length of 380mm for the camera and lens. The part of the lens within the extension kit can have maximum diameter of 75mm.</t>
  </si>
  <si>
    <t>6816B001</t>
  </si>
  <si>
    <t>Indoor recessed ceiling mount kit for VB-H43(/B) &amp; VB-M42(/B) PTZ's.
Comprising of in-ceiling cage and Clear Dome - Silver</t>
  </si>
  <si>
    <t>6816B002</t>
  </si>
  <si>
    <t>Indoor recessed ceiling mount kit for VB-H43(/B) &amp; VB-M42(/B) PTZ's.
Comprising of in-ceiling cage and Smoked Dome - Silver</t>
  </si>
  <si>
    <t>8362B001</t>
  </si>
  <si>
    <t>EAC certified encapsulated AC Adapter (12V DC Power supply) with US plug</t>
  </si>
  <si>
    <t>9903B001</t>
  </si>
  <si>
    <t>Outdoor vandal resistant fixed dome network camera with remote PTRZ configuration. 2.4x optical zoom and day/night switching. Multiple H.264 and Motion JPEG streams; max Full HD 1080p resolution at 30fps. Smart Shade Control - dynamic contrast. 6 in-built video &amp; audio intelligent analytic functions. IP66 and IK10-rated and operating temperature in -30⁰ C to +50⁰ C (-22⁰ F to +122⁰ F) with optional heater fitted. Powered by PoE, 24V AC and 12V DC (Power supply not included). Two way audio, Input/Output ports and SD/SDHC/SDHX Card slot for Edge storage. Available in Silver.
Optional heater unit HU600-VB sold separately.</t>
  </si>
  <si>
    <t>9904B001</t>
  </si>
  <si>
    <t>Indoor fixed dome network camera with remote PTRZ configuration. 2.4x optical zoom and day/night switching. Multiple H.264 and Motion JPEG streams; max Full HD 1080p resolution at 30fps. Smart Shade Control - dynamic contrast. 6 in-built video &amp; audio intelligent analytic functions. Powered by PoE, 24V AC and 12V DC (Power supply not included). Two way audio, Input/Output ports and SD/SDHC/SDHX Card slot for Edge storage. Available in Silver.</t>
  </si>
  <si>
    <t>9907B001</t>
  </si>
  <si>
    <t>Outdoor vandal resistant fixed dome network camera with remote PTRZ configuration. 2.4x optical zoom, day/night switching. Multiple H.264 and Motion JPEG streams; max 1.3MP 720p resolution at 30fps. Smart Shade Control - dynamic contrast. 6 in-built video &amp; audio intelligent analytic functions. IP66 and IK10-rated and operating temperature in -30⁰ C to +50⁰ C (-22⁰ F to + 122⁰ F) with optional heater fitted. Powered by PoE, 24V AC and 12V DC (Power supply not included). Two way audio, Input/Output ports and SD/SDHC/SDHX Card slot for Edge storage. Available in Silver.
Optional heater unit HU600-VB sold separately.</t>
  </si>
  <si>
    <t>9908B001</t>
  </si>
  <si>
    <t>Indoor fixed dome network camera with remote PTRZ configuration. 2.4x optical zoom,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Silver.</t>
  </si>
  <si>
    <t>9909B001</t>
  </si>
  <si>
    <t>Indoor fixed box network camera with remote zoom configuration. 2.4x optical zoom, day/night switching. Multiple H.264 and Motion JPEG streams; max 1.3MP 720p resolution at 30fps. Smart Shade Control - dynamic contrast. 6 in-built video &amp; audio intelligent analytic functions. Powered by PoE, 24V AC and 12V DC (Power supply not included). Two way audio, Input/Output ports and SD/SDHC/SDHX Card slot for Edge storage. Available in Silver.</t>
  </si>
  <si>
    <t>9918B001</t>
  </si>
  <si>
    <t>Indoor pendant mounting cap for VB-H43(/B), VB-M42(/B) PTZ's, VB-H630VE/D &amp; VB-M620VE/D domes. 
Comprising of 1.5inch NPSM threaded pipe adaptor / cover - Silver.</t>
  </si>
  <si>
    <t>9919B001</t>
  </si>
  <si>
    <t>Indoor pendant mounting cap for VB-S30D/S31D/S80xD mini-domes.
Comprising of 1.5inch NPSM threaded pipe adaptor / cover - Silver.</t>
  </si>
  <si>
    <t>9920B001</t>
  </si>
  <si>
    <t>Indoor surface mount wall/ceiling spacer for VB-S30D/S31D/S80xD mini-domes.</t>
  </si>
  <si>
    <t>9921B001</t>
  </si>
  <si>
    <t>Indoor junction box mounting plate for VB-S30D/S31D/S80xD mini-domes.</t>
  </si>
  <si>
    <t>GENTEC</t>
  </si>
  <si>
    <t>SCS-Base_1M</t>
  </si>
  <si>
    <t>Genetec Security Center SaaS Base Package. Includes 16 entities (cameras, readers, federated sites, intercoms), five (5) Security Desk client connection, five (5) Mobile client connections, five (5) Web client connections, Alarm Management, Advanced Reporting, System Partitioning, Incident Reports, and Dynamic Map Support for one tenant.  Active Directory, Threat Level, Import Tool and Visitor Management modules are also included as well as Plan Manager for up to 25 entities, and Advanced Plan Manager for GIS Map servers.</t>
  </si>
  <si>
    <t>EA</t>
  </si>
  <si>
    <t>1 year</t>
  </si>
  <si>
    <t>$145.00</t>
  </si>
  <si>
    <t>SCS-Base_1Y</t>
  </si>
  <si>
    <t>$1,595.00</t>
  </si>
  <si>
    <t>SCS-BaseVideo_1M</t>
  </si>
  <si>
    <t>Genetec Security Center SaaS Base Video Package on-premises only. Includes five (5) Security Desk client connection, five (5) Mobile client connections, five (5) Web client connections, Alarm Management, Advanced Reporting, System Partitioning, Incident Reports.</t>
  </si>
  <si>
    <t>$0.00</t>
  </si>
  <si>
    <t>SCS-BaseVideo_1Y</t>
  </si>
  <si>
    <t>SCS-1C_1M</t>
  </si>
  <si>
    <t>Subscription for 1 camera connection</t>
  </si>
  <si>
    <t>$11.00</t>
  </si>
  <si>
    <t>SCS-1C_1Y</t>
  </si>
  <si>
    <t>$121.00</t>
  </si>
  <si>
    <t>SCS-1RC_1M</t>
  </si>
  <si>
    <t>Subscription for 1 restricted camera connection (regular camera connection required)</t>
  </si>
  <si>
    <t>$12.00</t>
  </si>
  <si>
    <t>SCS-1RC_1Y</t>
  </si>
  <si>
    <t>$132.00</t>
  </si>
  <si>
    <t>SCS-1PP_1M</t>
  </si>
  <si>
    <t>Subscription for Privacy Protector for 1 video channel</t>
  </si>
  <si>
    <t>$10.00</t>
  </si>
  <si>
    <t>SCS-1PP_1Y</t>
  </si>
  <si>
    <t>$110.00</t>
  </si>
  <si>
    <t>SCS-1ID_1M</t>
  </si>
  <si>
    <t>Subscription for Intrusion Detector for 1 video channel</t>
  </si>
  <si>
    <t>$18.00</t>
  </si>
  <si>
    <t>SCS-1ID_1Y</t>
  </si>
  <si>
    <t>$198.00</t>
  </si>
  <si>
    <t>SCS-1BWC_1M</t>
  </si>
  <si>
    <t>Subscription for 1 body wearable camera connection.</t>
  </si>
  <si>
    <t>$6.00</t>
  </si>
  <si>
    <t>SCS-1BWC_1Y</t>
  </si>
  <si>
    <t>$66.00</t>
  </si>
  <si>
    <t>SCS-OM-1CIM-5K_1M</t>
  </si>
  <si>
    <t>Subscription for 1 Camera Integrity Monitor channel up to 5000 channels (Only Quote on Security Center 5.8+ Systems)</t>
  </si>
  <si>
    <t>$2.00</t>
  </si>
  <si>
    <t>SCS-OM-1CIM-5K_1Y</t>
  </si>
  <si>
    <t>SCS-OM-1CIM-10K_1M</t>
  </si>
  <si>
    <t>Subscription for 1 Camera Integrity Monitor channel for between 5001 &amp; 10000 channels (Only Quote on Security Center 5.8+ Systems)</t>
  </si>
  <si>
    <t>$1.00</t>
  </si>
  <si>
    <t>SCS-OM-1CIM-10K_1Y</t>
  </si>
  <si>
    <t>SCS-OM-1CIM-15K_1M</t>
  </si>
  <si>
    <t>Subscription for 1 Camera Integrity Monitor channel for between 10001 &amp; 15000 channels (Only Quote on Security Center 5.8+ Systems)</t>
  </si>
  <si>
    <t>$0.4000</t>
  </si>
  <si>
    <t>SCS-OM-1CIM-15K_1Y</t>
  </si>
  <si>
    <t>$4.40</t>
  </si>
  <si>
    <t>SCS-OM-1CIM-15K+_1M</t>
  </si>
  <si>
    <t>Subscription for 1 Camera Integrity Monitor channel beyond 15000+ channels (Only Quote on Security Center 5.8+ Systems)</t>
  </si>
  <si>
    <t>$0.2000</t>
  </si>
  <si>
    <t>SCS-OM-1CIM-15K+_1Y</t>
  </si>
  <si>
    <t>$2.20</t>
  </si>
  <si>
    <t>SCS-1VAS_1M</t>
  </si>
  <si>
    <t>Subscription for 1 Video Analytics connection for one Security scenario.</t>
  </si>
  <si>
    <t>SCS-1VAS_1Y</t>
  </si>
  <si>
    <t>SCS-1VASU_1M</t>
  </si>
  <si>
    <t>Subscription for 1 Video Analytics connection for unlimited Security scenarios.</t>
  </si>
  <si>
    <t>$34.00</t>
  </si>
  <si>
    <t>SCS-1VASU_1Y</t>
  </si>
  <si>
    <t>$374.00</t>
  </si>
  <si>
    <t>SCS-1R_1M</t>
  </si>
  <si>
    <t>Subscription for one reader connection to access Security Center.</t>
  </si>
  <si>
    <t>$9.00</t>
  </si>
  <si>
    <t>SCS-1R_US_1M</t>
  </si>
  <si>
    <t>SCS-1R_EU_1M</t>
  </si>
  <si>
    <t>SCS-1R_AU_1M</t>
  </si>
  <si>
    <t>SCS-1R_AU_1Y</t>
  </si>
  <si>
    <t>$99.00</t>
  </si>
  <si>
    <t>SCS-1R_EU_1Y</t>
  </si>
  <si>
    <t>SCS-1R_1Y</t>
  </si>
  <si>
    <t>SCS-1R_US_1Y</t>
  </si>
  <si>
    <t>SCS-1GCHM_AU_1M</t>
  </si>
  <si>
    <t>Subscription for 1 Global Cardholder Management connection per remote system connecting</t>
  </si>
  <si>
    <t>$30.00</t>
  </si>
  <si>
    <t>SCS-1GCHM_EU_1M</t>
  </si>
  <si>
    <t>SCS-1GCHM_US_1M</t>
  </si>
  <si>
    <t>SCS-1GCHM_1M</t>
  </si>
  <si>
    <t>SCS-1GCHM_1Y</t>
  </si>
  <si>
    <t>$330.00</t>
  </si>
  <si>
    <t>SCS-1GCHM_US_1Y</t>
  </si>
  <si>
    <t>SCS-1GCHM_EU_1Y</t>
  </si>
  <si>
    <t>SCS-1GCHM_AU_1Y</t>
  </si>
  <si>
    <t>SCS-SY-S2TI_1M</t>
  </si>
  <si>
    <t>Subscription for Genetec System wide Softwire integration pack for VM or server (2 tier architecture) - Must request a license key per server. Additional cost per reader connections</t>
  </si>
  <si>
    <t>$0.5000</t>
  </si>
  <si>
    <t>SCS-SY-S2TI_1Y</t>
  </si>
  <si>
    <t>$5.50</t>
  </si>
  <si>
    <t>SCS-1RS_US_1M</t>
  </si>
  <si>
    <t>Subscription for 1 SharpV reader connection for license plate as a credential.</t>
  </si>
  <si>
    <t>SCS-1RS_EU_1M</t>
  </si>
  <si>
    <t>SCS-1RS_AU_1M</t>
  </si>
  <si>
    <t>SCS-1RS_1M</t>
  </si>
  <si>
    <t>SCS-1RS_1Y</t>
  </si>
  <si>
    <t>SCS-1RS_AU_1Y</t>
  </si>
  <si>
    <t>SCS-1RS_EU_1Y</t>
  </si>
  <si>
    <t>SCS-1RS_US_1Y</t>
  </si>
  <si>
    <t>SCS-AADCH_1M</t>
  </si>
  <si>
    <t>Subscription for Security Center Azure Active Directory Integration (cardholders). Enables Azure AD user accounts to be linked to Synergis cardholder accounts.</t>
  </si>
  <si>
    <t>$40.00</t>
  </si>
  <si>
    <t>SCS-AADCH_1Y</t>
  </si>
  <si>
    <t>$440.00</t>
  </si>
  <si>
    <t>SCS-Sipelia-1SIP_1M</t>
  </si>
  <si>
    <t>Subscription for 1 Intercom station.  Includes both Standard &amp; Advanced Intercom Connections, as well as failover and bidirectional audio and video recording. Includes Genetec Advantage &amp; Sipelia Base.</t>
  </si>
  <si>
    <t>SCS-Sipelia-1SIP_1Y</t>
  </si>
  <si>
    <t>SCS-SIPELIA-1TRUNK_1M</t>
  </si>
  <si>
    <t>Subscription for 1 SIP trunk connection to Hardware Intercom server or VOIP provider.</t>
  </si>
  <si>
    <t>SCS-SIPELIA-1TRUNK_1Y</t>
  </si>
  <si>
    <t>SCS-Av-1SHP_1M</t>
  </si>
  <si>
    <t>Subscription for 1 SaaS fixed Sharp camera connection (1 connection is required for each analyzed stream)</t>
  </si>
  <si>
    <t>SCS-Av-1SHP_1Y</t>
  </si>
  <si>
    <t>SCS-Av-XRET_1M</t>
  </si>
  <si>
    <t>Subscription for 1 Extra Month of Retention with images for Reads for 1 car/camera on SaaS edition</t>
  </si>
  <si>
    <t>SCS-Av-XRET_1Y</t>
  </si>
  <si>
    <t>SCS-Av-S-1PRS_1M</t>
  </si>
  <si>
    <t>Subscription for one (1) camera connection to be analyzed by Plate Reader Server for capturing and reading license plates. Includes GSC-1C.</t>
  </si>
  <si>
    <t>$85.00</t>
  </si>
  <si>
    <t>SCS-Av-S-1PRS_1Y</t>
  </si>
  <si>
    <t>$935.00</t>
  </si>
  <si>
    <t>SCS-TRAVELTIME-BASE_1M</t>
  </si>
  <si>
    <t>SC SaaS Travel Times Plugin Base Package.</t>
  </si>
  <si>
    <t>$25.00</t>
  </si>
  <si>
    <t>SCS-TRAVELTIME-BASE_1Y</t>
  </si>
  <si>
    <t>$275.00</t>
  </si>
  <si>
    <t>GTS-GMAPLIC-T1_1M</t>
  </si>
  <si>
    <t>Genetec Google Maps API license Tier 1 (&lt;9 licenses).
Includes 2M API calls for 1 month</t>
  </si>
  <si>
    <t>$1,250.00</t>
  </si>
  <si>
    <t>GTS-TRAVELTIME-MS_1M</t>
  </si>
  <si>
    <t>GTS Travel Times Engine Managed Service for one (1)Year
Maximum of 3 months data retention. See product description for limitations.
Includes Genetec Advantage</t>
  </si>
  <si>
    <t>$300.00</t>
  </si>
  <si>
    <t>GTS-TRAVELTIME-MS_1Y</t>
  </si>
  <si>
    <t>$3,600.00</t>
  </si>
  <si>
    <t>GTS-TRAVELTIME-MS-1PNODE_1M</t>
  </si>
  <si>
    <t>GTS Travel Times Engine Managed Service one (1) Passive Node Connection for one (1) Month
Includes Genetec Advantage</t>
  </si>
  <si>
    <t>SCS-1P-DLC-BASE_1M</t>
  </si>
  <si>
    <t>Subscription for one (1) GSC DLC Base Package.</t>
  </si>
  <si>
    <t>$78.00</t>
  </si>
  <si>
    <t>SCS-1P-DLC-BASE_1Y</t>
  </si>
  <si>
    <t>$860.00</t>
  </si>
  <si>
    <t>SCS-1P-DLC-1D_1M</t>
  </si>
  <si>
    <t>Subscription for one (1) GSC DLC Panel Pair Connection.</t>
  </si>
  <si>
    <t>$23.00</t>
  </si>
  <si>
    <t>SCS-1P-DLC-1D_1Y</t>
  </si>
  <si>
    <t>$250.00</t>
  </si>
  <si>
    <t>SCS-1P-DMS-BASE_1M</t>
  </si>
  <si>
    <t>Subscription for one (1) GSC DMS Base Package.</t>
  </si>
  <si>
    <t>SCS-1P-TSS-BASE_1M</t>
  </si>
  <si>
    <t>Subscription for one (1) GSC TSS Base Package.</t>
  </si>
  <si>
    <t>SCS-1P-DMS-BASE_1Y</t>
  </si>
  <si>
    <t>SCS-1P-TSS-BASE_1Y</t>
  </si>
  <si>
    <t>SCS-1P-TSS-1D_1M</t>
  </si>
  <si>
    <t>Subscription for one (1) GSC TSS Panel Pair Connection.</t>
  </si>
  <si>
    <t>SCS-1P-DMS-1D_1M</t>
  </si>
  <si>
    <t>Subscription for one (1) GSC DMS Device Connection.</t>
  </si>
  <si>
    <t>SCS-1P-DMS-1D_1Y</t>
  </si>
  <si>
    <t>SCS-1P-TSS-1D_1Y</t>
  </si>
  <si>
    <t>GTS-TRAVELTIME-MS-1NODE_1M</t>
  </si>
  <si>
    <t xml:space="preserve">GTS Travel Times Engine Managed Service one (1) Node Connection for one (1) Year Includes Genetec Support Services </t>
  </si>
  <si>
    <t>$33.00</t>
  </si>
  <si>
    <t>GTS-TRAVELTIME-MS-1NODE_1Y</t>
  </si>
  <si>
    <t>$396.00</t>
  </si>
  <si>
    <t>GTS-TS-100NODES_1M</t>
  </si>
  <si>
    <t>Traffic Sense Data Warehouse and Dashboards for 100 data points. Subscription for one (1) year.</t>
  </si>
  <si>
    <t>$530.00</t>
  </si>
  <si>
    <t>GTS-TS-100NODES_1Y</t>
  </si>
  <si>
    <t>$5,800.00</t>
  </si>
  <si>
    <t>GTS-TS-50NODES_1M</t>
  </si>
  <si>
    <t>Traffic Sense Data Warehouse and Dashboards for 50 data points. Subscription for one (1) year.</t>
  </si>
  <si>
    <t>GTS-TS-50NODES_1Y</t>
  </si>
  <si>
    <t>$3,300.00</t>
  </si>
  <si>
    <t>SCS-PM-STD-50_1M</t>
  </si>
  <si>
    <t>Subscription for Plan Manager for up to 50 entities (cameras, doors, intrusion panels, custom entities).  Supports vector-based maps (PDF), alarm management, PTZ control and field of view, customizable entity states, simple Bing maps support.</t>
  </si>
  <si>
    <t>SCS-PM-STD-50_1Y</t>
  </si>
  <si>
    <t>SCS-PM-STD-100_1M</t>
  </si>
  <si>
    <t>Subscription for Plan Manager for up to 100 entities (cameras, doors, intrusion panels, custom entities).  Supports vector-based maps (PDF), alarm management, PTZ control and field of view, customizable entity states, simple Bing maps support.</t>
  </si>
  <si>
    <t>$60.00</t>
  </si>
  <si>
    <t>SCS-PM-STD-100_1Y</t>
  </si>
  <si>
    <t>$660.00</t>
  </si>
  <si>
    <t>SCS-PM-STD-500_1M</t>
  </si>
  <si>
    <t>Subscription for Plan Manager for up to 500 entities (cameras, doors, intrusion panels, custom entities).  Supports vector-based maps (PDF), alarm management, PTZ control and field of view, customizable entity states, simple Bing maps support.</t>
  </si>
  <si>
    <t>$120.00</t>
  </si>
  <si>
    <t>SCS-PM-STD-500_1Y</t>
  </si>
  <si>
    <t>$1,320.00</t>
  </si>
  <si>
    <t>SCS-PM-STD-1000_1M</t>
  </si>
  <si>
    <t>Subscription for Plan Manager for up to 1000 entities (cameras, doors, intrusion panels, custom entities).  Supports vector-based maps (PDF), alarm management, PTZ control and field of view, customizable entity states, simple Bing maps support.</t>
  </si>
  <si>
    <t>$240.00</t>
  </si>
  <si>
    <t>SCS-PM-STD-1000_1Y</t>
  </si>
  <si>
    <t>$2,640.00</t>
  </si>
  <si>
    <t>SCS-PM-STD-SiteLicense_1M</t>
  </si>
  <si>
    <t>Subscription for Plan Manager for unlimited entities (cameras, doors, alarm panels, custom entities).  Supports vector-based maps (PDF), intrusion management, PTZ control and field of view, customizable entity states, simple Bing maps support.</t>
  </si>
  <si>
    <t>$400.00</t>
  </si>
  <si>
    <t>SCS-PM-STD-SiteLicense_1Y</t>
  </si>
  <si>
    <t>$4,400.00</t>
  </si>
  <si>
    <t>SCS-USER_1M</t>
  </si>
  <si>
    <t>Subscription for one additionnal named user to access Security Center. Includes access to Security Desk client, web client and Security Center Mobile app.</t>
  </si>
  <si>
    <t>SCS-USER_AU_1M</t>
  </si>
  <si>
    <t>SCS-USER_EU_1M</t>
  </si>
  <si>
    <t>SCS-USER_US_1M</t>
  </si>
  <si>
    <t>SCS-USER_1Y</t>
  </si>
  <si>
    <t>SCS-USER_US_1Y</t>
  </si>
  <si>
    <t>SCS-USER_EU_1Y</t>
  </si>
  <si>
    <t>SCS-USER_AU_1Y</t>
  </si>
  <si>
    <t>SCS-FedSite_1M</t>
  </si>
  <si>
    <t>Subscription for one Federated site.</t>
  </si>
  <si>
    <t>$15.00</t>
  </si>
  <si>
    <t>SCS-FedSite_US_1M</t>
  </si>
  <si>
    <t>SCS-FedSite_EU_1M</t>
  </si>
  <si>
    <t>SCS-FedSite_AU_1M</t>
  </si>
  <si>
    <t>SCS-FedSite_AU_1Y</t>
  </si>
  <si>
    <t>$165.00</t>
  </si>
  <si>
    <t>SCS-FedSite_EU_1Y</t>
  </si>
  <si>
    <t>SCS-FedSite_US_1Y</t>
  </si>
  <si>
    <t>SCS-FedSite_1Y</t>
  </si>
  <si>
    <t>SCS-1VLEN_1M</t>
  </si>
  <si>
    <t xml:space="preserve">Subscription for 1 Lenel OnGuard Video Translator. </t>
  </si>
  <si>
    <t>$190.00</t>
  </si>
  <si>
    <t>SCS-1VLEN_1Y</t>
  </si>
  <si>
    <t>$2,090.00</t>
  </si>
  <si>
    <t>SCS-1PSHCC_1M</t>
  </si>
  <si>
    <t>Subscription for 1 Software House CCURE 9000 access control plugin</t>
  </si>
  <si>
    <t>$125.00</t>
  </si>
  <si>
    <t>SCS-1PSHCC_1Y</t>
  </si>
  <si>
    <t>$1,375.00</t>
  </si>
  <si>
    <t>SCS-1AP-Bosch_1M</t>
  </si>
  <si>
    <t xml:space="preserve">Subscription for 1 Bosch G Series intrusion panel connection (GV2/GV3/GV4). </t>
  </si>
  <si>
    <t>$26.60</t>
  </si>
  <si>
    <t>SCS-1AP-Bosch_1Y</t>
  </si>
  <si>
    <t>$292.60</t>
  </si>
  <si>
    <t>SCS-1AP-DMP_1M</t>
  </si>
  <si>
    <t xml:space="preserve">Subscription for 1 DMP intrusion panel connection. </t>
  </si>
  <si>
    <t>SCS-1AP-DMP_1Y</t>
  </si>
  <si>
    <t>SCS-1AP-DSC_1M</t>
  </si>
  <si>
    <t xml:space="preserve">Subscription for 1 DSC PowerSeries intrusion panel connection. </t>
  </si>
  <si>
    <t>SCS-1AP-DSC_1Y</t>
  </si>
  <si>
    <t>SCS-1AP-HIGalaxy_1M</t>
  </si>
  <si>
    <t xml:space="preserve">Subscription for 1 Honeywell Galaxy Dimension intrusion panel connection. </t>
  </si>
  <si>
    <t>SCS-1AP-HIGalaxy_1Y</t>
  </si>
  <si>
    <t>SCS-1PBARCOCMS_1M</t>
  </si>
  <si>
    <t xml:space="preserve">Subscription for 1 Barco CMC Plugin. </t>
  </si>
  <si>
    <t>SCS-1PBARCOCMS_1Y</t>
  </si>
  <si>
    <t>SCS-1PLEN_1M</t>
  </si>
  <si>
    <t xml:space="preserve">Subscription for 1 Lenel OnGuard plugin. </t>
  </si>
  <si>
    <t>SCS-1PLEN_1Y</t>
  </si>
  <si>
    <t>SCS-1PCDC0-ShotSpotter _1M</t>
  </si>
  <si>
    <t>Subscription for one (1) Shot Spotter Plugin.</t>
  </si>
  <si>
    <t>SCS-1PCDC0-ShotSpotter _1Y</t>
  </si>
  <si>
    <t>SCS-1AP-CDC3-HW_1M</t>
  </si>
  <si>
    <t>Subscription for one (1) Honeywell intrusion alarm panel connection.  1 Part per panel.</t>
  </si>
  <si>
    <t>$32.00</t>
  </si>
  <si>
    <t>SCS-1AP-CDC3-HW_1Y</t>
  </si>
  <si>
    <t>$352.00</t>
  </si>
  <si>
    <t>SCS-1PES-SNMPMGR  _1M</t>
  </si>
  <si>
    <t xml:space="preserve">1 part required per 100 agents monitored. </t>
  </si>
  <si>
    <t>$84.00</t>
  </si>
  <si>
    <t>SCS-1PES-SNMPMGR  _1Y</t>
  </si>
  <si>
    <t>$924.00</t>
  </si>
  <si>
    <t>SCS-1SDK-GENETEC-CG-SIM_1M</t>
  </si>
  <si>
    <t>Subscription for one (1) Genetec SDK connection for Genetec with Citigraf Simulator.</t>
  </si>
  <si>
    <t>SCS-1SDK-GENETEC-CG-SIM_1Y</t>
  </si>
  <si>
    <t>SCS-1AP-HIGalaxy-Flex_1M</t>
  </si>
  <si>
    <t>Subscription for 1 Honeywell Galaxy intrusion panel connection.</t>
  </si>
  <si>
    <t>$4.20</t>
  </si>
  <si>
    <t>SCS-1AP-HIGalaxy-Flex_1Y</t>
  </si>
  <si>
    <t>$46.20</t>
  </si>
  <si>
    <t>SCS-1PSingleCard _1M</t>
  </si>
  <si>
    <t>Subscription for 1 Software Single Card Solution plugin for 2 data sources.</t>
  </si>
  <si>
    <t>$112.00</t>
  </si>
  <si>
    <t>SCS-1PSingleCard _1Y</t>
  </si>
  <si>
    <t>$1,232.00</t>
  </si>
  <si>
    <t>SCS-1AP-CDC3-UTCMaster_1M</t>
  </si>
  <si>
    <t>Subscription for one (1) UTC ATS Master intrusion alarm panel connection. 1 Part per panel.</t>
  </si>
  <si>
    <t>SCS-1AP-CDC3-UTCMaster_1Y</t>
  </si>
  <si>
    <t>SCS-SDK-GENETEC-ModSim_1M</t>
  </si>
  <si>
    <t>Subscription for one (1) Genetec SDK connection for Genetec External System Simulator</t>
  </si>
  <si>
    <t>SCS-SDK-GENETEC-ModSim_1Y</t>
  </si>
  <si>
    <t>SCS-1PIDScanner_1M</t>
  </si>
  <si>
    <t>Subscription for one (1 ) Document (Passport/Licenses) Scanner Plugin.</t>
  </si>
  <si>
    <t>$14.00</t>
  </si>
  <si>
    <t>SCS-1PIDScanner_1Y</t>
  </si>
  <si>
    <t>$154.00</t>
  </si>
  <si>
    <t>SCS-1SDK-ALLGO-AllGoVision_1M</t>
  </si>
  <si>
    <t>Subscription for 1 Genetec SDK connection for AllGo with AllGoVision</t>
  </si>
  <si>
    <t>$5.00</t>
  </si>
  <si>
    <t>SCS-1SDK-ALLGO-AllGoVision_1Y</t>
  </si>
  <si>
    <t>$55.00</t>
  </si>
  <si>
    <t>SCS-1SDK-BRIEFCAM-VSEnterprisC_1M</t>
  </si>
  <si>
    <t>Subscription for one (1) Genetec SDK connection for for Briefcam with VS Enterprise (Client). This part number should NOT be sold seperatly from part number SCS-1SDK-BRIEFCAM-VSEnterprisS.</t>
  </si>
  <si>
    <t>$7.00</t>
  </si>
  <si>
    <t>SCS-1SDK-BRIEFCAM-VSEnterprisC_1Y</t>
  </si>
  <si>
    <t>$77.00</t>
  </si>
  <si>
    <t>SCS-1SDK-BRIEFCAM-VSEnterprisS_1M</t>
  </si>
  <si>
    <t>Subscription for one (1) Genetec SDK connection for Briefcam with VS Enterprise (Server). This part number should NOT be sold seperatly from part number SCS-1SDK-BRIEFCAM-VSEnterprisC.</t>
  </si>
  <si>
    <t>SCS-1SDK-BRIEFCAM-VSEnterprisS_1Y</t>
  </si>
  <si>
    <t>SCS-SDK-BioConnect_1M</t>
  </si>
  <si>
    <t>Subscription for Unlimited SDK connections for Entertech with BioConnect. If this connection is purchashed in parallel to Entertech's hardware from Genetec, the SDK connection fee will be waived.</t>
  </si>
  <si>
    <t>SCS-SDK-BioConnect_1Y</t>
  </si>
  <si>
    <t>SCS-1SDK-AXIS-PERIMDEFEND_1M</t>
  </si>
  <si>
    <t>Subscription for One (1) Genetec SDK connection for Axis with Perimeter Defender</t>
  </si>
  <si>
    <t>SCS-1SDK-AXIS-PERIMDEFEND_1Y</t>
  </si>
  <si>
    <t>SCS-1SDK-OPS-CARDAX_1M</t>
  </si>
  <si>
    <t>Subscription for one (1) Genetec SDK connection for OPS with Cardax</t>
  </si>
  <si>
    <t>SCS-1SDK-OPS-CARDAX_1Y</t>
  </si>
  <si>
    <t>SCS-1SDK-RAYTEC-VARIO_1M</t>
  </si>
  <si>
    <t>Subscription for One (1) Genetec SDK connection for Raytec with Vario IP PoE Illuminator</t>
  </si>
  <si>
    <t>SCS-1SDK-RAYTEC-VARIO_1Y</t>
  </si>
  <si>
    <t>SCS-1SDK-SCHNEIDER-Continum_1M</t>
  </si>
  <si>
    <t>Subscription for One (1) Genetec SDK connection for Schneider Electric with Andover Continuum</t>
  </si>
  <si>
    <t>SCS-1SDK-SCHNEIDER-Continum_1Y</t>
  </si>
  <si>
    <t>SCS-1SDK-SENSTAR-NMS_1M</t>
  </si>
  <si>
    <t>Subscription for One (1) Genetec SDK connection for Senstar with Network Manager.</t>
  </si>
  <si>
    <t>SCS-1SDK-SENSTAR-NMS_1Y</t>
  </si>
  <si>
    <t>SCS-1SDK-CYBERTECH-GS_1M</t>
  </si>
  <si>
    <t>Subscription for one (1) Genetec SDK connection for CyberTech Systems and Softwares with GeoShield.</t>
  </si>
  <si>
    <t>SCS-1SDK-CYBERTECH-GS_1Y</t>
  </si>
  <si>
    <t>SCS-1SDK-SICURIT-IPN_1M</t>
  </si>
  <si>
    <t>Subscription for one (1) Genetec SDK connection for Sicurit with IP Native Genetec Gateway</t>
  </si>
  <si>
    <t>SCS-1SDK-SICURIT-IPN_1Y</t>
  </si>
  <si>
    <t>SCS-1SDK-WORLDI-SDMS_1M</t>
  </si>
  <si>
    <t>Subscription for one (1) Genetec SDK connection for Worldi with Safety Driving Management System</t>
  </si>
  <si>
    <t>SCS-1SDK-WORLDI-SDMS_1Y</t>
  </si>
  <si>
    <t>SCS-1SDK-RAYTHEON-ClearView_1M</t>
  </si>
  <si>
    <t>Subscription for One (1) Genetec SDK connection for Raytheon with ClearView</t>
  </si>
  <si>
    <t>SCS-1SDK-RAYTHEON-ClearView_1Y</t>
  </si>
  <si>
    <t>SCS-1SDK-VIDEOCORP-VSAC_1M</t>
  </si>
  <si>
    <t>Subscription for one (1) Genetec SDK connection for Videocorp with Visit System with Assigned Credentials.</t>
  </si>
  <si>
    <t>SCS-1SDK-VIDEOCORP-VSAC_1Y</t>
  </si>
  <si>
    <t>SCS-1SDK-ENFRASYS-SOCG_1M</t>
  </si>
  <si>
    <t>Subscription for one (1) Genetec SDK connection for Enfrasys with SOCG</t>
  </si>
  <si>
    <t>SCS-1SDK-ENFRASYS-SOCG_1Y</t>
  </si>
  <si>
    <t>SCS-1SDK-NANODEMS-NDIS_1M</t>
  </si>
  <si>
    <t>Subscription for one (1) Genetec SDK connection for Nanodems with NDIS</t>
  </si>
  <si>
    <t>SCS-1SDK-NANODEMS-NDIS_1Y</t>
  </si>
  <si>
    <t>SCS-SDK-TA-VtrackSite_1M</t>
  </si>
  <si>
    <t>Subscription for unlimited SDK connections for TechnoAware with Vtrack</t>
  </si>
  <si>
    <t>SCS-SDK-TA-VtrackSite_1Y</t>
  </si>
  <si>
    <t>SCS-1SDK-VG-SOAP_1M</t>
  </si>
  <si>
    <t>Subscription for one (1) Genetec SDK connection for Videoguard with Soap.</t>
  </si>
  <si>
    <t>SCS-1SDK-VG-SOAP_1Y</t>
  </si>
  <si>
    <t>SCS-1SDK-SIEMENS-AARP_1M</t>
  </si>
  <si>
    <t>Subscription for one (1) Genetec SDK connection for Siemens with AARP Employee Data Warehouse Integration.</t>
  </si>
  <si>
    <t>SCS-1SDK-SIEMENS-AARP_1Y</t>
  </si>
  <si>
    <t>SCS-1SDK-INVIXIUM-BPS_1M</t>
  </si>
  <si>
    <t>Subscription for one (1) Genetec SDK connection for Invixium with Biometric Products &amp; Solutions.</t>
  </si>
  <si>
    <t>SCS-1SDK-INVIXIUM-BPS_1Y</t>
  </si>
  <si>
    <t>SCS-1SDK-INTELLIVIX-IVA_1M</t>
  </si>
  <si>
    <t>Subscription for one (1) Genetec SDK connection for Intellivix with IVA - Intelligent Video Analytics Solution (Client connexion). This part number should NOT be sold seperatly from part number SCS-1SDK-INTELLIVIX-IVS.</t>
  </si>
  <si>
    <t>SCS-1SDK-INTELLIVIX-IVA_1Y</t>
  </si>
  <si>
    <t>SCS-1SDK-INTELLIVIX-IVS_1M</t>
  </si>
  <si>
    <t>Subscription for one (1) Genetec SDK connection for Intellivix with IVA - Intelligent Video Analytics Solution (Server connexion). This part number should NOT be sold seperatly from part number SCS-1SDK-INTELLIVIX-IVA.</t>
  </si>
  <si>
    <t>SCS-1SDK-INTELLIVIX-IVS_1Y</t>
  </si>
  <si>
    <t>SCS-1SDK-GEOMEX-XEUSCL_1M</t>
  </si>
  <si>
    <t>Subscription for one (1) Genetec SDK connection for Geomexsoft with XEUS Client</t>
  </si>
  <si>
    <t>SCS-1SDK-GEOMEX-XEUSCL_1Y</t>
  </si>
  <si>
    <t>SCS-1SDK-GEOMEX-Tvius_1M</t>
  </si>
  <si>
    <t>Subscription for one (1) Genetec SDK connection for Geomexsoft with Tvius.</t>
  </si>
  <si>
    <t>SCS-1SDK-GEOMEX-Tvius_1Y</t>
  </si>
  <si>
    <t>SCS-1SDK-GEOMEX-XEUSSR_1M</t>
  </si>
  <si>
    <t>Subscription for one (1) Genetec SDK connection for  Geomexsoft with XEUS Server</t>
  </si>
  <si>
    <t>SCS-1SDK-GEOMEX-XEUSSR_1Y</t>
  </si>
  <si>
    <t>SCS-1SDK-SAENOON-NETIS_1M</t>
  </si>
  <si>
    <t xml:space="preserve">Subscription for one (1) Genetec SDK connection for Saenoon with NE-TIS </t>
  </si>
  <si>
    <t>SCS-1SDK-SAENOON-NETIS_1Y</t>
  </si>
  <si>
    <t>SCS-SDK-ROIRET-RTDeskST_1M</t>
  </si>
  <si>
    <t>Subscription for unlimited Genetec SDK connections for Roiret with RT Desk Plugin</t>
  </si>
  <si>
    <t>$280.00</t>
  </si>
  <si>
    <t>SCS-SDK-ROIRET-RTDeskST_1Y</t>
  </si>
  <si>
    <t>SCS-1SDK-IDENTICARD-PremiSys_1M</t>
  </si>
  <si>
    <t>Subscription for one (1) Genetec SDK connection for Identicard with PremiSys</t>
  </si>
  <si>
    <t>SCS-1SDK-IDENTICARD-PremiSys_1Y</t>
  </si>
  <si>
    <t>SCS-SDK-GP-MFrontierSt_1M</t>
  </si>
  <si>
    <t>Subscription for unlimited SDK connection for Georgia Pacific with Matrix Frontier</t>
  </si>
  <si>
    <t>SCS-SDK-GP-MFrontierSt_1Y</t>
  </si>
  <si>
    <t>SCS-1SDK-AgentVi-savVi_1M</t>
  </si>
  <si>
    <t>Subscription for one (1) Genetec SDK connection for AgentVi with SavVi</t>
  </si>
  <si>
    <t>SCS-1SDK-AgentVi-savVi_1Y</t>
  </si>
  <si>
    <t>SCS-1SDK-KiwiVision_1M</t>
  </si>
  <si>
    <t>Subscription for one (1) Genetec SDK connection for KiwiVision</t>
  </si>
  <si>
    <t>SCS-1SDK-KiwiVision_1Y</t>
  </si>
  <si>
    <t>SCS-1SDK-Jemez-EagleiConnect_1M</t>
  </si>
  <si>
    <t xml:space="preserve">Subscription for one (1) Genetec SDK connection for Jemez Technology with Eagle-i Connect. </t>
  </si>
  <si>
    <t>SCS-1SDK-Jemez-EagleiConnect_1Y</t>
  </si>
  <si>
    <t>SCS-1SDK-EXELON-DPV_1M</t>
  </si>
  <si>
    <t>Subscription for one (1) Genetec SDK connection for Exelon with Digital Plant Viewer.</t>
  </si>
  <si>
    <t>SCS-1SDK-EXELON-DPV_1Y</t>
  </si>
  <si>
    <t>SCS-1SDK-KINESENSE-KES_1M</t>
  </si>
  <si>
    <t>Subscription for one (1) Genetec SDK connection for Kinesense with KES.</t>
  </si>
  <si>
    <t>SCS-1SDK-KINESENSE-KES_1Y</t>
  </si>
  <si>
    <t>SCS-1SDK-IEVO-FIAC_1M</t>
  </si>
  <si>
    <t>Subscription for one (1) Genetec SDK connection for Ievo with FIAC.</t>
  </si>
  <si>
    <t>SCS-1SDK-IEVO-FIAC_1Y</t>
  </si>
  <si>
    <t>SCS-1SDK-AMPED-Five_1M</t>
  </si>
  <si>
    <t>Subscription for one (1) Genetec SDK connection for Amped with Five.</t>
  </si>
  <si>
    <t>$28.00</t>
  </si>
  <si>
    <t>SCS-1SDK-AMPED-Five_1Y</t>
  </si>
  <si>
    <t>$308.00</t>
  </si>
  <si>
    <t>SCS-1SDK-AMPED-DVRCONV_1M</t>
  </si>
  <si>
    <t>Subscription for one (1) Genetec SDK connection for Amped with DVRConv.</t>
  </si>
  <si>
    <t>SCS-1SDK-AMPED-DVRCONV_1Y</t>
  </si>
  <si>
    <t>SCS-1SDK-SL-Gateway_1M</t>
  </si>
  <si>
    <t>Subscription for one (1) Genetec SDK connection for StoneLock Gateway.</t>
  </si>
  <si>
    <t>SCS-1SDK-SL-Gateway_1Y</t>
  </si>
  <si>
    <t>SCS-1SDK-SDS-GUARDIANGUNSHOT_1M</t>
  </si>
  <si>
    <t>Subscription for one (1) Genetec SDK connection for Shooter Detection Systems with Guardian Gunshot Detection. Part  needs to be replaced by plugin GSC-1PSDS-GUARDGUNSHT.</t>
  </si>
  <si>
    <t>SCS-1SDK-SDS-GUARDIANGUNSHOT_1Y</t>
  </si>
  <si>
    <t>SCS-1SDK-DWP-Facewatch_1M</t>
  </si>
  <si>
    <t>Subscription for one (1) Genetec SDK connection for Dataworks Plus with Facewatch.</t>
  </si>
  <si>
    <t>SCS-1SDK-DWP-Facewatch_1Y</t>
  </si>
  <si>
    <t>SCS-1SDK-PROMAD-911_1M</t>
  </si>
  <si>
    <t xml:space="preserve">Subscription for one (1) Genetec SDK connection for Promad with Promad 911. </t>
  </si>
  <si>
    <t>SCS-1SDK-PROMAD-911_1Y</t>
  </si>
  <si>
    <t>SCS-1SDK-VERACITY-COLDSTOREVM_1M</t>
  </si>
  <si>
    <t>Subscription for one (1) Genetec SDK connection for Veracity integration with Coldstore Video Mover.</t>
  </si>
  <si>
    <t>SCS-1SDK-VERACITY-COLDSTOREVM_1Y</t>
  </si>
  <si>
    <t>SCS-1SDK-VERACITY-XPortMapCl_1M</t>
  </si>
  <si>
    <t>Subscription for one (1) Genetec SDK connection for Veracity integration with Xport Map Client.</t>
  </si>
  <si>
    <t>SCS-1SDK-VERACITY-XPortMapCl_1Y</t>
  </si>
  <si>
    <t>SCS-1SDK-VERACITY-XPortServer_1M</t>
  </si>
  <si>
    <t>Subscription for one (1) Genetec SDK connection for Veracity integration with Xport Server.</t>
  </si>
  <si>
    <t>SCS-1SDK-VERACITY-XPortServer_1Y</t>
  </si>
  <si>
    <t>SCS-1SDK-FES-ServiceDaemon_1M</t>
  </si>
  <si>
    <t>Subscription for one (1) Genetec SDK connection for FES Installations with Service Daemon.</t>
  </si>
  <si>
    <t>SCS-1SDK-FES-ServiceDaemon_1Y</t>
  </si>
  <si>
    <t>SCS-1SDK-AI-TimePres_1M</t>
  </si>
  <si>
    <t>Subscription for one (1) Genetec SDK connection for Acces Innovations with Time Presense</t>
  </si>
  <si>
    <t>SCS-1SDK-AI-TimePres_1Y</t>
  </si>
  <si>
    <t>SCS-1SDK-HACOUSTO-MODBUSSR_1M</t>
  </si>
  <si>
    <t>Subscription for one (1) Genetec SDK connection for Hacousto with MODBUSSR.</t>
  </si>
  <si>
    <t>SCS-1SDK-HACOUSTO-MODBUSSR_1Y</t>
  </si>
  <si>
    <t>SCS-1SDK-MAGAL-Starcom_1M</t>
  </si>
  <si>
    <t>Subscription for one (1) Genetec SDK connection for MAGAL with Starcom.</t>
  </si>
  <si>
    <t>SCS-1SDK-MAGAL-Starcom_1Y</t>
  </si>
  <si>
    <t>SCS-1SDK-Identity-TWIC_1M</t>
  </si>
  <si>
    <t>Subscription for one (1) Genetec SDK connection for Identity Once with TWIC.</t>
  </si>
  <si>
    <t>SCS-1SDK-Identity-TWIC_1Y</t>
  </si>
  <si>
    <t>SCS-1SDK-G4S-TSSI_1M</t>
  </si>
  <si>
    <t>Subscription for one (1) Genetec SDK connection for G4S with TSSI.</t>
  </si>
  <si>
    <t>SCS-1SDK-G4S-TSSI_1Y</t>
  </si>
  <si>
    <t>SCS-1SDK-PREFTECH-IOI_1M</t>
  </si>
  <si>
    <t>Subscription for one (1) Genetec SDK connection for Preferred Technologies with IOI Plugin.</t>
  </si>
  <si>
    <t>SCS-1SDK-PREFTECH-IOI_1Y</t>
  </si>
  <si>
    <t>SCS-1SDK-IDTECH-Security_1M</t>
  </si>
  <si>
    <t>Subscription for one (1) Genetec SDK connection for IDTech with Uniguard.</t>
  </si>
  <si>
    <t>SCS-1SDK-IDTECH-Security_1Y</t>
  </si>
  <si>
    <t>SCS-1SDK-GUNNEBO-SMIS_1M</t>
  </si>
  <si>
    <t>Subscription for one (1) Genetec SDK connection for Gunnebo with SMI Server.</t>
  </si>
  <si>
    <t>SCS-1SDK-GUNNEBO-SMIS_1Y</t>
  </si>
  <si>
    <t>$3,080.00</t>
  </si>
  <si>
    <t>SCS-1SDK-GUNNEBO-SMIC_1M</t>
  </si>
  <si>
    <t>Subscription for one (1) Genetec SDK connection for Gunnebo with SMI Client.</t>
  </si>
  <si>
    <t>SCS-1SDK-GUNNEBO-SMIC_1Y</t>
  </si>
  <si>
    <t>SCS-1SDK-MML-PRVI_1M</t>
  </si>
  <si>
    <t>Subscription for one (1) Genetec SDK connection for MML Sistemas de Automação Ltda with Pre-register Visitor Integration.</t>
  </si>
  <si>
    <t>SCS-1SDK-MML-PRVI_1Y</t>
  </si>
  <si>
    <t>SCS-1SDK-MML-RDR_1M</t>
  </si>
  <si>
    <t>Subscription for one (1) Genetec SDK connection for MML Sistemas de Automação Ltda with Relatorio de Refeitorio.</t>
  </si>
  <si>
    <t>SCS-1SDK-MML-RDR_1Y</t>
  </si>
  <si>
    <t>SCS-1SDK-MML-SDSA_1M</t>
  </si>
  <si>
    <t>Subscription for one (1) Genetec SDK connection for MML Sistemas de Automação Ltda with Servico de Sorteio Aleatorio.</t>
  </si>
  <si>
    <t>SCS-1SDK-MML-SDSA_1Y</t>
  </si>
  <si>
    <t>SCS-1SDK-PERCY-SEALC_1M</t>
  </si>
  <si>
    <t>Subscription for one (1) Genetec SDK connection for Percy Security with Seal Client. This part number should NOT be sold seperatly from part number SCS-1SDK-PERCY-SEALC.</t>
  </si>
  <si>
    <t>SCS-1SDK-PERCY-SEALC_1Y</t>
  </si>
  <si>
    <t>SCS-1SDK-PERCY-SEAL_1M</t>
  </si>
  <si>
    <t>Subscription for one (1) Genetec SDK connection for Percy Security with Seal Client. This part number should NOT be sold seperatly from part number SCS-1SDK-PERCY-SEAL.</t>
  </si>
  <si>
    <t>SCS-1SDK-PERCY-SEAL_1Y</t>
  </si>
  <si>
    <t>SCS-1SDK-VUWALL-VUWALL2_1M</t>
  </si>
  <si>
    <t>Subscription to one (1) Genetec SDK connection for VuWall with VuWall2.</t>
  </si>
  <si>
    <t>SCS-1SDK-VUWALL-VUWALL2_1Y</t>
  </si>
  <si>
    <t>SCS-1SDK-HIDEASYLOBBY_1M</t>
  </si>
  <si>
    <t>Subscription to one (1) Genetec SDK connection for EasyLobby.</t>
  </si>
  <si>
    <t>SCS-1SDK-HIDEASYLOBBY_1Y</t>
  </si>
  <si>
    <t>SCS-1SDK-HERTA-FaceRecognition_1M</t>
  </si>
  <si>
    <t>Subscription to one (1) Genetec SDK connection for Herta with Herta BioSurveillance Face Recognition.</t>
  </si>
  <si>
    <t>SCS-1SDK-HERTA-FaceRecognition_1Y</t>
  </si>
  <si>
    <t>SCS-1SDK-MICROSOFT-Dashboard_1M</t>
  </si>
  <si>
    <t>Subscription to one (1) Genetec SDK connection for Microsoft with Dasboard PSIM.</t>
  </si>
  <si>
    <t>$318.00</t>
  </si>
  <si>
    <t>SCS-1SDK-MICROSOFT-Dashboard_1Y</t>
  </si>
  <si>
    <t>$3,500.00</t>
  </si>
  <si>
    <t>SCS-1SDK-LIVEEARTH-Geospacial_1M</t>
  </si>
  <si>
    <t>Subscription to one (1) Genetec SDK connection for Live Earth with Geospacial Display.</t>
  </si>
  <si>
    <t>SCS-1SDK-LIVEEARTH-Geospacial_1Y</t>
  </si>
  <si>
    <t>SCS-1SDK-SPLAN-VM_1M</t>
  </si>
  <si>
    <t>Subscription for one (1) Genetec SDK connection for SPLAN with Visitor Management.</t>
  </si>
  <si>
    <t>SCS-1SDK-SPLAN-VM_1Y</t>
  </si>
  <si>
    <t>SCS-1SDK-RESOLVER-PPM_1M</t>
  </si>
  <si>
    <t>SCS-1SDK-RESOLVER-PPM_1Y</t>
  </si>
  <si>
    <t>SCS-1SDK-JCI-P2000_1M</t>
  </si>
  <si>
    <t>Subscription for One (1) Genetec SDK connection for JCI with P2000</t>
  </si>
  <si>
    <t>SCS-1SDK-JCI-P2000_1Y</t>
  </si>
  <si>
    <t>SCS-1SDK-BRAXOS-Steward_1M</t>
  </si>
  <si>
    <t>Subscription for One (1) Genetec SDK connection for braXos Security with Steward Software Platform.</t>
  </si>
  <si>
    <t>SCS-1SDK-BRAXOS-Steward_1Y</t>
  </si>
  <si>
    <t>SCS-1SDK-VCS-Coppweb_1M</t>
  </si>
  <si>
    <t>Subscription for one (1) Genetec SDK connection for VCS with Coppweb.</t>
  </si>
  <si>
    <t>SCS-1SDK-VCS-Coppweb_1Y</t>
  </si>
  <si>
    <t>SCS-1SDK-PetroC-Stream_1M</t>
  </si>
  <si>
    <t>Subscription for One (1) Genetec SDK connection for PetroCloud with Stream Solution.</t>
  </si>
  <si>
    <t>SCS-1SDK-PetroC-Stream_1Y</t>
  </si>
  <si>
    <t>SCS-1SDK-PetroC-Control_1M</t>
  </si>
  <si>
    <t>Subscription for One (1) Genetec SDK connection for PetroCloud with Access Control Solution.</t>
  </si>
  <si>
    <t>SCS-1SDK-PetroC-Control_1Y</t>
  </si>
  <si>
    <t>SCS-247SUPPORT_1M</t>
  </si>
  <si>
    <t>Subscription for 24/7 Pager Support for Security Center SaaS.</t>
  </si>
  <si>
    <t>$750.00</t>
  </si>
  <si>
    <t>SCS-247SUPPORT_1Y</t>
  </si>
  <si>
    <t>$6,000.00</t>
  </si>
  <si>
    <t>SCC-CAGN-USGOV-1TB</t>
  </si>
  <si>
    <t>1TB of geo-redundant, nearline cloud storage for 1 month in US Government datacenter. Available only to US federal agencies and US state and local government entities.  Geo-redundant storage maintains six copies of the data in two different data centers for maximum redundancy. Must purchase a minimum of 12 TB.</t>
  </si>
  <si>
    <t>$42.00</t>
  </si>
  <si>
    <t>SCC-CAL-USGOV-1TB</t>
  </si>
  <si>
    <t>1TB of locally redundant cloud storage for 1 month in US Government datacenter. Available only to US federal agencies and US state and local government entities. Locally redundant storage maintains three copies of the data. Must purchase a minimum of 12 TB.</t>
  </si>
  <si>
    <t>SCC-CAG-USGOV-1TB</t>
  </si>
  <si>
    <t>1TB of geo-redundant cloud storage for 1 month in US Government datacenter. Available only to US federal agencies and US state and local government entities. Geo-redundant storage maintains six copies of the data in two different data centers for maximum redundancy. Must purchase a minimum of 12 TB.</t>
  </si>
  <si>
    <t>SCC-CAN-USGOV-1TB</t>
  </si>
  <si>
    <t>1TB of nearline cloud storage for 1 month in US Government datacenter. Available only to US federal agencies and US state and local government entities. Nearline storage maintains three copies of the data. Must purchase a minimum of 12 TB.</t>
  </si>
  <si>
    <t>$21.00</t>
  </si>
  <si>
    <t>SCC-CAN-US-1TB</t>
  </si>
  <si>
    <t>1TB of nearline cloud storage for 1 month in North America datacenter. Nearline storage maintains three redundant copies of the data. Must purchase a minimum of 12 TB.</t>
  </si>
  <si>
    <t>$17.00</t>
  </si>
  <si>
    <t>SCC-CAL-US-1TB</t>
  </si>
  <si>
    <t>1TB of locally redundant cloud storage for 1 month in North America datacenter. Locally redundant storage maintains three copies of the data. Must purchase a minimum of 12 TB.</t>
  </si>
  <si>
    <t>SCC-CAG-US-1TB</t>
  </si>
  <si>
    <t>1TB of geo-redundant cloud storage for 1 month in North America datacenter. Geo-redundant storage maintains six copies of the data in two different data centers for maximum redundancy. Must purchase a minimum of 12 TB.</t>
  </si>
  <si>
    <t>$68.00</t>
  </si>
  <si>
    <t>SCC-CAL-EU-1TB</t>
  </si>
  <si>
    <t>1TB of locally redundant cloud storage for 1 month in Euope datacenter. Locally redundant storage maintains three copies of the data. Must purchase a minimum of 12 TB.</t>
  </si>
  <si>
    <t>SCC-CAG-EU-1TB</t>
  </si>
  <si>
    <t>1TB of geo-redundant cloud storage for 1 month in Europe datacenter. Geo-redundant storage maintains six copies of the data in two different data centers for maximum redundancy. Must purchase a minimum of 12 TB.</t>
  </si>
  <si>
    <t>SCC-CAL-APAC-1TB</t>
  </si>
  <si>
    <t>1TB of locally redundant cloud storage for 1 month in Asia datacenter. Locally redundant storage maintains three copies of the data. Must purchase a minimum of 12 TB.</t>
  </si>
  <si>
    <t>SCC-CAG-APAC-1TB</t>
  </si>
  <si>
    <t>1TB of geo-redundant cloud storage for 1 month in Asia datacenter. Geo-redundant storage maintains six copies of the data in two different data centers for maximum redundancy. Must purchase a minimum of 12 TB.</t>
  </si>
  <si>
    <t>SCC-CAL-BRA-1TB</t>
  </si>
  <si>
    <t>1TB of locally redundant cloud storage for 1 month in Brazil datacenter. Locally redundant storage maintains three copies of the data. Must purchase a minimum of 12 TB.</t>
  </si>
  <si>
    <t>$46.00</t>
  </si>
  <si>
    <t>SCC-CAG-BRA-1TB</t>
  </si>
  <si>
    <t>1TB of geo-redundant cloud storage for 1 month in Brazil datacenter. Geo-redundant storage maintains six copies of the data in two different data centers for maximum redundancy. Must purchase a minimum of 12 TB.</t>
  </si>
  <si>
    <t>$92.00</t>
  </si>
  <si>
    <t>GSC-5.8</t>
  </si>
  <si>
    <t>Software Version</t>
  </si>
  <si>
    <t>GSC-BASE-5.8</t>
  </si>
  <si>
    <t>Genetec Security Center (GSC) Base Package - Version 5.8 which includes: 1 Directory, 5 Security Desk client connections (incl. Web Client), Plan Manager Basic, Alarm Management, Advanced Reporting, System Partitioning, Zone Monitoring, IO Modules Support, Email Support, Macros Support (actual macros sold separately), Support for server virtualization, all supported languages. Must purchase a SynergisTM, OmnicastTM, or AutoVuTM base package to enable access control, video, or LPR content respectively.</t>
  </si>
  <si>
    <t>GSC-1U</t>
  </si>
  <si>
    <t>1 Genetec Security Desk client connection (incl. Web Client)</t>
  </si>
  <si>
    <t>GSC-1STU</t>
  </si>
  <si>
    <t>Site License for Genetec Security Desk client connections (incl. Web Client) (Only available with Synergis™ and/or Omnicast™ Enterprise packages and/or AutoVu™ Standard package).</t>
  </si>
  <si>
    <t>$12,000.00</t>
  </si>
  <si>
    <t>GSC-1MobileU</t>
  </si>
  <si>
    <t xml:space="preserve">1  Security Center Mobile app connection </t>
  </si>
  <si>
    <t>GSC-1MobileSTU</t>
  </si>
  <si>
    <t>Site License for Security Center Mobile app connections. Only available with  SynergisTM and/or OmnicastTM Enterprise packages or AutoVuTM Standard package.</t>
  </si>
  <si>
    <t>$10,000.00</t>
  </si>
  <si>
    <t>GSC-PM-Advanced</t>
  </si>
  <si>
    <t>Advanced Plan Manager for GIS Map servers. Requires GSC-PM-STD-XXX. Genetec™ Advantage.</t>
  </si>
  <si>
    <t>$4,750.00</t>
  </si>
  <si>
    <t>GSC-PM-STD-50</t>
  </si>
  <si>
    <t>Plan Manager for up to 50 entities (cameras, doors, intrusion panels, custom entities).  Supports vector-based maps (PDF), alarm management, PTZ control and field of view, customizable entity states, simple Bing maps support &amp; Macros. Only available with Professional or Enterprise packages (Synergis and/or Omnicast). Genetec™ Advantage.</t>
  </si>
  <si>
    <t>$2,350.00</t>
  </si>
  <si>
    <t>GSC-PM-STD-100</t>
  </si>
  <si>
    <t>Plan Manager for up to 100 entities (cameras, doors, alarm panels, custom entities).  Supports vector-based maps (PDF), intrusion management, PTZ control and field of view, customizable entity states, simple Bing maps support &amp; Macros. Only available with Professional or Enterprise packages (Synergis and/or Omnicast). Genetec™ Advantage.</t>
  </si>
  <si>
    <t>$4,250.00</t>
  </si>
  <si>
    <t>GSC-PM-STD-250</t>
  </si>
  <si>
    <t>Plan Manager for up to 250 entities (cameras, doors, alarm panels, custom entities).  Supports vector-based maps (PDF), intrusion management, PTZ control and field of view, customizable entity states, simple Bing maps support &amp; Macros. Only available with Professional or Enterprise packages (Synergis and/or Omnicast). Genetec™ Advantage.</t>
  </si>
  <si>
    <t>$7,050.00</t>
  </si>
  <si>
    <t>GSC-PM-STD-500</t>
  </si>
  <si>
    <t>Plan Manager for up to 500 entities (cameras, doors, alarm panels, custom entities).  Supports vector-based maps (PDF), intrusion management, PTZ control and field of view, customizable entity states, simple Bing maps support &amp; Macros. Only available with Professional or Enterprise packages (Synergis™ and/or Omnicast™). Genetec™ Advantage.</t>
  </si>
  <si>
    <t>$9,400.00</t>
  </si>
  <si>
    <t>GSC-PM-STD-1000</t>
  </si>
  <si>
    <t>Plan Manager for up to 1000 entities (cameras, doors, alarm panels, custom entities).  Supports vector-based maps (PDF), intrusion management, PTZ control and field of view, customizable entity states, simple Bing maps support &amp; Macros. Only available with Enterprise packages (Synergis™ and/or Omnicast™). Genetec™ Advantage.</t>
  </si>
  <si>
    <t>$18,800.00</t>
  </si>
  <si>
    <t>GSC-PM-STD-SiteLicense</t>
  </si>
  <si>
    <t>Plan Manager for unlimited entities (cameras, doors, alarm panels, custom entities).  Supports vector-based maps (PDF), intrusion management, PTZ control and field of view, customizable entity states, simple Bing maps support &amp; Macros. Only available with Enterprise packages (Synergis™ and/or Omnicast™). Genetec™ Advantage.</t>
  </si>
  <si>
    <t>$28,250.00</t>
  </si>
  <si>
    <t>GSC-THREATLEVELS</t>
  </si>
  <si>
    <t>Threat Level Module. Only available with Professional or Enterprise packages (Synergis™ and/or Omnicast™)or All in One packages</t>
  </si>
  <si>
    <t>$1,450.00</t>
  </si>
  <si>
    <t>GSC-1AD-USCH</t>
  </si>
  <si>
    <t>Security Center Active Directory Integration (users and cardholders). Enables Windows user accounts to be linked to Security Center user and Synergis cardholder accounts. Only available with Professional or Enterprise packages (Synergis™ and/or Omnicast™) or AutoVu™ Standard package. Includes 1 connection to an Active Directory server.</t>
  </si>
  <si>
    <t>$1,720.00</t>
  </si>
  <si>
    <t>GSC-1AD</t>
  </si>
  <si>
    <t xml:space="preserve">1 additional Active Directory connection. Maximum of 9 additional connections supported (total of 10 with connection include in basic part numbers). Only available with Professional or Enterprise packages (Synergis and/or Omnicast) or AutoVu Standard package. </t>
  </si>
  <si>
    <t>$1,500.00</t>
  </si>
  <si>
    <t>GSC-1ADFS</t>
  </si>
  <si>
    <t>1 Active Directory Federation Services (ADFS) connection. Enabled ADFS as external claims provider for user authentication. Only available with Professional or Enterprise packages (SynergisTM and/or OmnicastTM) or AutoVuTM Standard package.</t>
  </si>
  <si>
    <t>GSC-1SCFED-20</t>
  </si>
  <si>
    <t>1 Federated Security Center 4.0 (or higher) Directory connection - 20 entities or less (cameras, readers or Sharp). Must purchase Omnicast™ or Synergis™ Enterprise Package or AutoVu™ Standard.</t>
  </si>
  <si>
    <t>$600.00</t>
  </si>
  <si>
    <t>GSC-1SCFED</t>
  </si>
  <si>
    <t>1 Federated Security Center 4.0 (or higher) Directory connection. Must purchase Omnicast™ or Synergis™ Enterprise Package or AutoVu™ Standard.</t>
  </si>
  <si>
    <t>$1,000.00</t>
  </si>
  <si>
    <t>GSC-1Om4FED-20</t>
  </si>
  <si>
    <t>1 Federated entity Omnicast 4 Directory connection - 20 cameras or less. Must purchase Enterprise Package. Please contact your RSM for supported Omnicast™ 4 versions.</t>
  </si>
  <si>
    <t>GSC-1Om4FED</t>
  </si>
  <si>
    <t>1 Federated Omnicast 4 Directory connection. Must purchase Omnicast or Synergis Enterprise Package. Please contact your RSM for supported Omnicast™ 4 versions.</t>
  </si>
  <si>
    <t>GSC-1AP-Bosch</t>
  </si>
  <si>
    <t>Support 1 Bosch B/G Serie intrusion control panel connection. Requires the GSC-AP-Base and one of Standard, Professional or Enterprise packages (Synergis™ and/or Omnicast™). Mandatory Genetec Advantage.</t>
  </si>
  <si>
    <t>$350.00</t>
  </si>
  <si>
    <t>GSC-1PRFCODE</t>
  </si>
  <si>
    <t>1 RF Code Asset Manager plugin connection. Only available with Professional or Enterprise packages (Synergis™ and/or Omnicast™). Mandatory Genetec Advantage.</t>
  </si>
  <si>
    <t>$5,000.00</t>
  </si>
  <si>
    <t>GSC-1PLEN</t>
  </si>
  <si>
    <t>1 Lenel OnGuard plugin. Only available with Professional or Enterprise packages (Synergis™ and/or Omnicast™). Mandatory Genetec Advantage.</t>
  </si>
  <si>
    <t>$4,000.00</t>
  </si>
  <si>
    <t>GSC-1VLEN</t>
  </si>
  <si>
    <t>1 Lenel OnGuard Video Translator. Only available with Professional or Enterprise packages (Synergis™ and/or Omnicast™). Mandatory Genetec Advantage.</t>
  </si>
  <si>
    <t>GSC-AP-BASE</t>
  </si>
  <si>
    <t>Intrusion Base component.  1 part required per system with any intrusion unit manufacturer. Requires the GSC-1AP-Manufacturer part per panel. Requires one of Standard, Professional or Enterprise packages (Synergis™ and/or Omnicast™). Mandatory Genetec Advantage.</t>
  </si>
  <si>
    <t>GSC-1AP-CDC2-SPC</t>
  </si>
  <si>
    <t>1 Vanderbilt SPC intrusion alarm panel connection.  Requires the GSC-AP-Base and one of Standard, Pro and Enterprise packages.  Mandatory Genetec Advantage.  1 Part per panel.</t>
  </si>
  <si>
    <t>GSC-1AP-CDC3-HW</t>
  </si>
  <si>
    <t>1 Honeywell intrusion alarm panel connection.  Requires the GSC-AP-Base and one of Standard, Pro and Enterprise packages.  Mandatory Genetec Advantage.  1 Part per panel.</t>
  </si>
  <si>
    <t>GSC-1AP-CDC3-UTCMASTER</t>
  </si>
  <si>
    <t>1 UTC ATS Master or Advance intrusion alarm panel connection.  Requires the GSC-AP-Base and one of Standard, Pro or Enterprise packages.  Mandatory Genetec Advantage.  1 Part per panel.</t>
  </si>
  <si>
    <t>GSC-1AP-DMP</t>
  </si>
  <si>
    <t>1 DMP intrusion panel connection. Requires the GSC-AP-Base and one of Standard, Professional or Enterprise packages (Synergis™ and/or Omnicast™). Mandatory Genetec Advantage.   1 Part per panel.</t>
  </si>
  <si>
    <t>GSC-1AP-DSC</t>
  </si>
  <si>
    <t>1 DSC PowerSeries intrusion panel connection. Requires the GSC-AP-Base and one of Standard, Professional or Enterprise packages (Synergis™ and/or Omnicast™). Mandatory Genetec Advantage.</t>
  </si>
  <si>
    <t>GSC-1P-KEYCABINETBASE</t>
  </si>
  <si>
    <t>1 Asset Management Base Plugin.  Requires individual cabinet parts to be added.  1 Base per system when asset manager plugin are required. Only available with Professional or Enterprise packages (Synergis™ and/or Omnicast™). Mandatory Genetec Advantage.</t>
  </si>
  <si>
    <t>GSC-1PAMAG-SYM</t>
  </si>
  <si>
    <t>1 Amag Symmetry Access Control System Plugin.Only available with Professional or Enterprise packages (Synergis™ and/or Omnicast™). Mandatory Genetec Advantage. 1 part per 256 readers.</t>
  </si>
  <si>
    <t>GSC-1PAP-BUYTIME</t>
  </si>
  <si>
    <t>1 Buy-Time plugin. Only available with Professional or Enterprise packages (Synergis™ and/or Omnicast™). Mandatory Genetec Advantage.</t>
  </si>
  <si>
    <t>GSC-1PAP-RECEIVER</t>
  </si>
  <si>
    <t>Alarm Receiver integration per 100 panels. Requires one of Standard, Professional or Enterprise packages (Synergis™ and/or Omnicast™). Mandatory Genetec Advantage.</t>
  </si>
  <si>
    <t>GSC-1PATMDIEBOLD</t>
  </si>
  <si>
    <t>1 Diebold ATM plugin. 1 part required per ATM.  Only available with Professional or Enterprise packages (Synergis™ and/or Omnicast™). Mandatory Genetec Advantage.</t>
  </si>
  <si>
    <t>$150.00</t>
  </si>
  <si>
    <t>GSC-1PBARCOCMS</t>
  </si>
  <si>
    <t>1 Barco CMS Plugin. Only available with Professional or Enterprise packages (Synergis™ and/or Omnicast™). Mandatory Genetec Advantage.</t>
  </si>
  <si>
    <t>$7,500.00</t>
  </si>
  <si>
    <t>GSC-1PBAS-1000D</t>
  </si>
  <si>
    <t>1000 Building Automation Devices for BAS Plugins.  Requires base Client Plugin Part. Only available with Professional or Enterprise packages (Synergis™ and/or Omnicast™). Mandatory Genetec Advantage.</t>
  </si>
  <si>
    <t>GSC-1PBAS-100D</t>
  </si>
  <si>
    <t>100 Building Automation Devices for BAS Plugins.  Requires base Client Plugin Part. Only available with Professional or Enterprise packages (Synergis™ and/or Omnicast™). Mandatory Genetec Advantage.</t>
  </si>
  <si>
    <t>GSC-1PBAS-5000D</t>
  </si>
  <si>
    <t>5000 Building Automation Devices for BAS Plugins.  Requires base Client Plugin Part. Only available with Professional or Enterprise packages (Synergis™ and/or Omnicast™). Mandatory Genetec Advantage.</t>
  </si>
  <si>
    <t>$15,000.00</t>
  </si>
  <si>
    <t>GSC-1PBAS-BACNET</t>
  </si>
  <si>
    <t>1 Building Automation BACNET Client Plugin including 100 devices. Only available with Professional or Enterprise packages (Synergis™ and/or Omnicast™). Mandatory Genetec Advantage.</t>
  </si>
  <si>
    <t>$2,000.00</t>
  </si>
  <si>
    <t>GSC-1PBAS-MODBUS</t>
  </si>
  <si>
    <t>1 Building Automation Modbus TCP Client Plugin including 100 devices. Only available with Professional or Enterprise packages (Synergis™ and/or Omnicast™). Mandatory Genetec Advantage.</t>
  </si>
  <si>
    <t>GSC-1PBAS-OPC-C</t>
  </si>
  <si>
    <t>1 Building Automation OPC Client Plugin including 100 devices. Only available with Professional or Enterprise packages (Synergis™ and/or Omnicast™). Mandatory Genetec Advantage.</t>
  </si>
  <si>
    <t>GSC-1PCDC0-SHOTSPOTTER</t>
  </si>
  <si>
    <t>1 Shot Spotter Plugin. Only available with Professional or Enterprise packages (Synergis™ and/or Omnicast™). Mandatory Genetec Advantage.</t>
  </si>
  <si>
    <t>GSC-1PCDC2-ASSA-ARX-25</t>
  </si>
  <si>
    <t>1 ASSA ARX plugin. 1 part per 25 readers. Only available with Standard, Professional or Enterprise packages (Synergis™ and/or Omnicast™). Mandatory Genetec Advantage.</t>
  </si>
  <si>
    <t>GSC-1PCDC3-TRAKA</t>
  </si>
  <si>
    <t>1 TRAKA Key Management part per cabinet.  Requires 1 GSC-1P-KeyCabinetBase per GSC system for KeyCabinets management.  Only available with Professional or Enterprise packages (Synergis™ and/or Omnicast™). Mandatory Genetec Advantage.</t>
  </si>
  <si>
    <t>$500.00</t>
  </si>
  <si>
    <t>GSC-1PES-SNMPMGR</t>
  </si>
  <si>
    <t>1 part required per 100 agents monitored.  Only available with Professional or Enterprise packages (Synergis™ and/or Omnicast™). Mandatory Genetec Advantage.</t>
  </si>
  <si>
    <t>$3,000.00</t>
  </si>
  <si>
    <t>GSC-1PGEORSS</t>
  </si>
  <si>
    <t>1 GeoRSS plugin. 1 part per 25 enabled RSS Feeds. Only available with Professional or Enterprise packages (Synergis™ and/or Omnicast™). Mandatory Genetec Advantage.</t>
  </si>
  <si>
    <t>GSC-1PHEXAGONCAD</t>
  </si>
  <si>
    <t>1 Hexagon Intergraph CAD System Plugin, need 1 per directory. Only available with Professional or Enterprise packages (Synergis™ and/or Omnicast™). Mandatory Genetec Advantage.</t>
  </si>
  <si>
    <t>$35,000.00</t>
  </si>
  <si>
    <t>GSC-1PIDSCANNER</t>
  </si>
  <si>
    <t>1 Document(Passport/Licenses) Scanner Plugin per client station. Only available with Professional or Enterprise packages (Synergis™ and/or Omnicast™). Mandatory Genetec Advantage.</t>
  </si>
  <si>
    <t>GSC-1PKEYWATCHER</t>
  </si>
  <si>
    <t>1 MorseWatchman TrueTouch Key Management part per cabinet.  Requires 1 GSC-1P-KeyCabinetBase per GSC system for KeyCabinets management.  Only available with Professional or Enterprise packages (Synergis™ and/or Omnicast™). Mandatory Genetec Advantage.</t>
  </si>
  <si>
    <t>GSC-1POTIS-COMPASS</t>
  </si>
  <si>
    <t>1 Otis Compass Destination Dispatch Elevator System Plugin.Only available with Professional or Enterprise packages (Synergis™ and/or Omnicast™). Mandatory Genetec Advantage.</t>
  </si>
  <si>
    <t>$6,400.00</t>
  </si>
  <si>
    <t>GSC-1PProxSafeKey</t>
  </si>
  <si>
    <t>1 Deister ProxSafe Key Management part per cabinet.  Requires 1 GSC-1P-KeyCabinetBase per GSC system for KeyCabinets management.  Only available with Professional or Enterprise packages (Synergis™ and/or Omnicast™). Mandatory Genetec Advantage.</t>
  </si>
  <si>
    <t>GSC-1PSWM</t>
  </si>
  <si>
    <t>1 Southwest Microwave Micropoint I plugin. Only available with Professional or Enterprise packages (Synergis™ and/or Omnicast™). Mandatory Genetec Advantage.</t>
  </si>
  <si>
    <t>GSC-1PSWM-RPMII</t>
  </si>
  <si>
    <t>1 Southwest Microwave RPMII plugin. 1 plugin for 5 RPMII units. Only available with Professional or Enterprise packages (Synergis™ and/or Omnicast™). Mandatory Genetec Advantage.</t>
  </si>
  <si>
    <t>$6,500.00</t>
  </si>
  <si>
    <t>GSC-1PTAGTRACKER</t>
  </si>
  <si>
    <t>1 part required per Barcode reader controlled by Plugin.  Only available with Professional or Enterprise packages (Synergis™ and/or Omnicast™). Mandatory Genetec Advantage.</t>
  </si>
  <si>
    <t>GSC-1PVSHCC</t>
  </si>
  <si>
    <t>1 Software House CCURE 9000 video integration. Only available with Professional or Enterprise packages (Synergis™ and/or Omnicast™). Mandatory Genetec Advantage.</t>
  </si>
  <si>
    <t>GSC-1PVW-EIZO</t>
  </si>
  <si>
    <t>1 Eizo VideoWall plugin. 1 part required per Eizo monitor.  Only available with Professional or Enterprise packages (Synergis™ and/or Omnicast™). Mandatory Genetec Advantage.</t>
  </si>
  <si>
    <t>GSC-1PMORPHOBIOMETRICS</t>
  </si>
  <si>
    <t>1 Safran Identity MorphoBridge Plugin. Only available with Professional or Enterprise packages (Synergis™ and/or Omnicast™). Mandatory Genetec Advantage.</t>
  </si>
  <si>
    <t>$2,500.00</t>
  </si>
  <si>
    <t>GSC-1POPC-S</t>
  </si>
  <si>
    <t>1 OPC Server Plugin. Only available with Professional or Enterprise packages (Synergis™ and/or Omnicast™). Mandatory Genetec Advantage.</t>
  </si>
  <si>
    <t>$8,000.00</t>
  </si>
  <si>
    <t>GSC-1P-TKDISPATCH</t>
  </si>
  <si>
    <t>1 Thyssenkrupp Destination Dispatch Elevator System plugin connection. Only available with Professional or Enterprise packages (Synergis™ and/or Omnicast™). Mandatory Genetec Advantage.</t>
  </si>
  <si>
    <t>GSC-1PSALTOSVN</t>
  </si>
  <si>
    <t>1 Salto SVN Plugin including 10 doors. Only available with Professional or Enterprise packages (Synergis™ and/or Omnicast™). Mandatory Genetec Advantage.</t>
  </si>
  <si>
    <t>GSC-1PSALTOSVN-1D</t>
  </si>
  <si>
    <t>1 Salto SVN Door. Only available with Professional or Enterprise packages (Synergis™ and/or Omnicast™). Mandatory Genetec Advantage.</t>
  </si>
  <si>
    <t>GSC-1PSALTOSVN-1L</t>
  </si>
  <si>
    <t>1 Salto SVN Lock. Only available with Professional or Enterprise packages (Synergis™ and/or Omnicast™). Mandatory Genetec Advantage.</t>
  </si>
  <si>
    <t>$70.00</t>
  </si>
  <si>
    <t>GSC-1PSCHINDLER-PORT</t>
  </si>
  <si>
    <t>1 SCHINDLER PORT Destination Dispatch Elevator System plugin connection. Only available with Professional or Enterprise packages (Synergis™ and/or Omnicast™). Mandatory Genetec Advantage.</t>
  </si>
  <si>
    <t>GSC-1PSDS-GUARDGUNSHT</t>
  </si>
  <si>
    <t>1 Guardian gun shot detection plugin for every 100 sensors. Only available with Professional or Enterprise packages (Synergis™ and/or Omnicast™). Mandatory Genetec Advantage.</t>
  </si>
  <si>
    <t>GSC-1PSHCC</t>
  </si>
  <si>
    <t>1 Software House CCURE 9000 access control plugin. Only available with Professional or Enterprise packages (Synergis™ and/or Omnicast™). Mandatory Genetec Advantage.</t>
  </si>
  <si>
    <t>GSC-1PSINGLECARD</t>
  </si>
  <si>
    <t>1 Software Single Card Solution plugin for 2 data sources. Only available with Professional or Enterprise packages (Synergis™ and/or Omnicast™). Mandatory Genetec Advantage.</t>
  </si>
  <si>
    <t>GSC-1PSipass</t>
  </si>
  <si>
    <t>1 Siemens Sipass plugin. Only available with Professional or Enterprise packages (Synergis™ and/or Omnicast™). Mandatory Genetec Advantage.</t>
  </si>
  <si>
    <t>GSC-1PSPSCHECKPOINT</t>
  </si>
  <si>
    <t>1 SPS Security Patrol Checkpoint Plugin. Only available with Professional or Enterprise packages (Synergis™ and/or Omnicast™). Mandatory Genetec Advantage.</t>
  </si>
  <si>
    <t>GSC-1P-DYNLOGBOOK-BASE</t>
  </si>
  <si>
    <t>1 part per Dynamic LOGBOOK integration.  Only available with Professional or Enterprise packages (Synergis™ and/or Omnicast™). Mandatory Genetec Advantage.</t>
  </si>
  <si>
    <t>GSC-1P-DYNLOGBOOK-CLIENT</t>
  </si>
  <si>
    <t>1 part per Client station.  Requires GSC-1P-DYNLOGBOOK-Base per system.  Only available with Professional or Enterprise packages (Synergis™ and/or Omnicast™). Mandatory Genetec Advantage.</t>
  </si>
  <si>
    <t>GSC-1FOD</t>
  </si>
  <si>
    <t>1 Failover Directory Role. Only available with Enterprise packages (Synergis™ and/or Omnicast™) or AutoVu™ Standard. Mandatory Genetec Advantage.</t>
  </si>
  <si>
    <t>GSC-StandbyServer</t>
  </si>
  <si>
    <t>Additional Security Center server license for a single standby server. Required when deploying Security Center with third party failover option supported by Genetec. Standby server and third party failover software sold separately (NEC or MS Windows Clustering).  Not required when using NEC ExpressCluster purchased from Genetec. Only available with Enterprise packages (Synergis™ and/or Omnicast™). Mandatory Genetec Advantage.</t>
  </si>
  <si>
    <t>GSC-Sipelia-1SIP-ADV</t>
  </si>
  <si>
    <t>Advanced Add-on for 1 Standard Connection providing failover and bidirectional audio and video recording (requires GSC-Sipelia-1SIP-STD)</t>
  </si>
  <si>
    <t>$100.00</t>
  </si>
  <si>
    <t>GSC-Sipelia-1SIP-STD</t>
  </si>
  <si>
    <t>1 Standard Connection to an Intercom Station (requires GSC-Sipelia-Base)</t>
  </si>
  <si>
    <t>$160.00</t>
  </si>
  <si>
    <t>GSC-Sipelia-1Trunk</t>
  </si>
  <si>
    <t>1 SIP trunk connection to Hardware Intercom server or VOIP provider (requires GSC-Sipelia-Base)</t>
  </si>
  <si>
    <t>$550.00</t>
  </si>
  <si>
    <t>GSC-Sipelia-Base</t>
  </si>
  <si>
    <t>GSC Sipelia™ Base Package</t>
  </si>
  <si>
    <t>GSC-1DVD</t>
  </si>
  <si>
    <t>1 DVD for Security Center</t>
  </si>
  <si>
    <t>GSC-Om-E</t>
  </si>
  <si>
    <t>GSC Omnicast™ Enterprise Package which includes: Archiving and Auxiliary Archiving support, Media Router, Audio, Remote Security Desk, Camera Sequences, Camera Blocking, Camera Dewarping, Hardware Matrix Support, Time Zone, Edge recording, trickling and archive transfer, Keyboard and Joystick Support, Max. 300 cameras per Archiver / 100 cameras on the Directory machine</t>
  </si>
  <si>
    <t>$3,650.00</t>
  </si>
  <si>
    <t>GSC-Om-E-1C</t>
  </si>
  <si>
    <t>1 camera connection</t>
  </si>
  <si>
    <t>GSC-Om-E-1DV</t>
  </si>
  <si>
    <t>1 DVR/NVR camera input</t>
  </si>
  <si>
    <t>$130.00</t>
  </si>
  <si>
    <t>GSC-Om-E-1CVRM</t>
  </si>
  <si>
    <t>1 camera connection for Bosch VRM (no recording). Mandatory Genetec Advantage.</t>
  </si>
  <si>
    <t>GSC-Om-E-1FC</t>
  </si>
  <si>
    <t>1 failover camera connection (camera connection NOT included). Mandatory Genetec Advantage.</t>
  </si>
  <si>
    <t>GSC-OM-E-1ID</t>
  </si>
  <si>
    <t>1 intrusion detector connection. Mandatory Genetec Advantage</t>
  </si>
  <si>
    <t>$450.00</t>
  </si>
  <si>
    <t>GSC-OM-E-1PAC</t>
  </si>
  <si>
    <t>1 analog camera connection (compatible with selected encoders)</t>
  </si>
  <si>
    <t>$175.00</t>
  </si>
  <si>
    <t>GSC-OM-E-1PP</t>
  </si>
  <si>
    <t>1 privacy protector connection.</t>
  </si>
  <si>
    <t>GSC-OM-E-1RC</t>
  </si>
  <si>
    <t>1 restricted camera connection (regular camera connection required)</t>
  </si>
  <si>
    <t>GSC-Om-E-1VIP</t>
  </si>
  <si>
    <t>1 Video Import Profile</t>
  </si>
  <si>
    <t>GSC-OM-E-1BWC</t>
  </si>
  <si>
    <t>1 body wearable camera connection is required for each body wearable camera holder</t>
  </si>
  <si>
    <t>GSC-HYDCC-E-1C</t>
  </si>
  <si>
    <t>1 camera connection Hyderabad Community Connection</t>
  </si>
  <si>
    <t>GSC-Om-E-1CCFED</t>
  </si>
  <si>
    <t>1 Federation connection is required for each site that use Stratocast connected cameras. This fee is waived for sites within the same legal entity as the owner of the Security Center Enterprise server license.</t>
  </si>
  <si>
    <t>GSC-HYDCC-E</t>
  </si>
  <si>
    <t>Hyderabad Community Connection Police station system include GSC-Om-E</t>
  </si>
  <si>
    <t>$7,700.00</t>
  </si>
  <si>
    <t>GSC-Om-P</t>
  </si>
  <si>
    <t>GSC Omnicast™ Professional Package which includes: Archiving support, Media Router, Audio, Remote Security Desk, Camera Sequences, Camera Blocking, Camera Dewarping, Time Zone, Edge recording, trickling and archive transfer, Keyboard and Joystick Support, Max. 250 cameras, Max. 10 clients, Max. 20 Archivers</t>
  </si>
  <si>
    <t>$1,130.00</t>
  </si>
  <si>
    <t>GSC-Om-P-1C</t>
  </si>
  <si>
    <t>$230.00</t>
  </si>
  <si>
    <t>GSC-Om-P-1DV</t>
  </si>
  <si>
    <t>GSC-OM-P-1ID</t>
  </si>
  <si>
    <t>GSC-OM-P-1PAC</t>
  </si>
  <si>
    <t>GSC-OM-P-1BWC</t>
  </si>
  <si>
    <t>GSC-OM-P-1PP</t>
  </si>
  <si>
    <t>GSC-OM-P-1RC</t>
  </si>
  <si>
    <t>GSC-Om-P-1VIP</t>
  </si>
  <si>
    <t>GSC-Om-S</t>
  </si>
  <si>
    <t>GSC Omnicast™ Standard Package which includes: Archiving support, Media Router, Audio, Camera Sequences, Camera Dewarping, Time Zone, Edge recording, trickling and archive transfer, Keyboard and Joystick Support, Max. 50 cameras, Max. 5 clients, Max. 1 Archiver</t>
  </si>
  <si>
    <t>$590.00</t>
  </si>
  <si>
    <t>GSC-Om-S-1C</t>
  </si>
  <si>
    <t>GSC-OM-S-1PAC</t>
  </si>
  <si>
    <t>$105.00</t>
  </si>
  <si>
    <t>GSC-OM-S-1RC</t>
  </si>
  <si>
    <t>GSC-Om-S-1VIP</t>
  </si>
  <si>
    <t>GSC-OM-S-1BWC</t>
  </si>
  <si>
    <t>GSC-Sy-E</t>
  </si>
  <si>
    <t>GSC Synergis™ Enterprise Package software which includes: Access Manager support, Remote Security Desk, Badge Designer.</t>
  </si>
  <si>
    <t>GSC-Sy-E-1R</t>
  </si>
  <si>
    <t>1 External reader connection (required when hardware not purchased from Genetec)</t>
  </si>
  <si>
    <t>$225.00</t>
  </si>
  <si>
    <t>GSC-Sy-E-1USBR</t>
  </si>
  <si>
    <t>RF Ideas USB enrollment reader connection (not required if RF Ideas USB enrollment reader purchased with software).</t>
  </si>
  <si>
    <t>GSC-Sy-E-1GCHM</t>
  </si>
  <si>
    <t>1 Global Cardholder Management connection per remote system connecting.  Central system must be a Synergis Enteprise system. Mandatory Genetec Advantage.</t>
  </si>
  <si>
    <t>$1,950.00</t>
  </si>
  <si>
    <t>GSC-SY-E-1S</t>
  </si>
  <si>
    <t>1 SharpV reader connection for license plate as a credential</t>
  </si>
  <si>
    <t>GSC-SY-E-MAXOCC</t>
  </si>
  <si>
    <t>Genetec Security Center Max Occupancy, must have people count enabled.</t>
  </si>
  <si>
    <t>GSC-SY-E-SCE</t>
  </si>
  <si>
    <t>Smart Card Encoding module to program Desfire EV1 cards from Security DeskTM using the STid USB readers.</t>
  </si>
  <si>
    <t>$4,500.00</t>
  </si>
  <si>
    <t>GSC-SY-E-1GCHMSTU</t>
  </si>
  <si>
    <t>Site License for Security Center Global Cardholder Synchronizer connections. Only available with  SynergisTM Enterprise packages. Mandatory Genetec Advantage.</t>
  </si>
  <si>
    <t>$78,000.00</t>
  </si>
  <si>
    <t>GSC-Sy-E-IMP</t>
  </si>
  <si>
    <t>Import Tool (import cardholder and credential data)</t>
  </si>
  <si>
    <t>GSC-Sy-E-Vis</t>
  </si>
  <si>
    <t>Visitor Management Module</t>
  </si>
  <si>
    <t>GSC-SY-E-MUSTERING</t>
  </si>
  <si>
    <t>Mustering Task, requires a worstation at the meeting point with a reader.</t>
  </si>
  <si>
    <t>$1,750.00</t>
  </si>
  <si>
    <t>GSC-Sy-P</t>
  </si>
  <si>
    <t>GSC Synergis™ Professional Package software which includes: 2 Access Managers. Max. 256 readers, Max. 2 Access Managers, Max. 10 clients, Remote Security Desk, Badge Designer.</t>
  </si>
  <si>
    <t>GSC-Sy-P-1R</t>
  </si>
  <si>
    <t>$200.00</t>
  </si>
  <si>
    <t>GSC-Sy-P-1USBR</t>
  </si>
  <si>
    <t>GSC-SY-P-MAXOCC</t>
  </si>
  <si>
    <t>GSC-SY-P-SCE</t>
  </si>
  <si>
    <t>GSC-SY-P-1S</t>
  </si>
  <si>
    <t>GSC-Sy-P-IMP</t>
  </si>
  <si>
    <t>GSC-Sy-P-Vis</t>
  </si>
  <si>
    <t>GSC-SY-P-MUSTERING</t>
  </si>
  <si>
    <t>GSC-Sy-S</t>
  </si>
  <si>
    <t>GSC Synergis™ Standard Package which includes: 1 Access Manager. Max. 64 readers, Max. 1 Access Manager, Max. 5 clients, Badge Designer.</t>
  </si>
  <si>
    <t>GSC-Sy-S-1R</t>
  </si>
  <si>
    <t>GSC-Sy-S-1USBR</t>
  </si>
  <si>
    <t>RF Ideas USB enrollment reader connection (not required if RF Ideas USB enrollment reader purchased with software)</t>
  </si>
  <si>
    <t>GSC-SY-S-1S</t>
  </si>
  <si>
    <t>GSC-SY-S-MAXOCC</t>
  </si>
  <si>
    <t>GSC-SY-S-SCE</t>
  </si>
  <si>
    <t>GSC-Sy-S-IMP</t>
  </si>
  <si>
    <t>GSC-Sy-S-Vis</t>
  </si>
  <si>
    <t>GSC-SY-S-MUSTERING</t>
  </si>
  <si>
    <t>GSC-Av-S</t>
  </si>
  <si>
    <t>GSC AutoVu™ Standard Package. Includes Security Center Mapping for 5 client connections</t>
  </si>
  <si>
    <t>$1,495.00</t>
  </si>
  <si>
    <t>GSC-Av-S-1SHP</t>
  </si>
  <si>
    <t>One (1) fixed Sharp camera connection (one (1) connection is required for each analyzed stream)</t>
  </si>
  <si>
    <t>GSC-Av-S-1CSTREAM</t>
  </si>
  <si>
    <t>One (1) camera connection to be analyzed by AutoVu Plate Reader Module as cloud service for capturing and reading license plates. Includes GSC-1C. Please refer to supported list of camera for LPR within AutoVu. (Price per year). Equivalent to 50$USD per month</t>
  </si>
  <si>
    <t>GSC-Av-S-1PATROLLER</t>
  </si>
  <si>
    <t>One (1) Patroller connection</t>
  </si>
  <si>
    <t>GSC-AV-S-1PRS</t>
  </si>
  <si>
    <t>One (1) camera connection to be analyzed by Plate Reader Server for capturing and reading license plates. Includes Sharp Camera Connection and Omnicast Camera connection Requires Omnicast and AutoVu Base Packages</t>
  </si>
  <si>
    <t>$1,600.00</t>
  </si>
  <si>
    <t>GSC-AV-S-RLVD</t>
  </si>
  <si>
    <t>Red light Violation Detection plugin. Requires AutoVu Base and SharpV Cameras. Users and sworn officers can monitor and process the potential red light violations in Security Center</t>
  </si>
  <si>
    <t>GSC-AV-S-SAFETY</t>
  </si>
  <si>
    <t>AutoVu Parking Officer Safety Base Package. Includes 2 Body wearable cameras and software. Supports up to 25 Body Wearable Connection</t>
  </si>
  <si>
    <t>$2,995.00</t>
  </si>
  <si>
    <t>GSC-AV-S-1BWC</t>
  </si>
  <si>
    <t>One AutoVu Body Camera add-on. Includes camera and connection</t>
  </si>
  <si>
    <t>$995.00</t>
  </si>
  <si>
    <t>GSC-Av-S-XML</t>
  </si>
  <si>
    <t>Import Tool (Import 3rd party XML LPR data)</t>
  </si>
  <si>
    <t>GSC-Av-S-LISTUPDATER</t>
  </si>
  <si>
    <t>Hotlist - Permit list updater through FTP/HTTP/SFTP</t>
  </si>
  <si>
    <t>GSC-AV-S-LISTUPDATER-M</t>
  </si>
  <si>
    <t>Hotlist - Permit list updater through FTP/HTTP/SFTP for Mobile LPR</t>
  </si>
  <si>
    <t>GSC-AV-LPRINTEGRATOR</t>
  </si>
  <si>
    <t>LPRINTEGRATOR PLUGIN. LICENSE FOR BOSS 3.5.04 INTEGRATION. PLEASE REFER TO GUIDE FOR DETAILS. REQUIRES GSC-Av-LPRINTEGRATOR-1UNIT per BOSS CAMERA/VEHICLE</t>
  </si>
  <si>
    <t>GSC-AV-LPRINTEGRATOR-1UNIT</t>
  </si>
  <si>
    <t>One (1) LPRINTEGRATOR connection. Allows to connect 1 camera/vehicle. Requires GSC-AV-LPRINTEGRATOR Plugin</t>
  </si>
  <si>
    <t>GSC-AV-LPRINTEGRATOR-1UNIT-M</t>
  </si>
  <si>
    <t>One (1) LPRINTEGRATOR connection for Mobile LPR. Allows to connect 1 camera/vehicle. Requires GSC-AV-LPRINTEGRATOR Plugin</t>
  </si>
  <si>
    <t>GSC-AV-LPRINTEGRATOR-M</t>
  </si>
  <si>
    <t>LPRINTEGRATOR PLUGIN for Mobile LPR. LICENSE FOR BOSS 3.5.04 INTEGRATION. PLEASE REFER TO GUIDE FOR DETAILS. REQUIRES GSC-Av-LPRINTEGRATOR-1UNIT per BOSS CAMERA/VEHICLE</t>
  </si>
  <si>
    <t>GSC-AV-MS-COOPPATROLLER-1Y</t>
  </si>
  <si>
    <t>GSC COOP 1 Patroller Connection on the Law Enforcement COOP system for one (1) Year</t>
  </si>
  <si>
    <t>$480.00</t>
  </si>
  <si>
    <t>GSC-AV-MS-COOPPATROLLER-1Y-M</t>
  </si>
  <si>
    <t>GSC COOP 1 Patroller Connection on the Law Enforcement COOP system for one (1) Year for Mobile LPR</t>
  </si>
  <si>
    <t>GSC-AV-MS-LAWCOOP-1Y</t>
  </si>
  <si>
    <t>One (1) Year access to the Genetec Law Enforcement COOP Data Service. Valid for 1 SystemID to Connect into the service.</t>
  </si>
  <si>
    <t>GSC-AV-MS-LAWCOOP-1Y-M</t>
  </si>
  <si>
    <t>One (1) Year access to the Genetec Law Enforcement COOP Data Service. Valid for 1 SystemID to Connect into the service. For Mobile LPR</t>
  </si>
  <si>
    <t>GSC-Av-S-PARKING</t>
  </si>
  <si>
    <t>GSC AutoVu™ Standard Package For Parking Management. Includes Security Center Mapping for 5 Clients, List Updater and Pay-by-Plate Single.</t>
  </si>
  <si>
    <t>$4,995.00</t>
  </si>
  <si>
    <t>GSC-FREEFLOW-BASE</t>
  </si>
  <si>
    <t>GSC AutoVu™ Free-Flow Base Package. Includes 1 Free-Flow Lot, List Updater and Pay-by-Plate Multi.</t>
  </si>
  <si>
    <t>GSC-FREEFLOW-1LOT</t>
  </si>
  <si>
    <t>Free-Flow one (1) Parking Lot Connection</t>
  </si>
  <si>
    <t>GSC-PBPSYNC-SINGLE</t>
  </si>
  <si>
    <t>Interface to one Pay by Plate system.</t>
  </si>
  <si>
    <t>GSC-PBPSYNC-UPG- MULTI</t>
  </si>
  <si>
    <t>Upgrade to multiple Pay by Plate systems. PBP Single required</t>
  </si>
  <si>
    <t>$1,200.00</t>
  </si>
  <si>
    <t>$50.00</t>
  </si>
  <si>
    <t>$35.00</t>
  </si>
  <si>
    <t>$420.00</t>
  </si>
  <si>
    <t>$395.00</t>
  </si>
  <si>
    <t>$4,740.00</t>
  </si>
  <si>
    <t>GSC-AV-OM-S</t>
  </si>
  <si>
    <t>GSC AutoVu™ and Omnicast Standard Packages. Includes Security Center Mapping for 5 client connections</t>
  </si>
  <si>
    <t>$2,085.00</t>
  </si>
  <si>
    <t>GSC-OM-P2E-1C-UP</t>
  </si>
  <si>
    <t>Upgrade Omnicast™ Camera Connection from Professional to Enterprise</t>
  </si>
  <si>
    <t>$20.00</t>
  </si>
  <si>
    <t>GSC-OM-P2E-UP</t>
  </si>
  <si>
    <t>Upgrade Omnicast™ Base from Professional to Enterprise</t>
  </si>
  <si>
    <t>$2,520.00</t>
  </si>
  <si>
    <t>GSC-SY-P2E-1R-UP</t>
  </si>
  <si>
    <t>Upgrade Synergis™ Reader Connection from Professional to Enterprise</t>
  </si>
  <si>
    <t>GSC-SY-P2E-UP</t>
  </si>
  <si>
    <t>Upgrade Synergis™ Base from Professional to Enterprise</t>
  </si>
  <si>
    <t>$8,500.00</t>
  </si>
  <si>
    <t>GSC-OM-S2E-1C-UP</t>
  </si>
  <si>
    <t>Upgrade Omnicast™ Camera Connection from Standard to Enterprise</t>
  </si>
  <si>
    <t>GSC-OM-S2E-UP</t>
  </si>
  <si>
    <t>Upgrade Omnicast™ Base from Standard to Enterprise</t>
  </si>
  <si>
    <t>$3,060.00</t>
  </si>
  <si>
    <t>GSC-SY-S2E-1R-UP</t>
  </si>
  <si>
    <t>Upgrade Synergis™ Reader Connection from Standard to Enterprise</t>
  </si>
  <si>
    <t>GSC-SY-S2E-UP</t>
  </si>
  <si>
    <t>Upgrade Synergis™ Base from Standard to Enterprise</t>
  </si>
  <si>
    <t>$11,000.00</t>
  </si>
  <si>
    <t>GSC-OM-S2P-1C-UP</t>
  </si>
  <si>
    <t>Upgrade Omnicast™ Camera Connection from Standard to Professional</t>
  </si>
  <si>
    <t>$80.00</t>
  </si>
  <si>
    <t>GSC-OM-S2P-UP</t>
  </si>
  <si>
    <t>Upgrade Omnicast™ Base from Standard to Professional</t>
  </si>
  <si>
    <t>$540.00</t>
  </si>
  <si>
    <t>GSC-SY-S2P-1R-UP</t>
  </si>
  <si>
    <t>Upgrade Synergis™ Reader Connection from Standard to Professional</t>
  </si>
  <si>
    <t>GSC-SY-S2P-UP</t>
  </si>
  <si>
    <t>Upgrade Synergis™ Base from Standard to Professional</t>
  </si>
  <si>
    <t>GSC-OM-S2R-1C-UP</t>
  </si>
  <si>
    <t>Upgrade Omnicast™ Camera Connection from Standard to Retail</t>
  </si>
  <si>
    <t>GSC-OM-S2R-UP</t>
  </si>
  <si>
    <t>Upgrade Omnicast™ Base from Standard to Retail</t>
  </si>
  <si>
    <t>GSC-1SDK-TRAFFICV-TMC</t>
  </si>
  <si>
    <t>One (1) Genetec SDK connection for Trafficvision with TMC</t>
  </si>
  <si>
    <t>GSC-1SDK-VINTRA-FULCRUM</t>
  </si>
  <si>
    <t>One (1) Genetec SDK connection for VINTRA with Fulcrum AI.</t>
  </si>
  <si>
    <t>GSC-1SDK-CITILOG-MS</t>
  </si>
  <si>
    <t>One (1) Genetec SDK connection for Citilog with Media Server.</t>
  </si>
  <si>
    <t>GSC-1SDK-FACEFIRST-FR</t>
  </si>
  <si>
    <t>One (1) Genetec SDK connection for FaceFirst with Facial Recogition. Only available with Professional or Enterprise packages (Synergis™ and/or Omnicast™). Mandatory Genetec Advantage.</t>
  </si>
  <si>
    <t>GSC-1SDK-HERTA-FaceRecognition</t>
  </si>
  <si>
    <t>One (1) Genetec SDK connection for Herta with Herta BioSurveillance Face Recognition</t>
  </si>
  <si>
    <t>GSC-1SDK-INPIX-PIXALARM</t>
  </si>
  <si>
    <t>One (1) Genetec SDK connection for Inpixal with Pixalarm.</t>
  </si>
  <si>
    <t>GSC-1SDK-PANASONIC-VSS</t>
  </si>
  <si>
    <t>One (1) Genetec SDK connection for Panasonic with Vehicle Search Solution</t>
  </si>
  <si>
    <t>GSC-1SDK-PREFTECH-NP</t>
  </si>
  <si>
    <t>One (1) Genetec SDK connection for Preferred Technologies with Nexus Plugin</t>
  </si>
  <si>
    <t>GSC-1SDK-PREFTECH-RP</t>
  </si>
  <si>
    <t>One (1) Genetec SDK connection for Preferred Technologies with Radar Plugin</t>
  </si>
  <si>
    <t>GSC-1SDK-SNCF-SPPREVENT</t>
  </si>
  <si>
    <t>One (1) Genetec SDK connection for SNCF with SP Prevent.</t>
  </si>
  <si>
    <t>GSC-1SDK-AERV-AERVISAGE</t>
  </si>
  <si>
    <t>One (1) Genetec SDK connection for Aervision with AerVisage Facial Recognition</t>
  </si>
  <si>
    <t>GSC-SDK-ALSTOM-ISMCSITE</t>
  </si>
  <si>
    <t>Unlimited Genetec SDK connection for Alstom with ISM (Client). This part number should NOT be sold seperatly from part number GSC-1SDK-Alstom-ISMServer.</t>
  </si>
  <si>
    <t>GSC-1SDK-COMMBOX-MIO</t>
  </si>
  <si>
    <t>One (1) Genetec SDK connection for Commbox with Mio.</t>
  </si>
  <si>
    <t>GSC-1SDK-SGTS-HMI</t>
  </si>
  <si>
    <t>One (1) Genetec SDK connection for SGTS with HMI</t>
  </si>
  <si>
    <t>GSC-1SDK-VERIZON-CB</t>
  </si>
  <si>
    <t>One (1) Genetec SDK connection for Verizon with Verizon Custom Branding.</t>
  </si>
  <si>
    <t>GSC-1SDK-BRAXOS-STEWARD</t>
  </si>
  <si>
    <t>One (1) Genetec SDK connection for braXos Security with Steward Software Platform.</t>
  </si>
  <si>
    <t>GSC-1SDK-HACOUSTO-3CX</t>
  </si>
  <si>
    <t>One (1) Genetec SDK connection for Hacousto with 3CX.</t>
  </si>
  <si>
    <t>GSC-1SDK-HACOUSTO-VDV</t>
  </si>
  <si>
    <t>One (1) Genetec SDK connection for HACOUSTO with VDV301.</t>
  </si>
  <si>
    <t>GSC-1SDK-HILLS-COMMEND</t>
  </si>
  <si>
    <t>One (1) Genetec SDK connection for Hills with Commend Interface Plugin</t>
  </si>
  <si>
    <t>GSC-1SDK-HILLS-SHEM</t>
  </si>
  <si>
    <t>One (1) Genetec SDK connection for Hills with System Health Events Monitoring.</t>
  </si>
  <si>
    <t>GSC-1SDK-INTELLIVIX-IVA</t>
  </si>
  <si>
    <t>One (1) Genetec SDK connection for Intellivix with IVA - Intelligent Video Analytics Solution (Client connexion). This part number should NOT be sold seperatly from part number GSC-1SDK-INTELLIVIX-IVS.</t>
  </si>
  <si>
    <t>GSC-1SDK-KN-OGM</t>
  </si>
  <si>
    <t>One (1) Genetec SDK connection for Kuehne Nagel with Overland GateHouse Management.</t>
  </si>
  <si>
    <t>GSC-1SDK-KNIGHT-SENTRY</t>
  </si>
  <si>
    <t>One (1) Genetec SDK connection for Knight Security with Sentry</t>
  </si>
  <si>
    <t>GSC-1SDK-INTELLIVIX-IVS</t>
  </si>
  <si>
    <t>One (1) Genetec SDK connection for Intellivix with IVA - Intelligent Video Analytics Solution (Server connexion). This part number should NOT be sold seperatly from part number GSC-1SDK-INTELLIVIX-IVA.</t>
  </si>
  <si>
    <t>GSC-1SDK-LUUM-ECM</t>
  </si>
  <si>
    <t>One (1) Genetec SDK connection for Luum with Enterprise Communte Management</t>
  </si>
  <si>
    <t>GSC-1SDK-PREFTECH-TWIC</t>
  </si>
  <si>
    <t>One (1) Genetec SDK connection for Preferred Tech with TWIC</t>
  </si>
  <si>
    <t>GSC-1SDK-PREFTECH-VIDEX</t>
  </si>
  <si>
    <t>One (1) Genetec SDK connection for Preferred Technologies with Video Export Plugin.</t>
  </si>
  <si>
    <t>GSC-1SDK-SAN2-GFM</t>
  </si>
  <si>
    <t>One (1) Genetec SDK connection for SAN2 with GenetecFireMonitor.</t>
  </si>
  <si>
    <t>GSC-1SDK-SAN2-GPM</t>
  </si>
  <si>
    <t>One (1) Genetec SDK connection for SAN2 with GenetecPowerMonitor.</t>
  </si>
  <si>
    <t>GSC-1SDK-SIPPRO-IVA</t>
  </si>
  <si>
    <t>One (1) Genetec SDK connection for Sippro with IVA Alarm Inhibit.</t>
  </si>
  <si>
    <t>GSC-1SDK-SIPPRO-MODBUS</t>
  </si>
  <si>
    <t>One (1) Genetec SDK connection for Sippro with Modbus Gateway.</t>
  </si>
  <si>
    <t>GSC-1SDK-SKYNEWS-TAS</t>
  </si>
  <si>
    <t>One (1) Genetec SDK connection for Sky News Arabia with Time Attendance System</t>
  </si>
  <si>
    <t>GSC-1SDK-SOFTS-SNMP</t>
  </si>
  <si>
    <t>One (1) Genetec SDK connection for SoftSolute Enterprise with SNMP Agent</t>
  </si>
  <si>
    <t>GSC-1SDK-SPIE-DELTADORE</t>
  </si>
  <si>
    <t>One (1) Genetec SDK connection for SPIE with Communication DELTADORE.</t>
  </si>
  <si>
    <t>GSC-1SDK-APS-MULTISYS</t>
  </si>
  <si>
    <t>One (1) Genetec SDK connection for Advanced Perimeter Systems with Multisys.</t>
  </si>
  <si>
    <t>GSC-1SDK-HILLS-CISCO</t>
  </si>
  <si>
    <t>One (1) Genetec SDK connection for Hills with Cisco Call Manager</t>
  </si>
  <si>
    <t>GSC-1SDK-DATAPARK-PayStation</t>
  </si>
  <si>
    <t>One (1) Genetec SDK connection for Datapark with DP7001 Pay Station</t>
  </si>
  <si>
    <t>GSC-DAP-B2S-O</t>
  </si>
  <si>
    <t>Upgrade from Bronze to Silver after 3 months</t>
  </si>
  <si>
    <t>GSC-DAP-B2S-U</t>
  </si>
  <si>
    <t>Upgrade from Bronze to Silver before 3 months</t>
  </si>
  <si>
    <t>GSC-DAP-CERTIFICATION</t>
  </si>
  <si>
    <t>SDK Integration Certification for one (1) application.</t>
  </si>
  <si>
    <t>GSC-DAP-1CONSULTANCY</t>
  </si>
  <si>
    <t>One (1) day of 8 hours of Consultancy Services for DAP partners.</t>
  </si>
  <si>
    <t>GSC-DAP-A-GOLD</t>
  </si>
  <si>
    <t>1-year SDK Partner Assistance - Gold</t>
  </si>
  <si>
    <t>GSC-1SDK-SWIFT-DME</t>
  </si>
  <si>
    <t>One (1) Genetec SDK connection for SWIFT DATA with Pinwheel DME.</t>
  </si>
  <si>
    <t>GSC-1SDK-VBIBV-CLIQ</t>
  </si>
  <si>
    <t>One (1) Genetec SDK connection for VBIBV with Assa Abloy Cliq.</t>
  </si>
  <si>
    <t>GSC-SDK-RS2-ACCESS-IT</t>
  </si>
  <si>
    <t>Unlimited SDK connections for RS2 with Access-It</t>
  </si>
  <si>
    <t>GSC-1SDK-BSEC-IBIQUO</t>
  </si>
  <si>
    <t>One (1) Genetec SDK connection for Beyond Security with iBiquo.</t>
  </si>
  <si>
    <t>GSC-1SDK-CBCA-CRUCIALT</t>
  </si>
  <si>
    <t>One (1) Genetec SDK connection for CBC America with CrucialTrak</t>
  </si>
  <si>
    <t>GSC-1SDK-CHTEC-TACTIO</t>
  </si>
  <si>
    <t>One (1) Genetec SDK connection for CH Tecnologia with Tactio</t>
  </si>
  <si>
    <t>GSC-1SDK-EAGLE-CF</t>
  </si>
  <si>
    <t>One (1) Genetec SDK connection for Eagle Solucoes with ClickFilho Integration</t>
  </si>
  <si>
    <t>GSC-1SDK-EUKLIS-FARE</t>
  </si>
  <si>
    <t>One (1) Genetec SDK connection for Euklis with FaRe Identiy &amp; FaCe Recognition Suite</t>
  </si>
  <si>
    <t>GSC-1SDK-IBT-RHSI</t>
  </si>
  <si>
    <t>One (1) Genetec SDK connection for IB Tecnologia with RH &amp; Synergis Integration.</t>
  </si>
  <si>
    <t>GSC-1SDK-INFYNIA-CAMPL</t>
  </si>
  <si>
    <t>One (1) Genetec SDK connection for Infynia with CampLogistiks Software</t>
  </si>
  <si>
    <t>GSC-1SDK-ISONAS-PUREIP</t>
  </si>
  <si>
    <t>One (1) Genetec SDK connections for ISONAS with Pure IP.</t>
  </si>
  <si>
    <t>GSC-1SDK-INTELBRAS-GATE</t>
  </si>
  <si>
    <t>One (1) Genetec SDK connection for Intelbras with Gateway</t>
  </si>
  <si>
    <t>GSC-1SDK-PREFTECH-ATTEN</t>
  </si>
  <si>
    <t>One (1) Genetec SDK connection for Preferred Technologies with Attendance Plugin</t>
  </si>
  <si>
    <t>GSC-1SDK-PREFTECH-PIP</t>
  </si>
  <si>
    <t>One (1) Genetec SDK connection for Preferred Technologies with PIP Plugin</t>
  </si>
  <si>
    <t>GSC-1SDK-PREFTECH-QUICK</t>
  </si>
  <si>
    <t>One (1) Genetec SDK connection for Preferred Technologies with Quick Select Plugin.</t>
  </si>
  <si>
    <t>GSC-1SDK-REALN-FR</t>
  </si>
  <si>
    <t>One (1) Genetec SDK connection for RealNetworks with SAFR Facial Recognition</t>
  </si>
  <si>
    <t>GSC-1SDK-REALN-FR10</t>
  </si>
  <si>
    <t>Ten (10) Genetec SDK connection for RealNetworks with SAFR Facial Recognition</t>
  </si>
  <si>
    <t>GSC-1SDK-REALN-FR5</t>
  </si>
  <si>
    <t>Five (5) Genetec SDK connections for RealNetworks with SAFR Facial Recognition</t>
  </si>
  <si>
    <t>GSC-1SDK-SIPPRO-GUNNEBO</t>
  </si>
  <si>
    <t>One (1) Genetec SDK connection for Sippro with Gunnebo ACS.</t>
  </si>
  <si>
    <t>GSC-1SDK-SOLO-CLOUDGATE</t>
  </si>
  <si>
    <t>One (1) Genetec SDK connection for SoloInsight with CloudGate</t>
  </si>
  <si>
    <t>GSC-1SDK-GJD-IPANYTHING</t>
  </si>
  <si>
    <t>One (1) Genetec SDK connection for GJD with IPAnything</t>
  </si>
  <si>
    <t>GSC-1SDK-MIT-PARKING</t>
  </si>
  <si>
    <t>One (1) Genetec SDK connection for MIT Parking System with MIT.</t>
  </si>
  <si>
    <t>GSC-1SDK-IDEMIA-MVI</t>
  </si>
  <si>
    <t>One (1) Genetec SDK connection for Idemia with MVI.</t>
  </si>
  <si>
    <t>GSC-1SDK-DATIS-VABRIDGE</t>
  </si>
  <si>
    <t>One (1) Genetec SDK connection for Datis with vaBridge</t>
  </si>
  <si>
    <t>GSC-SDK-HEXAGON- ISIGHT</t>
  </si>
  <si>
    <t>Unlimited  SDK connections for Hexagon with I/Sight.</t>
  </si>
  <si>
    <t>GSC-1SDK-VISIONL-IOAM</t>
  </si>
  <si>
    <t>One (1) Genetec SDK connection for Vision Logic with iOmniscient Alarm Mediator.</t>
  </si>
  <si>
    <t>GSC-1SDK-VISIONL-IOV</t>
  </si>
  <si>
    <t>One (1) Genetec SDK connection for Vision Logic with iOmniscient Video Mediator.</t>
  </si>
  <si>
    <t>GSC-1SDK-VINOTION-SENSE</t>
  </si>
  <si>
    <t>One (1) Genetec SDK connection for ViNotion with ViSense analytics.</t>
  </si>
  <si>
    <t>GSC-1SDK-RHEIN-ISS</t>
  </si>
  <si>
    <t>One (1) Genetec SDK connection for Rheinmetall Canada with Integrated Security System.</t>
  </si>
  <si>
    <t>GSC-1SDK-ROBERT-WS</t>
  </si>
  <si>
    <t>One (1) Genetec SDK connection for Robert Transport with Window Service.</t>
  </si>
  <si>
    <t>GSC-1SDK-PROLINE-MOIQATAR</t>
  </si>
  <si>
    <t>One (1) Genetec SDK connection for Progline with iSIM for the MOI Qatar project. This part cannot be quoted for any other project.</t>
  </si>
  <si>
    <t>GSC-1SDK-PATRO-ARCANGEL</t>
  </si>
  <si>
    <t>One (1) Genetec SDK connection for Patrocinium with ArcAngel Platform.</t>
  </si>
  <si>
    <t>GSC-1SDK-CYBERKAR-HEX</t>
  </si>
  <si>
    <t>One (1) Genetec SDK connection for Cyberkar with Hexagon</t>
  </si>
  <si>
    <t>GSC-1SDK-CLEARANCE</t>
  </si>
  <si>
    <t>One (1) Genetec SDK connection for Genetec with Clearance.</t>
  </si>
  <si>
    <t>GSC-SDK-INEO-UBICUS</t>
  </si>
  <si>
    <t>Unlimited SDK connectionsn for Ineo Digital with Ubicus</t>
  </si>
  <si>
    <t>GSC-SDK-L3-VIGILIS</t>
  </si>
  <si>
    <t>Unlimited SDK connections for L3 with Vigilis.</t>
  </si>
  <si>
    <t>GSC-SDK-LIVEEARTH-GEOSPACIAL</t>
  </si>
  <si>
    <t>Unlimited SDK connections for Live Earth with Geospacial Display.</t>
  </si>
  <si>
    <t>GSC-SDK-LNT-HYDPD</t>
  </si>
  <si>
    <t>Unlimited SDK connections for Larsen &amp; Toubro with Hyderabad Safe and Smart City.</t>
  </si>
  <si>
    <t>GSC-SDK-ALPHACIM-PCVUE</t>
  </si>
  <si>
    <t>One (1) Genetec SDK connection for Alpha-Cim with PcVue.</t>
  </si>
  <si>
    <t>GSC-SDK-ADERANET-ADRNX</t>
  </si>
  <si>
    <t>Unlimited SDK connections for AdroneX with Aderanet</t>
  </si>
  <si>
    <t>GSC-SDK-SIEMENS-Siveillance</t>
  </si>
  <si>
    <t>Unlimited SDK connections for Siemens with Siveillance.</t>
  </si>
  <si>
    <t>GSC-SDK-PROLINE-QATAR</t>
  </si>
  <si>
    <t>Unlimited SDK connections for Proline with iSIM for the MOI Qatar project. This part cannot be quoted for any other project.</t>
  </si>
  <si>
    <t>GSC-SDK-PRYSM-APPVISION</t>
  </si>
  <si>
    <t>Unlimited SDK connections for Prysm AppVision Building Manager</t>
  </si>
  <si>
    <t>GSC-SDK-QOGNIFY-SCSITE</t>
  </si>
  <si>
    <t>Unlimited SDK connections for Qognify with Situator (Client). This part number should NOT be sold seperatly from part number GSC-1SDK-QOGNIFY-SituatorS.</t>
  </si>
  <si>
    <t>GSC-SDK-THALES-AOCC</t>
  </si>
  <si>
    <t>Unlimited SDK connections for Thales Italy with AOCC.</t>
  </si>
  <si>
    <t>GSC-1SDK-UPS-ADMINTOOL</t>
  </si>
  <si>
    <t>One (1) Genetec SDK connection for UPS of Administration Tool</t>
  </si>
  <si>
    <t>GSC-1SDK-ALPHA-AVCACB</t>
  </si>
  <si>
    <t>One (1) Genetec SDK connection for Alphatron with AVCA Cam Blocker.</t>
  </si>
  <si>
    <t>GSC-1SDK-ADP-ZIN</t>
  </si>
  <si>
    <t>One (1) Genetec SDK connection for Groupe ADP with ZIN Orly.</t>
  </si>
  <si>
    <t>GSC-1SDK-ADP-PEXAS</t>
  </si>
  <si>
    <t>One (1) Genetec SDK connection for Groupe ADP with PEXAS Orly.</t>
  </si>
  <si>
    <t>GSC-1SDK-BDT-CCTV</t>
  </si>
  <si>
    <t>One (1) Genetec SDK connection for Bombardier with CCTV</t>
  </si>
  <si>
    <t>GSC-1SDK-ALPHA-AVCALPR</t>
  </si>
  <si>
    <t>One (1) Genetec SDK connection for Alphatron with AVCA LPR Connector.</t>
  </si>
  <si>
    <t>GSC-1SDK-ALPHA-AVCAPV</t>
  </si>
  <si>
    <t>One (1) Genetec SDK connection for Alphatron with AVCA People Viewer.</t>
  </si>
  <si>
    <t>GSC-1SDK-SOFT-PIM</t>
  </si>
  <si>
    <t>One (1) Genetec SDK connection for SoftSolute Enterprise with PowerShell Integration module</t>
  </si>
  <si>
    <t>GSC-1SDK-RIGHTCROWD-RC</t>
  </si>
  <si>
    <t>One (1) Genetec SDK connection for RightCrowd with RightCrowd's software product.</t>
  </si>
  <si>
    <t>GSC-1SDK-ROIRET-IV</t>
  </si>
  <si>
    <t>One (1) Genetec SDK connection for Roiret with IV.</t>
  </si>
  <si>
    <t>GSC-1SDK-PRIMECOM-ART</t>
  </si>
  <si>
    <t>One (1) Genetec SDK connection for Prime Communications with Application Research Technology.</t>
  </si>
  <si>
    <t>GSC-1SDK-QUANTUM-DGS</t>
  </si>
  <si>
    <t>One (1) Genetec SDK connection for Quantum Crossings with Data Gathering Solution.</t>
  </si>
  <si>
    <t>GSC-1SDK-PACIFA-AGM</t>
  </si>
  <si>
    <t>One (1) Genetec SDK connection for Pacifa with AGM</t>
  </si>
  <si>
    <t>GSC-1SDK-PETROC-CONTROL</t>
  </si>
  <si>
    <t>One (1) Genetec SDK connection for PetroCloud with Access Control Solution.</t>
  </si>
  <si>
    <t>GSC-1SDK-PETROC-STREAM</t>
  </si>
  <si>
    <t>One (1) Genetec SDK connection for PetroCloud with Stream Solution.</t>
  </si>
  <si>
    <t>GSC-1SDK-NCLOUD-CSAFER</t>
  </si>
  <si>
    <t>One (1) Genetec SDK connection for NCloud with Content SAFER.</t>
  </si>
  <si>
    <t>GSC-1SDK-NCLOUD-NRSM</t>
  </si>
  <si>
    <t>One (1) Genetec SDK connection for Ncloud with N-RSM</t>
  </si>
  <si>
    <t>GSC-1SDK-NCLOUD-PM</t>
  </si>
  <si>
    <t>One (1) Genetec SDK connection for NCloud with Password Manager</t>
  </si>
  <si>
    <t>GSC-1SDK-MS-SAMS</t>
  </si>
  <si>
    <t>One (1) Genetec SDK connection for Monitor Computer Systems with Sentinel Alarm Monitoring System</t>
  </si>
  <si>
    <t>GSC-1SDK-KAPSCHAD-OMCS</t>
  </si>
  <si>
    <t>One (1) Genetec SDK connection for Convergint with SCADA</t>
  </si>
  <si>
    <t>GSC-1SDK-KAGA-MP4C</t>
  </si>
  <si>
    <t>One (1) Genetec SDK connection for Kaga with MP4 Converter.</t>
  </si>
  <si>
    <t>GSC-1SDK-IBM-IOCC</t>
  </si>
  <si>
    <t>One (1) Genetec SDK connection for IBM with Intelligent Operations Control Center.</t>
  </si>
  <si>
    <t>GSC-1SDK-HOULE-EMPOWER</t>
  </si>
  <si>
    <t>One (1) Genetec SDK connection for Houle Security with emPower.</t>
  </si>
  <si>
    <t>GSC-1SDK-DELCO-MAR</t>
  </si>
  <si>
    <t>One (1) Genetec SDK connection for Delco with Mass Access Rule.</t>
  </si>
  <si>
    <t>GSC-1SDK-DVI-WATCHDOG</t>
  </si>
  <si>
    <t>One (1) Genetec SDK connection for Deep Visual Insights with Watchdog.</t>
  </si>
  <si>
    <t>GSC-1SDK-DATAVOX-ADP</t>
  </si>
  <si>
    <t>One (1) Genetec SDK connection for DataVox with ADP Connector</t>
  </si>
  <si>
    <t>GSC-1SDK-CYBERKAR-KV</t>
  </si>
  <si>
    <t>One (1) Genetec SDK connection for Cyberkar with Kommander Vision.</t>
  </si>
  <si>
    <t>GSC-1SDK-CSG-COMMANDB</t>
  </si>
  <si>
    <t>One (1) Genetec SDK connection for Confluence Security Group with CommandBridge</t>
  </si>
  <si>
    <t>GSC-SDK-GENETEC-MODSIM</t>
  </si>
  <si>
    <t>Unlimited SDK connections for Genetec External System Simulator</t>
  </si>
  <si>
    <t>GSC-SDK-CLEARANCE</t>
  </si>
  <si>
    <t>Unlimited SDK connections for sending Genetec Security Center video to Genetec Clearance.</t>
  </si>
  <si>
    <t>GSC-SDK-ATHEEB-ISI</t>
  </si>
  <si>
    <t>Unlimited Genetec SDK connections for Atheeb Intergraph with I/Security Integration.</t>
  </si>
  <si>
    <t>GSC-SDK-PREFTECH-SDSCHE</t>
  </si>
  <si>
    <t>Unlimited SDK connections for Pref Tech with Security Desk schedules.</t>
  </si>
  <si>
    <t>GSC-SDK-PRYSM-SCGATEWAY</t>
  </si>
  <si>
    <t>Unlimited SDK connections for Prysm with SC Gateway</t>
  </si>
  <si>
    <t>GSC-SDK-UNIVISION-CAS</t>
  </si>
  <si>
    <t>Unlimited SDK connections for UniVision with Client Application with Customized GUI.</t>
  </si>
  <si>
    <t>$30,000.00</t>
  </si>
  <si>
    <t>GSC-SDK-SUREVIEW-IMMIX</t>
  </si>
  <si>
    <t>Unlimited SDK connections for Sureview with Immix</t>
  </si>
  <si>
    <t>GSC-1SDK-THALES-VCI</t>
  </si>
  <si>
    <t>One (1) Genetec SDK connection for Thales with Video Connector Interface</t>
  </si>
  <si>
    <t>GSC-1SDK-TIMEWARE-TWPRO</t>
  </si>
  <si>
    <t>One (1) Genetec SDK connection for Timeware with Timeware Professional.</t>
  </si>
  <si>
    <t>GSC-1SDK-TEHNIKA-CCS</t>
  </si>
  <si>
    <t>One (1) Genetec SDK Server connection for Tehnika with CCS Interface.</t>
  </si>
  <si>
    <t>GSC-1SDK-TEIN-INCIDENTS</t>
  </si>
  <si>
    <t>One (1) Genetec SDK Server connection for Tein Technology with Incidents.</t>
  </si>
  <si>
    <t>GSC-1SDK-TEIN-ME</t>
  </si>
  <si>
    <t>One (1) Genetec SDK Server connection for Tein Technology with Monitoring Extension.</t>
  </si>
  <si>
    <t>GSC-1SDK-TEIN-VE</t>
  </si>
  <si>
    <t>One (1) Genetec SDK Server connection for Tein Technology with Video Exporter.</t>
  </si>
  <si>
    <t>GSC-DAP-M-BRONZE</t>
  </si>
  <si>
    <t>Bronze Marketing Benefits</t>
  </si>
  <si>
    <t>GSC-DAP-M-GOLD</t>
  </si>
  <si>
    <t>Gold Marketing Benefits</t>
  </si>
  <si>
    <t>GSC-DAP-M-SILVER</t>
  </si>
  <si>
    <t>Silver Marketing Benefits</t>
  </si>
  <si>
    <t>GSC-1SDK-MARSS-NIDAR</t>
  </si>
  <si>
    <t>One (1) Genetec SDK connection for MARSS integration with NiDAR.</t>
  </si>
  <si>
    <t>GSC-1SDK-QUANERGY-QORT</t>
  </si>
  <si>
    <t>One (1) Genetec SDK connection for Quanergy with Qortex</t>
  </si>
  <si>
    <t>GSC-1SDK-PageEuropa-EventGate</t>
  </si>
  <si>
    <t>One (1) Genetec SDK connection for Page Europa's Physical Security Event Gateway (Optasense IDS intrusion and vehicle speed radar system)</t>
  </si>
  <si>
    <t>GSC-1SDK-ANQC-PASS</t>
  </si>
  <si>
    <t>One (1) Genetec SDK connection for Assemblée Nationale du Québec with Passerelle.</t>
  </si>
  <si>
    <t>GSC-1SDK-ACTAPIO-GATE</t>
  </si>
  <si>
    <t>One (1) Genetec SDK connection for Actapio with Gatekeeper.</t>
  </si>
  <si>
    <t>GSC-1SDK-SORAMA-SCL</t>
  </si>
  <si>
    <t>One (1) Genetec SDK connection for Sorama with Sound Camera Integration</t>
  </si>
  <si>
    <t>GSC-1SDK-SPLAN-VM</t>
  </si>
  <si>
    <t>One (1) Genetec SDK connection for SPLAN with Visitor Management.</t>
  </si>
  <si>
    <t>GSC-1SDK-SNEF-GLV</t>
  </si>
  <si>
    <t>One (1) Genetec SDK connection for SNEF with Gateway Live Viewer.</t>
  </si>
  <si>
    <t>GSC-1SDK-SECUTECH-OB</t>
  </si>
  <si>
    <t>One (1) Genetec SDK connection for Secutech Automation India with OnBoard.</t>
  </si>
  <si>
    <t>GSC-1SDK-ONTARIOPC-OPC</t>
  </si>
  <si>
    <t>One (1) Genetec SDK connection for Ontario Police College with OPC Admin.</t>
  </si>
  <si>
    <t>GSC-1SDK-KAPSCHAUD-OMCS</t>
  </si>
  <si>
    <t>One (1) Genetec SDK connection for Kapsch TrafficCom Australia with OMCS</t>
  </si>
  <si>
    <t>GSC-1SDK-BYU-PROVISION</t>
  </si>
  <si>
    <t>One (1) Genetec SDK connection for Brigham Young University with Provisioning.</t>
  </si>
  <si>
    <t>GSC-1SDK-BEUMER-BHS</t>
  </si>
  <si>
    <t>One (1) Genetec SDK connection for Beumer with Baggage Handling System.</t>
  </si>
  <si>
    <t>GSC-SDK-IDTECH-SECURITY</t>
  </si>
  <si>
    <t>Unlimited SDK connection for IDTech with Uniguard</t>
  </si>
  <si>
    <t>GSC-SDK-IVIVA-ACSM</t>
  </si>
  <si>
    <t>One (1) Genetec SDK connection for Eutech (IVIVA) with Access Control and Security Management.</t>
  </si>
  <si>
    <t>GSC-1SDK-TI-ENTRYPOINT</t>
  </si>
  <si>
    <t>One (1) Genetec SDK connection for Technology Industries with EntryPoint</t>
  </si>
  <si>
    <t>GSC-SDK-OMNITECH-SEAL</t>
  </si>
  <si>
    <t>One (1) Genetec SDK connection for Omnitech Security with Seal.</t>
  </si>
  <si>
    <t>GSC-MC-E-10000DATA</t>
  </si>
  <si>
    <t>10000 Data Points License, required for Plugin and SDK Entities</t>
  </si>
  <si>
    <t>$450,000.00</t>
  </si>
  <si>
    <t>GSC-MC-E-1000DATA</t>
  </si>
  <si>
    <t>1000 Data Points License, required for Plugin and SDK Entities</t>
  </si>
  <si>
    <t>$53,000.00</t>
  </si>
  <si>
    <t>GSC-MC-E-100WF</t>
  </si>
  <si>
    <t>Pack of 100 Incident type configurations</t>
  </si>
  <si>
    <t>$46,500.00</t>
  </si>
  <si>
    <t>GSC-MC-E-1DATA</t>
  </si>
  <si>
    <t>1 Data Point License, required for Plugin and SDK Entities</t>
  </si>
  <si>
    <t>GSC-MC-E-1DSOP</t>
  </si>
  <si>
    <t>1 Dynamic Standard Procedure</t>
  </si>
  <si>
    <t>GSC-MC-E-1OPP</t>
  </si>
  <si>
    <t>Additional license for concurrent Mission Control Users</t>
  </si>
  <si>
    <t>GSC-MC-E-25WF</t>
  </si>
  <si>
    <t>Pack of 25 Incident type configurations</t>
  </si>
  <si>
    <t>$12,125.00</t>
  </si>
  <si>
    <t>GSC-MC-E-5000DATA</t>
  </si>
  <si>
    <t>5000 Data Points License, required for Plugin and SDK Entities</t>
  </si>
  <si>
    <t>$250,000.00</t>
  </si>
  <si>
    <t>GSC-MC-E-50WF</t>
  </si>
  <si>
    <t>Pack of 50 Incident type configurations</t>
  </si>
  <si>
    <t>$23,750.00</t>
  </si>
  <si>
    <t>GSC-MC-E-BASE</t>
  </si>
  <si>
    <t>Base Package for Mission Control, including Incident Monitoring, Rules Engine, Workflow Engine, Incident Reports, Interactive Standard Operating Procedures and 5 Concurrent Operator licenses for Mission Control Users.</t>
  </si>
  <si>
    <t>$75,000.00</t>
  </si>
  <si>
    <t>GSC-MC-E-OPPSITE</t>
  </si>
  <si>
    <t>Operator site license for Mission Control Users</t>
  </si>
  <si>
    <t>$39,800.00</t>
  </si>
  <si>
    <t>GSC-MC-E-PROFILE</t>
  </si>
  <si>
    <t>Profiles configuration option</t>
  </si>
  <si>
    <t>GSC-MC-E-UDP</t>
  </si>
  <si>
    <t>Unrestricted number of Data Points , required for Plugin and SDK Entities</t>
  </si>
  <si>
    <t>$715,000.00</t>
  </si>
  <si>
    <t>GSC-MC-S-1DATA</t>
  </si>
  <si>
    <t>Data Point License for Mission Control Standard, required for Plugin and SDK Entities</t>
  </si>
  <si>
    <t>GSC-MC-S-1OPP</t>
  </si>
  <si>
    <t>Concurrent Operator license for Mission Control Standard Users</t>
  </si>
  <si>
    <t>GSC-MC-S-25WF</t>
  </si>
  <si>
    <t>Pack of 25 incident type configuration</t>
  </si>
  <si>
    <t>GSC-MC-S-BASE</t>
  </si>
  <si>
    <t>Base Package for Mission Control™ Standard package, including Incident Monitoring, Rules Engine, Workflow Engine, Incident Reports, 25 incident type configurations and associated interactive Standard Operating Procedures and 5 Concurrent Operator licenses for Mission Control Users.</t>
  </si>
  <si>
    <t>$25,000.00</t>
  </si>
  <si>
    <t>GSC-MC-S-MAP</t>
  </si>
  <si>
    <t>Allows utilization by Mission Control™ Standard of Plan Manager™ Standard functionalities.  Plan Manager™ Standard item must be added to the system license.</t>
  </si>
  <si>
    <t>GSC-MC-S-OPPSITE</t>
  </si>
  <si>
    <t>Operator site license for Mission Control Standard Users</t>
  </si>
  <si>
    <t>SCS-MC-100DATA-1Y</t>
  </si>
  <si>
    <t>100 Data Points License, required for Plugin and SDK Entities. For annual subscription contract.</t>
  </si>
  <si>
    <t>$800.00</t>
  </si>
  <si>
    <t>SCS-MC-100INCIDENT-1Y</t>
  </si>
  <si>
    <t>Pack of 100 Incidents. For a annual subscription contract.</t>
  </si>
  <si>
    <t>$1,400.00</t>
  </si>
  <si>
    <t>SCS-MC-BASE</t>
  </si>
  <si>
    <t>Activation for Mission Control. Includes Incident Monitoring, Unrestricted Number of Users, Rules Engine, Workflow Engine, Incident Reports, Advanced Dispatch, Dynamic SOP, Event Visualization, Collaborative Incidents, Document Management, High Availability including database mirroring and role failover. Must subscribe to consumption package to enable Mission Control functionalities.</t>
  </si>
  <si>
    <t>GSC-OM-1PC</t>
  </si>
  <si>
    <t>1 People Counter connection. Mandatory Genetec Advantage. Available only on 5.8 SR1 systems!</t>
  </si>
  <si>
    <t>GSC-OM-1PP</t>
  </si>
  <si>
    <t>1 privacy protector connection. Mandatory Genetec Advantage.</t>
  </si>
  <si>
    <t>GSC-OM-1VAS</t>
  </si>
  <si>
    <t>1 Video Analytics connection for one Security scenario. Mandatory Genetec Advantage.</t>
  </si>
  <si>
    <t>GSC-OM-1VASU</t>
  </si>
  <si>
    <t>1 Video Analytics connection for unlimited Security scenarios. Mandatory Genetec Advantage.</t>
  </si>
  <si>
    <t>$850.00</t>
  </si>
  <si>
    <t>GSC-TRAVELTIME-BASE</t>
  </si>
  <si>
    <t>GSC Travel Times Plugin Base Package.</t>
  </si>
  <si>
    <t>SCS-1P-AVL-1D-1Y</t>
  </si>
  <si>
    <t>Automated Vehicle Locator (AVL) Vehicle Plugin. Subscription for one (1) year.
Security Center plug-in used to receive and store GPS coordinates from supported GPS receiver. Supports geo-positioning protocols NMEA-XXXX. Requires Genetec-certified compatible recorder hardware and GPS receiver.
Includes Genetec Support Services</t>
  </si>
  <si>
    <t>SCS-1P-AVL-CENTER-1Y</t>
  </si>
  <si>
    <t>Automated Vehicle Locator (AVL) Headend Plugin. Subscription for one (1) year.
Security Center plug-in used to track vehicles on a map. Requires an active Plan Manager Advanced license.
Includes Genetec Support Services</t>
  </si>
  <si>
    <t>$575.00</t>
  </si>
  <si>
    <t>SCS-1P-DLC-1D-1Y</t>
  </si>
  <si>
    <t>GSC DLC one (1) DLC Panel Pair Connection subscription for one (1) Year
Includes Genetec Support Services</t>
  </si>
  <si>
    <t>SCS-1P-DLC-BASE-1Y</t>
  </si>
  <si>
    <t>GSC DLC Base Package subscription for one (1) Year
Includes Genetec Support Services</t>
  </si>
  <si>
    <t>SCS-1P-DMS-1D-1Y</t>
  </si>
  <si>
    <t>GSC DMS one (1) DMS Device Connection subscription for one (1) Year
Includes Genetec Support Services</t>
  </si>
  <si>
    <t>SCS-1P-DMS-BASE-1Y</t>
  </si>
  <si>
    <t>GSC DMS Base Package subscription for one (1) Year
Includes Genetec Support Services</t>
  </si>
  <si>
    <t>SCS-1P-RWIS-1D-1Y</t>
  </si>
  <si>
    <t>GSC RWIS one (1) RWIS Device Connection subscription for one (1) Year
Includes Genetec Support Services</t>
  </si>
  <si>
    <t>$62.00</t>
  </si>
  <si>
    <t>SCS-1P-RWIS-BASE-1Y</t>
  </si>
  <si>
    <t>GSC RWIS Base Package subscription for one (1) Year
Includes Genetec Support Services</t>
  </si>
  <si>
    <t>$428.00</t>
  </si>
  <si>
    <t>SCS-1P-TSS-1D-1M</t>
  </si>
  <si>
    <t>GSC TSS one (1) TSS Device Connection subscription for one (1) Month
Includes Genetec Support Services</t>
  </si>
  <si>
    <t>SCS-1P-TSS-1D-1Y</t>
  </si>
  <si>
    <t>GSC TSS one (1) TSS Device Connection subscription for one (1) Year
Includes Genetec Support Services</t>
  </si>
  <si>
    <t>SCS-1P-TSS-BASE-1M</t>
  </si>
  <si>
    <t>GSC TSS Base Package subscription for one (1) Month
Includes Genetec Support Services</t>
  </si>
  <si>
    <t>SCS-1P-TSS-BASE-1Y</t>
  </si>
  <si>
    <t>GSC TSS Base Package subscription for one (1) Year
Includes Genetec Support Services</t>
  </si>
  <si>
    <t>SCS-TRAVELTIME-BASE-1M</t>
  </si>
  <si>
    <t>GSC Travel Times Plugin Base Package.
Includes Genetec Support Services</t>
  </si>
  <si>
    <t>SCS-TRAVELTIME-BASE-1Y</t>
  </si>
  <si>
    <t>GSC-BFW-HOSTING</t>
  </si>
  <si>
    <t>Hosting fee for BluFaxWeb</t>
  </si>
  <si>
    <t>$239.00</t>
  </si>
  <si>
    <t>GSC-BFW-HOSTING-PPUSE</t>
  </si>
  <si>
    <t>Hosting fee for BluFaxWeb on AWS - Pay Per Use</t>
  </si>
  <si>
    <t>GSC-BFW-SUPPORT</t>
  </si>
  <si>
    <t>Hourly development and/or maintenance</t>
  </si>
  <si>
    <t>GSC-1P-RWIS-1D</t>
  </si>
  <si>
    <t>GSC RWIS one (1) RWIS Device Connection</t>
  </si>
  <si>
    <t>GSC-1P-RWIS-BASE</t>
  </si>
  <si>
    <t>GSC RWIS Base Package.</t>
  </si>
  <si>
    <t>GSC-1P-AES-1SITE</t>
  </si>
  <si>
    <t>GSC Automated Enforcement System Plugin one (1) Site Connection</t>
  </si>
  <si>
    <t>GSC-1P-AES-BASE</t>
  </si>
  <si>
    <t>GSC Automated Enforcement System Plugin Base.</t>
  </si>
  <si>
    <t>GSC-1P-AVL-1D</t>
  </si>
  <si>
    <t>Automated Vehicle Locator (AVL) Vehicle Plugin. 
Security Center plug-in used to receive and store GPS coordinates from supported GPS receiver. Supports geo-positioning protocols NMEA-XXXX. Requires Genetec-certified compatible recorder hardware and GPS receiver.</t>
  </si>
  <si>
    <t>GSC-1P-AVL-CENTER</t>
  </si>
  <si>
    <t>Automated Vehicle Locator (AVL) Headend Plugin. 
Security Center plug-in used to track vehicles on a map. Requires an active Plan Manager Advanced license.</t>
  </si>
  <si>
    <t>GSC-1P-DLC-1D</t>
  </si>
  <si>
    <t>GSC DLC one (1) DLC Panel Pair Connection</t>
  </si>
  <si>
    <t>GSC-1P-DLC-BASE</t>
  </si>
  <si>
    <t>GSC DLC Base Package.</t>
  </si>
  <si>
    <t>GSC-1P-DMS-1D</t>
  </si>
  <si>
    <t>GSC DMS one (1) DMS Device Connection</t>
  </si>
  <si>
    <t>GSC-1P-DMS-BASE</t>
  </si>
  <si>
    <t>GSC DMS Base Package.</t>
  </si>
  <si>
    <t>GSC-1P-TSS-1D</t>
  </si>
  <si>
    <t>GSC TSS one (1) TSS Device Connection</t>
  </si>
  <si>
    <t>GSC-1P-TSS-1DVA</t>
  </si>
  <si>
    <t>GSC TSS one (1) TSS Device Connection for Video Analytics</t>
  </si>
  <si>
    <t>GSC-1P-TSS-BASE</t>
  </si>
  <si>
    <t>GSC TSS Base Package.</t>
  </si>
  <si>
    <t>GSC-1P-WIMABS-1SITE</t>
  </si>
  <si>
    <t>GSC WIM Absconder Site Package for 1 lane of travel.</t>
  </si>
  <si>
    <t>GSC-1P-WIMABS-CENTER</t>
  </si>
  <si>
    <t>GSC WIM Absconder Headend Package for all sites.</t>
  </si>
  <si>
    <t>GSC-1P-WIMABS-EXTRALANE</t>
  </si>
  <si>
    <t>GSC WIM Absconder extension for 1 extra lane of travel.</t>
  </si>
  <si>
    <t>GTS-TS-1000NODES-1M</t>
  </si>
  <si>
    <t>Traffic Sense Data Warehouse and Dashboards for 1000 data points.
Subscription for one (1) month.</t>
  </si>
  <si>
    <t>GTS-TS-1000NODES-1Y</t>
  </si>
  <si>
    <t>Traffic Sense Data Warehouse and Dashboards for 1000 data points.
Subscription for one (1) year.</t>
  </si>
  <si>
    <t>$54,000.00</t>
  </si>
  <si>
    <t>GTS-TS-100NODES-1M</t>
  </si>
  <si>
    <t>Traffic Sense Data Warehouse and Dashboards for 100 data points.
Subscription for one (1) month.</t>
  </si>
  <si>
    <t>GTS-TS-100NODES-1Y</t>
  </si>
  <si>
    <t>Traffic Sense Data Warehouse and Dashboards for 100 data points.
Subscription for one (1) year.</t>
  </si>
  <si>
    <t>GTS-TS-500NODES-1M</t>
  </si>
  <si>
    <t>Traffic Sense Data Warehouse and Dashboards for 500 data points.
Subscription for one (1) month.</t>
  </si>
  <si>
    <t>$2,600.00</t>
  </si>
  <si>
    <t>GTS-TS-500NODES-1Y</t>
  </si>
  <si>
    <t>Traffic Sense Data Warehouse and Dashboards for 500 data points.
Subscription for one (1) year.</t>
  </si>
  <si>
    <t>$28,000.00</t>
  </si>
  <si>
    <t>GTS-TS-50NODES-1M</t>
  </si>
  <si>
    <t>Traffic Sense Data Warehouse and Dashboards for 50 data points.
Subscription for one (1) month.</t>
  </si>
  <si>
    <t>GTS-TS-50NODES-1Y</t>
  </si>
  <si>
    <t>Traffic Sense Data Warehouse and Dashboards for 50 data points.
Subscription for one (1) year.</t>
  </si>
  <si>
    <t>GSC-SV-AIO-5.8</t>
  </si>
  <si>
    <t>Additional base functionality exclusive to all-in-one SV units (Sv-100 &amp; Sv-300)</t>
  </si>
  <si>
    <t>GSC-SV-100A-1PP</t>
  </si>
  <si>
    <t>1 privacy protector connection exclusively for StreamVault SV-100A &amp; SV-101A systems</t>
  </si>
  <si>
    <t>GSC-SV-100A-1VAS</t>
  </si>
  <si>
    <t>1 intrusion detector connection exclusively for StreamVault SV-100A &amp; SV-101A systems</t>
  </si>
  <si>
    <t>GSC-SV-100A-1VASU</t>
  </si>
  <si>
    <t>1 intrusion detector connection for unlimited security scenarios exclusively for StreamVault SV-100A &amp; SV-101A systems</t>
  </si>
  <si>
    <t>GSC-SV-AIO-1C</t>
  </si>
  <si>
    <t>1 Camera Connection for Streamvault All-in-One Appliances (SV100 &amp; SV300)</t>
  </si>
  <si>
    <t>GSC-SV-AIO-1PAC</t>
  </si>
  <si>
    <t>1 analog camera connection (compatible with selected encoders) for Streamvault All-in-One Appliances (SV300)</t>
  </si>
  <si>
    <t>GSC-SV-AIO-1PP</t>
  </si>
  <si>
    <t>1 privacy protector connection for StreamVault All-in-One (SV100/SV300)</t>
  </si>
  <si>
    <t>GSC-SV-AIO-1R</t>
  </si>
  <si>
    <t>1 Reader Connection for Streamvault All-in-One Appliances (SV100 &amp; SV300)</t>
  </si>
  <si>
    <t>GSC-SV-AIO-1USBR</t>
  </si>
  <si>
    <t>1 RF Ideas USB enrollment reader connection (not required if RF Ideas USB enrollment reader purchased with software)</t>
  </si>
  <si>
    <t>GSC-SV-AIO-1VAS</t>
  </si>
  <si>
    <t>1 intrusion detector connection for StreamVault All-in-One (SV100/SV300)</t>
  </si>
  <si>
    <t>GSC-SV-AIO-1VASU</t>
  </si>
  <si>
    <t>1 intrusion detector connection for unlimited security scenarios for StreamVault All-in-One (SV100/SV300)</t>
  </si>
  <si>
    <t>GSC-SV-AIO-A2IP-UP</t>
  </si>
  <si>
    <t>Upgrade from Analog to IP camera connection license for Streamvault All-in-One Appliances (SV100 &amp; SV300)</t>
  </si>
  <si>
    <t>$36.00</t>
  </si>
  <si>
    <t>Om-4.8</t>
  </si>
  <si>
    <t>Version 4.8</t>
  </si>
  <si>
    <t>Om-S-Base</t>
  </si>
  <si>
    <t>Omnicast Standard software which includes:
- Archiving support (Max. 50 cameras)
- 1 Gateway
- 5 client/user connections
- Maps/Procedures
- Audio Support
- Web Pack
- 1 Virtual Matrix
- Camera Sequences
- 1 Keyboard connection
- Alarm Management Module
- Database reporting
- Edge recording and trickling support
- Time Zone Support
- All languages supported</t>
  </si>
  <si>
    <t>Om-S-1C</t>
  </si>
  <si>
    <t>Om-P-Base</t>
  </si>
  <si>
    <t>Omnicast Pro software which includes:
- Archiving support (Max. 100 cameras per Archiver)
- 1 Gateway
- 5 client/user connections
- Maps/Procedures
- Audio Support
- Web Pack
- 1 Virtual Matrix
- Camera Sequences
- Macros
- 1 Keyboard connection
- Alarm Management Module
- Database Reporting
- Edge recording and trickling support
- Time Zone support
- All languages supported</t>
  </si>
  <si>
    <t>Om-P-1C</t>
  </si>
  <si>
    <t>Om-P-1U</t>
  </si>
  <si>
    <t>1 client/user connection</t>
  </si>
  <si>
    <t>Om-P-1K</t>
  </si>
  <si>
    <t>1 keyboard connection</t>
  </si>
  <si>
    <t>Om-P-1DV</t>
  </si>
  <si>
    <t>1 DVR camera input</t>
  </si>
  <si>
    <t>Om-P-1S</t>
  </si>
  <si>
    <t>1 SDK connection</t>
  </si>
  <si>
    <t>Om-P-1GTW</t>
  </si>
  <si>
    <t>1 Media Gateway Streaming License</t>
  </si>
  <si>
    <t>Om-P-8IN</t>
  </si>
  <si>
    <t>8 digital input connections for I/O module</t>
  </si>
  <si>
    <t>Om-P-8OUT</t>
  </si>
  <si>
    <t>8 digital output connections for I/O module</t>
  </si>
  <si>
    <t>Om-P-1CAMAP</t>
  </si>
  <si>
    <t>1 camera connection for Advanced Mapping (Plan Manager)</t>
  </si>
  <si>
    <t>Om-P-ACD</t>
  </si>
  <si>
    <t>Active Directory Integration</t>
  </si>
  <si>
    <t>Om-P-OffAR</t>
  </si>
  <si>
    <t>Offline Archiving (back-up and restore)</t>
  </si>
  <si>
    <t>$460.00</t>
  </si>
  <si>
    <t>Om-P-LA</t>
  </si>
  <si>
    <t>Local Archiving</t>
  </si>
  <si>
    <t>Om-P-CB</t>
  </si>
  <si>
    <t>Camera blocking</t>
  </si>
  <si>
    <t>$1,810.00</t>
  </si>
  <si>
    <t>Om-P-1OGW</t>
  </si>
  <si>
    <t>1 Omnicast Gateway</t>
  </si>
  <si>
    <t>$910.00</t>
  </si>
  <si>
    <t>Om-P-1VM</t>
  </si>
  <si>
    <t>1 Virtual Matrix</t>
  </si>
  <si>
    <t>Om-P-1ARC</t>
  </si>
  <si>
    <t>1 Omnicast Archiver (4.5 and under)</t>
  </si>
  <si>
    <t>Om-P-VIRT</t>
  </si>
  <si>
    <t>Support for virtualization</t>
  </si>
  <si>
    <t>$1,360.00</t>
  </si>
  <si>
    <t>Om-E-Base</t>
  </si>
  <si>
    <t>Omnicast Enterprise software which includes:
- Archiving support (Max. 300 cameras per Archiver / 100 on Directory Machine)
- 1 Gateway
- 5 client/user connections
- Maps/Procedures
- Audio Support
- Web pack
- 1 Virtual Matrix
- Camera Sequences
- Macros
- 1 Keyboard connection
- Alarm Management Module
- Local archiving
- Offline archiving
- Database Reporting
- Edge recording and trickling support
- Time Zone Support
- All languages supported</t>
  </si>
  <si>
    <t>Om-E-1C</t>
  </si>
  <si>
    <t>Om-E-1U</t>
  </si>
  <si>
    <t>Om-E-1STU</t>
  </si>
  <si>
    <t>Site license for client/user connections</t>
  </si>
  <si>
    <t>$9,010.00</t>
  </si>
  <si>
    <t>Om-E-1KEY</t>
  </si>
  <si>
    <t>Om-E-1DV</t>
  </si>
  <si>
    <t>Om-E-1S</t>
  </si>
  <si>
    <t>Om-E-1GTW</t>
  </si>
  <si>
    <t>Om-E-1HMI</t>
  </si>
  <si>
    <t>1 Hardware Matrix connection</t>
  </si>
  <si>
    <t>Om-E-SNMP</t>
  </si>
  <si>
    <t>1 SNMP Traps plugin</t>
  </si>
  <si>
    <t>Om-E-8IN</t>
  </si>
  <si>
    <t>Om-E-8OUT</t>
  </si>
  <si>
    <t>Om-E-1STS</t>
  </si>
  <si>
    <t>Omnicast SDK Site license</t>
  </si>
  <si>
    <t>Om-E-1CAMAP</t>
  </si>
  <si>
    <t>Om-E-ACD</t>
  </si>
  <si>
    <t>Om-E-CB</t>
  </si>
  <si>
    <t>Om-E-PRLV</t>
  </si>
  <si>
    <t>Remote Live Viewer</t>
  </si>
  <si>
    <t>Om-E-1FOD</t>
  </si>
  <si>
    <t>1 failover directory server</t>
  </si>
  <si>
    <t>Om-E-1FC</t>
  </si>
  <si>
    <t>1 failover camera connection (camera connection NOT included)</t>
  </si>
  <si>
    <t>Om-E-1CST</t>
  </si>
  <si>
    <t>1 additional Directory license for Windows Clustering support</t>
  </si>
  <si>
    <t>Om-E-1FOV</t>
  </si>
  <si>
    <t>1 Virtual Matrix failover (incl. Virtual matrix)</t>
  </si>
  <si>
    <t>Om-E-VIRT</t>
  </si>
  <si>
    <t>Om-E-1OGW</t>
  </si>
  <si>
    <t>Om-E-1VM</t>
  </si>
  <si>
    <t>Om-E-1MDE</t>
  </si>
  <si>
    <t>1 Metadata engine</t>
  </si>
  <si>
    <t>Om-E-1AVRM</t>
  </si>
  <si>
    <t>Support for Bosch VRM</t>
  </si>
  <si>
    <t>Om-E-1FES</t>
  </si>
  <si>
    <t>1 Federation server</t>
  </si>
  <si>
    <t>Om-E-1FED</t>
  </si>
  <si>
    <t xml:space="preserve">1 Federated directory </t>
  </si>
  <si>
    <t>Om-E-1FEC</t>
  </si>
  <si>
    <t>1 Federated camera</t>
  </si>
  <si>
    <t>Om-E-1RSA</t>
  </si>
  <si>
    <t>1 Auxiliary archiver</t>
  </si>
  <si>
    <t>Om-E-1AAC</t>
  </si>
  <si>
    <t>1 recording cameras for Auxiliary Archiver</t>
  </si>
  <si>
    <t>Om-E-1PACS</t>
  </si>
  <si>
    <t>1 ACS PRCS plugin (requires Om-E-1MDE)</t>
  </si>
  <si>
    <t>$13,510.00</t>
  </si>
  <si>
    <t>Om-E-1ACS</t>
  </si>
  <si>
    <t>1 access control interface</t>
  </si>
  <si>
    <t>Om-E-1PPFT</t>
  </si>
  <si>
    <t>1 GE Picture Perfect plugin (requires Om-E-1MDE)</t>
  </si>
  <si>
    <t>$4,510.00</t>
  </si>
  <si>
    <t>Om-E-1PHRS</t>
  </si>
  <si>
    <t>1 Hirsch Velocity plugin (requires Om-E-1MDE)</t>
  </si>
  <si>
    <t>Om-E-1PLEN</t>
  </si>
  <si>
    <t>1 Lenel OnGuard plugin (requires Om-E-1MDE)</t>
  </si>
  <si>
    <t>Om-E-1VLEN</t>
  </si>
  <si>
    <t>1 Lenel Video Translator</t>
  </si>
  <si>
    <t>$6,760.00</t>
  </si>
  <si>
    <t>Om-E-1PRBH</t>
  </si>
  <si>
    <t>1 RBH AxiomV plugin  (requires Om-E-1MDE)</t>
  </si>
  <si>
    <t>Om-E-1PSHCC</t>
  </si>
  <si>
    <t>1 Software House C-Cure 9000 plugin  (requires Om-E-1MDE)</t>
  </si>
  <si>
    <t>Om-E-1PSWM</t>
  </si>
  <si>
    <t>1 MicroPoint plugin  (requires Om-E-1MDE)</t>
  </si>
  <si>
    <t>Om-E-1PVRX</t>
  </si>
  <si>
    <t>1 Verex Monitor xL plugin  (requires Om-E-1MDE)</t>
  </si>
  <si>
    <t>Om-E-1VSHCC</t>
  </si>
  <si>
    <t>1 Software House C-Cure 9000 Video plugin</t>
  </si>
  <si>
    <t>Om-E-1PIOM</t>
  </si>
  <si>
    <t>1 iOmniscient plugin  (requires Om-E-1MDE)</t>
  </si>
  <si>
    <t>Om-E-1IOS</t>
  </si>
  <si>
    <t>1 iOmniscient plugin camera (need to order SDK separately)</t>
  </si>
  <si>
    <t>$90.00</t>
  </si>
  <si>
    <t>Om-E-1POBV</t>
  </si>
  <si>
    <t>1 Object Video plugin  (requires Om-E-1MDE)</t>
  </si>
  <si>
    <t>Om-E-1OV</t>
  </si>
  <si>
    <t>1 Object Video plugin camera (need to order SDK separately)</t>
  </si>
  <si>
    <t>Om-E-1OVR</t>
  </si>
  <si>
    <t>1 OV Ready camera connection</t>
  </si>
  <si>
    <t>Om-E-1PGPOS</t>
  </si>
  <si>
    <t>1 Generic POS plugin  (requires Om-E-1MDE)</t>
  </si>
  <si>
    <t>Om-E-1GPOS</t>
  </si>
  <si>
    <t>1 Generic POS checklane connection</t>
  </si>
  <si>
    <t>$140.00</t>
  </si>
  <si>
    <t>Om-E-1PMPOS</t>
  </si>
  <si>
    <t>1 Micros POS plugin (requires Om-E-1MDE)</t>
  </si>
  <si>
    <t>Om-E-1MPOS</t>
  </si>
  <si>
    <t>1 Micros POS checklane connection</t>
  </si>
  <si>
    <t>Om-E-AVW</t>
  </si>
  <si>
    <t>Barco Transform A Video Wall Plugin</t>
  </si>
  <si>
    <t>$6,370.00</t>
  </si>
  <si>
    <t>Om-E-HVW</t>
  </si>
  <si>
    <t>Barco Transform H Video Wall Plugin</t>
  </si>
  <si>
    <t>$1,910.00</t>
  </si>
  <si>
    <t>Om-E-5VWCT</t>
  </si>
  <si>
    <t>5 clients Cottus viewer</t>
  </si>
  <si>
    <t>$820.00</t>
  </si>
  <si>
    <t>Om-E-10VWCT</t>
  </si>
  <si>
    <t>10 clients Cottus viewer</t>
  </si>
  <si>
    <t>$1,270.00</t>
  </si>
  <si>
    <t>SV16v3-1MobileU-GSC</t>
  </si>
  <si>
    <t>1 Security Center Mobile app connection</t>
  </si>
  <si>
    <t>SV16v3-1PAC-GSC</t>
  </si>
  <si>
    <t>1 analog camera connection (compatible with selected Encoder)</t>
  </si>
  <si>
    <t>SV16v3-1R-GSC</t>
  </si>
  <si>
    <t>SV16v3-USB-NIC</t>
  </si>
  <si>
    <t>SV16v3 USB to Ethernet Adapter</t>
  </si>
  <si>
    <t>SV16v3-VESA-mount</t>
  </si>
  <si>
    <t>SV16v3 VESA mounting bracket</t>
  </si>
  <si>
    <t>SV16V3-PCORD-NA</t>
  </si>
  <si>
    <t>SV16v3 North American Power Cord</t>
  </si>
  <si>
    <t>SV16V3-SIPELIA-1SIP-STD</t>
  </si>
  <si>
    <t>1 Standard Connection to an Intercom Station (requires SV16v3-GSC-Sipelia-Base)</t>
  </si>
  <si>
    <t>SV16V3-SIPELIA-1TRUNK</t>
  </si>
  <si>
    <t>1 SIP trunk connection to Hardware Intercom server or VOIP provider (requires SV16v3-GSC-Sipelia-Base)</t>
  </si>
  <si>
    <t>SV16V3-GSC-SIPELIA-BASE</t>
  </si>
  <si>
    <t>SV16V5-1AD-USCH</t>
  </si>
  <si>
    <t>Security Center Active Directory Integration (users and cardholders). Enables Windows user accounts to be linked to Security Center user and Synergis cardholder accounts.  Includes 1 connection to an Active Directory server.</t>
  </si>
  <si>
    <t>SV16V5-1C-GSC</t>
  </si>
  <si>
    <t>SV16V5-1MOBILEU-GSC</t>
  </si>
  <si>
    <t>SV16V5-1PAC-GSC</t>
  </si>
  <si>
    <t>SV16V5-1PCAM-GSC</t>
  </si>
  <si>
    <t>1 dewarping connection for panoramic camera (camera connection NOT included)</t>
  </si>
  <si>
    <t>SV16V5-1R-GSC</t>
  </si>
  <si>
    <t>SV16V5-1RC-GSC</t>
  </si>
  <si>
    <t>SV16V5-8IN-GSC</t>
  </si>
  <si>
    <t>SV16V5-8OUT-GSC</t>
  </si>
  <si>
    <t>SV16V5-GSC-AV-S-1SHP</t>
  </si>
  <si>
    <t>SV16V5-GSC-AV-S-PARKING</t>
  </si>
  <si>
    <t>SV16V5-GSC-FREEFLOW-1LOT</t>
  </si>
  <si>
    <t>SV16V5-GSC-FREEFLOW-BASE</t>
  </si>
  <si>
    <t>GSC AutoVu™ Free-Flow Base Package. Includes 1 Free-Flow Lot, List Updater and Pay-by-Plate.</t>
  </si>
  <si>
    <t>SV16V5-OM-S-1VIP</t>
  </si>
  <si>
    <t>SV16V5-SY-S-1USBR</t>
  </si>
  <si>
    <t>SV16V5-1AP-BOSCH</t>
  </si>
  <si>
    <t>1 Bosch G Series intrusion panel connection (GV2/GV3/GV4). Mandatory Genetec Advantage.</t>
  </si>
  <si>
    <t>SV16V5-1AP-DMP</t>
  </si>
  <si>
    <t>1 DMP intrusion panel connection. Mandatory Genetec Advantage.</t>
  </si>
  <si>
    <t>SV16V5-1AP-DSC</t>
  </si>
  <si>
    <t>3 DSC PowerSeries intrusion panel connection. Mandatory Genetec Advantage.</t>
  </si>
  <si>
    <t>SV16V5-1AP-HIGALAXY</t>
  </si>
  <si>
    <t>1 Honeywell Galaxy Dimension intrusion panel connection. Mandatory Genetec Advantage.</t>
  </si>
  <si>
    <t>SV16V5-1PMORPHOBIOMETRICS</t>
  </si>
  <si>
    <t>2 Safran Identity MorphoBridge Plugin. Mandatory Genetec Advantage.</t>
  </si>
  <si>
    <t>SV16V5-1SDK-ACIC-SCGATEWAY</t>
  </si>
  <si>
    <t>One (1) Genetec SDK connection for ACIC with Security Center gateway.</t>
  </si>
  <si>
    <t>SV16V5-1SDK-FOXSTREAM-FOXVIGI</t>
  </si>
  <si>
    <t>One (1) Genetec SDK connection for Foxstream with FoxVigi</t>
  </si>
  <si>
    <t>SV16V5-1SDK-IKUSI-ARMADILLO</t>
  </si>
  <si>
    <t>One (1) Genetec SDK connection for Ikusi with Armadillo SV16v5</t>
  </si>
  <si>
    <t>SV16V5-1SDK-KIWIVISION</t>
  </si>
  <si>
    <t>One (1) Genetec SDK connection for KiwiVision</t>
  </si>
  <si>
    <t>SV16V5-1SDK-OPS-CARDAX</t>
  </si>
  <si>
    <t>One (1) Genetec SDK connection for OPS with Cardax</t>
  </si>
  <si>
    <t>SV16V5-1SDK-OPS-CID</t>
  </si>
  <si>
    <t>One (1) Genetec SDK connection for OPS with CID</t>
  </si>
  <si>
    <t>SV16V5-1SDK-PRYSM-APPVISION</t>
  </si>
  <si>
    <t>One (1) Genetec SDK connection for Prysm AppVision Building Manager</t>
  </si>
  <si>
    <t>SV16V5-GSC-SIPELIA-BASE</t>
  </si>
  <si>
    <t>SV16V5-SIPELIA-1SIP-STD</t>
  </si>
  <si>
    <t>1 Standard Connection to an Intercom Station (requires SV16v5-GSC-Sipelia-Base)</t>
  </si>
  <si>
    <t>SV16V5-SIPELIA-1TRUNK</t>
  </si>
  <si>
    <t>1 SIP trunk connection to Hardware Intercom server or VOIP provider (requires SV16v5-GSC-Sipelia-Base)</t>
  </si>
  <si>
    <t>SV16V5-PCORD-NA</t>
  </si>
  <si>
    <t>SV16v5 North American Power Cord</t>
  </si>
  <si>
    <t>$26.00</t>
  </si>
  <si>
    <t>SV16V5-USB-NIC</t>
  </si>
  <si>
    <t>SV16v5 USB to Ethernet Adapter</t>
  </si>
  <si>
    <t>SV16V5-VESA-MOUNT</t>
  </si>
  <si>
    <t>SV16v5 VESA mounting bracket</t>
  </si>
  <si>
    <t>SV16V5-WARR-2YR-UP</t>
  </si>
  <si>
    <t>Warranty Upgrade of 2 years, total  5 years</t>
  </si>
  <si>
    <t>SV16v3-GSC-AV-S-1SHP</t>
  </si>
  <si>
    <t>SV16v3-GSC-AV-S-Parking</t>
  </si>
  <si>
    <t>SV16v3-GSC-FreeFlow-1Lot</t>
  </si>
  <si>
    <t>SV16v3-GSC-FreeFlow-Base</t>
  </si>
  <si>
    <t>SV16V3-Om-S-1VIP</t>
  </si>
  <si>
    <t>SV16V3-Sy-S-1USBR</t>
  </si>
  <si>
    <t>SV16v3-1C-GSC</t>
  </si>
  <si>
    <t>SV16V3-1PMORPHOBIOMETRICS</t>
  </si>
  <si>
    <t>SV16V4-1C-GSC</t>
  </si>
  <si>
    <t>SV16V4-1MOBILEU-GSC</t>
  </si>
  <si>
    <t>SV16V4-1PAC-GSC</t>
  </si>
  <si>
    <t>SV16V4-1R-GSC</t>
  </si>
  <si>
    <t>SV16V4-GSC-AV-S-1SHP</t>
  </si>
  <si>
    <t>SV16V4-GSC-AV-S-PARKING</t>
  </si>
  <si>
    <t>SV16V4-GSC-FREEFLOW-1LOT</t>
  </si>
  <si>
    <t>SV16V4-GSC-FREEFLOW-BASE</t>
  </si>
  <si>
    <t>SV16V4-OM-S-1VIP</t>
  </si>
  <si>
    <t>SV16V4-SY-S-1USBR</t>
  </si>
  <si>
    <t>SV16V4-1PMORPHOBIOMETRICS</t>
  </si>
  <si>
    <t>SV16V4-PCORD-NA</t>
  </si>
  <si>
    <t>SV16v4 North American Power Cord</t>
  </si>
  <si>
    <t>SV16V4-USB-NIC</t>
  </si>
  <si>
    <t>SV16v4 USB to Ethernet Adapter</t>
  </si>
  <si>
    <t>SV16V4-VESA-MOUNT</t>
  </si>
  <si>
    <t>SV16v4 VESA mounting bracket</t>
  </si>
  <si>
    <t>SV32-1AP-HIGalaxy</t>
  </si>
  <si>
    <t>1 Honeywell Galaxy Dimension intrusion panel connection</t>
  </si>
  <si>
    <t>SV32-1C-GSC</t>
  </si>
  <si>
    <t>SV32-1MobileU-GSC</t>
  </si>
  <si>
    <t>SV32v2-Pcord-AU</t>
  </si>
  <si>
    <t>(Spare) SV32v2 Australian Power Cord - 2M H05 1.0mm2 B AUST to C5</t>
  </si>
  <si>
    <t>$27.00</t>
  </si>
  <si>
    <t>SV32v2-Pcord-EU</t>
  </si>
  <si>
    <t>(Spare) SV32v2 European Power Cord - 2M H05 1.0mm2 B ST. EURO to C5</t>
  </si>
  <si>
    <t>SV32v2-Pcord-UK</t>
  </si>
  <si>
    <t>(Spare) SV32v2 UK Power Cord - 2M H05 1.0mm2 B UK3 to C5</t>
  </si>
  <si>
    <t>SV32v2-TowerStand</t>
  </si>
  <si>
    <t>SV32v2 Tower stand - black</t>
  </si>
  <si>
    <t>$22.00</t>
  </si>
  <si>
    <t>SV32v2-USB-NIC</t>
  </si>
  <si>
    <t>SV32v2 USB to Ethernet Adapter (non-discounted)</t>
  </si>
  <si>
    <t>$32.50</t>
  </si>
  <si>
    <t>SV32V3-GSC-AV-S-1SHP</t>
  </si>
  <si>
    <t>SV32V3-GSC-AV-S-PARKING</t>
  </si>
  <si>
    <t>SV32V3-GSC-FREEFLOW-1LOT</t>
  </si>
  <si>
    <t>SV32V3-GSC-FREEFLOW-BASE</t>
  </si>
  <si>
    <t>SV32V3-SY-E-1USBR</t>
  </si>
  <si>
    <t>1 RF Ideas USB enrollment reader connection (not required if RF Ideas USB enrollment reader purchased with software).</t>
  </si>
  <si>
    <t>SV32V3-1AD-USCH</t>
  </si>
  <si>
    <t>SV32V3-1AP-HIGALAXY</t>
  </si>
  <si>
    <t>SV32V3-1C-GSC</t>
  </si>
  <si>
    <t>SV32V3-1MOBILEU-GSC</t>
  </si>
  <si>
    <t>SV32V3-1PAC-GSC</t>
  </si>
  <si>
    <t>1 promotional camera connection (valid with selected encoders only)</t>
  </si>
  <si>
    <t>SV32V3-1R-GSC</t>
  </si>
  <si>
    <t>SV32V3-1RC-GSC</t>
  </si>
  <si>
    <t>SV32-SY-1S</t>
  </si>
  <si>
    <t>SV32V3-1PLEN</t>
  </si>
  <si>
    <t>1 Lenel OnGuard plugin. Mandatory Genetec Advantage.</t>
  </si>
  <si>
    <t>SV32V3-1VLEN</t>
  </si>
  <si>
    <t>1 Lenel OnGuard Video Translator. Mandatory Genetec Advantage.</t>
  </si>
  <si>
    <t>SV32V3-GSC-SIPELIA-BASE</t>
  </si>
  <si>
    <t>SV32V3-SIPELIA-1SIP-ADV</t>
  </si>
  <si>
    <t>Advanced Add-on for 1 Standard Connection providing failover and bidirectional audio and video recording (requires SV32V3-Sipelia-1SIP-STD)</t>
  </si>
  <si>
    <t>SV32V3-SIPELIA-1SIP-STD</t>
  </si>
  <si>
    <t>1 Standard Connection to an Intercom Station (requires SV32v3-GSC-Sipelia-Base)</t>
  </si>
  <si>
    <t>SV32V3-SIPELIA-1TRUNK</t>
  </si>
  <si>
    <t>1 SIP trunk connection to Hardware Intercom server or VOIP provider (requires SV32v3-GSC-Sipelia-Base)</t>
  </si>
  <si>
    <t>SV32V3-PCORD-AU</t>
  </si>
  <si>
    <t>(Spare) SV32v3 Australian Power Cord - 2M H05 1.0mm2 B AUST to C5</t>
  </si>
  <si>
    <t>SV32V3-PCORD-EU</t>
  </si>
  <si>
    <t>(Spare) SV32v3 European Power Cord - 2M H05 1.0mm2 B ST. EURO to C5</t>
  </si>
  <si>
    <t>SV32V3-PCORD-UK</t>
  </si>
  <si>
    <t>(Spare) SV32v3 UK Power Cord - 2M H05 1.0mm2 B UK3 to C5</t>
  </si>
  <si>
    <t>SV32V3-RACKMOUNTBRACKET</t>
  </si>
  <si>
    <t>SV32v3 Rack mount kit</t>
  </si>
  <si>
    <t>$220.00</t>
  </si>
  <si>
    <t>SV32V3-TOWERSTAND</t>
  </si>
  <si>
    <t>SV32v3 Tower stand - black</t>
  </si>
  <si>
    <t>SV32V3-WS-NIC</t>
  </si>
  <si>
    <t>SV32v3-Network Adapter- Gigabit Ethernet</t>
  </si>
  <si>
    <t>$65.00</t>
  </si>
  <si>
    <t>SV32V3-WS-SFF-SLEEVE</t>
  </si>
  <si>
    <t>Small form factor wall mount for SV32v3</t>
  </si>
  <si>
    <t>SV32V3-8TB-35SHD</t>
  </si>
  <si>
    <t>SV32V3 - 8TB 3.5" HDD Replacement Drive</t>
  </si>
  <si>
    <t>$628.00</t>
  </si>
  <si>
    <t>SV32V3-WARR-2YR-UP</t>
  </si>
  <si>
    <t>SV32v3 additional 2 years of warranty</t>
  </si>
  <si>
    <t>$925.00</t>
  </si>
  <si>
    <t>SV32V3-1U</t>
  </si>
  <si>
    <t>SV32D-1A1001-GSC</t>
  </si>
  <si>
    <t>1 Axis A1001 controller connection license (2 readers)</t>
  </si>
  <si>
    <t>SV32D-1C-GSC</t>
  </si>
  <si>
    <t>1 camera connection license</t>
  </si>
  <si>
    <t>SV32D-1MobileU-GSC</t>
  </si>
  <si>
    <t>1 Security Center Mobile app connection (mobile app or web client)</t>
  </si>
  <si>
    <t>SV32D-1PAC-GSC</t>
  </si>
  <si>
    <t>SV32D-1R-GSC</t>
  </si>
  <si>
    <t>SV32V2-WS-SFF-SLEEVE</t>
  </si>
  <si>
    <t>Small form factor wall mount for SV32v2</t>
  </si>
  <si>
    <t>SV32-1R-GSC</t>
  </si>
  <si>
    <t>SV16V5-SIPELIA-1SIP-ADV</t>
  </si>
  <si>
    <t>Sy-82000CKE1A</t>
  </si>
  <si>
    <t>E1A  EDGE EVO EH400-K Standard Controller. Single door, IP-based controller for Host-based systems. Single physical package. Door inputs/outputs are 4 external inputs, 2 outputs; on-board optical tamper (standard mount). One Wiegand/Clock-and-Data reader interface. Hi-O compliant. For use indoor or outside in weatherproof enclosure. US single-gang, US double-gang or EU/APAC 60mm mount. Software reader connection (qty 1) is included</t>
  </si>
  <si>
    <t>$475.00</t>
  </si>
  <si>
    <t>Sy-82120CKI0001A</t>
  </si>
  <si>
    <t>EDGE EVO EHR40-K Standard Controller/Reader &amp; Module. Single door, IP-based controller with integrated R40 iCLASS reader for host-based systems. Two physical packages; IP-based reader for mount at access point and “Door Module” with interface to 4 external inputs, 2 outputs; optical tamper. Hi-O compliant. Second reader possible using Hi-O iCLASS reader or additional Hi-O interface module (EWM-M or EDWM-M). For indoor use. Door Module mounted in secure location. US Single-gang or EU/APAC 60mm mount. Software reader connection (qty 1) is included</t>
  </si>
  <si>
    <t>$535.00</t>
  </si>
  <si>
    <t>Sy-82363AKM</t>
  </si>
  <si>
    <t>EDGE EVO EDWM-M Door &amp; Wiegand Module. The “Door &amp; Wiegand Module” is a Hi-O to discrete IO and one (1) Wiegand / Clock-and-Data reader interface. Door inputs/outputs are 4 external inputs, 2 outputs; on-board optical tamper (standard mount). Hi-O compliant. For use indoor or outside in weatherproof enclosure. IO can be used for general purpose using Hi-O Group 2 hardware jumper configuration. Software reader connection (qty 1) is included</t>
  </si>
  <si>
    <t>$270.00</t>
  </si>
  <si>
    <t>Sy-82360AKM</t>
  </si>
  <si>
    <t>EDGE EVO EWM-M Wiegand Module. The “Wiegand Module” is a Hi-O to one (1) Wiegand / Clock-and-Data reader interface. Hi-O compliant. Hi-O compliant. For use indoor or outside in weatherproof enclosure. Software reader connection (qty 1) is included</t>
  </si>
  <si>
    <t>Sy-82342AKM</t>
  </si>
  <si>
    <t>EDGE EVO EDM-M Door Module. The “Door Module” is a Hi-O to discrete IO interface. Door inputs/outputs are 4 external inputs, 2 outputs; on-board optical tamper (standard mount). Hi-O compliant. For use indoor or outside in weatherproof enclosure. IO can be used for general purpose using Hi-O Group 2 hardware jumper configuration</t>
  </si>
  <si>
    <t>Sy-82340AKM</t>
  </si>
  <si>
    <t xml:space="preserve">EDGE EVO EIM-M Input Module. The “Input Module” is a Hi-O to discrete input. Inputs are 4 external inputs; on-board optical tamper (standard mount). Hi-O compliant. Hi-O compliant. For use indoor or outside in weatherproof enclosure. IO is always general </t>
  </si>
  <si>
    <t>82000-303-09</t>
  </si>
  <si>
    <t>Edge Hardware Accessory Kit (spares/replacements) which includes: qty 1 x 2-position terminal strip, qty 1 x 6-position terminal strip, qty 1 x 9-position terminal strip, qty 1 x 10-position terminal strip, qty 1 x 12-position terminal strip, qty 2 each of the various screws shipped with Edge units.</t>
  </si>
  <si>
    <t>Sy-82000-114-01</t>
  </si>
  <si>
    <t>EH400/EHR40/EHRP40 Hi-O Mounting Plate. mounting plate used to mount the product to US single-gang or EU/APAC 60mm mounting holes.</t>
  </si>
  <si>
    <t>Sy-82000-126-01</t>
  </si>
  <si>
    <t>EH400-K Mounting Plate. EH400-K mounting plate used to mount the product to US single-gang, US double-gang or EU/APAC 60mm mounting holes.</t>
  </si>
  <si>
    <t>Sy-82000-130-01</t>
  </si>
  <si>
    <t>Mountable Module Mounting Plate. Mountable modules (EDWM-M, EDM-M, EWM-M, EIM-M) mounting plate used to mount the product to US single-gang or EU/APAC 60mm mounting holes.</t>
  </si>
  <si>
    <t>Sy-82000-325-01</t>
  </si>
  <si>
    <t>EH400 Installation Accessory Kit. EH400 installation Accessory kit. Includes mounting screws, male terminal strip connectors and installation manual.</t>
  </si>
  <si>
    <t>$13.25</t>
  </si>
  <si>
    <t>Sy-82000-325-02</t>
  </si>
  <si>
    <t>EHR40 / EHRP40 Installation Accessory Kit. EHR40 / EHRP40 installation Accessory kit. Includes mounting screws, male terminal strip connectors and installation manual.</t>
  </si>
  <si>
    <t>Sy-82000-342-01</t>
  </si>
  <si>
    <t>EH400-K Installation Accessory Kit. EH400-K installation Accessory kit. Includes mounting screws, male terminal strip connectors and installation manual.</t>
  </si>
  <si>
    <t>Sy-82000-342-02</t>
  </si>
  <si>
    <t>EDWM-M Door &amp; Reader Module Accessory Kit. EDWM-M installation Accessory kit. Includes mounting screws, male terminal strip connectors and installation manual.</t>
  </si>
  <si>
    <t>Sy-82000-342-03</t>
  </si>
  <si>
    <t>EDM-M Door Module Accessory Kit. EDM-M installation Accessory kit. Includes mounting screws, male terminal strip connectors and installation manual.</t>
  </si>
  <si>
    <t>Sy-82000-342-04</t>
  </si>
  <si>
    <t>EIM-M Input Module Accessory Kit. EIM-M installation Accessory kit. Includes mounting screws, male terminal strip connectors and installation manual.</t>
  </si>
  <si>
    <t>Sy-82000-342-05</t>
  </si>
  <si>
    <t>EWM-M Wiegand Module Accessory Kit. EWM-M installation Accessory kit. Includes mounting screws, male terminal strip connectors and installation manual.</t>
  </si>
  <si>
    <t>Sy-82100AKA</t>
  </si>
  <si>
    <t>EHR40 &amp; EHRP40 Spacer. EHR(P)40 flush-mount spacer with 0.5” circular knockouts. US single-gang or EU/APAC 60mm mounting holes.</t>
  </si>
  <si>
    <t>$27.50</t>
  </si>
  <si>
    <t>Sy-82100AKB</t>
  </si>
  <si>
    <t>EH400 Spacer. EH400 Hi-O flush-mount spacer with 0.5” circular knockouts. US single-gang or EU/APAC 60mm mounting holes.</t>
  </si>
  <si>
    <t>Sy-82100AKB-R</t>
  </si>
  <si>
    <t>EH400 Reverse Mounting Plate. EH400 Reverse Mounting Plate. EH400 reverse-mount kit. For mounting in cabinets with connectors facing the cabinet opening (toward installer).</t>
  </si>
  <si>
    <t>Sy-82100AKC</t>
  </si>
  <si>
    <t>Mountable Module (-M) Spacer. Mountable modules (EDWM-M, EDM-M, EWM-M, EIM-M) flush-mount spacer with 0.5” circular knockouts. US single-gang or EU/APAC 60mm mounting holes.</t>
  </si>
  <si>
    <t>Sy-82100AKC-R</t>
  </si>
  <si>
    <t>Mountable Module Reverse Mounting Plate. Mountable Module Reverse Mounting Plate. Mountable modules (EDWM-M, EDM-M, EWM-M, EIM-M) reverse-mount kit. For mounting in cabinets with connectors facing the cabinet opening (toward installer).</t>
  </si>
  <si>
    <t>Sy-82100AKD</t>
  </si>
  <si>
    <t>EH400-K Spacer. EH400-K spacer / flush-mount spacer with 0.5” circular knockouts. US single-gang, US double-gang or EU/APAC 60mm mounting holes.</t>
  </si>
  <si>
    <t>Sy-82100AKD-R</t>
  </si>
  <si>
    <t>EH400-K Reverse Mounting Plate. EH400-K Reverse Mounting Plate. EH400-K reverse-mount kit. For mounting in cabinets with connectors facing the cabinet opening (toward installer).</t>
  </si>
  <si>
    <t>Sy-82125CKI0001A</t>
  </si>
  <si>
    <t>EDGE EVO EHRP40-K Standard Controller/Reader &amp; Module. Single door, IP-based controller with integrated RP40 multiCLASS reader for host-based systems. Two physical packages; IP-based reader for mount at access point and “Door /Wiegand Module” with interface to 4 external inputs, 2 outputs and one Wiegand / Clock-and-Data reader interface; Second reader possible using Wiegand or Hi-O interface. Optical tamper (standard mount). Hi-O compliant. For indoor use.  Door / Wiegand Module mounted in secure location. US Single-gang or EU/APAC 60mm mount. Software reader connection (qty 1) is included</t>
  </si>
  <si>
    <t>$585.00</t>
  </si>
  <si>
    <t>Sy-82301AN</t>
  </si>
  <si>
    <t>EDGE EVO ELM Lock Module. The “Lock Module” is a Hi-O to single (1) output interface. Primary use is single (1) lock output. For mount in US single-gang electrical box, hollow door frame or other location. Hi-O compliant. Output can be re-purposed for general purpose (Hi-O Group 2 configuration).</t>
  </si>
  <si>
    <t>Sy-70100AEP0N</t>
  </si>
  <si>
    <t>VertX V100 Reader Interface.  (with plastic enclosure back plate &amp; cover; no power supply, metal enclosure not included) Software reader connections (qty 2) are included</t>
  </si>
  <si>
    <t>$483.00</t>
  </si>
  <si>
    <t>Sy-70200AEP0N</t>
  </si>
  <si>
    <t>VertX V200 16-Input Monitor Interface. Software input and output connections are included (with plastic enclosure back plate &amp; cover; no power supply, metal enclosure not included)</t>
  </si>
  <si>
    <t>$529.00</t>
  </si>
  <si>
    <t>Sy-70300AEP0N</t>
  </si>
  <si>
    <t>VertX V300 12-Output Control Interface. Software input and output connections are included (with plastic enclosure back plate &amp; cover; no power supply, metal enclosure not included)</t>
  </si>
  <si>
    <t>$565.00</t>
  </si>
  <si>
    <t>Sy-71000BEP0N01A</t>
  </si>
  <si>
    <t>VertX EVO V1000 Networked Controller (with plastic enclosure back plate &amp; cover; no power supply, metal enclosure not included).  Works with standard V100/V200/V300 modules. Supported with Security Center 5.2 GA and above.</t>
  </si>
  <si>
    <t>$999.00</t>
  </si>
  <si>
    <t>Sy-72000BEP0N01A</t>
  </si>
  <si>
    <t>VertX EVO V2000 Reader Interface/Network Controller (with plastic enclosure back plate &amp; cover; no power supply, metal enclosure not included). . Software reader connections (qty 2) are included</t>
  </si>
  <si>
    <t>Sy-EP1501</t>
  </si>
  <si>
    <t>Intelligent Controller, 16MB RAM Ethernet 2In/2Out/2Rd (Software Connections included) - Add mount SY-EP1501MOUNT if being installed in a Genetec enclosure</t>
  </si>
  <si>
    <t>$670.00</t>
  </si>
  <si>
    <t>Sy-EP1502</t>
  </si>
  <si>
    <t>Mercury Intelligent Controller, 16MB RAM Ethernet 8In/4Out/2Rd (Software Connections included)</t>
  </si>
  <si>
    <t>$1,440.00</t>
  </si>
  <si>
    <t>Sy-EP2500</t>
  </si>
  <si>
    <t>Intelligent Controller, 32MB RAM, Ethernet</t>
  </si>
  <si>
    <t>$1,470.00</t>
  </si>
  <si>
    <t>Sy-MR51e</t>
  </si>
  <si>
    <t>Mercury Reader Interface Module w/PoE (2 Rdr/1 door, 4 Inputs, 2 relays) - 2 Software Synergis Reader Connections included</t>
  </si>
  <si>
    <t>$463.00</t>
  </si>
  <si>
    <t>Sy-MR16IN</t>
  </si>
  <si>
    <t>Mercury MR16IN 16-input Monitor Module (2 relays, PCB only, software connections included)</t>
  </si>
  <si>
    <t>SY-M5-IC</t>
  </si>
  <si>
    <t>Mercury Intelligent Controller for M5 replacement, 32MB RAM Ethernet, Dual RS485 ports. No connectors included, must reuse original connectors</t>
  </si>
  <si>
    <t>$979.00</t>
  </si>
  <si>
    <t>Sy-M5-COM</t>
  </si>
  <si>
    <t>Mercury M5 Combination Power &amp; RS485 Communications Bridge. No connectors included, must reuse original connectors</t>
  </si>
  <si>
    <t>$253.00</t>
  </si>
  <si>
    <t>SY-M5-2K</t>
  </si>
  <si>
    <t>Mercury M2000 bridge product, Includes M5-IC controller.  Includes 4 reader license connections. No connectors included, must reuse original connectors</t>
  </si>
  <si>
    <t>$1,785.00</t>
  </si>
  <si>
    <t>Sy-M5-2RP</t>
  </si>
  <si>
    <t>Mercury Reader Interface Module (2 Rdr, 4 Inputs, 6 Outputs) for M5 enclosure - 2 Software Synergis Reader Connections included. No connectors included, must reuse original connectors</t>
  </si>
  <si>
    <t>Sy-M5-2SRP</t>
  </si>
  <si>
    <t>Mercury Supervised Reader Interface Module (2 Rdr, 4 Inputs, 6 Outputs) for M5 enclosure - 2 Software Synergis Reader Connections included. No connectors included, must reuse original connectors</t>
  </si>
  <si>
    <t>Sy-M5-8RP</t>
  </si>
  <si>
    <t>Mercury Supervised Reader Interface Module (8 Supervised Rdr Connections) for M5 enclosure- 8 Software Synergis Reader Connections included. No connectors included, must reuse original connectors</t>
  </si>
  <si>
    <t>$1,090.00</t>
  </si>
  <si>
    <t>Sy-M5-20IN</t>
  </si>
  <si>
    <t>Mercury 20 Zone Input Monitor Module for M5 enclosure. No connectors included, must reuse original connectors</t>
  </si>
  <si>
    <t>$506.00</t>
  </si>
  <si>
    <t>Sy-M5-16DO</t>
  </si>
  <si>
    <t>Mercury 16 Digital Output Control Module (16 Digital Arrays) for M5 enclosure. No connectors included, must reuse original connectors</t>
  </si>
  <si>
    <t>$484.00</t>
  </si>
  <si>
    <t>Sy-M5-16DOR</t>
  </si>
  <si>
    <t>Mercury 16 Relay Output Controller Module (16 solid state relays) for M5 enclosure. No connectors included, must reuse original connectors</t>
  </si>
  <si>
    <t>30012-OW</t>
  </si>
  <si>
    <t>Mercury MR10 Magnetic Stripe card reader, 12 Vdc, Track 2, weatherized</t>
  </si>
  <si>
    <t>$268.00</t>
  </si>
  <si>
    <t>36002-OW</t>
  </si>
  <si>
    <t>MR5 Magnetic Stripe Card Readers - 5 Vdc, Track 2, weatherized, gray</t>
  </si>
  <si>
    <t>$206.00</t>
  </si>
  <si>
    <t>36002-OW-BK</t>
  </si>
  <si>
    <t>MR5 Magnetic Stripe Card Readers - 5 Vdc, Track 2, weatherized, black</t>
  </si>
  <si>
    <t>36012-OW</t>
  </si>
  <si>
    <t>MR5 Magnetic Stripe Card Readers - 12 Vdc, Track 2, weatherized, gray</t>
  </si>
  <si>
    <t>36012-OW-BK</t>
  </si>
  <si>
    <t>MR5 Magnetic Stripe Card Readers - 12 Vdc, Track 2, weatherized, black</t>
  </si>
  <si>
    <t>SY-EP1501MOUNT</t>
  </si>
  <si>
    <t>Adapter kit to mount 1 EP1501 into the Genetec enclosures</t>
  </si>
  <si>
    <t>SY-M5-2K-Base</t>
  </si>
  <si>
    <t>Mercury M2000 bridge product,  NO M5-IC CONTROLLER INCLUDED.  Includes 4 reader license connections. No connectors included, must reuse original connectors</t>
  </si>
  <si>
    <t>$830.00</t>
  </si>
  <si>
    <t>SY-MS-I8S</t>
  </si>
  <si>
    <t>Mercury Remote Input Module (8 supervised inputs) - SH iStar Pro I8 Bridge Board</t>
  </si>
  <si>
    <t>SY-MS-ACS</t>
  </si>
  <si>
    <t>Mercury Reader Interface Module (8 RDR capacity, direct and/or 485) - SH iStar Pro ACM Bridge Board</t>
  </si>
  <si>
    <t>$1,300.00</t>
  </si>
  <si>
    <t>SY-MS-ICS</t>
  </si>
  <si>
    <t>Mercury Controller, Ethernet Enabled - SH iStar Pro GCM Bridge Board</t>
  </si>
  <si>
    <t>SY-MS-ACS-R</t>
  </si>
  <si>
    <t>**Refurbished** Mercury Reader Interface Module (8 RDR capacity, direct and/or 485) - SH iStar Pro ACM Bridge Board</t>
  </si>
  <si>
    <t>SY-MR16OUT-S3</t>
  </si>
  <si>
    <t>Mercury MR16OUT 16-relay Output Control Module Series 3 (PCB only, software connections included)</t>
  </si>
  <si>
    <t>SY-MR52-S3</t>
  </si>
  <si>
    <t>Mercury MR52 2-reader interface module Series 3 (8 inputs, 6 relays, PCB only, software connections included)</t>
  </si>
  <si>
    <t>$630.00</t>
  </si>
  <si>
    <t>Sy-M5-MUX8</t>
  </si>
  <si>
    <t>Mercury MUX8 module -  RS-232/485 to 8 Channel Mux - Same form factor as M5-8RP</t>
  </si>
  <si>
    <t>$499.00</t>
  </si>
  <si>
    <t>Sy-EP4502</t>
  </si>
  <si>
    <t>Mercury Intelligent Controller, 256MB RAM Ethernet 8In/4Out/2Rd (Software Connections included)</t>
  </si>
  <si>
    <t>SY-2MR50MOUNT-KIT</t>
  </si>
  <si>
    <t>Adapter kit to mount 2 MR50 into the Genetec enclosures (same footprint as an MR52)</t>
  </si>
  <si>
    <t>SY-MR16IN-S3</t>
  </si>
  <si>
    <t>Mercury MR16IN 16-input Monitor Module Series 3 (2 relays, PCB only, software connections included)</t>
  </si>
  <si>
    <t>SY-MS-R8S</t>
  </si>
  <si>
    <t>Mercury Output Module (8 relay outputs) - SH iStar Pro R8 Bridge Board</t>
  </si>
  <si>
    <t>SY-MR50-S3</t>
  </si>
  <si>
    <t>Mercury MR50 1-reader interface module Series 3 (2 inputs, 2 relays, PCB only, software connections included) Add SY-2MR50MOUNT-KIT if being installed in a Genetec enclosure</t>
  </si>
  <si>
    <t>$362.10</t>
  </si>
  <si>
    <t>Sy-A-KS100-640-PA</t>
  </si>
  <si>
    <t>Assa Abloy server cabinet lock KS100, PROX Reader, Aperio, PoE Powered - INCLUDES 1 READER CONNECTION</t>
  </si>
  <si>
    <t>$699.00</t>
  </si>
  <si>
    <t>Sy-A-KS100-640-SE</t>
  </si>
  <si>
    <t>Assa Abloy server cabinet lock KS100, iCLASS SE Reader, Aperio, PoE Powered - INCLUDES 1 READER CONNECTION</t>
  </si>
  <si>
    <t>$706.00</t>
  </si>
  <si>
    <t>SY-AP-AH100-010</t>
  </si>
  <si>
    <t>APERIO-USB Adaptor for H100</t>
  </si>
  <si>
    <t>$54.00</t>
  </si>
  <si>
    <t>SY-A-R100-PA</t>
  </si>
  <si>
    <t>Aperio Surface Mounted Wireless Reader R100-PA with Prox - INCLUDES 1 READER CONNECTION</t>
  </si>
  <si>
    <t>$425.00</t>
  </si>
  <si>
    <t>SY-A-R100-SE</t>
  </si>
  <si>
    <t>Aperio Surface Mounted Wireless Reader R100-SE with iCLASS SE - INCLUDES 1 READER CONNECTION</t>
  </si>
  <si>
    <t>Sy-S-ROUT485</t>
  </si>
  <si>
    <t>Salto Sallis Router RS485 - Must be connected to one of the SMC RS485 ports</t>
  </si>
  <si>
    <t>$108.00</t>
  </si>
  <si>
    <t>Sy-S-SALLISCNF</t>
  </si>
  <si>
    <t>Salto Sallis Configuration Software</t>
  </si>
  <si>
    <t>$341.00</t>
  </si>
  <si>
    <t>MT15-485</t>
  </si>
  <si>
    <t>Multi-Technology Reader: 125KHz Proximity and 13.56MHz Contactless Smart Card Technology  - Single Gang - RS-485 &amp; Wiegand</t>
  </si>
  <si>
    <t>$327.00</t>
  </si>
  <si>
    <t>MTK15</t>
  </si>
  <si>
    <t>Multi-Technology Keypad Reader: 125KHz Proximity and 13.56MHz Contactless Smart Card Technology and Keypad - Single Gang - Wiegand</t>
  </si>
  <si>
    <t>$523.00</t>
  </si>
  <si>
    <t>MTK15-485</t>
  </si>
  <si>
    <t>Multi-Technology Keypad Reader: 125KHz Proximity and 13.56MHz Contactless Smart Card Technology with keypad - Single Gang - RS-485 &amp; Wiegand</t>
  </si>
  <si>
    <t>SY-ALLEGION</t>
  </si>
  <si>
    <t>Generic Allegion part- Call for quote based on configuration</t>
  </si>
  <si>
    <t>Sy-HHDKIT-USB</t>
  </si>
  <si>
    <t>Allegion Handheld Device Kit -Includes Handheld Device pre-loaded with SUS Application, HHD-USB Cable. Used to initialize, manage, and test AD Series and CO Series devices.</t>
  </si>
  <si>
    <t>$1,255.00</t>
  </si>
  <si>
    <t>Sy-AD-400</t>
  </si>
  <si>
    <t>Schlage AD-400/401 Networked Wireless lock - reader connection included - Call for quote based on configuration</t>
  </si>
  <si>
    <t>$1,700.00</t>
  </si>
  <si>
    <t>SY-PIM400-TD2</t>
  </si>
  <si>
    <t>Panel Interface Module (supports 2 doors). Wiegand or Clock &amp; Data output. Includes Weatherproof Enclosure (7.1" x 7.1"), Internal Antenna with ability to add Remote Antenna. Requires 12 or 24 VDC power supply. Relay Board sold separately.</t>
  </si>
  <si>
    <t>$801.00</t>
  </si>
  <si>
    <t>SY-COM400P</t>
  </si>
  <si>
    <t>AD-400 Wireless Communication Kit (Cover with Indicator Lens, 900MHz Communication PCB)</t>
  </si>
  <si>
    <t>SY-WPR400-MTK</t>
  </si>
  <si>
    <t>Wireless Portable Reader (with Multi-Technology with Keypad Reader Module).  Handheld, battery-operated unit with Multi-Technology with Keypad Reader Module.</t>
  </si>
  <si>
    <t>$1,930.00</t>
  </si>
  <si>
    <t>SY-9958</t>
  </si>
  <si>
    <t>Credentials</t>
  </si>
  <si>
    <t>$10.60</t>
  </si>
  <si>
    <t>SY-8920</t>
  </si>
  <si>
    <t>Proximity and aptiQ™ Smart Card Combo 2K byte/16k bit ISO Glossy White</t>
  </si>
  <si>
    <t>$11.30</t>
  </si>
  <si>
    <t>SY-9951</t>
  </si>
  <si>
    <t>$8.90</t>
  </si>
  <si>
    <t>SY-HDDKIT-USB</t>
  </si>
  <si>
    <t>Includes Handheld Device pre-loaded with SUS Application, and HHD-USB Cable. Used to initialize, manage, and test AD and CO Series devices</t>
  </si>
  <si>
    <t>SY-ANT400-REM-IO-6DB</t>
  </si>
  <si>
    <t>Directional Remote Indoor/Outdoor Antenna Module with 6dB Gain - Includes Antenna, 15' Coax, Coax Whip, Articulated Wall/Post Mounting Hardware. For indoor use with PIM400 and/or WRI400. Requires MGB+MCA5 Antenna Grounding Kit for outdoor applications.</t>
  </si>
  <si>
    <t>$497.00</t>
  </si>
  <si>
    <t>SY-CP-15</t>
  </si>
  <si>
    <t>Cosmetic Backplate Cover – Single Gang (5.65" x 3.85")</t>
  </si>
  <si>
    <t>$29.60</t>
  </si>
  <si>
    <t>Sy-AD-300</t>
  </si>
  <si>
    <t>Schlage AD-300/301 Networked Hardwired lock - reader connection included - Call for quote based on configuration</t>
  </si>
  <si>
    <t>SY-9520</t>
  </si>
  <si>
    <t>apitQ™  MIFARE Classic Smart Card 2.5k bit ISO Glossy White (Minimum order of 100)</t>
  </si>
  <si>
    <t>$5.30</t>
  </si>
  <si>
    <t>MT11</t>
  </si>
  <si>
    <t>Multi-Technology Mullion Reader: 125KHz Proximity and 13.56MHz Contactless Smart Card Technology  - Wiegand</t>
  </si>
  <si>
    <t>$192.50</t>
  </si>
  <si>
    <t>SY-8940</t>
  </si>
  <si>
    <t>Proximity and Schlage Smart Card Combo 4K byte/32k bit ISO Glossy White (Minimum Order 100)</t>
  </si>
  <si>
    <t>$12.30</t>
  </si>
  <si>
    <t>SY-8640</t>
  </si>
  <si>
    <t>Schlage MIFARE DESFire EV1 Smart 4K byte/32K bit Keyfob (minimum order of 50)</t>
  </si>
  <si>
    <t>SY-MT11-485</t>
  </si>
  <si>
    <t>Multi-Technology Reader – Mullion Mount - RS-485 capability</t>
  </si>
  <si>
    <t>SY-8520</t>
  </si>
  <si>
    <t>Schlage MIFARE DESFire EV1 Smart Card 2K byte/16k bit ISO Glossy White (Min Order: 100)</t>
  </si>
  <si>
    <t>$7.70</t>
  </si>
  <si>
    <t>SY-MT20W</t>
  </si>
  <si>
    <t>Credential enrollment reader with ENGAGE™ technology</t>
  </si>
  <si>
    <t>$547.00</t>
  </si>
  <si>
    <t>SY-8540</t>
  </si>
  <si>
    <t>Schlage MIFARE DESFire EV1 Smart Card 4K byte/32k bit ISO Glossy White (Min Order: 100)</t>
  </si>
  <si>
    <t>$9.20</t>
  </si>
  <si>
    <t>SY-PIB300-2D</t>
  </si>
  <si>
    <t>Panel Interface Board. Supports up to two AD-300 Locks. Wiegand or Clock &amp; Data output. Includes Weatherproof Enclosure (7.1" x 7.1"), RS485 input. Requires 12 or 24 VDC Power Supply.</t>
  </si>
  <si>
    <t>$432.00</t>
  </si>
  <si>
    <t>SY-COM400L</t>
  </si>
  <si>
    <t>SY-9551</t>
  </si>
  <si>
    <t>$6.50</t>
  </si>
  <si>
    <t>Sy-PIM400-1501-LC</t>
  </si>
  <si>
    <t>Schlage PIM400 RS485 in enclosure for AD400, doesn't include the EP1501.</t>
  </si>
  <si>
    <t>SY-SM10</t>
  </si>
  <si>
    <t>Schlage Contactless Smart Card Reader – Mini-Mullion Mount - Dimensions: 4.26" x 1.72" x 0.81". Power required: 5-16 VDC</t>
  </si>
  <si>
    <t>$169.00</t>
  </si>
  <si>
    <t>SY-9651</t>
  </si>
  <si>
    <t>aptiQ™ MIFARE Smart 1K bit Keyfob (minimum order is 50)</t>
  </si>
  <si>
    <t>$7.40</t>
  </si>
  <si>
    <t>SY-9558</t>
  </si>
  <si>
    <t>$9.10</t>
  </si>
  <si>
    <t>Sy-PIM400-485</t>
  </si>
  <si>
    <t>Schlage PIM400 RS485 RSI only.  For AD400.</t>
  </si>
  <si>
    <t>$1,575.00</t>
  </si>
  <si>
    <t>SY-MT20</t>
  </si>
  <si>
    <t>USB/BLE (ENGAGE mobile app) MIFARE/EV1 PIV Enrollment Reader</t>
  </si>
  <si>
    <t>$380.00</t>
  </si>
  <si>
    <t>SY-GWE</t>
  </si>
  <si>
    <t>Allegion NDE Gateway</t>
  </si>
  <si>
    <t>$759.00</t>
  </si>
  <si>
    <t>SY-8620</t>
  </si>
  <si>
    <t>aptiQ™ Smart Card 2K byte/16Kbit KEYFOB (minimum order of 50)</t>
  </si>
  <si>
    <t>$8.00</t>
  </si>
  <si>
    <t>SY-EPT10-SP28</t>
  </si>
  <si>
    <t>Power Transfer Hinge</t>
  </si>
  <si>
    <t>SY-MT15</t>
  </si>
  <si>
    <t>Multi-Technology Reader – Wall Mount, Dimensions: 5.1" x 3.25" x 0.76". Power required: 5-16 VDC</t>
  </si>
  <si>
    <t>$257.48</t>
  </si>
  <si>
    <t>SY-PR10</t>
  </si>
  <si>
    <t>Schlage Proximity Reader - Mini-Mullion Mount - Dimensions: 4.26" x 1.72" x 0.81". Power required: 5-16 VDC</t>
  </si>
  <si>
    <t>$159.00</t>
  </si>
  <si>
    <t>SY-EN-201</t>
  </si>
  <si>
    <t>Ethernet Communication Module 10baseT</t>
  </si>
  <si>
    <t>$411.00</t>
  </si>
  <si>
    <t>SY-8420</t>
  </si>
  <si>
    <t>Schlage MIFARE DESFire EV1 Smart Card 2K byte/16k bit Clamshell (Min order qty: 100)</t>
  </si>
  <si>
    <t>$7.10</t>
  </si>
  <si>
    <t>900LTNNEK0000D</t>
  </si>
  <si>
    <t>RDR, RP10, MULTICLASS, SE, REV E, CUST PROX, STD WIEGAND, PIG, BLK, STD 1 SECURITY, LED RED, FLASH GREEN, BRZ ON, IPM OFF, 32 BIT</t>
  </si>
  <si>
    <t>$129.00</t>
  </si>
  <si>
    <t>900LTNTEK0000D</t>
  </si>
  <si>
    <t>RDR, RP10, MULTICLASS, SE E, LF CST, HF STD/SIO/SEOS, SE INDALA MODULE, STD WIEGAND, TERM, BLK, STD 1 SECURITY, LED RED, FLASH GREEN, BRZ ON, IPM OFF, 32 BIT</t>
  </si>
  <si>
    <t>$138.00</t>
  </si>
  <si>
    <t>900NHRNEK00018</t>
  </si>
  <si>
    <t>RDR, R10-H, PIVCLASS, SE E, LF OFF, HF STD/SIO/SEOS/FIPS/CAK, 485FDX, PIG, BLK, STD-1, LED RED, FLSH GRN, BZR ON, OPT TAMP, OPEN COLL, FIPS 75-BIT, 14443A 56-BIT CSN, IPM OFF, UART OFF, WIEG ON</t>
  </si>
  <si>
    <t>$124.00</t>
  </si>
  <si>
    <t>900NTNNEK00000</t>
  </si>
  <si>
    <t>R10 ICLASS SE REV E LF OFF HF STD/SIO/SEOS WIEG BLK PIG STD-1 LED RED FLSH GRN BZR ON CSN 32-BIT MSB IPM OFF</t>
  </si>
  <si>
    <t>$98.70</t>
  </si>
  <si>
    <t>900NTNTEK00000</t>
  </si>
  <si>
    <t>R10 ICLASS SE REV E LF OFF HF STD/SIO/SEOS WIEG BLK TERM STD-1 LED RED FLSH GRN BZR ON CSN 32-BIT MSB IPM OFF</t>
  </si>
  <si>
    <t>$123.20</t>
  </si>
  <si>
    <t>900PTNNEK00000</t>
  </si>
  <si>
    <t>RDR, RP10, MULTICLASS, SE REV E, STD PROX, STD, WIEGAND, PIG, BLK, STD 1 SECURITY, LED RED, FLASH GRN, BZR ON, IPM OFF, 32 BIT</t>
  </si>
  <si>
    <t>900PTNTEK00000</t>
  </si>
  <si>
    <t>RDR, RP10, MULTICLASS, SE REV E, STD PROX, STD, WIEGAND, TERM, BLK, STD 1 SECURITY, LED RED, FLASH GRN, BZR ON, IPM OFF, 32 BIT</t>
  </si>
  <si>
    <t>910NNNNEK2037P</t>
  </si>
  <si>
    <t>RDR, R15, ICLASS, SE E, LF OFF, HF SIO/SEOS, WIEG, PIG, BLK, STD-2, LED RED, FLSH GRN, BZR ON, VAR BIT OUTPUT PER SIO, IPM OFF</t>
  </si>
  <si>
    <t>$193.00</t>
  </si>
  <si>
    <t>910NTNNEK00000</t>
  </si>
  <si>
    <t>RDR, R15, ICLASS, SE E, LF OFF, HF STD/SIO/SEOS, WIEG, PIG, BLK, STD-1, LED RED, FLSH GRN, BZR ON, CSN 32-BIT MSB, IPM OFF</t>
  </si>
  <si>
    <t>910NTNTEK00000</t>
  </si>
  <si>
    <t>RDR, R15, ICLASS, SE E, LF OFF, HF STD/SIO/SEOS, WIEG, TERM, BLK, STD-1, LED RED, FLSH GRN, BZR ON, CSN 32-BIT MSB, IPM OFF</t>
  </si>
  <si>
    <t>910PTNNEK00000</t>
  </si>
  <si>
    <t>RP15 MULTICLASS SE REV E LF STD HF STD/SIO/SEOS WIEG BLK PIG STD-1 LED RED FLSH GRN BZR ON CSN 32-BIT MSB IPM OFF</t>
  </si>
  <si>
    <t>$222.00</t>
  </si>
  <si>
    <t>910PTNTEK00000</t>
  </si>
  <si>
    <t>RDR, RP15, MULTICLASS, SE REV E, STD PROX, STD, WIEGAND, TERM, GRY, STD 1 SECURITY, LED RED, FLASH GRN, BZR ON, IPM OFF, 32 BIT</t>
  </si>
  <si>
    <t>920NNNNEK2037P</t>
  </si>
  <si>
    <t>RDR, R40, ICLASS, SE E, LF OFF, HF SIO/SEOS, WIEG, PIG, BLK, STD-2, LED RED, FLSH GRN, BZR ON, VAR BIT OUTPUT PER SIO, IPM OFF</t>
  </si>
  <si>
    <t>920NTNNEK00000</t>
  </si>
  <si>
    <t>RDR, R40, ICLASS, SE E, LF OFF, HF STD/SIO/SEOS, WIEG, PIG, BLK, STD-1, LED RED, FLSH GRN, BZR ON, CSN 32-BIT MSB, IPM OFF</t>
  </si>
  <si>
    <t>920NTNNEKE0000</t>
  </si>
  <si>
    <t>RDR, R40, ICLASS, SE E, NO PROX, STD WIEGAND, PIG, BLK, ELITE, LED RED, FLSH GRN, BZR ON, IPM OFF, 32 BIT</t>
  </si>
  <si>
    <t>920PNNNEK2037Q</t>
  </si>
  <si>
    <t>RDR, RP40, MULTICLASS, SE E, LF STD, HF SIO/SEOS, WIEG, PIG, BLK, STD-2, LED RED, FLSH GRN, BZR ON, VAR BIT OUTPUT PER SIO, IPM OFF</t>
  </si>
  <si>
    <t>920PTNNEK00000</t>
  </si>
  <si>
    <t>RDR, RP40, MULTICLASS, SE E, LF STD, HF STD/SIO/SEOS, WIEG, PIG, BLK, STD-1, LED RED, FLSH GRN, BZR ON, CSN 32-BIT MSB, IPM OFF</t>
  </si>
  <si>
    <t>920PTNTEK00000</t>
  </si>
  <si>
    <t>multiCLASS SE RP40 Contactless Smart Card Reader, Wall Switch with prox, black</t>
  </si>
  <si>
    <t>921NTNNEK00000</t>
  </si>
  <si>
    <t>RDR, RK40, ICLASS, SE E, LF OFF, HF STD/SIO/SEOS, WIEG, PIG, BLK, STD-1, LED RED, FLSH GRN, BZR ON, CSN 32-BIT MSB, KPF, BFFRD 1 KEY, NO PAR, 4-BIT MSG, IPM OFF</t>
  </si>
  <si>
    <t>$353.00</t>
  </si>
  <si>
    <t>921NTNTEK00000</t>
  </si>
  <si>
    <t>RK40 ICLASS SE REV E LF OFF HF STD/SIO/SEOS WIEG BLK TERM STD-1 LED RED FLSH GRN BZR ON CSN 32-BIT MSB KPF</t>
  </si>
  <si>
    <t>921PHRNEK0002G</t>
  </si>
  <si>
    <t>RDR, RPK40-H, PIVCLASS, SE E, LF STD, HF STD/SIO/SEOS/FIPS/CAK, 485FDX, PIG, BLK, STD-1, LED RED, FLSH GRN, BZR ON, OPT TAMP, OPEN COLL, FIPS 75-BIT, KPF, BFFRD 1 KEY, NO PAR, 4-BIT MSG, IPM OFF, UART OFF, WIEG ON</t>
  </si>
  <si>
    <t>$406.00</t>
  </si>
  <si>
    <t>921PHRNEK0026W</t>
  </si>
  <si>
    <t>RDR, RPK40-H, PIVCLASS, SE E, LF STD, HF STD/SIO/SEOS/FIPS/CAK, 485FDX, PIG, BLK, STD-1, LED RED, FLSH GRN, BZR OFF, OPT TAMP, OPEN COLL, FIPS 75-BIT, KPF, BFFRD 1 KEY, NO PAR, 4-BIT MSG, IPM OFF, UART OFF, WIEG ON</t>
  </si>
  <si>
    <t>921PHRTEK0002G</t>
  </si>
  <si>
    <t>RDR, RPK40-H, PIVCLASS, SE E, LF STD, HF STD/SIO/SEOS/FIPS/CAK, 485FDX, PIG, GRY, STD-1, LED RED, FLSH GRN, BZR ON, OPT TAMP, OPEN COLL, FIPS 75-BIT, KPF, BFFRD 1 KEY, NO PAR, 4-BIT MSG, IPM OFF, UART OFF, WIEG ON</t>
  </si>
  <si>
    <t>921PTNTEK00000</t>
  </si>
  <si>
    <t>RDR, RPK40, MULTICLASS, SE REV E, KPD, STD PROX, STD, WIEGAND, TERM, BLK, STD 1 SECURITY, LED RED, FLASH GRN, BZR ON, IPM OFF, KPF-4-BIT, 32 BIT</t>
  </si>
  <si>
    <t>$382.00</t>
  </si>
  <si>
    <t>95ANTNTEK00000</t>
  </si>
  <si>
    <t>HID RDR, R95A DECOR RDR, EURO FLUSH MOUNT, NO PROX, STD, WIEGAND, TERM, BLK, STD 1 SECURITY, LED RED, FLASH GRN, BZR ON, IPM OFF, 32 BIT</t>
  </si>
  <si>
    <t>$186.00</t>
  </si>
  <si>
    <t>920PTNNEK00541</t>
  </si>
  <si>
    <t>RDR, RP40, MULTICLASS, SE E, LF CUST, HF STD/SIO/SEOS, WIEG, PIG, BLK, STD-1, LED RED, FLSH GRN, BZR ON, OPT TAMP, OPEN COLL, CSN 32-BIT MSB, PROX FSK ONLY IPM OFF, APB INDICATOR DISABLED, EXXON MOBILE</t>
  </si>
  <si>
    <t>910NSNNEK20000</t>
  </si>
  <si>
    <t>RDR, R15, ICLASS, SE E, LF OFF, HF SEOS, WIEG, PIG, BLK, STD-2, LED RED, FLSH GRN, BZR ON, VAR BIT OUTPUT PER SIO, IPM OFF, VEL ON</t>
  </si>
  <si>
    <t>920PTNNEK00451</t>
  </si>
  <si>
    <t>RDR, RP40, MULTICLASS, SE E, LF STD, HF STD/SIO/SEOS, WIEG, PIG, BLK, STD-1, LED RED, FLSH GRN, BZR ON, OPT TAMP, OPEN COLL, CSN 32-BIT MSB, EM4102 40-BIT, PROX PRIORITY, IPM OFF</t>
  </si>
  <si>
    <t>910PTNNEK00451</t>
  </si>
  <si>
    <t>RDR, RP15, MULTICLASS, SE E, LF STD, HF STD/SIO/SEOS, WIEG, PIG, BLK, STD-1, LED RED, FLSH GRN, BZR ON, OPT TAMP, OPEN COLL, CSN 32-BIT MSB, EM4102 40-BIT, PROX PRIORITY, IPM OFF</t>
  </si>
  <si>
    <t>910PTNNEK00541</t>
  </si>
  <si>
    <t>RDR, RP15, MULTICLASS, SE E, LF STD, HF STD/SIO/SEOS, WIEG, PIG, BLK, STD-1, LED RED, FLSH GRN, BZR ON, OPT TAMP, OPEN COLL, CSN 32-BIT MSB, PROX FSK ONLY, IPM OFF, APB INDICATOR DISABLED, EXXON MOBILE</t>
  </si>
  <si>
    <t>900NTNNEK00061</t>
  </si>
  <si>
    <t>RDR, R10, ICLASS, SE E, LF OFF, HF STD/SIO/SEOS, WIEG, PIG, BLK, STD-1, LED OFF, FLSH OFF, BZR ON, CSN 26-BIT (W/DEFAULT FC), IPM OFF</t>
  </si>
  <si>
    <t>910NSNNEKE0000</t>
  </si>
  <si>
    <t>RDR, R15, ICLASS, SE E, LF OFF, HF SEOS, WIEG, PIG, BLK, ELITE, LED RED, FLSH GRN, BZR ON, VAR BIT OUTPUT PER SIO, IPM OFF, VEL ON</t>
  </si>
  <si>
    <t>920PTNNEK0050X</t>
  </si>
  <si>
    <t>RDR, RP40, MULTICLASS, SE E, LF STD, HF STD/SIO/SEOSMIFSPR, WIEG, PIG, BLK, STD-1, LED RED, FLSH OFF, BZR ON, OPT TAMP, OPEN COLL, CSN MIF SUPPR, FSK PROX READ ONLY, PROX PRIORITY, IPM OFF</t>
  </si>
  <si>
    <t>900PTNNEK000RD</t>
  </si>
  <si>
    <t>RDR, RP10, MULTICLASS, SE E, LF FSK, HF 14443A CSN ONLY, WIEG, PIG, BLK, STD-1, LED RED, FLSH ON, BZR ON, OPT TAMP, OPEN COLL, CSN 32-BIT MSB, HID PROX ONLY, IPM OFF</t>
  </si>
  <si>
    <t>910NNPNEK2041R</t>
  </si>
  <si>
    <t>RDR, R15, ICLASS, SE E, LF OFF, HF SIO/SEOS, 485HDX, PIG, BLK, STD-2, A/V OFF, OSDP V1, OPN COL, OSDP TAMP ENBLD, TEST KEY, POLL=75MS, VAR BIT OUTPUT PER SIO, IPM OFF, UART OFF, WIEG OFF</t>
  </si>
  <si>
    <t>$211.58</t>
  </si>
  <si>
    <t>FP5061B</t>
  </si>
  <si>
    <t>FlexPass™ Keypad ARK-501+ Black Buffered or 8-Bit Burst Reader</t>
  </si>
  <si>
    <t>$378.10</t>
  </si>
  <si>
    <t>A54270001</t>
  </si>
  <si>
    <t>STANDING BASE (75G) FOR OMNIKEY 5427</t>
  </si>
  <si>
    <t>$17.52</t>
  </si>
  <si>
    <t>2000</t>
  </si>
  <si>
    <t>iCLASS Contactless Smart Card, 2k bit with 2 application areas</t>
  </si>
  <si>
    <t>$5.05</t>
  </si>
  <si>
    <t>2000HP</t>
  </si>
  <si>
    <t>iCLASS SR Contactless Smart Card, 2k bit with 2 application areas. Supported with standard iCLASS/multiCLASS and iCLASS/multiCLASS SE readers.</t>
  </si>
  <si>
    <t>$3.86</t>
  </si>
  <si>
    <t>2000HPGGMN</t>
  </si>
  <si>
    <t>$3.87</t>
  </si>
  <si>
    <t>2000PG1MN-26</t>
  </si>
  <si>
    <t>iCLASS  Contactless Smart Card, 2k bit with 2 application areas (pre-configured) 26-bit HID programmed, plain white front/back with magnetic stripe, inkjetted sequential matching internal/external numbering, no slot punch</t>
  </si>
  <si>
    <t>$4.94</t>
  </si>
  <si>
    <t>2000PGGMN</t>
  </si>
  <si>
    <t>iCLASS Contactless Smart Card, 2k bit with 2 application areas (pre-configured), plain white front/back, inkjetted sequential matching internal/external numbering, no slot punch</t>
  </si>
  <si>
    <t>2000PGGMN-26</t>
  </si>
  <si>
    <t>iCLASS Contactless Smart Card, 2k bit with 2 application areas (pre-configured) 26-bit HID programmed, plain white front/back, inkjetted sequential matching internal/external numbering, no slot punch</t>
  </si>
  <si>
    <t>2000PGGMV-26</t>
  </si>
  <si>
    <t>iCLASS Contactless Smart Card, 2k bit with 2 application areas (pre-configured) 26-bit HID programmed, plain white front/back, inkjetted sequential matching internal/external numbering, vertical slot punch</t>
  </si>
  <si>
    <t>2001</t>
  </si>
  <si>
    <t>iCLASS Contactless Smart Card, 16k bit with 2 application areas</t>
  </si>
  <si>
    <t>$6.98</t>
  </si>
  <si>
    <t>2001HP</t>
  </si>
  <si>
    <t>iCLASS SR Contactless Smart Card, 16k bit with 2 application areas. Supported with standard iCLASS/multiCLASS and iCLASS/multiCLASS SE readers.</t>
  </si>
  <si>
    <t>2003</t>
  </si>
  <si>
    <t>iCLASS Contactless Smart Card, 32 kbit (Application Areas: 16k/2 + 16k/1)</t>
  </si>
  <si>
    <t>$7.27</t>
  </si>
  <si>
    <t>2003HP</t>
  </si>
  <si>
    <t>iCLASS SR Contactless Smart Card, 32 kbit (Application Areas: 16k/2 + 16k/1). Supported with standard iCLASS/multiCLASS and iCLASS/multiCLASS SE readers.</t>
  </si>
  <si>
    <t>2004</t>
  </si>
  <si>
    <t>iCLASS Contactless Smart Card, 32 kbit (Application Areas: 16k/16 + 16k/1)</t>
  </si>
  <si>
    <t>2004HP</t>
  </si>
  <si>
    <t>iCLASS SR Contactless Smart Card, 32 kbit (Application Areas: 16k/16 + 16k/1). Supported with standard iCLASS/multiCLASS and iCLASS/multiCLASS SE readers.</t>
  </si>
  <si>
    <t>2022</t>
  </si>
  <si>
    <t>iCLASS Prox Contactless Smart Card, 16 kbit with 16 application areas</t>
  </si>
  <si>
    <t>$9.81</t>
  </si>
  <si>
    <t>2022H</t>
  </si>
  <si>
    <t>iCLASS  SR Prox Contactless Smart Card, 16 kbit with 16 application areas. Supported with standard iCLASS/multiCLASS and iCLASS/multiCLASS SE readers.</t>
  </si>
  <si>
    <t>$8.31</t>
  </si>
  <si>
    <t>2023</t>
  </si>
  <si>
    <t>iCLASS Prox Contactless Smart Card, 32 kbit (Application Areas: 16k/2 + 16k/1)</t>
  </si>
  <si>
    <t>$9.98</t>
  </si>
  <si>
    <t>2023H</t>
  </si>
  <si>
    <t>iCLASS  SR Prox Contactless Smart Card, 32 kbit (Application Areas: 16k/2 + 16k/1). Supported with standard iCLASS/multiCLASS and iCLASS/multiCLASS SE readers.</t>
  </si>
  <si>
    <t>$9.99</t>
  </si>
  <si>
    <t>2050</t>
  </si>
  <si>
    <t>iCLASS Key II Contactless Smart Key, 2k bit with 2 application areas</t>
  </si>
  <si>
    <t>$5.02</t>
  </si>
  <si>
    <t>2051</t>
  </si>
  <si>
    <t>iCLASS Key II Contactless Smart Key, 16k bit with 2 application areas</t>
  </si>
  <si>
    <t>$8.35</t>
  </si>
  <si>
    <t>2053</t>
  </si>
  <si>
    <t>iCLASS Key II Contactless Smart Card, 32 kbit (Application Areas: 16k/2 + 16k/1)</t>
  </si>
  <si>
    <t>$8.63</t>
  </si>
  <si>
    <t>2054</t>
  </si>
  <si>
    <t>iCLASS Key II Contactless Smart Card, 32 kbit (Application Areas: 16k/16 + 16k/1)</t>
  </si>
  <si>
    <t>2060</t>
  </si>
  <si>
    <t>iCLASS Tag Contactless Smart Tag, 2k bit with 2 application areas</t>
  </si>
  <si>
    <t>$3.38</t>
  </si>
  <si>
    <t>2061</t>
  </si>
  <si>
    <t>iCLASS Tag Contactless Smart Tag, 16k bit with 2 application areas</t>
  </si>
  <si>
    <t>$5.81</t>
  </si>
  <si>
    <t>2062</t>
  </si>
  <si>
    <t>iCLASS Tag Contactless Smart Tag, 16 kbit with 16 application areas</t>
  </si>
  <si>
    <t>2063</t>
  </si>
  <si>
    <t>iCLASS Key Contactless Smart Card, 32 kbit (Application Areas: 16k/2 + 16k/1)</t>
  </si>
  <si>
    <t>$6.10</t>
  </si>
  <si>
    <t>2064</t>
  </si>
  <si>
    <t>iCLASS Key Contactless Smart Card, 32 kbit (Application Areas: 16k/16 + 16k/1)</t>
  </si>
  <si>
    <t>2080</t>
  </si>
  <si>
    <t>iCLASS Clamshell Contactless Smart Card, 2k bit with 2 application areas (cannot print directly to a Clamshell card)</t>
  </si>
  <si>
    <t>$2.57</t>
  </si>
  <si>
    <t>2080HP</t>
  </si>
  <si>
    <t>iCLASS SR Clamshell Contactless Smart Card, 2k bit with 2 application areas (cannot print directly to a Clamshell card). Supported with standard iCLASS/multiCLASS and iCLASS/multiCLASS SE readers.</t>
  </si>
  <si>
    <t>2100PG1MN</t>
  </si>
  <si>
    <t>iCLASS Composite  Contactless Smart Card, 2k bit with 2 application areas (pre-configured),  plain white front/back with magnetic stripe, inkjetted sequential matching internal/external numbering, no slot punch</t>
  </si>
  <si>
    <t>$5.33</t>
  </si>
  <si>
    <t>2100PGGMN</t>
  </si>
  <si>
    <t>iCLASS Composite Contactless Smart Card, 2k bit with 2 application areas (pre-configured), plain white front/back, inkjetted sequential matching internal/external numbering, no slot punch</t>
  </si>
  <si>
    <t>$4.26</t>
  </si>
  <si>
    <t>2100PGGNN</t>
  </si>
  <si>
    <t>iCLASS Contactless Smart Card Composite, 2k bit with 2 application areas (pre-configured), plain white front/back, no external numbering, no slot punch</t>
  </si>
  <si>
    <t>3002P</t>
  </si>
  <si>
    <t>iCLASS SE Contactless Smart Card, 16 kbit with 16 application areas. Supported only with iCLASS/multiCLASS SE readers.</t>
  </si>
  <si>
    <t>3003P</t>
  </si>
  <si>
    <t>iCLASS SE Contactless Smart Card, 32 kbit (Application Areas: 16k/2 + 16k/1). Supported only with iCLASS/multiCLASS SE readers.</t>
  </si>
  <si>
    <t>3004P</t>
  </si>
  <si>
    <t>iCLASS SE Contactless Smart Card, 32 kbit (Application Areas: 16k/16 + 16k/1). Supported only with iCLASS/multiCLASS SE readers.</t>
  </si>
  <si>
    <t>3100</t>
  </si>
  <si>
    <t>iCLASS SE Prox Contactless Smart Card, 2k bit with 2 application areas. Supported only with iCLASS/multiCLASS SE readers.</t>
  </si>
  <si>
    <t>3101</t>
  </si>
  <si>
    <t>iCLASS SE Prox Contactless Smart Card, 16k bit with 2 application areas. Supported only with iCLASS/multiCLASS SE readers.</t>
  </si>
  <si>
    <t>3102</t>
  </si>
  <si>
    <t>iCLASS SE Prox Contactless Smart Card, 16 kbit with 16 application areas. Supported only with iCLASS/multiCLASS SE readers.</t>
  </si>
  <si>
    <t>3103</t>
  </si>
  <si>
    <t>iCLASS SE Prox Contactless Smart Card, 32 kbit (Application Areas: 16k/2 + 16k/1). Supported only with iCLASS/multiCLASS SE readers.</t>
  </si>
  <si>
    <t>3104</t>
  </si>
  <si>
    <t>iCLASS SE Prox Contactless Smart Card, 32 kbit (Application Areas: 16k/16 + 16k/1). Supported only with iCLASS/multiCLASS SE readers.</t>
  </si>
  <si>
    <t>3250PNNMN</t>
  </si>
  <si>
    <t>ICLASS SE KEYFOB 2K/2, PROG ICLASS, BLACK W/BLUE HID, MATCH ICLASS #</t>
  </si>
  <si>
    <t>3350</t>
  </si>
  <si>
    <t>iCLASS SE Clamshell Contactless Smart Card, 2k bit with 2 application areas (cannot print directly to a Clamshell card). Supported only with iCLASS/multiCLASS SE readers.</t>
  </si>
  <si>
    <t>5106PGGMNN</t>
  </si>
  <si>
    <t>COMPOSITE ICLASS SEOS PROX CONTACTLESS SMART CARD 8 KB MEMORY, PROG iCLASS, NON PROGRAM PROX., F-GLOSS, B-GLOSS, Matching ICLASS #, NO SLOT, NO PROX #</t>
  </si>
  <si>
    <t>SY-2000HPGGMN-GEN</t>
  </si>
  <si>
    <t>iCLASS SR Contactless Smart Card, 2k bit with 2 application areas. Supported with standard iCLASS/multiCLASS and iCLASS/multiCLASS SE readers. **Predefined H10304 Card Format with Facility Code H10304, will provide next card range available</t>
  </si>
  <si>
    <t>SY-5006PGGMN-GEN</t>
  </si>
  <si>
    <t>COMPOSITE ICLASS SEOS CONTACTLESS SMART CARD 8 KB MEMORY, ER PROG., F-GLOSS, B-GLOSS, Matching iCLASS #, NO SLOT  **Predefined H10304 Card Format with Facility Code 2054 , will provide next card range available</t>
  </si>
  <si>
    <t>2080HPMSMV</t>
  </si>
  <si>
    <t>ICLASS 2K/2 CLAMSHELL, SR, PRGMD, F-MATTE, B-HID LOGO, MATCHING #, VERT SLOT</t>
  </si>
  <si>
    <t>$2.65</t>
  </si>
  <si>
    <t>4011502</t>
  </si>
  <si>
    <t>CRESCENDO C1150, ICLASS 32K</t>
  </si>
  <si>
    <t>$31.00</t>
  </si>
  <si>
    <t>2130</t>
  </si>
  <si>
    <t>iCLASS/Prox Composite Embeddable Smart Card, 2k bit with 2 application areas</t>
  </si>
  <si>
    <t>$13.37</t>
  </si>
  <si>
    <t>401150YP</t>
  </si>
  <si>
    <t>CRESCENDO C1150, SEOS 8K, OS LOADED, PROGRAMMED, F-WHITE, B-WHITE W/ BUG</t>
  </si>
  <si>
    <t>3254PNNMN</t>
  </si>
  <si>
    <t>ICLASS SE KF 32K, PROG., BLACK W/BLUE HID, MATCHING #, NONE LEAD FREE</t>
  </si>
  <si>
    <t>$8.64</t>
  </si>
  <si>
    <t>3253PNNMN</t>
  </si>
  <si>
    <t>ICLASS SE KF 32K (16K/2+16K/1), PRGMD, BLK W/BLUE INSERT, NONE, MATCHING #, NONE LEAD FREE</t>
  </si>
  <si>
    <t>2000PGGMN-120864</t>
  </si>
  <si>
    <t>ICLASS 2K/2, PRGMD, F-GLOSS, B-GLOSS, MATCH #, NO SLOT, CUSTOM MARKING LOCATION (Min order 100)</t>
  </si>
  <si>
    <t>2000HPGGMH</t>
  </si>
  <si>
    <t>ICLASS 2K/2, SR, PROG., F-GLOSS, B-GLOSS, MATCH #, HORIZONTAL SLOT</t>
  </si>
  <si>
    <t>$4.08</t>
  </si>
  <si>
    <t>2000PCCMN-A000513</t>
  </si>
  <si>
    <t>ICLASS 2K/2, PROG, F-EMPLOYEE CREDENTIAL, B-ARTWORK W/BUG, MATCHING #, NO SLOT, LAM</t>
  </si>
  <si>
    <t>$5.11</t>
  </si>
  <si>
    <t>3014</t>
  </si>
  <si>
    <t>$7.86</t>
  </si>
  <si>
    <t>SY-MOBILE-ID-TEMP7</t>
  </si>
  <si>
    <t>Temporary HID Mobile IDs credit (Minimum 500) - Requires a MOB key - MOBILE-ID-TEMP7_FTPN_711</t>
  </si>
  <si>
    <t>5105PGGNNN</t>
  </si>
  <si>
    <t>COMPOSITE ICLASS SEOS PROX 16K, PROG. ICLASS, F-GLOSS, B-GLOSS, NO ICLASS #, NO SLOT, NO PROX #</t>
  </si>
  <si>
    <t>$10.61</t>
  </si>
  <si>
    <t>2080HPGSMV</t>
  </si>
  <si>
    <t>ICLASS 2K/2 SR, CLAMSHELL, PRGMD, F-GLOSS, B-HID LOGO, MATCH ICLASS #, VERT SLOT</t>
  </si>
  <si>
    <t>$2.72</t>
  </si>
  <si>
    <t>2000HPGGMV</t>
  </si>
  <si>
    <t>ICLASS 2K/2, SR, PROG ICLASS, F-GLOSS, B-GLOSS, MATCH ICLASS #, VERT SLOT</t>
  </si>
  <si>
    <t>401150AMH</t>
  </si>
  <si>
    <t>CRESCENDO C1150, SR, ICLASS 32K/PROX WITH MAG,H10301 (26 Bit),Facility Code:  51</t>
  </si>
  <si>
    <t>$30.70</t>
  </si>
  <si>
    <t>2004HPGGMN</t>
  </si>
  <si>
    <t>ICLASS SR 32K (16K/16 + 16K/1), PRGMD, F-GLOSS, B-GLOSS, MATCH #, NO SLOT, LAM</t>
  </si>
  <si>
    <t>2022PG1MNN</t>
  </si>
  <si>
    <t>ICLASS PROX 16K/16, F-GLOSS, MAGSTRIPE, MATCH ICLASS #, NO SLOT, NO 125K #</t>
  </si>
  <si>
    <t>$11.46</t>
  </si>
  <si>
    <t>2100PGGNN-A000070</t>
  </si>
  <si>
    <t>**Only for National Beef** COMPOSITE ICLASS, 2K/2, PROG, F-GLOSS, B-GLOSS, NO#, NO SLOT, NO SALES ORDER</t>
  </si>
  <si>
    <t>$4.25</t>
  </si>
  <si>
    <t>SY-MOBILE-ID</t>
  </si>
  <si>
    <t>Standard HID Mobile IDs credit (Minimum 100) - Requires a MOB key - MOBILE ID, SEOS SW, MOBILE-ID FOR FAST TRACK</t>
  </si>
  <si>
    <t>$8.95</t>
  </si>
  <si>
    <t>2000PGGMV</t>
  </si>
  <si>
    <t>ICLASS 2K/2, PROG ICLASS, F-GLOSS, B-GLOSS, MATCH ICLASS #, VERT SLOT</t>
  </si>
  <si>
    <t>401150A</t>
  </si>
  <si>
    <t>CRESCENDO C1150, ICLASS 32K/PROX</t>
  </si>
  <si>
    <t>2004HPGGMH</t>
  </si>
  <si>
    <t>ICLASS 32K (16K/16 + 16K/1), SR, PROG., F-GLOSS, B-GLOSS, MATCH #, HORT SLOT</t>
  </si>
  <si>
    <t>$7.66</t>
  </si>
  <si>
    <t>2023PG1MNN</t>
  </si>
  <si>
    <t>ICLASS, PROX 32K (16K/2+16K/1), PROG ICLASS, F-GL, B-GL W/MAG, MATCH ICLASS #, NO SLOT, NO 125K #</t>
  </si>
  <si>
    <t>$10.54</t>
  </si>
  <si>
    <t>1430</t>
  </si>
  <si>
    <t>HID MIFARE Contactless Smart Card - Utilizes MIFARE 13.56 MHz, Internal Smart Chip, Standard S50, 1 K Memory with 16 sectors, (Card Programming and Magnetic Stripe not included; sold separately)</t>
  </si>
  <si>
    <t>$3.93</t>
  </si>
  <si>
    <t>1431</t>
  </si>
  <si>
    <t>HID Proximity &amp; MIFARE Contactless Smart Card - Utilizes MIFARE 13.56 MHz, Internal Smart Chip, Standard S50, 1 K Memory with 16 sectors, and 125 kHz "Prox by HID", (Card Programming and Magnetic Stripe not included; sold separately)</t>
  </si>
  <si>
    <t>1434</t>
  </si>
  <si>
    <t>HID MIFARE Contactless Smart Keyfob - Utilizes MIFARE 13.56 MHz, Internal Smart Chip, Standard S50, 1 K Memory with 16 sectors, (Card Programming and Magnetic Stripe not included; sold separately)</t>
  </si>
  <si>
    <t>$4.93</t>
  </si>
  <si>
    <t>1435</t>
  </si>
  <si>
    <t>HID MIFARE Contactless Smart Adhesive Tag - Utilizes MIFARE 13.56 MHz, Internal Smart Chip, Standard S50, 1 K Memory with 16 sectors, (Card Programming and Magnetic Stripe not included; sold separately)</t>
  </si>
  <si>
    <t>$3.96</t>
  </si>
  <si>
    <t>1440</t>
  </si>
  <si>
    <t>HID MIFARE Contactless Smart Card - Utilizes MIFARE 13.56 MHz, Internal Smart Chip, Standard S70, 4 K Memory with 40 Sectors, (Card Programming and Magnetic Stripe not included; sold separately)</t>
  </si>
  <si>
    <t>$7.51</t>
  </si>
  <si>
    <t>1441</t>
  </si>
  <si>
    <t>HID Proximity &amp; MIFARE Contactless Smart Card - Utilizes MIFARE 13.56 MHz, Internal Smart Chip, Standard S70, 4 K Memory with 40 Sectors, and 125kHz "Prox by HID", (Card Programming and Magnetic Stripe not included; sold separately)</t>
  </si>
  <si>
    <t>1444</t>
  </si>
  <si>
    <t>HID MIFARE Contactless Smart Keyfob - Utilizes MIFARE 13.56 MHz, Internal Smart Chip, Standard S70, 4 K Memory with 40 Sectors, (Card Programming and Magnetic Stripe not included; sold separately)</t>
  </si>
  <si>
    <t>$6.68</t>
  </si>
  <si>
    <t>1445</t>
  </si>
  <si>
    <t>HID MIFARE Contactless Smart Adhesive Tag - Utilizes MIFARE 13.56 MHz, Internal Smart Chip, Standard S70, 4 K Memory with 40 Sectors, (Card Programming and Magnetic Stripe not included; sold separately)</t>
  </si>
  <si>
    <t>$5.90</t>
  </si>
  <si>
    <t>1450</t>
  </si>
  <si>
    <t>HID DESFire Contactless Smart Card - Utilizes DESFire EV1 13.56 MHz, Internal Smart Chip, 8 K Memory with flexible file system, (Card Programming and Magnetic Stripe not included; sold separately)</t>
  </si>
  <si>
    <t>$4.96</t>
  </si>
  <si>
    <t>1451</t>
  </si>
  <si>
    <t>HID Proximity &amp; DESFire Contactless Smart Card - Utilizes DESFire EV1 13.56 MHz Internal Smart Chip, 8 K Memory with flexible file system, and 125 kHz "Prox by HID" (Card Programming and Magnetic Stripe not included; sold separately)</t>
  </si>
  <si>
    <t>1434MSSMN</t>
  </si>
  <si>
    <t>HID MIFARE KEYFOB 1K, PROG, F- STD HID AW, B- STD, MATCH #, NO SLOT</t>
  </si>
  <si>
    <t>$5.06</t>
  </si>
  <si>
    <t>Sy-RDR-6081AKU</t>
  </si>
  <si>
    <t>RF Ideas pcProx HID USB reader (supports up to 64-bit card numbers) (includes USB enrollment reader connection license)</t>
  </si>
  <si>
    <t>Sy-RDR-7581AKU</t>
  </si>
  <si>
    <t>RF Ideas AIR ID Enroll 14443/15693 CSN USB reader (includes USB enrollment reader connection license)</t>
  </si>
  <si>
    <t>Sy-RDR-80081AKU</t>
  </si>
  <si>
    <t>RF Ideas pcProx Plus Enroll w/iCLASS Black USB Reader (includes USB enrollment reader connection license)</t>
  </si>
  <si>
    <t>$273.00</t>
  </si>
  <si>
    <t>SY-RDR-7P71AKU-F200</t>
  </si>
  <si>
    <t>pcProx FIPS201/PIV Black USB Reader (200 Bit)</t>
  </si>
  <si>
    <t>$325.00</t>
  </si>
  <si>
    <t>SY-RDR-7580AKU</t>
  </si>
  <si>
    <t>pcProx Writer Black Desktop with MIFARE USB (includes USB enrollment reader connection license)</t>
  </si>
  <si>
    <t>SY-RDR-7P71AKU</t>
  </si>
  <si>
    <t>pcProx FIPS201/PIV Black USB Reader (245 Bit)</t>
  </si>
  <si>
    <t>SY-RDR-6081AK0</t>
  </si>
  <si>
    <t>pcProx Enroll HID Prox Black USB Virtual COM Reader (includes USB enrollment reader connection license)</t>
  </si>
  <si>
    <t>$233.06</t>
  </si>
  <si>
    <t>SY-RDR-6081AK2</t>
  </si>
  <si>
    <t>pcProx Enroll HID Prox Black 5v PS/2 RS232 Reader (includes USB enrollment reader connection license)</t>
  </si>
  <si>
    <t>$231.60</t>
  </si>
  <si>
    <t>SY-RDR-7P71AKU-F75</t>
  </si>
  <si>
    <t>pcProx FIPS201/PIV Black USB Reader (75 Bit)</t>
  </si>
  <si>
    <t>89017</t>
  </si>
  <si>
    <t>HDP5000 FD/MG/L1</t>
  </si>
  <si>
    <t>$7,307.43</t>
  </si>
  <si>
    <t>89018</t>
  </si>
  <si>
    <t>HDP5000 FD/MG/L2</t>
  </si>
  <si>
    <t>$8,203.00</t>
  </si>
  <si>
    <t>47703</t>
  </si>
  <si>
    <t>HID Prox Card Encoder (Omnikey Cardman 5125) for Fargo DTC4250e printer</t>
  </si>
  <si>
    <t>$722.00</t>
  </si>
  <si>
    <t>50030</t>
  </si>
  <si>
    <t>DTC1250E Base Model + Ethernet* with Internal Print Server + ISO Magnetic Stripe Encoder</t>
  </si>
  <si>
    <t>$2,745.00</t>
  </si>
  <si>
    <t>52100</t>
  </si>
  <si>
    <t>Fargo Printer  DTC4250E FD</t>
  </si>
  <si>
    <t>$3,517.00</t>
  </si>
  <si>
    <t>55000</t>
  </si>
  <si>
    <t>Printer Fargo DTC4500e</t>
  </si>
  <si>
    <t>$2,886.00</t>
  </si>
  <si>
    <t>55528</t>
  </si>
  <si>
    <t>Fargo DTC4500E L2/5127/LK</t>
  </si>
  <si>
    <t>$7,125.00</t>
  </si>
  <si>
    <t>89600</t>
  </si>
  <si>
    <t>HDP5000</t>
  </si>
  <si>
    <t>$3,604.00</t>
  </si>
  <si>
    <t>89640</t>
  </si>
  <si>
    <t>HDP5000 Dual-Side Printing - Base Model, Three Year Printer Warranty (including On-Call Express in the US for the first
year), Lifetime Warranty on the Printhead</t>
  </si>
  <si>
    <t>$4,506.00</t>
  </si>
  <si>
    <t>89661</t>
  </si>
  <si>
    <t>HDP5000 Dual Sided Printing w/ Single-Side Lamination Base Model,  110-240 VAC, Three Year Printer Warranty (including On-Call Express in the US for the first year), Lifetime Warranty on the Printhead</t>
  </si>
  <si>
    <t>$7,483.00</t>
  </si>
  <si>
    <t>89681</t>
  </si>
  <si>
    <t>HDP5000 w/Dual-Side Lamination Base Model, 110-240 VAC, Three Year Printer Warranty (including On-Call Express in the US for the first year), Lifetime Warranty on the Printhead</t>
  </si>
  <si>
    <t>$8,385.00</t>
  </si>
  <si>
    <t>89300</t>
  </si>
  <si>
    <t>HDP5000 SYSTEM W/ASURE ID</t>
  </si>
  <si>
    <t>$4,505.49</t>
  </si>
  <si>
    <t>055100</t>
  </si>
  <si>
    <t>DTC4500E FD</t>
  </si>
  <si>
    <t>$3,788.00</t>
  </si>
  <si>
    <t>55130</t>
  </si>
  <si>
    <t>DTC4500E FD/MG/LK (Dual Sided w/Mag)</t>
  </si>
  <si>
    <t>$4,600.00</t>
  </si>
  <si>
    <t>89680</t>
  </si>
  <si>
    <t>HDP5000 FD/L2</t>
  </si>
  <si>
    <t>$7,663.00</t>
  </si>
  <si>
    <t>52300</t>
  </si>
  <si>
    <t>DTC4250E FD/IO</t>
  </si>
  <si>
    <t>$4,242.35</t>
  </si>
  <si>
    <t>050100</t>
  </si>
  <si>
    <t>DTC1250E FD NA</t>
  </si>
  <si>
    <t>$2,316.00</t>
  </si>
  <si>
    <t>50106</t>
  </si>
  <si>
    <t>DTC1250E FD/5121/5125/CS NA</t>
  </si>
  <si>
    <t>$3,348.38</t>
  </si>
  <si>
    <t>055020</t>
  </si>
  <si>
    <t>DTC4500E w/LH</t>
  </si>
  <si>
    <t>$3,157.00</t>
  </si>
  <si>
    <t>055200</t>
  </si>
  <si>
    <t>DTC4500E IO</t>
  </si>
  <si>
    <t>$3,608.00</t>
  </si>
  <si>
    <t>89641</t>
  </si>
  <si>
    <t>HDP5000 FD/MG</t>
  </si>
  <si>
    <t>$5,228.00</t>
  </si>
  <si>
    <t>055520</t>
  </si>
  <si>
    <t>DTC4500E L2 w/LH</t>
  </si>
  <si>
    <t>$6,404.00</t>
  </si>
  <si>
    <t>055220</t>
  </si>
  <si>
    <t>DTC4500E IO w/LH</t>
  </si>
  <si>
    <t>$3,698.00</t>
  </si>
  <si>
    <t>89792</t>
  </si>
  <si>
    <t>HDP5000 FD/DH/5125/5121D/L2</t>
  </si>
  <si>
    <t>$11,039.00</t>
  </si>
  <si>
    <t>055300</t>
  </si>
  <si>
    <t>DTC4500E FD/IO</t>
  </si>
  <si>
    <t>89304</t>
  </si>
  <si>
    <t>HDP5000 FD 5121 SYSTEM (Full Duplex)</t>
  </si>
  <si>
    <t>$5,498.00</t>
  </si>
  <si>
    <t>055120</t>
  </si>
  <si>
    <t>DTC4500E FD w/LH</t>
  </si>
  <si>
    <t>$4,059.00</t>
  </si>
  <si>
    <t>88508</t>
  </si>
  <si>
    <t>HDP8500 PRINTER FM/5125</t>
  </si>
  <si>
    <t>$11,815.49</t>
  </si>
  <si>
    <t>82279</t>
  </si>
  <si>
    <t>CARD 10 MIL ADHESIVE W/MYLAR (Pack of 500)</t>
  </si>
  <si>
    <t>$274.00</t>
  </si>
  <si>
    <t>55320</t>
  </si>
  <si>
    <t>DTC4500E FD/IO w/LH</t>
  </si>
  <si>
    <t>89621</t>
  </si>
  <si>
    <t>Single-Sided HDP5000 w/Single-Sided Lamination Base Model, ISO Magnetic Stripe Encoder</t>
  </si>
  <si>
    <t>$6,581.00</t>
  </si>
  <si>
    <t>55006</t>
  </si>
  <si>
    <t>$3,968.00</t>
  </si>
  <si>
    <t>55520</t>
  </si>
  <si>
    <t>$6,545.00</t>
  </si>
  <si>
    <t>055400</t>
  </si>
  <si>
    <t>DTC4500E L1</t>
  </si>
  <si>
    <t>$5,141.00</t>
  </si>
  <si>
    <t>89620</t>
  </si>
  <si>
    <t>HDP5000 Single Sided Printing w/ Single-Side Lamination, Two Year Printer Warranty (including On-Call Express in the US for the first year), Lifetime Warranty on the Printhead</t>
  </si>
  <si>
    <t>$5,859.00</t>
  </si>
  <si>
    <t>52602</t>
  </si>
  <si>
    <t>DTC4250e dual-sided printer Bundle with: USB Cable, AsureID Express Software, High-End USB digital camera, EZ - full-color ribbon cartridge (250 images), 300 UltraCard™ PVC cards,  1 pack of cleaning rollers (3 per pack) and 2 Year Asure ID Protect Plan</t>
  </si>
  <si>
    <t>055420</t>
  </si>
  <si>
    <t>DTC4500E L1 w/LH</t>
  </si>
  <si>
    <t>$5,502.00</t>
  </si>
  <si>
    <t>052000</t>
  </si>
  <si>
    <t>DTC4250E</t>
  </si>
  <si>
    <t>$2,615.00</t>
  </si>
  <si>
    <t>55108</t>
  </si>
  <si>
    <t>DTC4500E FD/5127</t>
  </si>
  <si>
    <t>$4,690.00</t>
  </si>
  <si>
    <t>055600</t>
  </si>
  <si>
    <t>DTC4500E STD BUNDLE W/ASURE ID</t>
  </si>
  <si>
    <t>88551</t>
  </si>
  <si>
    <t>HDP8500 PRINTER FTR/FM</t>
  </si>
  <si>
    <t>$11,515.00</t>
  </si>
  <si>
    <t>055500</t>
  </si>
  <si>
    <t>DTC4500E L2</t>
  </si>
  <si>
    <t>$6,043.00</t>
  </si>
  <si>
    <t>50000</t>
  </si>
  <si>
    <t>DTC1250e base model USB printer, single side, three year printer warranty (NA)</t>
  </si>
  <si>
    <t>$1,801.00</t>
  </si>
  <si>
    <t>50020</t>
  </si>
  <si>
    <t>DTC1250e base model Ethernet printer with Internal Print Server, single side, three year printer warranty (NA)</t>
  </si>
  <si>
    <t>$2,230.00</t>
  </si>
  <si>
    <t>50100</t>
  </si>
  <si>
    <t>DTC1250e base model USB printer, dual side, three year printer warranty (NA)</t>
  </si>
  <si>
    <t>50120</t>
  </si>
  <si>
    <t>DTC1250e base model Ethernet printer with Internal Print Server, dual-side, three year printer warranty (NA)</t>
  </si>
  <si>
    <t>50605</t>
  </si>
  <si>
    <t>Bundle DTC1250e Includes :  single-sided printer (NA). EZ - full-color ribon cardtridge (250 images), 300 UltraCard PVC cards and 1 pack of clearning rollers (3 per pack) USB cable</t>
  </si>
  <si>
    <t>$1,844.00</t>
  </si>
  <si>
    <t>55602</t>
  </si>
  <si>
    <t>Bundle DTC4500e Includes: DTC4500e Single-Sided Printer with 5121 contactless encoder, YMCKO Print Ribbon, Cleaning Kit, and Three Year Printer Warranty with Two years of On-Call Express Service in the US</t>
  </si>
  <si>
    <t>89303</t>
  </si>
  <si>
    <t>Bundle HDP5000 Includes: HDP5000 Single-Sided Printer with 5121 contactless encoder, YMCK Print Ribbon, Clear HDP Film, Cleaning Kit, and Three Year Printer Warranty with Two years of On-Call Express Service in the US</t>
  </si>
  <si>
    <t>$4,596.00</t>
  </si>
  <si>
    <t>50600</t>
  </si>
  <si>
    <t>DTC1250E STD BUNDLE W/ASURE ID NA</t>
  </si>
  <si>
    <t>$2,146.09</t>
  </si>
  <si>
    <t>88900</t>
  </si>
  <si>
    <t>HDP8500 L2 UPGRADE</t>
  </si>
  <si>
    <t>$4,595.54</t>
  </si>
  <si>
    <t>44260</t>
  </si>
  <si>
    <t>Cleaning Rollers - 3 pack for DTC4000, DTC4500, DTC400e</t>
  </si>
  <si>
    <t>44261</t>
  </si>
  <si>
    <t>REFILL CARTRIDGE EXTRA</t>
  </si>
  <si>
    <t>45000</t>
  </si>
  <si>
    <t>RBN D1000 CART YMCKO 250</t>
  </si>
  <si>
    <t>45010</t>
  </si>
  <si>
    <t>RBN D1000 CART YMCKOK 200</t>
  </si>
  <si>
    <t>$86.00</t>
  </si>
  <si>
    <t>45014</t>
  </si>
  <si>
    <t>RBN D1000 CART HALF YMCKO 350</t>
  </si>
  <si>
    <t>$72.00</t>
  </si>
  <si>
    <t>82600</t>
  </si>
  <si>
    <t>LM2 0.6 WHL 250 IM</t>
  </si>
  <si>
    <t>$71.00</t>
  </si>
  <si>
    <t>45029</t>
  </si>
  <si>
    <t>RBN D1000  REFIL YMCKO Half Panel w/cleaning roller - 350 images</t>
  </si>
  <si>
    <t>$63.00</t>
  </si>
  <si>
    <t>45100</t>
  </si>
  <si>
    <t>RBN D4000 CART YMCKO 250</t>
  </si>
  <si>
    <t>45101</t>
  </si>
  <si>
    <t>RBN D4000 CART RESIN BLK PRE 1000</t>
  </si>
  <si>
    <t>$43.00</t>
  </si>
  <si>
    <t>45102</t>
  </si>
  <si>
    <t>RBN D4000 CART RESIN BLK STD 1000</t>
  </si>
  <si>
    <t>45103</t>
  </si>
  <si>
    <t>RBN D4000 CART RESIN BLUE 1000</t>
  </si>
  <si>
    <t>$45.00</t>
  </si>
  <si>
    <t>45105</t>
  </si>
  <si>
    <t>RBN D4000 CART RESIN RED 1000</t>
  </si>
  <si>
    <t>45106</t>
  </si>
  <si>
    <t>RBN D4000 CART RESIN WHITE 1000</t>
  </si>
  <si>
    <t>45109</t>
  </si>
  <si>
    <t>RBN D4000 CART YMCFKO 200</t>
  </si>
  <si>
    <t>$93.00</t>
  </si>
  <si>
    <t>45110</t>
  </si>
  <si>
    <t>RBN D4000 CART YMCKOK 200</t>
  </si>
  <si>
    <t>45113</t>
  </si>
  <si>
    <t>RBN D4000 CART BO 500</t>
  </si>
  <si>
    <t>$95.00</t>
  </si>
  <si>
    <t>45114</t>
  </si>
  <si>
    <t>DTC4000 YMCKO Half Panel Cartridge w/Cleaning Roller: Full-color ribbon with resin black and clear overlay panel – 350 images</t>
  </si>
  <si>
    <t>$79.00</t>
  </si>
  <si>
    <t>45117</t>
  </si>
  <si>
    <t>RBN D1000/4000 REFIL RESIN BLK STD 1000</t>
  </si>
  <si>
    <t>45200</t>
  </si>
  <si>
    <t>DTC4500 YMCKO: Full-color ribbon with resin black and clear overlay panel – 500 images</t>
  </si>
  <si>
    <t>$152.00</t>
  </si>
  <si>
    <t>45201</t>
  </si>
  <si>
    <t>DTC4500 Premium Black (K) – 3000 images</t>
  </si>
  <si>
    <t>45202</t>
  </si>
  <si>
    <t>DTC4500 Standard Black (K) – 3000 images</t>
  </si>
  <si>
    <t>$44.00</t>
  </si>
  <si>
    <t>45203</t>
  </si>
  <si>
    <t>DTC4500 Blue – 2000 images</t>
  </si>
  <si>
    <t>45205</t>
  </si>
  <si>
    <t>DTC4500 Red – 2000 images</t>
  </si>
  <si>
    <t>45206</t>
  </si>
  <si>
    <t>DTC4500 RIBBON White – 2000 images</t>
  </si>
  <si>
    <t>45207</t>
  </si>
  <si>
    <t>DTC4500 RIBBON Gold Metallic – 1000 images</t>
  </si>
  <si>
    <t>45209</t>
  </si>
  <si>
    <t>DTC4500 YMCFKO:  Full-color ribbon with one resin black, fluorescing and clear overlay panel – 500 images. For best imaging quality, recommended for use on UltraCard I (PVC) and UltraCard  Premium (composite) cards only..</t>
  </si>
  <si>
    <t>$188.00</t>
  </si>
  <si>
    <t>45210</t>
  </si>
  <si>
    <t>YMCKOK: Full-color ribbon with two resin black panels and clear overlay panel – 500 images</t>
  </si>
  <si>
    <t>$194.00</t>
  </si>
  <si>
    <t>45213</t>
  </si>
  <si>
    <t>DTC4500 RIBBON BO: Dye-sublimation black and clear overlay panel – 1250 images</t>
  </si>
  <si>
    <t>$203.00</t>
  </si>
  <si>
    <t>45214</t>
  </si>
  <si>
    <t>DTC4500 YMCKO Half Panel Cartridge w/Cleaning Roller: Full-color ribbon with resin black and clear overlay panel – 850 images</t>
  </si>
  <si>
    <t>$192.00</t>
  </si>
  <si>
    <t>45215</t>
  </si>
  <si>
    <t>DTC4500 YMCKK: Full-color ribbon with two resin black panels – 500 images</t>
  </si>
  <si>
    <t>47434</t>
  </si>
  <si>
    <t>5127 UPGRADE KIT for DTC 4500e</t>
  </si>
  <si>
    <t>$656.00</t>
  </si>
  <si>
    <t>47500</t>
  </si>
  <si>
    <t>Thermal Printhead for DTC1000, DTC4000 &amp; DTC4500 (configured for field replacement)</t>
  </si>
  <si>
    <t>$692.00</t>
  </si>
  <si>
    <t>47709</t>
  </si>
  <si>
    <t>DTC1000/DTC4000/DTC4500 ISO Magnetic Stripe Encoder (field upgrade option)</t>
  </si>
  <si>
    <t>$492.00</t>
  </si>
  <si>
    <t>47721</t>
  </si>
  <si>
    <t>DTC4000/DTC4500 Same-Side Input/Output Card Hopper (field upgrade option)</t>
  </si>
  <si>
    <t>47722</t>
  </si>
  <si>
    <t>DTC4000 Dual-Input Card Hopper (field upgrade option)</t>
  </si>
  <si>
    <t>47725</t>
  </si>
  <si>
    <t>Cleaning Rollers - 3 pack for DTC4500</t>
  </si>
  <si>
    <t>81754</t>
  </si>
  <si>
    <t>UltraCard 30 mil non-technology cards CR80  (qty 500)</t>
  </si>
  <si>
    <t>$52.00</t>
  </si>
  <si>
    <t>81758</t>
  </si>
  <si>
    <t>UltraCard 10 mil cards (Note: Ideal for use as business cards) CR80 (qty 1000)</t>
  </si>
  <si>
    <t>$87.00</t>
  </si>
  <si>
    <t>81759</t>
  </si>
  <si>
    <t>UltraCard 10 mil, adhesive paper-backed cards CR 79 (qty 500) (Note: Card is slightly smaller than CR-80; designed for adhesion to inside edge of proximity cards)</t>
  </si>
  <si>
    <t>$148.00</t>
  </si>
  <si>
    <t>82133</t>
  </si>
  <si>
    <t>Iso-Propyl Alcohol Cleaning Cards - 10 pack (new and old printer models)</t>
  </si>
  <si>
    <t>82136</t>
  </si>
  <si>
    <t>UltraCard Premium 30 mil non-technology cards CR80  (qty 500)</t>
  </si>
  <si>
    <t>$122.00</t>
  </si>
  <si>
    <t>82266</t>
  </si>
  <si>
    <t>UltraCard 10 mil, adhesive paper-backed non-technology cards CR 80  (qty 500)</t>
  </si>
  <si>
    <t>82604</t>
  </si>
  <si>
    <t>PolyGuard 1.0 mil Overlaminate, High Secure Orbit design, Universal orientation, 250 count</t>
  </si>
  <si>
    <t>84051</t>
  </si>
  <si>
    <t>HDP5000 YMCK: Full-color ribbon with resin black panel – 500 images</t>
  </si>
  <si>
    <t>$189.00</t>
  </si>
  <si>
    <t>84052</t>
  </si>
  <si>
    <t>RBN H2 YMCKK 500 IMAGE</t>
  </si>
  <si>
    <t>84053</t>
  </si>
  <si>
    <t>RBN H2 INTM 1500 IMAGE</t>
  </si>
  <si>
    <t>$141.00</t>
  </si>
  <si>
    <t>84056</t>
  </si>
  <si>
    <t>HDP5000 YMCKH: Full-color ribbon with resin black and Heat Seal panel – 500 images</t>
  </si>
  <si>
    <t>84060</t>
  </si>
  <si>
    <t>HDP5000 Premium Black Ribbon K 3000 Images</t>
  </si>
  <si>
    <t>$182.00</t>
  </si>
  <si>
    <t>86131</t>
  </si>
  <si>
    <t>Extra Cleaning Cards (double sided), 50 count</t>
  </si>
  <si>
    <t>86177</t>
  </si>
  <si>
    <t>Cleaning Kit – Includes 4 Printhead Cleaning Swabs and 10 Cleaning Cards</t>
  </si>
  <si>
    <t>$61.00</t>
  </si>
  <si>
    <t>89001</t>
  </si>
  <si>
    <t>HDP5000 Dual-Sided Printing Module</t>
  </si>
  <si>
    <t>89200</t>
  </si>
  <si>
    <t>KIT CLEANING HDP5000</t>
  </si>
  <si>
    <t>89201</t>
  </si>
  <si>
    <t>HDP5000 ISO Magnetic Stripe Encoder, Tracks 1-3</t>
  </si>
  <si>
    <t>89223</t>
  </si>
  <si>
    <t>HID Fargo -  HDP5000 200 card single input hopper cartridge with lock add-on</t>
  </si>
  <si>
    <t>41839</t>
  </si>
  <si>
    <t>Logitech B525 HD Webcam, integrated microphone, and TWAIN compatible drivers</t>
  </si>
  <si>
    <t>$170.00</t>
  </si>
  <si>
    <t>53724</t>
  </si>
  <si>
    <t>DTC4500E UPGRADE L2</t>
  </si>
  <si>
    <t>$3,597.05</t>
  </si>
  <si>
    <t>89202</t>
  </si>
  <si>
    <t>HDP5000 5121D ENCODER</t>
  </si>
  <si>
    <t>$856.44</t>
  </si>
  <si>
    <t>84811</t>
  </si>
  <si>
    <t>YMCK full color with resin black panel-500 images</t>
  </si>
  <si>
    <t>$158.44</t>
  </si>
  <si>
    <t>82615</t>
  </si>
  <si>
    <t>LM2 TTF CLEAR 500 IM</t>
  </si>
  <si>
    <t>$56.00</t>
  </si>
  <si>
    <t>47435</t>
  </si>
  <si>
    <t>UPGRADE FD DTC4XXXE</t>
  </si>
  <si>
    <t>84054</t>
  </si>
  <si>
    <t>RBN H2 SEC ORBIT INTM 500 IM</t>
  </si>
  <si>
    <t>$365.00</t>
  </si>
  <si>
    <t>89660</t>
  </si>
  <si>
    <t>HDP5000 FD/L1</t>
  </si>
  <si>
    <t>$6,146.00</t>
  </si>
  <si>
    <t>81780</t>
  </si>
  <si>
    <t>FILM OVERLAY MAG CLEAR 500 IMA</t>
  </si>
  <si>
    <t>$45.50</t>
  </si>
  <si>
    <t>82603</t>
  </si>
  <si>
    <t>LM2 0.6 SEC ORBIT WHL 250 IM</t>
  </si>
  <si>
    <t>88936</t>
  </si>
  <si>
    <t>Fargo HDP5000 Dual-Sided Lamination add-on module</t>
  </si>
  <si>
    <t>$2,870.00</t>
  </si>
  <si>
    <t>82601</t>
  </si>
  <si>
    <t>LM2 1.0 WHL 250 IM</t>
  </si>
  <si>
    <t>88933</t>
  </si>
  <si>
    <t>KIT CLEANING HDP8500</t>
  </si>
  <si>
    <t>$75.00</t>
  </si>
  <si>
    <t>89740</t>
  </si>
  <si>
    <t>HDP5000 FD/DH</t>
  </si>
  <si>
    <t>$4,998.00</t>
  </si>
  <si>
    <t>82267</t>
  </si>
  <si>
    <t>CARD CR-80 10 MIL ADH W/MYLAR (Quantity 500)</t>
  </si>
  <si>
    <t>$249.00</t>
  </si>
  <si>
    <t>82602</t>
  </si>
  <si>
    <t>LM2 1.0 UV RES WHL 250 IM</t>
  </si>
  <si>
    <t>$202.00</t>
  </si>
  <si>
    <t>SY-082608</t>
  </si>
  <si>
    <t>LM2 1.0 HLF 250 IM L2</t>
  </si>
  <si>
    <t>$59.00</t>
  </si>
  <si>
    <t>82618</t>
  </si>
  <si>
    <t>Fargo Thermal Transfer Overlaminate - Secure Orbit</t>
  </si>
  <si>
    <t>88910</t>
  </si>
  <si>
    <t>56399</t>
  </si>
  <si>
    <t>Cleaning Kit – Includes 4 Printhead Cleaning Swabs and 20 Cleaning Cards and 3 Alcohol Cleaning Cards</t>
  </si>
  <si>
    <t>47729</t>
  </si>
  <si>
    <t>WIRELESS MODULE CUSTOMER KIT</t>
  </si>
  <si>
    <t>$384.00</t>
  </si>
  <si>
    <t>081725-119</t>
  </si>
  <si>
    <t>Custom Overlam 1.0 Poly NYPD DTC4500 250/Roll (Min 50 Rolls per Order) (Exclusively for NYPD)</t>
  </si>
  <si>
    <t>$189.50</t>
  </si>
  <si>
    <t>89205</t>
  </si>
  <si>
    <t>HDP5000 &amp; HDP5600 5125 ENCODER</t>
  </si>
  <si>
    <t>$902.00</t>
  </si>
  <si>
    <t>82612</t>
  </si>
  <si>
    <t>LM2 1.0 WHL IC 250 IM L1</t>
  </si>
  <si>
    <t>$81.00</t>
  </si>
  <si>
    <t>82607</t>
  </si>
  <si>
    <t>LM2 0.6 HLF 250 IM L2</t>
  </si>
  <si>
    <t>SY-082667-043</t>
  </si>
  <si>
    <t>Minot AFB custom overlaminate Film for Fargo printer</t>
  </si>
  <si>
    <t>86141</t>
  </si>
  <si>
    <t>CLEANING CARD HDP8500 50 PK</t>
  </si>
  <si>
    <t>44230</t>
  </si>
  <si>
    <t>DTC400e YMCKO Cartridge w/Cleaning Roller
Full-color ribbon with resin black and clear overlay panel – 250 images</t>
  </si>
  <si>
    <t>$102.00</t>
  </si>
  <si>
    <t>44240</t>
  </si>
  <si>
    <t>DTC400e YMCKOK Cartridge w/Cleaning Roller
Full-color ribbon with two resin black panels and clear overlay panel – 200 images.</t>
  </si>
  <si>
    <t>$107.00</t>
  </si>
  <si>
    <t>86002</t>
  </si>
  <si>
    <t>DTC550 Thermal Printhead (configured for field replacement)</t>
  </si>
  <si>
    <t>$768.00</t>
  </si>
  <si>
    <t>86003</t>
  </si>
  <si>
    <t>DTC550 Cleaning Kit (includes 2 Printhead Cleaning Pens, 10 Cleaning Cards, 10 Cleaning Pads)</t>
  </si>
  <si>
    <t>86004</t>
  </si>
  <si>
    <t>HDP5000/DTC550 Cleaning Rollers - 10 pack</t>
  </si>
  <si>
    <t>86200</t>
  </si>
  <si>
    <t>DTC550 YMCKO: Full-color ribbon with resin black and clear overlay panel – 500 images</t>
  </si>
  <si>
    <t>86201</t>
  </si>
  <si>
    <t>DTC550 YMCKOK: Full-color ribbon with two resin black panels and clear overlay panel – 400 images</t>
  </si>
  <si>
    <t>$185.00</t>
  </si>
  <si>
    <t>86202</t>
  </si>
  <si>
    <t>DTC550 YMCKK: Full-color ribbon with two resin black panels – 500 images</t>
  </si>
  <si>
    <t>86204</t>
  </si>
  <si>
    <t>DTC550 Standard Black (K) resin ribbon - 3000 images</t>
  </si>
  <si>
    <t>$38.00</t>
  </si>
  <si>
    <t>F000385</t>
  </si>
  <si>
    <t xml:space="preserve">Universal Card Printer Accessories, O Ring </t>
  </si>
  <si>
    <t>$7.30</t>
  </si>
  <si>
    <t>F000390</t>
  </si>
  <si>
    <t xml:space="preserve">Universal Card Printer Accessories, O Ring Belt </t>
  </si>
  <si>
    <t>$3.80</t>
  </si>
  <si>
    <t>F000492</t>
  </si>
  <si>
    <t>CARD PRINTER, SPARE PART, BELT FOR THE CARD PATH HDP5000</t>
  </si>
  <si>
    <t>$6.30</t>
  </si>
  <si>
    <t>44200</t>
  </si>
  <si>
    <t>RBN C30 CART YMCKO 250</t>
  </si>
  <si>
    <t>EL-96000-SVM10</t>
  </si>
  <si>
    <t>SVM (main application) per workstation, includes Free Administrator software (admin/reporting)</t>
  </si>
  <si>
    <t>EL-96300-ADM10</t>
  </si>
  <si>
    <t>Administrator (additional licenses) per workstation</t>
  </si>
  <si>
    <t>EL-96200-SAT</t>
  </si>
  <si>
    <t>Satellite (Check point station) per workstation</t>
  </si>
  <si>
    <t>EL-97000-EKiosk</t>
  </si>
  <si>
    <t>WEB-BASED SELF-REGISTRATION SOFTWARE FOR IPAD AND OTHER TABLETS</t>
  </si>
  <si>
    <t>EL-98000-EADV10</t>
  </si>
  <si>
    <t>eAdvance (web pre-registration) per web server</t>
  </si>
  <si>
    <t>EL-ACI-GENETEC</t>
  </si>
  <si>
    <t>Access Control Integration - Genetec</t>
  </si>
  <si>
    <t>EL-ACI-JCI</t>
  </si>
  <si>
    <t>ACI JCI PEGASUS</t>
  </si>
  <si>
    <t>EL-AST-ID150</t>
  </si>
  <si>
    <t>ASSURETEC ID-150 LICENSE SCANNER - DATA ONLY</t>
  </si>
  <si>
    <t>$2,400.00</t>
  </si>
  <si>
    <t>EL-AST-ID150A</t>
  </si>
  <si>
    <t>ASSURETEC ID-150 LICENSE SCANNER - DATA WITH AUTHENTICATION</t>
  </si>
  <si>
    <t>$3,200.00</t>
  </si>
  <si>
    <t>EL-AT-6918</t>
  </si>
  <si>
    <t>BADGE PACK, GENERIC BADGE, ADHESIVE, 2 5/16" X 4", FOR DYMO THERMAL PRINTER, EASYLOBBY 6918,</t>
  </si>
  <si>
    <t>$24.00</t>
  </si>
  <si>
    <t>EL-CUST</t>
  </si>
  <si>
    <t>EL-CUST Government denied party screening service. One year subscription</t>
  </si>
  <si>
    <t>EL-DYMO-30856</t>
  </si>
  <si>
    <t>LABEL, WHITE, 2 7/16" X 4 3/16", NON ADHESIVE NAME BADGES WITH CLIP HOLE, 250 PER ROLL, 1 ROLL PER BOX, DYMO 30856</t>
  </si>
  <si>
    <t>EL-DYMO-30911</t>
  </si>
  <si>
    <t>LABEL, 12-HOUR TIME EXPIRING, 2 1/4" X 4", ADHESIVE BADGE, 250 PER ROLL, 1 ROLL PER BOX, DYMO 30911</t>
  </si>
  <si>
    <t>EL-DYMO-450T</t>
  </si>
  <si>
    <t>Dymo 450 Turbo Termal Printer (B&amp;W)</t>
  </si>
  <si>
    <t>EL-HOST-EADV</t>
  </si>
  <si>
    <t>eAdvance Web Hosting (optional) per month per building (incremental to license)</t>
  </si>
  <si>
    <t>EL-K12-CSS80</t>
  </si>
  <si>
    <t>K12 CSS800 LICENSE AND BUSINESS CARD SCANNER</t>
  </si>
  <si>
    <t>$707.10</t>
  </si>
  <si>
    <t>EL-K12-D450</t>
  </si>
  <si>
    <t>K12 DYMO 450 TURBO THERMAL BADGE PRINTER</t>
  </si>
  <si>
    <t>EL-K12-SVM</t>
  </si>
  <si>
    <t>K12 SVM SOFTWARE</t>
  </si>
  <si>
    <t>EL-LOG-C920</t>
  </si>
  <si>
    <t>LOGITECH QUICKCAM CAMERA</t>
  </si>
  <si>
    <t>EL-METRO-9520</t>
  </si>
  <si>
    <t>WIRED HANDHELD BARCODE SCANNER, METROLOGIC MS9520 VOYAGER</t>
  </si>
  <si>
    <t>$1,800.00</t>
  </si>
  <si>
    <t>$680.00</t>
  </si>
  <si>
    <t>EL-SYM-MC7570P</t>
  </si>
  <si>
    <t>SYM MC75A, KIT PACKAGE</t>
  </si>
  <si>
    <t>EL-SYM-MC7570SM</t>
  </si>
  <si>
    <t>SYM MC75A, KIT SATALITE MOBILE</t>
  </si>
  <si>
    <t>EL-SYM-MC9090GK</t>
  </si>
  <si>
    <t>EasyLobby  - SYMBOL MC9090-G KIT SVM MOBILE</t>
  </si>
  <si>
    <t>EL-TOP-1x5</t>
  </si>
  <si>
    <t>TOPAZ SIGNATUREGEM LCD 1X5 SIGPAD (SIGNATURE BLOCK ONLY)</t>
  </si>
  <si>
    <t>$650.00</t>
  </si>
  <si>
    <t>EL-TOP-4X5</t>
  </si>
  <si>
    <t>TOPAZ SIGNATUREGEM LCD 4X5 SIGPAD (UP TO 10 SCREENS OF TEXT PLUS SIGNATURE)</t>
  </si>
  <si>
    <t>$1,100.00</t>
  </si>
  <si>
    <t>$5,400.00</t>
  </si>
  <si>
    <t>EL-SS-PASSPORT</t>
  </si>
  <si>
    <t>SNAPSHELL PASSPORT ID SCANNER FROM ACUANT FOR USE WITH EASYLOBBY</t>
  </si>
  <si>
    <t>EL-AT-2947</t>
  </si>
  <si>
    <t>PHOTO ID SHEET PACK, 4 X 6, 500 SHEET, ALL TAG, EL 47, AT 2947 ONSITE</t>
  </si>
  <si>
    <t>EL-SNAP-1</t>
  </si>
  <si>
    <t>CSS SnapShell license/card scanner (OCR with photo capture)</t>
  </si>
  <si>
    <t>EL-011300</t>
  </si>
  <si>
    <t>EASYLOBBY SOLO VISITOR MANAGEMENT SOFTWARE</t>
  </si>
  <si>
    <t>EL-AST-UPDATEA</t>
  </si>
  <si>
    <t>ASSURETEC PRO SOFTWARE LIBRARY UPDATES FOR 1 YEAR (DATA AND AUTHENTICATION)</t>
  </si>
  <si>
    <t>$700.00</t>
  </si>
  <si>
    <t>EL-TURNKEY-BUNDLE</t>
  </si>
  <si>
    <t>EasyLobby - TURNKEY BUNDLE, CAPTURE DEVICE WITH PRINTER, BARCODE SCANNER, CONSUMABLES, CD + KEYS</t>
  </si>
  <si>
    <t>EL-SS-R3</t>
  </si>
  <si>
    <t>SNAPSHELL R3 DRIVER'S LICENSE/ID SCANNER FROM ACUANT, FOR USE WITH EASYLOBBY.</t>
  </si>
  <si>
    <t>EL-SVM10-UPGRD</t>
  </si>
  <si>
    <t>SVM SOFTWARE UPGRADE TO SVM10</t>
  </si>
  <si>
    <t>EL-ITC-DCM</t>
  </si>
  <si>
    <t>INTELLICHECK DCM</t>
  </si>
  <si>
    <t>EL-RFIDEAS-80081AKO</t>
  </si>
  <si>
    <t>PCPROX PLUS ENROLL W/ICLASS ID BLACK USB VIRTUAL COM READER</t>
  </si>
  <si>
    <t>$370.00</t>
  </si>
  <si>
    <t>EL-AT-2991</t>
  </si>
  <si>
    <t>REMOVABLE LABEL, WITH HOLE, AT 2991</t>
  </si>
  <si>
    <t>EL-AST-COMBO</t>
  </si>
  <si>
    <t>ASSURETEC ARH COMBO SMART PASSPORT AND LICENSE READER - DATA/PHOTO ONLY</t>
  </si>
  <si>
    <t>Sy-PVC-FXRDR-MS</t>
  </si>
  <si>
    <t>HID READER SERVICES, STD M&amp;S 8X5 M-F CST</t>
  </si>
  <si>
    <t>Sy-PVC-PAS-MS</t>
  </si>
  <si>
    <t>HID PIVCLASS PASSAGE SW, STD M&amp;S 8X5 M-F CST</t>
  </si>
  <si>
    <t>$64.00</t>
  </si>
  <si>
    <t>PVC-CM-pivCLASS</t>
  </si>
  <si>
    <t>Certificate Manager
Includes software only. One license per PACS. Second license required for redundant PACS if present.</t>
  </si>
  <si>
    <t>$14,783.00</t>
  </si>
  <si>
    <t>PVC-CM-REDNT</t>
  </si>
  <si>
    <t>pivCLASS Certificate Manager - Redundant Copy
For use as hot backup. One license per PACS. Primary PVC-CM required.</t>
  </si>
  <si>
    <t>$7,391.50</t>
  </si>
  <si>
    <t>PVC-FXRDR</t>
  </si>
  <si>
    <t>pivCLASS Reader Services - Includes software and supporting documentation.
Includes software only. One license per PACS. Second license required for redundant PACS if present.</t>
  </si>
  <si>
    <t>$251.00</t>
  </si>
  <si>
    <t>Sy-91000ABNNN</t>
  </si>
  <si>
    <t>HID M2000 - pivCLASS Authentication Module (PAM) Universal FIPS-201 hardware module, preloaded firmware and documentation (with plastic enclosure back plate &amp; cover). First year maintenance included.</t>
  </si>
  <si>
    <t>$1,990.00</t>
  </si>
  <si>
    <t>Sy-91000ANNNN</t>
  </si>
  <si>
    <t>HID M2000 - pivCLASS Authentication Module (PAM) Universal FIPS-201 hardware module, preloaded firmware and documentation (no enclosure included). First year maintenance included.</t>
  </si>
  <si>
    <t>$2,300.00</t>
  </si>
  <si>
    <t>Sy-91000-MS</t>
  </si>
  <si>
    <t>HID PAM FW, STD M&amp;S 8X5 M-F CST</t>
  </si>
  <si>
    <t>SY-E920NHPNEK000P1</t>
  </si>
  <si>
    <t>PIVCLASS BUNDLE, EMBEDDED AUTHENTICATION MODULE &amp; TWO R40-H PIGTAIL READERS, FIRST YEAR EA MAINTENANCE AND SUPPORT INCLUDED</t>
  </si>
  <si>
    <t>$855.00</t>
  </si>
  <si>
    <t>SY-PVC-IDPUB500-MS</t>
  </si>
  <si>
    <t>HID pivClass IDPublisher 500 Standard Maintenance and Support - One year renewal of standard Maintenance and Support service. 8x5 Central M-F</t>
  </si>
  <si>
    <t>$895.00</t>
  </si>
  <si>
    <t>SY-E923PPPNEK000P4</t>
  </si>
  <si>
    <t>PIVCLASS BUNDLE, EMBEDDED AUTHENTICATION MODULE &amp; TWO RPKCL40-P PIGTAIL READERS, FIRST YEAR EA MAINTENANCE AND SUPPORT INCLUDED</t>
  </si>
  <si>
    <t>$1,615.00</t>
  </si>
  <si>
    <t>SY-E920PHPNEK000P2</t>
  </si>
  <si>
    <t>PIVCLASS BUNDLE, EMBEDDED AUTHENTICATION MODULE &amp; TWO RP40-H PIGTAIL READERS, FIRST YEAR EA MAINTENANCE AND SUPPORT INCLUDED</t>
  </si>
  <si>
    <t>B924NPRNEK00504</t>
  </si>
  <si>
    <t>PIVCLASS BUNDLE, TWO RKCLB40-P PIVCLASS REV E PIGTAIL BLK RDRS &amp; ONE M2000 PIVCLASS AUTHENTICATION MODULE (PAM)</t>
  </si>
  <si>
    <t>$3,322.00</t>
  </si>
  <si>
    <t>SY-PVC-IDPUB1000</t>
  </si>
  <si>
    <t>HID pivCLASS IDPublisher 1000 (1000 badge capacity) - This web service product enables the provisioning and de-provisionning of credentials from an IDMS, CMS or HR db into PACS. First year maintenance is mandatory and included in</t>
  </si>
  <si>
    <t>$13,795.00</t>
  </si>
  <si>
    <t>SY-PVC-IDPUB1000-MS</t>
  </si>
  <si>
    <t>HID pivClass IDPublisher 1000 Standard Maintenance and Support - One year renewal of standard Maintenance and Support service. 8x5 Central M-F</t>
  </si>
  <si>
    <t>SY-PVC-IDPUBUNL-MS</t>
  </si>
  <si>
    <t>HID pivClass IDPublisher UNL Standard Maintenance and Support - One year renewal of standard Maintenance and Support service. 8x5 Central M-F</t>
  </si>
  <si>
    <t>SY-E923NPPNEK000P3</t>
  </si>
  <si>
    <t>PIVCLASS BUNDLE, EMBEDDED AUTHENTICATION MODULE &amp; TWO RKCL40-P PIGTAIL READERS, FIRST YEAR EA MAINTENANCE AND SUPPORT INCLUDED</t>
  </si>
  <si>
    <t>$1,560.00</t>
  </si>
  <si>
    <t>Sy-B920NHRNEK0032Y</t>
  </si>
  <si>
    <t>PIVCLASS BUNDLE, TWO R40-H PIVCLASS REV E PIGTAIL BLK RDRS &amp; ONE M2000 PIVCLASS AUTHENTICATION MODULE (PAM), 032Y PIVCLASS CONFIG</t>
  </si>
  <si>
    <t>$1,953.00</t>
  </si>
  <si>
    <t>SY-PVC-IDPUBUNL</t>
  </si>
  <si>
    <t>HID pivCLASS IDPublisher Unlimited (unlimited badge capacity) - This web service product enables the provisioning and de-provisionning of credentials from an IDMS, CMS or HR db into PACS. First year maintenance is mandatory and included in</t>
  </si>
  <si>
    <t>$23,000.00</t>
  </si>
  <si>
    <t>SY-PVC-IDPUB500</t>
  </si>
  <si>
    <t>HID pivCLASS IDPublisher 500 (500 badge capacity) - This web service product enables the provisioning and de-provisionning of credentials from an IDMS, CMS or HR db into PACS. First year maintenance is mandatory and included in</t>
  </si>
  <si>
    <t>$6,835.00</t>
  </si>
  <si>
    <t>Sy-D91920ANN</t>
  </si>
  <si>
    <t>pivCLASS Evaluation Kit for CHUID, CAK Authentication
Includes: One RP40 reader, one PAM, one EDGE Solo single door stand-alone
controller, OMNNIKEY 3821 PC contact card reader, pivCLASS software and
documentation, PIV test card kit, Legacy test card kit</t>
  </si>
  <si>
    <t>$2,885.00</t>
  </si>
  <si>
    <t>Sy-TWIC-Suite</t>
  </si>
  <si>
    <t>Innometriks Software for integrating TWIC Cards, includes one client, server and Hotlist software</t>
  </si>
  <si>
    <t>$2,825.00</t>
  </si>
  <si>
    <t>Sy-TWIC-Client</t>
  </si>
  <si>
    <t>Innometriks Software for integrating TWIC client card enrollment (TWIC-Suite needed). Includes SDK connection to Security Center.</t>
  </si>
  <si>
    <t>$1,170.00</t>
  </si>
  <si>
    <t>Sy-Cheetah</t>
  </si>
  <si>
    <t>Innometriks Cheetah Core plus contact smartcard reader</t>
  </si>
  <si>
    <t>$1,428.00</t>
  </si>
  <si>
    <t>Sy-Cheetah-Bio</t>
  </si>
  <si>
    <t>Innometriks Cheetah Core plus Lumidigm Mercury scanner</t>
  </si>
  <si>
    <t>$1,758.00</t>
  </si>
  <si>
    <t>Sy-Cheetah-PIV-Mode</t>
  </si>
  <si>
    <t>Cheetah PIV mode for Cheetah Core</t>
  </si>
  <si>
    <t>SY-CLOUDLINK-312</t>
  </si>
  <si>
    <t>Synergis CloudLink with the extention module, total of 12 serial bus and supports 3 SAM.  Unit not certified UL294 or ULC319</t>
  </si>
  <si>
    <t>SY-CLOUDLINK</t>
  </si>
  <si>
    <t>Synergis Cloud Link with 2GB of RAM, 16GB Flash, image installed with Synergis access control firmware, four RS-485 ports, PoE.</t>
  </si>
  <si>
    <t>$1,150.00</t>
  </si>
  <si>
    <t>SY-4RDHIDPW-B-NA-KIT</t>
  </si>
  <si>
    <t>4-reader HID Kit (pre-wired) for America: 21x23 inches/53.3x58.4 cm enclosure Kit, 6A Power Supply Kit, Synergis CloudLink, two HID V100s with standoffs and screws. 4 software reader connections included</t>
  </si>
  <si>
    <t>$2,900.00</t>
  </si>
  <si>
    <t>SY-4RDHIDPW-B-EU-KIT</t>
  </si>
  <si>
    <t>4-reader HID Kit (pre-wired) for EMEA: 21x23 inches/53.3x58.4 cm enclosure Kit, 6A Power Supply Kit, Synergis CloudLink, two HID V100s with standoffs and screws. 4 software reader connections included</t>
  </si>
  <si>
    <t>SY-8RDHIDPW-B-NA-KIT</t>
  </si>
  <si>
    <t>8-reader HID Kit (pre-wired) for America: 29x23 inches/73.66 x 58.4 cm enclosure Kit, 6A Power Supply Kit,Synergis CloudLink, Four HID V100s with standoffs and screws. 8 software reader connections included</t>
  </si>
  <si>
    <t>SY-8RDHIDPW-B-EU-KIT</t>
  </si>
  <si>
    <t>8-reader HID Kit (pre-wired) for EMEA (Only to be used with 220V/50HZ) : 29x23 inches/73.7 x 58.4 cm enclosure Kit, 6A Power Supply Kit, Synergis CloudLink, Four HID V100s with standoffs and screws. 8 software reader connections included</t>
  </si>
  <si>
    <t>$4,191.00</t>
  </si>
  <si>
    <t>SY-21X23ENC-KIT</t>
  </si>
  <si>
    <t>Small Enclosure Kit (unassembled). 21x23 inches/53.3x58.4 cm enclosure, lock/key, tamper, backplate, screws for backplate (including for Mercury and HID modules), battery cover and tamper.</t>
  </si>
  <si>
    <t>SY-29X23ENC-KIT</t>
  </si>
  <si>
    <t>Large Enclosure Kit (unassembled). 29x23 inches/73.7 x 58.4 cm enclosure, lock/key, tamper, backplate, screws for backplate (including for Mercury and HID modules), battery cover and tamper</t>
  </si>
  <si>
    <t>SY-6APS-B-EU-KIT</t>
  </si>
  <si>
    <t>6A Power Supply Kit for EMEA. 6A power supply/charger board (220VAC/60Hz, 12 VDC @ 6A output); Screws, standoffs and fuse assembly</t>
  </si>
  <si>
    <t>$360.00</t>
  </si>
  <si>
    <t>SY-6APS-B-NA-KIT</t>
  </si>
  <si>
    <t>6A Power Supply Kit for America. 6A power supply/charger board (110VAC/60Hz, 12 VDC @ 6A output); Screws, standoffs and fuse assembly</t>
  </si>
  <si>
    <t>$320.00</t>
  </si>
  <si>
    <t>SY-LSP-NL2</t>
  </si>
  <si>
    <t>LSP IP live power monitoring device</t>
  </si>
  <si>
    <t>SY-KEYLOCK</t>
  </si>
  <si>
    <t>lock assembly replacement for Genetec Synergis enclosures</t>
  </si>
  <si>
    <t>0300A</t>
  </si>
  <si>
    <t>SmartID Tamper Switch (works with GEN2 models)</t>
  </si>
  <si>
    <t>$19.50</t>
  </si>
  <si>
    <t>9287AS</t>
  </si>
  <si>
    <t>SmartID Spacer Kit (works with GEN2 models)</t>
  </si>
  <si>
    <t>$27.30</t>
  </si>
  <si>
    <t>Composite Cards-SC</t>
  </si>
  <si>
    <t>Adder to all PVC card prices (per credential): Composite 25% Polyester + 75% PVC</t>
  </si>
  <si>
    <t>$0.3900</t>
  </si>
  <si>
    <t>Magnetic Stripe-SC</t>
  </si>
  <si>
    <t>Adder to PVC card prices (per credential): High or Low Coercivity, 2750 Orsted, BASF, JIS, or 3M</t>
  </si>
  <si>
    <t>MC-0036</t>
  </si>
  <si>
    <t>iCLASS Elite programming fee (per credential)</t>
  </si>
  <si>
    <t>$0.3000</t>
  </si>
  <si>
    <t>MC-0038</t>
  </si>
  <si>
    <t>Program iCLASS Reader to Factory Defaults</t>
  </si>
  <si>
    <t>MIFARE/DESFire Programming</t>
  </si>
  <si>
    <t>Adder to card price (per credential): Programming of the MIFARE/DESFire Portion with an HID/OEM Proximity format</t>
  </si>
  <si>
    <t>$0.1950</t>
  </si>
  <si>
    <t>SEC9X-CRD-D01J</t>
  </si>
  <si>
    <t>DEFAULT BLUE LED for Readers SE</t>
  </si>
  <si>
    <t>SEC9X-CRD-0-P025</t>
  </si>
  <si>
    <t>CFG CARD, SE, STD, CFG PFL, LED RED, FLSH GRN, BZR ON, OPT TAMP, OPEN COLL, KPF, BFFRD 1 KEY, DORADO, NO PAR, 8-BIT MSG, WIEG ON</t>
  </si>
  <si>
    <t>SEC9X-CRD-0-00JF</t>
  </si>
  <si>
    <t>CFG CARD, SE, STD, CFG PFL, LF OFF, HF STD/SIO/SEOS, WIEG, LED RED, FLSH GRN, BZR ON, CSN 56-BIT MSB, IPM OFF</t>
  </si>
  <si>
    <t>SEC9X-CRD-E-037P</t>
  </si>
  <si>
    <t>CFG CARD, SE, ELITE, CFG PFL, LF OFF, HF SIO/SEOS, WIEG, LED RED, FLSH GRN, BZR ON, CSN 32-BIT MSB, IPM OFF</t>
  </si>
  <si>
    <t>SEC9X-CRD-0-P003</t>
  </si>
  <si>
    <t>CFG CARD, SE, STD, CFG PFL, ELITE DOWNGRADE CARD, DOWNGRADE TO STANDARD-1 CREDENTIAL KEYS</t>
  </si>
  <si>
    <t>SEC9X-CRD-B-01</t>
  </si>
  <si>
    <t>CFG CARD, SE READER, OSDP V2, ADDRESS 1</t>
  </si>
  <si>
    <t>SEC9X-CRD-B-00</t>
  </si>
  <si>
    <t>CFG CARD, SE READER, OSDP V2, ADDRESS 0</t>
  </si>
  <si>
    <t>SEC9X-CRD-0-002U</t>
  </si>
  <si>
    <t>CFG CARD, SE, STD, CFG PFL, LF STD, HF STD/SIO/SEOS, WIEG, LED OFF, FLSH OFF, BZR ON, CSN 32-BIT MSB, KPF, BFFRD 1 KEY, NO PAR, 4-BIT MSG, IPM OFF</t>
  </si>
  <si>
    <t>SEC9X-CRD-0-005J</t>
  </si>
  <si>
    <t>CFG CARD, SE, STD, CFG PFL, LF OFF, HF STD/SIO/SEOS, WIEG, LED RED, FLSH GRN, BZR ON, CSN 56-BIT LSB, IPM OFF</t>
  </si>
  <si>
    <t>SEC9X-CRD-E-P002</t>
  </si>
  <si>
    <t>CFG CARD, SE, ELITE, CFG PFL, ELITE DOWNGRADE CARD, DOWNGRADE TO STANDARD READER ADMIN KEY</t>
  </si>
  <si>
    <t>SEC9X-CRD-0-0004</t>
  </si>
  <si>
    <t>CFG CARD, SE, STD, CFG PFL, LF STD, HF STD/SIO/SEOS/FIPS/CAK, 485FDX, LED RED, FLSH GRN, BZR ON, OPT TAMP, OPEN COLL, FIPS 200-BIT, IPM OFF, UART OFF, WIEG ON</t>
  </si>
  <si>
    <t>SEC9X-CRD-0-003R</t>
  </si>
  <si>
    <t>CFG CARD, SE, STD, CFG PFL, LF STD, HF STD/SIO/SEOS, WIEG, LED RED, FLSH GRN, BZR ON, CSN 32-BIT MSB, KPF, BFFRD 1 TO 5 KEYS, PAR, USER ENTRD FC, 26-BIT MSG, IPM OFF</t>
  </si>
  <si>
    <t>SEC9X-CRD-0-0000</t>
  </si>
  <si>
    <t>CFG CARD, SE, STD, CFG PFL, LF OFF, HF STD/SIO/SEOS, WIEG, LED RED, FLSH GRN, BZR ON, CSN 32-BIT MSB, IPM OFF</t>
  </si>
  <si>
    <t>SEC9X-CRD-E-P001</t>
  </si>
  <si>
    <t>CFG CARD, SE, ELITE, CFG PFL, ELITE UPGRADE CARD, UPGRADE TO ELITE CREDENTIAL KEYS</t>
  </si>
  <si>
    <t>SEC9X-CRD-0-00C7</t>
  </si>
  <si>
    <t>CFG CARD, SE, STD, CFG PFL, LF OFF, HF STD/SIO/SEOS/MIGR/MAG, WIEG, LED RED, FLSH GRN, BZR ON, KPF, BFFRD 1 KEY, NO PAR, 4-BIT MSG, IPM OFF, MAG EVCM2000, GENERIC UNIVERSITY</t>
  </si>
  <si>
    <t>SEC9X-CRD-MADD</t>
  </si>
  <si>
    <t>MOBILE ADMIN CARD; ORGANIZATION SPECIFIC</t>
  </si>
  <si>
    <t>SEC9X-CRD-2-S021</t>
  </si>
  <si>
    <t>CFG CARD, SE, STD-2, CFG PFL, COMMUNICATION PROTOCOL, ENABLE OSDP V2</t>
  </si>
  <si>
    <t>SEC9X-CRD-0-043J</t>
  </si>
  <si>
    <t>CFG CARD, SE, STD, CFG PFL, LF OFF, HF STD/SIO/SEOS, WIEG, LED RED, FLSH GRN, BZR ON, OPT TAMP, OPEN COLL, CSN 32-BIT MSB, I'M ALIVE 10SEC, IPM OFF</t>
  </si>
  <si>
    <t>SEC9X-CRD-0-P021</t>
  </si>
  <si>
    <t>CFG CARD, SE, STD, CFG PFL, COMMUNICATION PROTOCOL, ENABLE OSDP V2, AV OFF, OSDP TEST KEY, ADDRESS 0, 9600 BAUD, WIEG OFF, UART OFF</t>
  </si>
  <si>
    <t>SEC9X-CRD-E-P000</t>
  </si>
  <si>
    <t>CFG CARD, SE, ELITE, CFG PFL, ELITE UPGRADE CARD, UPGARE TO ELITE READER ADMIN KEY</t>
  </si>
  <si>
    <t>SEC9X-CRD-A-01</t>
  </si>
  <si>
    <t>CFG CARD, SE READER, OSDP V1 ADDRESS 1</t>
  </si>
  <si>
    <t>SEC9X-CRD-0-00C6</t>
  </si>
  <si>
    <t>CFG CARD, SE, STD, CFG PFL, LF OFF, HF STD/SIO/SEOS/MIGR/MAG, WIEG, LED RED, FLSH GRN, BZR ON, IPM OFF, MAG EVCM2000, GENERIC UNIVERSITY</t>
  </si>
  <si>
    <t>SEC9X-CRD-A-00</t>
  </si>
  <si>
    <t>CFG CARD, SE READER, OSDP V1 ADDRESS 0</t>
  </si>
  <si>
    <t>SEC9X-CRD-0-P023</t>
  </si>
  <si>
    <t>SEC9X-CRD-0-000C</t>
  </si>
  <si>
    <t>CFG CARD, SE, STD, CFG PFL, LF OFF, HF STD/SIO/SEOS/FIPS/CAK, 485FDX, LED RED, FLSH GRN, BZR ON, OPT TAMP, OPEN COLL, FIPS 200-BIT, IPM OFF, UART OFF, WIEG ON</t>
  </si>
  <si>
    <t>SEC9X-CRD-B-02</t>
  </si>
  <si>
    <t>CFG CARD, SE READER, OSDP V2, ADDRESS 2</t>
  </si>
  <si>
    <t>SEC9X-CRD-0-0451</t>
  </si>
  <si>
    <t>CFG CARD, SE, STD, CFG PFL, LF STD, HF STD/SIO/SEOS, LED RED, FLSH GRN, BZR ON, OPT TAMP, OPEN COLL, CSN 32-BIT MSB, EM4102 40-BIT, PROX PRIORITY, IPM OFF</t>
  </si>
  <si>
    <t>SEC9X-CRD-0-0002</t>
  </si>
  <si>
    <t>CFG CARD, SE, STD, CFG PFL, LF STD, HF STD/SIO/SEOS, WIEG, LED RED, FLSH GRN, BZR ON, CSN 32-BIT MSB, IPM OFF</t>
  </si>
  <si>
    <t>SEC9X-CRD-0-0001</t>
  </si>
  <si>
    <t>1324Gxxxx</t>
  </si>
  <si>
    <t>Direct image PVC Glossy label (adhesive or non-adhesive back)</t>
  </si>
  <si>
    <t>$0.9600</t>
  </si>
  <si>
    <t>1326LGSMV</t>
  </si>
  <si>
    <t>ProxCard II Proximity Access Card (Clam Shell) (cannot print directly to a Clamshell card). *** If no card and programming options are specified at the time of purchase, cards shall ship with an HID 26-bit H10301 format, pre-determined facility code and c</t>
  </si>
  <si>
    <t>$2.68</t>
  </si>
  <si>
    <t>1326LMSMV-26</t>
  </si>
  <si>
    <t>ProxCard II Proximity Access Card (Clam Shell) (pre-configured). 26-bit HID programmed, plain white, inkjetted matching sequential internal/external numbering, slot punch (cannot print directly to a Clamshell card)</t>
  </si>
  <si>
    <t>1326LMSMV-35</t>
  </si>
  <si>
    <t>ProxCard II Proximity Access Card (Clam Shell) (pre-configured). 35-bit HID programmed, plain white, inkjetted matching sequential internal/external numbering, slot punch (cannot print directly to a Clamshell card)</t>
  </si>
  <si>
    <t>1326LSSMV-26</t>
  </si>
  <si>
    <t>ProxCard II Proximity Access Card (Clam Shell) (pre-configured) (cannot print directly to a Clamshell card). 26-bit HID programmed, ProxCard art in front, HID Logo in back, inkjetted sequential matching internal/external numbering, slot punch</t>
  </si>
  <si>
    <t>1326xAxxV</t>
  </si>
  <si>
    <t>ProxCard® II Proximity Access Card (Clam shell), with peel-off self-adhesive front. *** If no card and programming options are specified at the time of purchase, cards shall ship with an HID 26-bit H10301 format, with a pre-determined facility code and ca</t>
  </si>
  <si>
    <t>$3.17</t>
  </si>
  <si>
    <t>1336</t>
  </si>
  <si>
    <t>DuoProx II Graphics Quality PVC, Proximity Access Card, with Magnetic Stripe. *** If no card and programming options are specified at the time of purchase, cards shall ship with an HID 26-bit H10301 format, pre-determined facility code and card number, an</t>
  </si>
  <si>
    <t>$5.41</t>
  </si>
  <si>
    <t>1336LGGMN-26</t>
  </si>
  <si>
    <t>DuoProx II Graphics Quality PVC, Proximity Access Card, with Magnetic Stripe (pre-configured). 26-bit HID programmed, plain white front/back, inkjetted sequential matching internal/external numbering, no slot punch</t>
  </si>
  <si>
    <t>1346</t>
  </si>
  <si>
    <t>ProxKey III Proximity Access Keyfob. *** If no card and programming options are specified at the time of purchase, keyfobs shall ship with an HID 26-bit H10301 format, with pre-determined facility code and card number.</t>
  </si>
  <si>
    <t>1351</t>
  </si>
  <si>
    <t>ProxPass II Long Range Active Proximity Access Tag for Vehicle Access. *** If no card and programming options are specified at the time of purchase, tags shall ship with an HID 26-bit H10301 format, with a pre-determined facility code and card number.</t>
  </si>
  <si>
    <t>$30.50</t>
  </si>
  <si>
    <t>1386</t>
  </si>
  <si>
    <t>ISOProx II Graphics Quality PVC, Proximity Access Card. *** If no card and programming options are specified at the time of purchase, cards shall ship with an HID 26-bit H10301 format, pre-determined facility code and card number, and inkjetted matching s</t>
  </si>
  <si>
    <t>$4.91</t>
  </si>
  <si>
    <t>1386LGGMN</t>
  </si>
  <si>
    <t>1386LGGMN-26</t>
  </si>
  <si>
    <t>ISOProx II Graphics Quality PVC, Proximity Access Card (pre-configured). 26-bit HID programmed, plain white front/back, inkjetted sequential matching internal/external numbering, no slot punch</t>
  </si>
  <si>
    <t>1386LGSMN-26</t>
  </si>
  <si>
    <t>ISOProx II Graphics Quality PVC, Proximity Access Card (pre-configured). 26-bit HID programmed, plain white front, ISOProx artwork in back, inkjetted sequential matching internal/external numbering, no slot punch</t>
  </si>
  <si>
    <t>1391</t>
  </si>
  <si>
    <t>MicroProx Proximity Access Tag with peel-off self-adhesive back. *** If no card and programming options are specified at the time of purchase, tags shall ship with an HID 26-bit H10301 format, with pre-determined facility code and card number.</t>
  </si>
  <si>
    <t>$3.57</t>
  </si>
  <si>
    <t>1586LGGMN</t>
  </si>
  <si>
    <t>ISOProx II Graphics Quality Composite,  Proximity Access Card (pre-configured). plain white front/back, inkjetted sequential matching internal/external numbering, no slot punch</t>
  </si>
  <si>
    <t>$5.31</t>
  </si>
  <si>
    <t>Composite Cards-P</t>
  </si>
  <si>
    <t>Magnetic Stripe-P</t>
  </si>
  <si>
    <t>$1.10</t>
  </si>
  <si>
    <t>SY-1326LGSMV-GEN</t>
  </si>
  <si>
    <t>ProxCard II Proximity Access Card (Clam Shell) (cannot print directly to a Clamshell card). Predefined H10304 Card Format with Facility Code H10304, will provide next card range available</t>
  </si>
  <si>
    <t>SY-1386LGGMN-GEN</t>
  </si>
  <si>
    <t>ISOProx II Graphics Quality PVC, Proximity Access Card. **Predefined H10304 Card Format with Facility Code H10304, will provide next card range available</t>
  </si>
  <si>
    <t>$4.92</t>
  </si>
  <si>
    <t>1326NSSSV</t>
  </si>
  <si>
    <t>PROXCARD II, NON-PROG, F-HID LOGO, B-HID LOGO, SEQ #, VERT SLOT</t>
  </si>
  <si>
    <t>1336LCCMN-110689</t>
  </si>
  <si>
    <t>DUOPROX II, CUSTOM, PROG, F-NSU SPARTAN CARD, B-NSU TEXT, MATCHING#, NO SLOT, LAM</t>
  </si>
  <si>
    <t>$7.22</t>
  </si>
  <si>
    <t>1386LGGAN</t>
  </si>
  <si>
    <t>ISOPROX II, PROG, F-GLOSS, B-GLOSS, ENGRAVED MATCH #, NO SLOT. *** If no card and programming options are specified at the time of purchase, cards shall ship with an HID 26-bit H10301 format, pre-determined facility code and card number, and inkjetted matching.</t>
  </si>
  <si>
    <t>$5.07</t>
  </si>
  <si>
    <t>1336LGSMN</t>
  </si>
  <si>
    <t>DuoProx II Graphics Quality PVC, Proximity Access Card, with Magnetic Stripe (pre-configured). 26-bit HID programmed, plain white front, DuoProx artwork in back, inkjetted sequential matching internal/external numbering, no slot punch</t>
  </si>
  <si>
    <t>1351LBSMN</t>
  </si>
  <si>
    <t>PROXPASS TAG, PROG, MATCH # LEAD FREE</t>
  </si>
  <si>
    <t>$32.20</t>
  </si>
  <si>
    <t>4045CGNU0</t>
  </si>
  <si>
    <t>EntryProx™ Stand-Alone Access Control Proximity Reader</t>
  </si>
  <si>
    <t>$221.00</t>
  </si>
  <si>
    <t>5355</t>
  </si>
  <si>
    <t>ProxPro Proximity Reader. *** If no specific configuration options are selected at the time of purchase, the following configuration shall be shipped: Charcoal Gray, No keypad, Terminal Strip, Standard beeper/LED functionality</t>
  </si>
  <si>
    <t>5355ABK00-Keypad</t>
  </si>
  <si>
    <t>ProxPro Proximity Reader with Keypad (pre-configured) Beige, Keypad, Terminal Strip, Keypad configuration setting option 00, Standard beeper/LED functionality</t>
  </si>
  <si>
    <t>$362.00</t>
  </si>
  <si>
    <t>5355AGK00-Keypad</t>
  </si>
  <si>
    <t xml:space="preserve">ProxPro Proximity Reader with Keypad (pre-configured) Charcoal Gray, Keypad, Terminal Strip, Keypad configuration setting option 00, Standard beeper/LED </t>
  </si>
  <si>
    <t>5365</t>
  </si>
  <si>
    <t>MiniProx Proximity Reader. *** If no specific configuration options are selected at the time of purchase, the following configuration shall be shipped: Black, 18 inches/45.7 cm pigtail, Standard beeper/LED functionality.</t>
  </si>
  <si>
    <t>5365EBP00</t>
  </si>
  <si>
    <t>MiniProx Proximity Reader (pre-configured) Beige, 18 inches/45.7 cm pigtail, Standard beeper/LED functionality</t>
  </si>
  <si>
    <t>$173.00</t>
  </si>
  <si>
    <t>5365EGH00</t>
  </si>
  <si>
    <t>MiniProx Proximity Reader with Hazardous Location kit (pre-configured) Charcoal gray, terminal strip only, Standard beeper/LED functionality</t>
  </si>
  <si>
    <t>$359.00</t>
  </si>
  <si>
    <t>5365EGP00</t>
  </si>
  <si>
    <t>MiniProx Proximity Reader (pre-configured) Charcoal Gray, 18 inches/45.7 cm pigtail, Standard beeper/LED functionality</t>
  </si>
  <si>
    <t>5365EKP00</t>
  </si>
  <si>
    <t>MiniProx Proximity Reader (pre-configured) Black, 18 inches/45.7 cm pigtail, Standard beeper/LED functionality</t>
  </si>
  <si>
    <t>5365EWP00</t>
  </si>
  <si>
    <t>MiniProx Proximity Reader (pre-configured) White, 18 inches/45.7 cm pigtail, Standard beeper/LED functionality</t>
  </si>
  <si>
    <t>$166.00</t>
  </si>
  <si>
    <t>5375AGN00</t>
  </si>
  <si>
    <t>MaxiProx Long Range Proximity Reader (pre-configured) Charcoal Gray, Standard beeper/LED functionality</t>
  </si>
  <si>
    <t>$513.00</t>
  </si>
  <si>
    <t>5395</t>
  </si>
  <si>
    <t>ThinLine II Switch Plate Proximity Reader. *** If no specific configuration options are selected at the time of purchase, the following configuration shall be shipped: Black, 18 inches/45.7 cm pigtail, Standard beeper/LED functionality</t>
  </si>
  <si>
    <t>5395CB100</t>
  </si>
  <si>
    <t>ThinLine II Switch Plate Proximity Reader (pre-configured) Beige, 18 inches/45.7 cm pigtail, Standard beeper/LED functionality</t>
  </si>
  <si>
    <t>$176.00</t>
  </si>
  <si>
    <t>5395CG100</t>
  </si>
  <si>
    <t>ThinLine II Switch Plate Proximity Reader (pre-configured) Charcoal Gray, 18 inches/45.7 cm pigtail, Standard beeper/LED functionality</t>
  </si>
  <si>
    <t>5395CK100</t>
  </si>
  <si>
    <t>ThinLine II Switch Plate Proximity Reader (pre-configured) Black, 18 inches/45.7 cm pigtail, Standard beeper/LED functionality</t>
  </si>
  <si>
    <t>5395CW100</t>
  </si>
  <si>
    <t>ThinLine II Switch Plate Proximity Reader (pre-configured) White, 18 inches/45.7 cm pigtail, Standard beeper/LED functionality</t>
  </si>
  <si>
    <t>6005</t>
  </si>
  <si>
    <t xml:space="preserve">ProxPoint Plus Proximity Reader. *** If no specific configuration options are selected at the time of purchase, the following configuration shall be shipped: Black,  18 inches/45.7cm pigtail, Standard beeper/LED functionality </t>
  </si>
  <si>
    <t>$89.00</t>
  </si>
  <si>
    <t>6005BBB00</t>
  </si>
  <si>
    <t>ProxPoint Plus Proximity Reader (pre-configured) Beige,  18 inches/45.7cm pigtail, Standard beeper/LED functionality</t>
  </si>
  <si>
    <t>6005BGB00</t>
  </si>
  <si>
    <t>ProxPoint Plus Proximity Reader (pre-configured) Charcoal Gray,  18 inches/45.7cm pigtail, Standard beeper/LED functionality</t>
  </si>
  <si>
    <t>6005BKB00</t>
  </si>
  <si>
    <t>ProxPoint Plus Proximity Reader (pre-configured) Black,  18 inches/45.7cm pigtail, Standard beeper/LED functionality</t>
  </si>
  <si>
    <t>6005BWB00</t>
  </si>
  <si>
    <t>ProxPoint Plus Proximity Reader (pre-configured) White,  18 inches/45.7cm pigtail, Standard beeper/LED functionality</t>
  </si>
  <si>
    <t>5365EKH00</t>
  </si>
  <si>
    <t>MINIPROX WIEGAND, CLASSIC BLACK, HAZARDOUS BOX, LEAD FREE</t>
  </si>
  <si>
    <t>$358.64</t>
  </si>
  <si>
    <t>6005BGL00</t>
  </si>
  <si>
    <t>PROXPOINT WIEGAND, CLASSIC GRAY, 9FT CABLE, LEAD FREE</t>
  </si>
  <si>
    <t>$100.70</t>
  </si>
  <si>
    <t>5365EKT00</t>
  </si>
  <si>
    <t>MP WIEG, CLASSIC BLK, TERMINAL, ROHS PROX DFM</t>
  </si>
  <si>
    <t>6005BKL00</t>
  </si>
  <si>
    <t>PROXPOINT WIEGAND, CLASSIC BLACK, 9FT CABLE, LEAD FREE</t>
  </si>
  <si>
    <t>$101.00</t>
  </si>
  <si>
    <t>5355AGN00</t>
  </si>
  <si>
    <t>PROXPRO WIEGAND, GRAY, NO KEYPAD LEAD FREE</t>
  </si>
  <si>
    <t>5365-371-03</t>
  </si>
  <si>
    <t>COV ASSY, MP, BLK, LEAD FREE</t>
  </si>
  <si>
    <t>5365EGT00</t>
  </si>
  <si>
    <t>MP WIEG, CLASSIC GRY, TERM, LEAD FREE</t>
  </si>
  <si>
    <t>SY-SPR-BIOSTAR-BAS</t>
  </si>
  <si>
    <t>Outside of America - BioStar Access Control Management License - Basic (No. of Doors: 5)</t>
  </si>
  <si>
    <t>SY-SPR-BIOSTAR-STD</t>
  </si>
  <si>
    <t>Outside of America - BioStar Access Control Management License - Standard (No. of Doors: 20)</t>
  </si>
  <si>
    <t>SY-SPR-BIOSTAR-ENT</t>
  </si>
  <si>
    <t>Outside of America - BioStar Access Control Management License - Enterprise (No. of Doors: 1000)</t>
  </si>
  <si>
    <t>$12,500.00</t>
  </si>
  <si>
    <t>SY-SPR-BEW2-ODP</t>
  </si>
  <si>
    <t>Outside of America - BioEntry W2 - Dual RFID (13.56 MHz Mifare, DESFire/EV1, NFC,Felica, ISO14443A/B, ISO5693 y 125 kHz EM), optical sensor OP5, LFD</t>
  </si>
  <si>
    <t>$813.00</t>
  </si>
  <si>
    <t>SY-SPR-BIOSTAR-PRO</t>
  </si>
  <si>
    <t>Outside of America - BioStar Access Control Management License - Professional (No. of Doors: 300)</t>
  </si>
  <si>
    <t>SY-SPR-BIOSTAR-ADV</t>
  </si>
  <si>
    <t>Outside of America - BioStar Access Control Management License - Advanced (No. of Doors: 100)</t>
  </si>
  <si>
    <t>SY-SIA-FS2M-EM</t>
  </si>
  <si>
    <t>LATCAR Only - Terminal de Reconocimiento Facial FaceStation 2, Dual RFID(125kHz EM &amp; 13.56Mhz MIFARE, DESFire/EV1, FeliCa,NFC, ISO14443A/B, ISO15693). Necesita 1 adaptador de corriente de 24V, SY-SPR-FS2-AC</t>
  </si>
  <si>
    <t>$1,606.00</t>
  </si>
  <si>
    <t>SY-SIA-BEP2-OA</t>
  </si>
  <si>
    <t>LATCAR Only - BIOENTRY PLUS 2 - Biométrico de huella, lector/controlador, MultiCLASS SE and Dual RFID (125kHzEM, HID Prox &amp; 13.56Mhz MIFARE, DESFire/EV1, FeliCa, iCLASS SE/SR, NFC,ISO14443A/B, ISO15693), Sensor Óptico (OP5)</t>
  </si>
  <si>
    <t>SY-SIA-BSL2-OM</t>
  </si>
  <si>
    <t>LATCAR Only - BioStation L2 13.56 MHz Mifare, DESFire/EV1, Felica, NFC, ISO 14443A/B, ISO 15693) sensor óptico OP5, LFD</t>
  </si>
  <si>
    <t>$1,018.00</t>
  </si>
  <si>
    <t>SY-SIA-BIOMINI</t>
  </si>
  <si>
    <t>LATCAR Only - Fingerprint Biometric USB enrollment scanner</t>
  </si>
  <si>
    <t>SY-SIA-GEN</t>
  </si>
  <si>
    <t>LATCAR Only - Generic Part Number for Siasa</t>
  </si>
  <si>
    <t>SY-SIA-CONV-RS</t>
  </si>
  <si>
    <t>LATCAR Only - CONVERTIDOR DE COMUNICACION RS232/485</t>
  </si>
  <si>
    <t>SY-SIA-BLN2-ODB</t>
  </si>
  <si>
    <t>LATCAR Only -LECTOR/CONTROLADOR  BIOMÉTRICO DE HUELLA BIOLITE N2 DUAL RFID (125 kHz EM Y 13.56 MHZ MIFARE, MIFARE PLUS, DESFire/EV1), 2.4 GHz BLE, SENSOR OPTICO (OP6), IP67 (BLN2-ODB)</t>
  </si>
  <si>
    <t>$980.00</t>
  </si>
  <si>
    <t>SY-SIA-BS2-OEPW</t>
  </si>
  <si>
    <t>LATCAR Only - Fingerprint Biometric Reader, RFID (125kHz EM), Optical Sensor(OP5), PoE, WiFi</t>
  </si>
  <si>
    <t>$1,350.00</t>
  </si>
  <si>
    <t>SY-SIA-BS2-OIPW</t>
  </si>
  <si>
    <t>LATCAR Only - Fingerprint Biometric Reader, RFID (13.56MHz, iClass/iClass SE), Optical Sensor(OP5), PoE, WiFi</t>
  </si>
  <si>
    <t>$1,650.00</t>
  </si>
  <si>
    <t>SY-SIA-BEW2-OAP</t>
  </si>
  <si>
    <t>LATCAR Only - BioEntry W2 lector RFID multiClass SE y RFID Dual (125 kHz EM, HID Prox y 13.56 MHz Mifare, DESFIRE/EV1, Felica, iClass SE/SR, NFC,Felica, ISO14443A/B, ISO5693), sensor de huella óptico OP5, LFD</t>
  </si>
  <si>
    <t>$1,044.00</t>
  </si>
  <si>
    <t>SY-SIA-BSA2-OMPW</t>
  </si>
  <si>
    <t>LATCAR Only - BioStation A2 13.56 MHz Mifare, DESFire/EV1, Felica, NFC, ISO 14443A/B, ISO15693), sensor Óptico (OP5), PoE, WiFi, LFD</t>
  </si>
  <si>
    <t>$1,816.00</t>
  </si>
  <si>
    <t>SY-SIA-3RDPARTYACTIV</t>
  </si>
  <si>
    <t>LATCAR Only - Activation of a reader that was not bought from Genetec</t>
  </si>
  <si>
    <t>SY-SIA-BSL2-OE</t>
  </si>
  <si>
    <t>LATCAR Only - BioStation L2 125 kHz EM, sensor óptico OP5, LFD</t>
  </si>
  <si>
    <t>$954.00</t>
  </si>
  <si>
    <t>SY-SIA-BLN2-OAB</t>
  </si>
  <si>
    <t>LATCAR Only - LECTOR/CONTROLADOR  BIOMÉTRICO DE HUELLA BIOLITE N2 MULTICLASS SE Y DUAL RFID (125 kHz EM, HID PROX Y 13.56 MHZ MIFARE, MIFARE PLUS, DESFire/EV1, FELICA, ICLASS SE/SR, NFC), 2.4 GHz BLE, SENSOR OPTICO (OP6), IP67 (BLN2-OAB)</t>
  </si>
  <si>
    <t>$1,152.00</t>
  </si>
  <si>
    <t>SY-SIA-BS2-OMPW</t>
  </si>
  <si>
    <t>LATCAR Only - Fingerprint Biometric Reader, RFID (13.56MHz Mifare/Desfire), Optical Sensor(OP5), PoE, WiFi</t>
  </si>
  <si>
    <t>$1,456.00</t>
  </si>
  <si>
    <t>SY-SIA-PRI-BEN2</t>
  </si>
  <si>
    <t>LATCAR Only - FIRMWARE DE IMPRESION DE TICKET GENERICO PARA BIOLITE N2</t>
  </si>
  <si>
    <t>SY-SIA-BSA2-OIPW</t>
  </si>
  <si>
    <t>LATCAR Only - BioStation A2 13.56 MHz Mifare, Desfire/EV1, Felica, iClass SE/SR, NFC, ISO 14443A/B, ISO15693) sensor Óptico (OP5), PoE, WiFi , LFD</t>
  </si>
  <si>
    <t>$2,006.00</t>
  </si>
  <si>
    <t>SY-SIA-BSA2-OEPW</t>
  </si>
  <si>
    <t>LATCAR Only - BioStation A2 125 kHz EM, sensor Óptico (OP5), PoE, WiFi, LFD</t>
  </si>
  <si>
    <t>$1,707.00</t>
  </si>
  <si>
    <t>SY-SIA-BEW2-ODP</t>
  </si>
  <si>
    <t>LATCAR Only - BioEntry W2 lector RFID dual (13.56 MHz Mifare, DESFire/EV1, NFC,Felica, ISO14443A/B, ISO5693 y 125 kHz EM), sensor de huella óptico OP5, LFD</t>
  </si>
  <si>
    <t>$896.00</t>
  </si>
  <si>
    <t>SY-SIA-BLR-OC-V2</t>
  </si>
  <si>
    <t>LATCAR Only - Lector de huella BioLite Net 125 kHz EM óptico Entry 2</t>
  </si>
  <si>
    <t>$870.00</t>
  </si>
  <si>
    <t>SY-SIA-BS2-OHPW</t>
  </si>
  <si>
    <t>LATCAR Only - Fingerprint Biometric Reader, RFID (125kHz HID Prox), Optical Sensor(OP5), PoE, WiFi</t>
  </si>
  <si>
    <t>$1,540.00</t>
  </si>
  <si>
    <t>SY-SIA-GENETECENROLL</t>
  </si>
  <si>
    <t>LATCAR Only - Enrrolment Module Genetec Biometric (One license controls any number of terminals on the same installation)</t>
  </si>
  <si>
    <t>SY-SIA-BLN-OC-V2</t>
  </si>
  <si>
    <t>LATCAR Only - Lector de huella BioLite Net Mifare/DESFIRE óptico Entry 2</t>
  </si>
  <si>
    <t>SY-SIA-BEP2-OD</t>
  </si>
  <si>
    <t>LATCAR Only - BIOENTRY PLUS 2 - Biométrico de huella, lector/controlador, Dual RFID(125kHz EM &amp; 13.56MhzMIFARE, DESFire/EV1, FeliCa, NFC, ISO14443A/B, ISO15693), Sensor Óptico (OP5)</t>
  </si>
  <si>
    <t>$686.00</t>
  </si>
  <si>
    <t>SY-SIA-GENETECACTIV</t>
  </si>
  <si>
    <t>LATCAR Only - Device Activation for Enrrolment Module Genetec Biometric (One activation for each terminal on the same installation)</t>
  </si>
  <si>
    <t>SY-SIA-FS2-AC</t>
  </si>
  <si>
    <t>LATCAR Only - 1 adaptador de corriente de 24V para SY-SPR-FS2M-EHMIW &amp; SY-SPR-FS2M-EM</t>
  </si>
  <si>
    <t>SY-SIA-PRI-BSL2</t>
  </si>
  <si>
    <t>LATCAR Only - FIRMWARE DE IMPRESION DE TICKET GENERICO PARA BIOSTATION L2</t>
  </si>
  <si>
    <t>SY-SIA-BEW2-OHP</t>
  </si>
  <si>
    <t>LATCAR Only - BioEntry W2 lector RFID 125 kHz HID Prox, sensor de huella óptico OP5, LFD</t>
  </si>
  <si>
    <t>$978.00</t>
  </si>
  <si>
    <t>SY-SIA-FS2M-EHMIW</t>
  </si>
  <si>
    <t>LATCAR Only - Terminal de Reconocimiento Facial FaceStation 2, MultiCLASS SE and Dual RFID (125kHz EM, HID Prox &amp; 13.56MhzMIFARE, DESFire/EV1, FeliCa, iCLASS SE/SR, NFC, ISO14443A/B, ISO15693), WiFi,BLE(Bluetooth Low Energy). Necesita 1 adaptador de corriente de 24V, SY-SPR-FS2-AC</t>
  </si>
  <si>
    <t>$1,835.00</t>
  </si>
  <si>
    <t>SY-SIA-BSA2-OHPW</t>
  </si>
  <si>
    <t>LATCAR Only - BioStation A2 125 kHz HID Prox, sensor Óptico (OP5), PoE, WiFi, LFD</t>
  </si>
  <si>
    <t>$1,896.00</t>
  </si>
  <si>
    <t>SY-INV-SECURE-RELAY-BOX</t>
  </si>
  <si>
    <t>Secure Relay Box - Secure door control from inside the premises via private RS-485 communication when connected with IXM products.</t>
  </si>
  <si>
    <t>SY-INV-FCD-L</t>
  </si>
  <si>
    <t>Desktop multispectral fingerprint scanning and enrollment device with USB connectivity, integrated with IXM WEB - Lumidigm</t>
  </si>
  <si>
    <t>SY-INV-MYCRO-FP4</t>
  </si>
  <si>
    <t>Security: Fingerprint Reader + RFID Card Reader - iCLASS/MiFARE/DESFire | Sensor: Optical Sensor | Communication: TCP/IP, 512 Bit Customizable Wiegand Input/Output, RS-485, RS-232, USB Aux | 1:N User Capacity - 10K, 1:1 User Capacity - 25K | Log Capacity: 100K | Vandal Proof | Weatherproof: IP65 | Operating Temperature: -20°C to +60°C</t>
  </si>
  <si>
    <t>$1,160.00</t>
  </si>
  <si>
    <t>SY-INV-TITAN-FPLV2-BLCR</t>
  </si>
  <si>
    <t>Security: Face Recognition + Fingerprint + PIN + RFID Card Reader - MiFARE/DESFire/EM Prox | Sensor: Multispectral Imaging Sensor with Liveness Detection | PoE+ | Device Powers Door Strike | Communication: TCP/IP, 512 Bit Customizable Wiegand Input/Output, RS-485, RS-232, USB Aux | 1:N User Capacity Face - 100K, 1:1 User Capacity Face - 1 million | 1:N User Capacity Fingerprint - 50K, 1:1 User Capacity Fingerprint - 500K | Log Capacity: 500K | 21 MP Camera with Autofocus and LED Flash | Ultra HD 4K Video Recording | 2.2 GHz Quad core Qualcomm Snapdragon Processor | 5.0" 1080p IPS Capacitive Touchscreen | Corning Gorilla Glass 5 | Wi-Fi | Bluetooth | Presence Detect | Vandal Proof | Weatherproof: IP67 | Operating Temperature: -25°C to +75°C | Color: Carbon Black</t>
  </si>
  <si>
    <t>$5,170.00</t>
  </si>
  <si>
    <t>SY-INV-TITAN-FPLV1-BLCR</t>
  </si>
  <si>
    <t>Security: Face Recognition + Fingerprint + PIN | Sensor: Multispectral Imaging Sensor with Liveness Detection | PoE+ | Device Powers Door Strike | Communication: TCP/IP, 512 Bit Customizable Wiegand Input/Output, RS-485, RS-232, USB Aux | 1:N User Capacity Face - 100K, 1:1 User Capacity Face - 1 million | 1:N User Capacity Fingerprint - 50K, 1:1 User Capacity Fingerprint - 500K | Log Capacity: 500K | 21 MP Camera with Autofocus and LED Flash | Ultra HD 4K Video Recording | 2.2 GHz Quad core Qualcomm Snapdragon Processor | 5.0" 1080p IPS Capacitive Touchscreen | Corning Gorilla Glass 5 | Wi-Fi | Bluetooth | Presence Detect | Vandal Proof | Weatherproof: IP67 | Operating Temperature: -25°C to +75°C | Color: Carbon Black</t>
  </si>
  <si>
    <t>$5,010.00</t>
  </si>
  <si>
    <t>SY-INV-FCD-S</t>
  </si>
  <si>
    <t>Desktop optical fingerprint scanning and enrollment device with USB connectivity, integrated with IXM WEB - SecuGen</t>
  </si>
  <si>
    <t>SY-INV-MYCRO-FP1</t>
  </si>
  <si>
    <t>Security: Fingerprint Reader Only | Sensor: Optical Sensor | Communication: TCP/IP, 512 Bit Customizable Wiegand Input/Output, RS-485, RS-232, USB Aux | 1:N User Capacity - 10K, 1:1 User Capacity - 25K | Log Capacity: 100K | Vandal Proof | Weatherproof: IP65 | Operating Temperature: -20°C to +60°C</t>
  </si>
  <si>
    <t>SY-INV-MYCRO-FP2</t>
  </si>
  <si>
    <t>Security: Fingerprint Reader + RFID Card Reader - EM Prox/MiFARE/DESFire | Sensor: Optical Sensor | Communication: TCP/IP, 512 Bit Customizable Wiegand Input/Output, RS-485, RS-232, USB Aux | 1:N User Capacity - 10K, 1:1 User Capacity - 25K | Log Capacity: 100K | Vandal Proof | Weatherproof: IP65 | Operating Temperature: -20°C to +60°C</t>
  </si>
  <si>
    <t>$1,010.00</t>
  </si>
  <si>
    <t>SY-INV-TITAN-FPLV5-BLCR</t>
  </si>
  <si>
    <t>Security: Face Recognition + Fingerprint + PIN + RFID Card Reader - EM Prox/HID Prox/iCLASS/MiFARE/DESFire | Sensor: Multispectral Imaging Sensor with Liveness Detection | PoE+ | Device Powers Door Strike | Communication: TCP/IP, 512 Bit Customizable Wiegand Input/Output, RS-485, RS-232, USB Aux | 1:N User Capacity Face - 100K, 1:1 User Capacity Face - 1 million | 1:N User Capacity Fingerprint - 50K, 1:1 User Capacity Fingerprint - 500K | Log Capacity: 500K | 21 MP Camera with Autofocus and LED Flash | Ultra HD 4K Video Recording | 2.2 GHz Quad core Qualcomm Snapdragon Processor | 5.0" 1080p IPS Capacitive Touchscreen | Corning Gorilla Glass 5 | Wi-Fi | Bluetooth | Presence Detect | Vandal Proof | Weatherproof: IP67 | Operating Temperature: -25°C to +75°C | Colors: Carbon Black</t>
  </si>
  <si>
    <t>$5,410.00</t>
  </si>
  <si>
    <t>SY-INV-TITAN-FPU5-BLCR</t>
  </si>
  <si>
    <t>Security: Face Recognition + Fingerprint + PIN + RFID Card Reader - EM Prox/HID Prox/iCLASS/MiFARE/DESFire | Sensor: FBI Certified Optical Sensor | PoE+ | Device Powers Door Strike | Communication: TCP/IP, 512 Bit Customizable Wiegand Input/Output, RS-485, RS-232, USB Aux | 1:N User Capacity Face - 100K, 1:1 User Capacity Face - 1 million | 1:N User Capacity Fingerprint - 50K, 1:1 User Capacity Fingerprint - 500K | Log Capacity: 500K | 21 MP Camera with Autofocus and LED Flash | Ultra HD 4K Video Recording | 2.2 GHz Quad core Qualcomm Snapdragon Processor | 5.0" 1080p IPS Capacitive Touchscreen | Corning Gorilla Glass 5 | Wi-Fi | Bluetooth | Presence Detect | Vandal Proof | Weatherproof: IP67 | Operating Temperature: -25°C to +75°C | Color: Black w/ Copper</t>
  </si>
  <si>
    <t>$3,890.00</t>
  </si>
  <si>
    <t>SY-INV-TITAN-FPU2-BLCR</t>
  </si>
  <si>
    <t>Security: Face Recognition + Fingerprint + PIN + RFID Card Reader - MiFARE/DESFire/EM Prox | Sensor: FBI Certified Optical Sensor | PoE+ | Device Powers Door Strike | Communication: TCP/IP, 512 Bit Customizable Wiegand Input/Output, RS-485, RS-232, USB Aux | 1:N User Capacity Face - 100K, 1:1 User Capacity Face - 1 million | 1:N User Capacity Fingerprint - 50K, 1:1 User Capacity Fingerprint - 500K | Log Capacity: 500K | 21 MP Camera with Autofocus and LED Flash | Ultra HD 4K Video Recording | 2.2 GHz Quad core Qualcomm Snapdragon Processor | 5.0" 1080p IPS Capacitive Touchscreen | Corning Gorilla Glass 5 | Wi-Fi | Bluetooth | Presence Detect | Vandal Proof | Weatherproof: IP67 | Operating Temperature: -25°C to +75°C | Color: Black w/ Copper</t>
  </si>
  <si>
    <t>$3,640.00</t>
  </si>
  <si>
    <t>SY-INV-MYCRO-FP3</t>
  </si>
  <si>
    <t>Security: Fingerprint Reader + RFID Card Reader - HID Prox | Sensor: Optical Sensor | Communication: TCP/IP, 512 Bit Customizable Wiegand Input/Output, RS-485, RS-232, USB Aux | 1:N User Capacity - 10K, 1:1 User Capacity - 25K | Log Capacity: 100K | Vandal Proof | Weatherproof: IP65 | Operating Temperature: -20°C to +60°C</t>
  </si>
  <si>
    <t>$1,060.00</t>
  </si>
  <si>
    <t>SY-INV-SENSE2-FPL3-BLT</t>
  </si>
  <si>
    <t>Security: Fingerprint Reader + RFID Card Reader - HID Prox | Sensor: Multispectral Imaging Sensor with Liveness Detection | PoE+ | Device Powers Door Strike | Communication: TCP/IP, 512 Bit Customizable Wiegand Input/Output, RS-485, RS-232, USB Aux | 1:N User Capacity - 20K, 1:1 User Capacity - 100K | Log Capacity: 500K | Presence Detect | Vandal Proof | Weatherproof: IP65 | Operating Temperature: -20°C to +60°C | Color: Black/Titanium</t>
  </si>
  <si>
    <t>$1,820.00</t>
  </si>
  <si>
    <t>SY-INV-SENSE2-FPL4-BLT</t>
  </si>
  <si>
    <t>Security: Fingerprint Reader + RFID Card Reader - iCLASS/MiFARE/DESFire | Sensor: Multispectral Imaging Sensor with Liveness Detection | PoE+ | Device Powers Door Strike | Communication: TCP/IP, 512 Bit Customizable Wiegand Input/Output, RS-485, RS-232, USB Aux | 1:N User Capacity - 20K, 1:1 User Capacity - 100K | Log Capacity: 500K | Presence Detect | Vandal Proof | Weatherproof: IP65 | Operating Temperature: -20°C to +60°C | Color: Black/Titanium</t>
  </si>
  <si>
    <t>SY-INV-TOUCH-2-FPL2-BLC</t>
  </si>
  <si>
    <t>Security: Fingerprint Reader + Face Detection + PIN + RFID Card Reader - EM Prox/MiFARE/DESFire | Sensor: Multispectral Imaging Sensor with Liveness Detection | PoE+ | Device Powers Door Strike | Communication: TCP/IP, 512 Bit Customizable Wiegand Input/Output, RS-485, RS-232, USB Aux | 1:N User Capacity - 20K, 1:1 User Capacity - 100K | Log Capacity: 500K | 5 MP Camera | 2.4" IPS Capacitive Touchscreen | Corning Gorilla Glass 5 | Presence Detect | Vandal Proof | Weatherproof: IP65 | Operating Temperature: -20°C to +60°C | Color: Black/Chrome</t>
  </si>
  <si>
    <t>$2,210.00</t>
  </si>
  <si>
    <t>SY-INV-SENSE2-FPL1-BLT</t>
  </si>
  <si>
    <t>Security: Fingerprint Reader Only | Sensor: Multispectral Imaging Sensor with Liveness Detection | PoE+ | Device Powers Door Strike | Communication: TCP/IP, 512 Bit Customizable Wiegand Input/Output, RS-485, RS-232, USB Aux | 1:N User Capacity - 20K, 1:1 User Capacity - 100K | Log Capacity: 500K | Presence Detect | Vandal Proof | Weatherproof: IP65 | Operating Temperature: -20°C to +60°C| Colors: Black/Titanium</t>
  </si>
  <si>
    <t>SY-INV-SENSE2-FPL1-BLC</t>
  </si>
  <si>
    <t>Security: Fingerprint Reader Only | Sensor: Multispectral Imaging Sensor with Liveness Detection | PoE+ | Device Powers Door Strike | Communication: TCP/IP, 512 Bit Customizable Wiegand Input/Output, RS-485, RS-232, USB Aux | 1:N User Capacity - 20K, 1:1 User Capacity - 100K | Log Capacity: 500K | Presence Detect | Vandal Proof | Weatherproof: IP65 | Operating Temperature: -20°C to +60°C| Colors: Black/Chrome</t>
  </si>
  <si>
    <t>SY-INV-TITAN-FPU1-BLCR</t>
  </si>
  <si>
    <t>Security: Face Recognition + Fingerprint + PIN | Sensor: FBI Certified Optical Sensor | PoE+ | Device Powers Door Strike | Communication: TCP/IP, 512 Bit Customizable Wiegand Input/Output, RS-485, RS-232, USB Aux | 1:N User Capacity Face - 100K, 1:1 User Capacity Face - 1 million | 1:N User Capacity Fingerprint - 50K, 1:1 User Capacity Fingerprint - 500K | Log Capacity: 500K | 21 MP Camera with Autofocus and LED Flash | Ultra HD 4K Video Recording | 2.2 GHz Quad core Qualcomm Snapdragon Processor | 5.0" 1080p IPS Capacitive Touchscreen | Corning Gorilla Glass 5 | Wi-Fi | Bluetooth | Presence Detect | Vandal Proof | Weatherproof: IP67 | Operating Temperature: -25°C to +75°C | Color: Black w/ Copper</t>
  </si>
  <si>
    <t>$3,480.00</t>
  </si>
  <si>
    <t>SY-INV-TOUCH-2-FPL1-BLC</t>
  </si>
  <si>
    <t>Security: Fingerprint Reader + Face Detection + PIN | Sensor: Multispectral Imaging Sensor with Liveness Detection | PoE+ | Device Powers Door Strike | Communication: TCP/IP, 512 Bit Customizable Wiegand Input/Output, RS-485, RS-232, USB Aux | 1:N User Capacity - 20K, 1:1 User Capacity - 100K | Log Capacity: 500K | 5 MP Camera | 2.4" IPS Capacitive Touchscreen | Corning Gorilla Glass 5 | Presence Detect | Vandal Proof | Weatherproof: IP65 | Operating Temperature: -20°C to +60°C | Color: Black/Chrome</t>
  </si>
  <si>
    <t>$2,070.00</t>
  </si>
  <si>
    <t>SY-8RDHIDPW-B-NA-KIT-SCS</t>
  </si>
  <si>
    <t>8-reader HID Kit (pre-wired) for America: 29x23 inches/73.66 x 58.4 cm enclosure Kit, 6A Power Supply Kit,Synergis CloudLink, Four HID V100s with standoffs and screws. - For Synergis SaaS only</t>
  </si>
  <si>
    <t>$3,810.00</t>
  </si>
  <si>
    <t>SY-8RDHIDPW-B-EU-KIT-SCS</t>
  </si>
  <si>
    <t>8-reader HID Kit (pre-wired) for EMEA (Only to be used with 220V/50HZ) : 29x23 inches/73.7 x 58.4 cm enclosure Kit, 6A Power Supply Kit, Synergis CloudLink, Four HID V100s with standoffs and screws. - For Synergis SaaS only</t>
  </si>
  <si>
    <t>$3,995.00</t>
  </si>
  <si>
    <t>SY-4RDHIDPW-B-NA-KIT-SCS</t>
  </si>
  <si>
    <t>4-reader HID Kit (pre-wired) for America: 21x23 inches/53.3x58.4 cm enclosure Kit, 6A Power Supply Kit, Synergis CloudLink, two HID V100s with standoffs and screws. - For Synergis SaaS only</t>
  </si>
  <si>
    <t>$2,800.00</t>
  </si>
  <si>
    <t>SY-4RDHIDPW-B-EU-KIT-SCS</t>
  </si>
  <si>
    <t>4-reader HID Kit (pre-wired) for EMEA: 21x23 inches/53.3x58.4 cm enclosure Kit, 6A Power Supply Kit, Synergis CloudLink, two HID V100s with standoffs and screws. - For Synergis SaaS only</t>
  </si>
  <si>
    <t>SY-MR52-SCS</t>
  </si>
  <si>
    <t>Mercury MR52 2-reader interface module (8 inputs, 6 relays, PCB only) - For Synergis SaaS only</t>
  </si>
  <si>
    <t>$567.00</t>
  </si>
  <si>
    <t>SY-MS-ACS-SCS</t>
  </si>
  <si>
    <t>Mercury Reader Interface Module (8 RDR capacity, direct and/or 485) - SH iStar Pro ACM Bridge Board - For Synergis SaaS only</t>
  </si>
  <si>
    <t>SY-LP1502-SCS</t>
  </si>
  <si>
    <t>Mercury Intelligent Controller, Linux Based, 8In/4Out/2Rd - For Synergis SaaS only</t>
  </si>
  <si>
    <t>$1,296.00</t>
  </si>
  <si>
    <t>SY-M5-2SRP-SCS</t>
  </si>
  <si>
    <t>Mercury Supervised Reader Interface Module (2 Rdr, 4 Inputs, 6 Outputs) for M5 enclosure. No connectors included, must reuse original connectors. - For Synergis SaaS only</t>
  </si>
  <si>
    <t>$531.00</t>
  </si>
  <si>
    <t>SY-M5-2K-SCS</t>
  </si>
  <si>
    <t>Mercury M2000 bridge product, Includes M5-IC controller.  No connectors included, must reuse original connectors - For Synergis SaaS only</t>
  </si>
  <si>
    <t>$1,607.00</t>
  </si>
  <si>
    <t>SY-M5-2RP-SCS</t>
  </si>
  <si>
    <t>Mercury Reader Interface Module (2 Rdr, 4 Inputs, 6 Outputs) for M5 enclosure. No connectors included, must reuse original connectors. - For Synergis SaaS only</t>
  </si>
  <si>
    <t>SY-LP1501-SCS</t>
  </si>
  <si>
    <t>Mercury Intelligent Controller, Linux Based, 2In/2Out/2Rd, PoE+ Support (Software Connections included) For SaaS only</t>
  </si>
  <si>
    <t>$603.00</t>
  </si>
  <si>
    <t>SY-MR51E-SCS</t>
  </si>
  <si>
    <t>Mercury Reader Interface Module w/PoE (2 Rdr/1 door, 4 Inputs, 2 relays) - For Synergis SaaS only</t>
  </si>
  <si>
    <t>$417.00</t>
  </si>
  <si>
    <t>SY-MR50-S3-SCS</t>
  </si>
  <si>
    <t>Mercury MR50 1-reader interface module Series 3 (8 inputs, 6 relays, PCB only) - For Synergis SaaS only</t>
  </si>
  <si>
    <t>$325.89</t>
  </si>
  <si>
    <t>SY-EP1502-SCS</t>
  </si>
  <si>
    <t>Mercury Intelligent Controller, 16MB RAM Ethernet 8In/4Out/2Rd - For Synergis SaaS only</t>
  </si>
  <si>
    <t>SY-M5-8RP-SCS</t>
  </si>
  <si>
    <t>Mercury Supervised Reader Interface Module (8 Supervised Rdr Connections) for M5 enclosure. No connectors included, must reuse original connectors. - For Synergis SaaS only</t>
  </si>
  <si>
    <t>$981.00</t>
  </si>
  <si>
    <t>SY-EP1501-SCS</t>
  </si>
  <si>
    <t>Mercury Intelligent Controller, 16MB RAM Ethernet 2In/2Out/2Rd - Add mounts SY-EP1501MOUNT if being installed in a Genetec enclosure - For Synergis SaaS only</t>
  </si>
  <si>
    <t>SY-MR50-SCS</t>
  </si>
  <si>
    <t>Mercury MR50 2-reader interface module 1 Rdr, 2 Inputs, 2 Outputs - For Synergis SaaS only</t>
  </si>
  <si>
    <t>$346.95</t>
  </si>
  <si>
    <t>SY-MR52-S3-SCS</t>
  </si>
  <si>
    <t>Mercury MR52 2-reader interface module Series 3 (8 inputs, 6 relays, PCB only) - For Synergis SaaS only</t>
  </si>
  <si>
    <t>SY-ET10-2WS</t>
  </si>
  <si>
    <t>Ethos Wiegand/OSDP Mullion Reader with HF</t>
  </si>
  <si>
    <t>$168.00</t>
  </si>
  <si>
    <t>SY-ET10-2PS-1</t>
  </si>
  <si>
    <t>Mullion Style PIV/CIV WaveLynx Ethos Reader. High Frequency 13.56MHz - DESFire EV2 PIV/CIV using INID protocol.</t>
  </si>
  <si>
    <t>$266.00</t>
  </si>
  <si>
    <t>SY-ET25-2PS-1</t>
  </si>
  <si>
    <t>Wall Mount with Keypad Style PIV/CIV WaveLynx Ethos Reader. High Frequency 13.56MHz - DESFire EV2 PIV/CIV using INID protocol.</t>
  </si>
  <si>
    <t>$482.00</t>
  </si>
  <si>
    <t>SY-ET20-2PS-1</t>
  </si>
  <si>
    <t>Wall Mount Style PIV/CIV WaveLynx Ethos Reader. High Frequency 13.56MHz - DESFire EV2</t>
  </si>
  <si>
    <t>SY-ET20-2WS</t>
  </si>
  <si>
    <t>Ethos Wiegand/OSDP Single Gang Reader with HF</t>
  </si>
  <si>
    <t>SY-82120CKI0001A-SCS</t>
  </si>
  <si>
    <t>EDGE EVO EHR40-K Standard Controller/Reader &amp; Module. Single door, IP-based controller with integrated R40 iCLASS reader for host-based systems. Two physical packages; IP-based reader for mount at access point and “Door Module” with interface to 4 external inputs, 2 outputs; optical tamper. Hi-O compliant. Second reader possible using Hi-O iCLASS reader or additional Hi-O interface module (EWM-M or EDWM-M). For indoor use. Door Module mounted in secure location. US Single-gang or EU/APAC 60mm mount.  - For Synergis SaaS only</t>
  </si>
  <si>
    <t>SY-82363AKM-SCS</t>
  </si>
  <si>
    <t>EDGE EVO EDWM-M Door &amp; Wiegand Module. The “Door &amp; Wiegand Module” is a Hi-O to discrete IO and one (1) Wiegand / Clock-and-Data reader interface. Door inputs/outputs are 4 external inputs, 2 outputs; on-board optical tamper (standard mount). Hi-O compliant. For use indoor or outside in weatherproof enclosure. IO can be used for general purpose using Hi-O Group 2 hardware jumper configuration.  - For Synergis SaaS only</t>
  </si>
  <si>
    <t>$243.00</t>
  </si>
  <si>
    <t>SY-82125CKI0001A-SCS</t>
  </si>
  <si>
    <t>EDGE EVO EHRP40-K Standard Controller/Reader &amp; Module. Single door, IP-based controller with integrated RP40 multiCLASS reader for host-based systems. Two physical packages; IP-based reader for mount at access point and “Door /Wiegand Module” with interface to 4 external inputs, 2 outputs and one Wiegand / Clock-and-Data reader interface; Second reader possible using Wiegand or Hi-O interface. Optical tamper (standard mount). Hi-O compliant. For indoor use.  Door / Wiegand Module mounted in secure location. US Single-gang or EU/APAC 60mm mount. - For Synergis SaaS only</t>
  </si>
  <si>
    <t>SY-82360AKM-SCS</t>
  </si>
  <si>
    <t>EDGE EVO EWM-M Wiegand Module. The “Wiegand Module” is a Hi-O to one (1) Wiegand / Clock-and-Data reader interface. Hi-O compliant. Hi-O compliant. For use indoor or outside in weatherproof enclosure.  - For Synergis SaaS only</t>
  </si>
  <si>
    <t>$115.00</t>
  </si>
  <si>
    <t>SY-82000CKE1A-SCS</t>
  </si>
  <si>
    <t>E1A  EDGE EVO EH400-K Standard Controller. Single door, IP-based controller for Host-based systems. Single physical package. Door inputs/outputs are 4 external inputs, 2 outputs; on-board optical tamper (standard mount). One Wiegand/Clock-and-Data reader interface. Hi-O compliant. For use indoor or outside in weatherproof enclosure. US single-gang, US double-gang or EU/APAC 60mm mount.  - For Synergis SaaS only</t>
  </si>
  <si>
    <t>SY-70100AEP0N-SCS</t>
  </si>
  <si>
    <t>VertX V100 Reader Interface.  (with plastic enclosure back plate &amp; cover; no power supply, metal enclosure not included) - For Synergis SaaS only</t>
  </si>
  <si>
    <t>$435.00</t>
  </si>
  <si>
    <t>SY-72000BEP0N01A-SCS</t>
  </si>
  <si>
    <t>VertX EVO V2000 Reader Interface/Network Controller (with plastic enclosure back plate &amp; cover; no power supply, metal enclosure not included).  - For Synergis SaaS only</t>
  </si>
  <si>
    <t>$899.00</t>
  </si>
  <si>
    <t>SY-A1601</t>
  </si>
  <si>
    <t>AXIS A1601 Network Door Controller with Connector Kit &amp; Cable Ties - Includes two Reader Connections.</t>
  </si>
  <si>
    <t>$849.00</t>
  </si>
  <si>
    <t>SY-A1001</t>
  </si>
  <si>
    <t>AXIS A1001 Network Door Controller with Connector Kit &amp; Cable Ties - Includes two Reader Connections.</t>
  </si>
  <si>
    <t>$749.00</t>
  </si>
  <si>
    <t>ADV-RE-RDR-E-1Y</t>
  </si>
  <si>
    <t>Genetec™ Advantage Renewal for 1 Synergis Enterprise Reader – 1 year</t>
  </si>
  <si>
    <t>$16.00</t>
  </si>
  <si>
    <t>ADV-CAM-E-1Y</t>
  </si>
  <si>
    <t>Genetec™ Advantage for 1 Omnicast Enterprise Camera – 1 year</t>
  </si>
  <si>
    <t>ADV-RE-1SCFED-1Y</t>
  </si>
  <si>
    <t>Genetec™ Advantage Renewal for 1 Federated  Site connection - 1 Year</t>
  </si>
  <si>
    <t>ADV-1SCFED-20-1Y</t>
  </si>
  <si>
    <t>Genetec™ Advantage for 1 Federated  Site connection (20 entities or less) - 1 Year</t>
  </si>
  <si>
    <t>ADV-CAM-P-1Y</t>
  </si>
  <si>
    <t>Genetec™ Advantage for 1 Omnicast Pro Camera – 1 year</t>
  </si>
  <si>
    <t>ADV-RE-CAM-P-1Y</t>
  </si>
  <si>
    <t>Genetec™ Advantage Renewal for 1 Omnicast Pro Camera – 1 year</t>
  </si>
  <si>
    <t>ADV-RE-1SCFED-20-1Y</t>
  </si>
  <si>
    <t>Genetec™ Advantage Renewal for 1 Federated  Site connection (20 entities or less) - 1 Year</t>
  </si>
  <si>
    <t>ADV-RE-RDR-P-1Y</t>
  </si>
  <si>
    <t>Genetec™ Advantage Renewal for 1 Synergis Pro Reader – 1 year</t>
  </si>
  <si>
    <t>$13.00</t>
  </si>
  <si>
    <t>ADV-1SCFED-1Y</t>
  </si>
  <si>
    <t>Genetec™ Advantage for 1 Federated  Site connection - 1 Year</t>
  </si>
  <si>
    <t>ADV-RE-CAM-S-1Y</t>
  </si>
  <si>
    <t>Genetec™ Advantage Renewal for 1 additional camera for SV-1XX or SV-3XX - 1 year ( Required above 25 cameras on SV-1XX or above 50 cameras on SV-3XX)</t>
  </si>
  <si>
    <t>ADV-RDR-E-1Y</t>
  </si>
  <si>
    <t>Genetec™ Advantage for 1 Synergis Enterprise Reader – 1 year</t>
  </si>
  <si>
    <t>ADV-CAM-S-1Y</t>
  </si>
  <si>
    <t>Genetec™ Advantage for 1 additional camera for SV-1XX or SV-3XX - 1 year ( Required above 25 cameras on SV-1XX or above 50 cameras on SV-3XX)</t>
  </si>
  <si>
    <t>ADV-RDR-P-1Y</t>
  </si>
  <si>
    <t>Genetec™ Advantage for 1 Synergis Pro Reader – 1 year</t>
  </si>
  <si>
    <t>ADV-RE-CAM-E-1Y</t>
  </si>
  <si>
    <t>Genetec™ Advantage Renewal for 1 Omnicast Enterprise Camera – 1 year</t>
  </si>
  <si>
    <t>ADV-RE-MC-E-UDP-1Y</t>
  </si>
  <si>
    <t>Genetec™ Advantage Renewal for Mission Control Unrestricted number of Data Points – 1 Year</t>
  </si>
  <si>
    <t>$128,700.00</t>
  </si>
  <si>
    <t>ADV-RE-MC-E-BASE-1Y</t>
  </si>
  <si>
    <t>Genetec™ Advantage Renewal for Mission Control Base Package – 1 Year</t>
  </si>
  <si>
    <t>$13,500.00</t>
  </si>
  <si>
    <t>ADV-MC-S-1OPP-1Y</t>
  </si>
  <si>
    <t>Genetec™ Advantage for one operator on Mission Control Standard  – 1 Year</t>
  </si>
  <si>
    <t>ADV-RE-MC-S-1DATA-1Y</t>
  </si>
  <si>
    <t>Genetec™ Advantage Renewal for 1 DataPoint in Mission Control Standard – 1 Year</t>
  </si>
  <si>
    <t>$4.00</t>
  </si>
  <si>
    <t>ADV-MC-E-BASE-1Y</t>
  </si>
  <si>
    <t>Genetec™ Advantage for Mission Control Base Package – 1 Year</t>
  </si>
  <si>
    <t>ADV-MC-S-OPPSITE-1Y</t>
  </si>
  <si>
    <t>Genetec™ Advantage for Mission Control Standard Operator Site License – 1 Year</t>
  </si>
  <si>
    <t>ADV-RE-MC-S-1WF-1Y</t>
  </si>
  <si>
    <t>Genetec™ Advantage Renewal for 1 Incident configuration in Mission Control Standard – 1 Year</t>
  </si>
  <si>
    <t>ADV-RE-MC-E-1OPP-1Y</t>
  </si>
  <si>
    <t>Genetec™ Advantage Renewal for 1 Mission Control Operator – 1 Year</t>
  </si>
  <si>
    <t>$180.00</t>
  </si>
  <si>
    <t>ADV-RE-MC-E-PROFILE-1Y</t>
  </si>
  <si>
    <t>Genetec™ Advantage Renewal for Mission Control Profiles configuration option – 1 Year</t>
  </si>
  <si>
    <t>$900.00</t>
  </si>
  <si>
    <t>ADV-RE-MC-S-BASE-1Y</t>
  </si>
  <si>
    <t>Genetec™ Advantage Renewal for Mission Control Standard – 1 Year</t>
  </si>
  <si>
    <t>ADV-MC-S-1WF-1Y</t>
  </si>
  <si>
    <t>Genetec™ Advantage for one additional worflow on Mission Control Standard  – 1 Year</t>
  </si>
  <si>
    <t>ADV-RE-MC-S-1OPP-1Y</t>
  </si>
  <si>
    <t>Genetec™ Advantage Renewal for Operator in Mission Control Standard – 1 Year</t>
  </si>
  <si>
    <t>ADV-MC-E-OPPSITE-1Y</t>
  </si>
  <si>
    <t>Genetec™ Advantage for Mission Control Operator Site License – 1 Year</t>
  </si>
  <si>
    <t>$7,164.00</t>
  </si>
  <si>
    <t>ADV-RE-MC-S-MAP-1Y</t>
  </si>
  <si>
    <t>Genetec™ Advantage Renewal for using Plan Manager Standard functionality in Mission Control Standard – 1 Year</t>
  </si>
  <si>
    <t>ADV-RE-MC-E-1DATA-1Y</t>
  </si>
  <si>
    <t>Genetec™ Advantage Renewal for 1 Mission Control Data Points – 1 Year</t>
  </si>
  <si>
    <t>ADV-RE-MC-S-OPPSITE-1Y</t>
  </si>
  <si>
    <t>Genetec™ Advantage Renewal for Mission Control Standard Operator Site License – 1 Year</t>
  </si>
  <si>
    <t>ADV-MC-E-1DATA-1Y</t>
  </si>
  <si>
    <t>Genetec™ Advantage for 1 Mission Control Data Points – 1 Year</t>
  </si>
  <si>
    <t>ADV-MC-E-UDP-1Y</t>
  </si>
  <si>
    <t>Genetec™ Advantage for Mission Control Unrestricted number of Data Points – 1 Year</t>
  </si>
  <si>
    <t>ADV-MC-S-1DATA-1Y</t>
  </si>
  <si>
    <t>Genetec™ Advantage for 1 Data Point in Mission Control Standard – 1 Year</t>
  </si>
  <si>
    <t>ADV-MC-S-MAP-1Y</t>
  </si>
  <si>
    <t>Genetec™ Advantage for using Plan Manager Standard functionality in Mission Control Standard – 1 Year</t>
  </si>
  <si>
    <t>ADV-MC-E-PROFILE-1Y</t>
  </si>
  <si>
    <t>Genetec™ Advantage for Mission Control Profiles configuration option – 1 Year</t>
  </si>
  <si>
    <t>ADV-RE-MC-E-OPPSITE-1Y</t>
  </si>
  <si>
    <t>Genetec™ Advantage Renewal for Mission Control Operator Site License – 1 Year</t>
  </si>
  <si>
    <t>ADV-MC-E-1WF-1Y</t>
  </si>
  <si>
    <t>Genetec™ Advantage for 1 Mission Control Incident Configuration – 1 Year</t>
  </si>
  <si>
    <t>ADV-RE-MC-E-1WF-1Y</t>
  </si>
  <si>
    <t>Genetec™ Advantage Renewal for 1 Mission Control incident configuration – 1 Year</t>
  </si>
  <si>
    <t>ADV-MC-E-1OPP-1Y</t>
  </si>
  <si>
    <t>Genetec™ Advantage for 1 Mission Control Operator – 1 Year</t>
  </si>
  <si>
    <t>ADV-MC-S-BASE-1Y</t>
  </si>
  <si>
    <t>Genetec™ Advantage for Mission Control Standard – 1 Year</t>
  </si>
  <si>
    <t>ADV-CAM-S2E-1Y</t>
  </si>
  <si>
    <t>Genetec™ Advantage upgrade from Standard to Enterprise (per camera / 1 year)</t>
  </si>
  <si>
    <t>ADV-RDR-S2E-1Y</t>
  </si>
  <si>
    <t>Genetec™ Advantage upgrade from Standard to Enterprise (per reader / 1 year)</t>
  </si>
  <si>
    <t>ADV-RE-RDR-S2E-1Y</t>
  </si>
  <si>
    <t>Genetec™ Advantage Renewal upgrade from Standard to Enterprise (per reader / 1 year)</t>
  </si>
  <si>
    <t>ADV-RE-CAM-S2E-1Y</t>
  </si>
  <si>
    <t>Genetec™ Advantage Renewal upgrade from Standard to Enterprise (per camera / 1 year)</t>
  </si>
  <si>
    <t>ADV-RE-CAM-S2P-1Y</t>
  </si>
  <si>
    <t>Genetec™ Advantage Renewal upgrade from Standard to Professional (per camera / 1 year)</t>
  </si>
  <si>
    <t>ADV-CAM-S2P-1Y</t>
  </si>
  <si>
    <t>Genetec™ Advantage upgrade from Standard to Professional (per camera / 1 year)</t>
  </si>
  <si>
    <t>ADV-RDR-S2P-1Y</t>
  </si>
  <si>
    <t>Genetec™ Advantage upgrade from Standard to Professional (per reader / 1 year)</t>
  </si>
  <si>
    <t>ADV-RE-RDR-S2P-1Y</t>
  </si>
  <si>
    <t>Genetec™ Advantage Renewal upgrade from Standard to Professional (per reader / 1 year)</t>
  </si>
  <si>
    <t>ADV-RE-1VLEN-1Y</t>
  </si>
  <si>
    <t>Genetec™ Advantage Renewal for 1 Lenel OnGuard Video Translator - 1 Year</t>
  </si>
  <si>
    <t>$1,080.00</t>
  </si>
  <si>
    <t>ADV-RE-1PAMAG-SYM-1Y</t>
  </si>
  <si>
    <t>Genetec™ Advantage Renewal for 1 Amag Symmetry Access Control System Plugin - 1 Year</t>
  </si>
  <si>
    <t>$720.00</t>
  </si>
  <si>
    <t>ADV-1PAP-RECEIVER-1Y</t>
  </si>
  <si>
    <t>Genetec™ Advantage for Receiver with 100 intrusion control panel connection – 1 Year</t>
  </si>
  <si>
    <t>ADV-1PCDC2-ASSA-ARX-1Y</t>
  </si>
  <si>
    <t>Genetec™ Advantage for 1 ASSA ARX plugin - 1 Year</t>
  </si>
  <si>
    <t>$144.00</t>
  </si>
  <si>
    <t>ADV-RE-1PDD-1Y</t>
  </si>
  <si>
    <t>Genetec™ Advantage Renewal for 1 Destination Dispatch Elevator System Plugin. -1Yr</t>
  </si>
  <si>
    <t>ADV-1PVSHCC-1Y</t>
  </si>
  <si>
    <t>Genetec™ Advantage for 1 Ccure video integration connection - 1 Year</t>
  </si>
  <si>
    <t>ADV-RE-1PLEN-1Y</t>
  </si>
  <si>
    <t>Genetec™ Advantage Renewal for 1 Lenel OnGuard plugin - 1 Year</t>
  </si>
  <si>
    <t>ADV-1PDD-1Y</t>
  </si>
  <si>
    <t>ADV-RE-1PHEXAGONCAD-1Y</t>
  </si>
  <si>
    <t>Genetec™ Advantage Renewal for 1 HEXAGON CAD plugin connection - 1Yr</t>
  </si>
  <si>
    <t>$6,300.00</t>
  </si>
  <si>
    <t>ADV-RE-1P-KEYCABINET-1Y</t>
  </si>
  <si>
    <t>Genetec™ Advantage Renewal for  Key cabinet 1 connection - 1Yr</t>
  </si>
  <si>
    <t>ADV-RE-1AP-1Y</t>
  </si>
  <si>
    <t>Genetec™ Advantage Renewal for 1 intrusion alarm panel – 1 Year</t>
  </si>
  <si>
    <t>ADV-1AP-1Y</t>
  </si>
  <si>
    <t>Genetec™ Advantage for 1 intrusion alarm panel – 1 Year</t>
  </si>
  <si>
    <t>ADV-RE-1PAP-RECEIVER-1Y</t>
  </si>
  <si>
    <t>Genetec™ Advantage Renewal for Receiver with 100 intrusion control panel connection – 1 Year</t>
  </si>
  <si>
    <t>ADV-1P-DEST-DISPATCH-1Y</t>
  </si>
  <si>
    <t>Genetec™ Advantage for 1  elevator plugin connection - 1Yr</t>
  </si>
  <si>
    <t>ADV-1P-KEYCABINET-1Y</t>
  </si>
  <si>
    <t>Genetec™ Advantage for  Key cabinet 1 connection - 1Yr</t>
  </si>
  <si>
    <t>ADV-1VLEN-1Y</t>
  </si>
  <si>
    <t>Genetec™ Advantage for 1 Lenel OnGuard Video Translator - 1 Year</t>
  </si>
  <si>
    <t>ADV-RE-1PCDC2-ASSA-ARX-1Y</t>
  </si>
  <si>
    <t>Genetec™ Advantage Renewal for 1 ASSA ARX plugin - 1 Year</t>
  </si>
  <si>
    <t>ADV-1PHEXAGONCAD-1Y</t>
  </si>
  <si>
    <t>Genetec™ Advantage for 1 HEXAGON CAD plugin connection - 1Yr</t>
  </si>
  <si>
    <t>ADV-RE-1PVSHCC-1Y</t>
  </si>
  <si>
    <t>Genetec™ Advantage Renewal for 1 Ccure video integration connection - 1 Year</t>
  </si>
  <si>
    <t>ADV-RE-1P-DEST-DISPATCH-1Y</t>
  </si>
  <si>
    <t>Genetec™ Advantage Renewal for 1  elevator plugin connection - 1Yr</t>
  </si>
  <si>
    <t>ADV-1PSHCC-1Y</t>
  </si>
  <si>
    <t>Genetec™ Advantage for 1 Software House CCURE 9000 access control plugin - 1 Year</t>
  </si>
  <si>
    <t>ADV-RE-1PSHCC-1Y</t>
  </si>
  <si>
    <t>Genetec™ Advantage Renewal for 1 Software House CCURE 9000 access control plugin - 1 Year</t>
  </si>
  <si>
    <t>ADV-1PLEN-1Y</t>
  </si>
  <si>
    <t>Genetec™ Advantage for 1 Lenel OnGuard plugin - 1 Year</t>
  </si>
  <si>
    <t>ADV-1PSIPASS-1Y</t>
  </si>
  <si>
    <t>Genetec™ Advantage for 1 Siemens Sipass plugin - 1 Year</t>
  </si>
  <si>
    <t>ADV-RE-1PSIPASS-1Y</t>
  </si>
  <si>
    <t>Genetec™ Advantage Renewal for 1 Siemens Sipass plugin - 1 Year</t>
  </si>
  <si>
    <t>ADV-1PAMAG-SYM-1Y</t>
  </si>
  <si>
    <t>Genetec™ Advantage for 1 Amag Symmetry Access Control System Plugin - 1 Year</t>
  </si>
  <si>
    <t>ADV-RDR-P2E-1Y</t>
  </si>
  <si>
    <t>Genetec™ Advantage upgrade from Professional to Enterprise (per reader / 1 year)</t>
  </si>
  <si>
    <t>$3.00</t>
  </si>
  <si>
    <t>ADV-RE-RDR-P2E-1Y</t>
  </si>
  <si>
    <t>Genetec™ Advantage Renewal upgrade from Professional to Enterprise (per reader / 1 year)</t>
  </si>
  <si>
    <t>ADV-RE-CAM-P2E-1Y</t>
  </si>
  <si>
    <t>Genetec™ Advantage Renewal upgrade from Professional to Enterprise (per camera / 1 year)</t>
  </si>
  <si>
    <t>ADV-CAM-P2E-1Y</t>
  </si>
  <si>
    <t>Genetec™ Advantage upgrade from Professional to Enterprise (per camera / 1 year)</t>
  </si>
  <si>
    <t>ADV-RE-SIP-A-1Y</t>
  </si>
  <si>
    <t>Genetec™ Advantage Renewal for 1 Sipelia Advanced Intercom connection - 1 Years</t>
  </si>
  <si>
    <t>ADV-SIP-A-1Y</t>
  </si>
  <si>
    <t>Genetec™ Advantage for 1 Sipelia Advanced Intercom connection - 1 Years</t>
  </si>
  <si>
    <t>ADV-RE-SIP-S-1Y</t>
  </si>
  <si>
    <t>Genetec™ Advantage Renewal for 1 Sipelia Standard Intercom connection - 1 Years</t>
  </si>
  <si>
    <t>ADV-SIP-S-1Y</t>
  </si>
  <si>
    <t>Genetec™ Advantage for 1 Sipelia Standard Intercom connection - 1 Years</t>
  </si>
  <si>
    <t>ADV-LPR-M-1Y</t>
  </si>
  <si>
    <t>Genetec™ Advantage 1 AutoVu mobile system connection to Security Center - 1 Year</t>
  </si>
  <si>
    <t>ADV-1HNDHLD-1Y</t>
  </si>
  <si>
    <t>Genetec™ Advantage for 1 AutoVu Handheld software plus one (1) AutoVu Handheld connection to Security Center (AU-I-HNDHLD)  – 1 Year</t>
  </si>
  <si>
    <t>$525.00</t>
  </si>
  <si>
    <t>ADV-LPR-BDL-1Y</t>
  </si>
  <si>
    <t>Genetec™ Advantage Bundle for 50 to 150 AutoVu mobile system connection to Security Center - 1 Year</t>
  </si>
  <si>
    <t>ADV-RE-LPR-M-1Y</t>
  </si>
  <si>
    <t>Genetec™ Advantage Renewal 1 AutoVu mobile system connection to Security Center - 1 Year</t>
  </si>
  <si>
    <t>ADV-RE-1HNDHLD-1Y</t>
  </si>
  <si>
    <t>Genetec™ Advantage Renewal for 1 AutoVu Handheld software plus one (1) AutoVu Handheld connection to Security Center (AU-I-HNDHLD)  – 1 Year</t>
  </si>
  <si>
    <t>ADV-RE-LPR-F-1Y</t>
  </si>
  <si>
    <t>Genetec™ Advantage Renewal for 1 AutoVu fixed camera connection - 1 Year</t>
  </si>
  <si>
    <t>ADV-RE-LPR-BDL-1Y</t>
  </si>
  <si>
    <t>Genetec™ Advantage Renewal Bundle for 50 to 150 AutoVu mobile system connection to Security Center - 1 Year</t>
  </si>
  <si>
    <t>ADV-LPR-F-1Y</t>
  </si>
  <si>
    <t>Genetec™ Advantage for 1 AutoVu fixed camera connection - 1 Year</t>
  </si>
  <si>
    <t>ADV-OPTION-247-1Y</t>
  </si>
  <si>
    <t>24/7 Pager Support Genetec™ Advantage SubscriptionOption - 1 year</t>
  </si>
  <si>
    <t>ADV-RE-OPTION-247-1Y</t>
  </si>
  <si>
    <t>24/7 Pager Support Genetec™ Advantage Renewal Option - 1 year</t>
  </si>
  <si>
    <t>ADV-GTS-AES-1Y</t>
  </si>
  <si>
    <t>Genetec™ Advantage for 1 AES – 1 year</t>
  </si>
  <si>
    <t>ADV-GTS-TTPNODE-1Y</t>
  </si>
  <si>
    <t>Genetec™ Advantage for 1 Travel Time Passive Node – 1 year</t>
  </si>
  <si>
    <t>ADV-GTS-AVL-1Y</t>
  </si>
  <si>
    <t>Genetec™ Advantage for 1 AVL – 1 year</t>
  </si>
  <si>
    <t>ADV-GTS-TTNODE-1Y</t>
  </si>
  <si>
    <t>Genetec™ Advantage for 1 Travel Time Node – 1 year</t>
  </si>
  <si>
    <t>$149.00</t>
  </si>
  <si>
    <t>ADV-GTS-DLC-1Y</t>
  </si>
  <si>
    <t>Genetec™ Advantage for 1 DLC – 1 year</t>
  </si>
  <si>
    <t>ADV-GTS-TSS-1Y</t>
  </si>
  <si>
    <t>Genetec™ Advantage for 1 TSS – 1 year</t>
  </si>
  <si>
    <t>ADV-GTS-DMS-1Y</t>
  </si>
  <si>
    <t>Genetec™ Advantage for 1 DMS – 1 year</t>
  </si>
  <si>
    <t>ADV-GTS-RWIS-1Y</t>
  </si>
  <si>
    <t>Genetec™ Advantage for 1 RWIS – 1 year</t>
  </si>
  <si>
    <t>ADV-RE-GTS-TSS-1Y</t>
  </si>
  <si>
    <t>Genetec™ Advantage Renewal for 1 TSS – 1 year</t>
  </si>
  <si>
    <t>ADV-SV32-1Y</t>
  </si>
  <si>
    <t>Genetec™ Advantage Flat Rate for 1 SV-32 system – 1 year</t>
  </si>
  <si>
    <t>ADV-RE-STANDARD-1Y</t>
  </si>
  <si>
    <t>Genetec™ Advantage Renewal Flat Rate for 1 Omnicast or Synergis Standard system – 1 year</t>
  </si>
  <si>
    <t>ADV-SV100-1Y</t>
  </si>
  <si>
    <t>Genetec™ Advantage Flat Rate for 1 SV-1XX system – 1 year  (up to 25 cameras)</t>
  </si>
  <si>
    <t>ADV-RE-SV16-1Y</t>
  </si>
  <si>
    <t>Genetec™ Advantage Renewal Flat Rate for 1 SV-16 system – 1 year</t>
  </si>
  <si>
    <t>ADV-RE-SV32-1Y</t>
  </si>
  <si>
    <t>Genetec™ Advantage Renewal Flat Rate for 1 SV-32 system – 1 year</t>
  </si>
  <si>
    <t>ADV-RE-SV100-1Y</t>
  </si>
  <si>
    <t>Genetec™ Advantage Renewal Flat Rate for 1 SV-1XX system – 1 year  (up to 25 cameras)</t>
  </si>
  <si>
    <t>ADV-SV300-1Y</t>
  </si>
  <si>
    <t>Genetec™ Advantage Flat Rate for 1 SV-3XX system – 1 year  (up to 50 cameras)</t>
  </si>
  <si>
    <t>ADV-RE-SV300-1Y</t>
  </si>
  <si>
    <t>Genetec™ Advantage Renewal Flat Rate for 1 SV-3XX system – 1 year  (up to 50 cameras)</t>
  </si>
  <si>
    <t>ADV-SV16-1Y</t>
  </si>
  <si>
    <t>Genetec™ Advantage Flat Rate for 1 SV-16 system – 1 year</t>
  </si>
  <si>
    <t>ADV-STANDARD-U-1Y</t>
  </si>
  <si>
    <t>Genetec™ Advantage Flat Rate for 1 Unified Omnicast or Synergis Standard system – 1 year</t>
  </si>
  <si>
    <t>ADV-RE-STANDARD-U-1Y</t>
  </si>
  <si>
    <t>Genetec™ Advantage Renewal Flat Rate for 1 Unified Omnicast or Synergis Standard system – 1 year</t>
  </si>
  <si>
    <t>ADV-STANDARD-1Y</t>
  </si>
  <si>
    <t>Genetec™ Advantage Flat Rate for 1 Omnicast or Synergis Standard system – 1 year</t>
  </si>
  <si>
    <t>ADV-RE-KIWIL-1Y</t>
  </si>
  <si>
    <t>1-year Genetec™ Advantage Renewal for KiwiVision Bundle Unlimited. Includes access to updates &amp; upgrades, extended support package for 1 channel.</t>
  </si>
  <si>
    <t>ADV-KIWIM-1Y</t>
  </si>
  <si>
    <t>1-year Genetec™ Advantage for KiwiVision either Bundle One, Intrusion Detector or Parking Space Analyzer 6. Includes access to updates, upgrades &amp; extended support package for 1 channel.</t>
  </si>
  <si>
    <t>ADV-RE-KIWIM-1Y</t>
  </si>
  <si>
    <t>1-year Genetec™ Advantage Renewal for KiwiVision either Bundle One, Privacy Protector, Vehicle Counter or Parking Space Analyzer 6. Includes access to updates &amp; upgrades, extended support package for 1 channel.</t>
  </si>
  <si>
    <t>ADV-KIWIL-1Y</t>
  </si>
  <si>
    <t>1-year Genetec™ Advantage for KiwiVision Bundle Unlimited. Includes access to updates &amp; upgrades, extended support package for 1 channel.</t>
  </si>
  <si>
    <t>ADV-RE-RDR-E-2Y</t>
  </si>
  <si>
    <t>Genetec™ Advantage Renewal for 1 Synergis Enterprise Reader – 2 years</t>
  </si>
  <si>
    <t>$28.80</t>
  </si>
  <si>
    <t>ADV-1SCFED-20-2Y</t>
  </si>
  <si>
    <t>Genetec™ Advantage for 1 Federated  Site connection (20 entities or less) - 2 Years</t>
  </si>
  <si>
    <t>$216.00</t>
  </si>
  <si>
    <t>ADV-RE-1SCFED-20-2Y</t>
  </si>
  <si>
    <t>Genetec™ Advantage Renewal for 1 Federated  Site connection (20 entities or less) - 2 Years</t>
  </si>
  <si>
    <t>ADV-CAM-E-2Y</t>
  </si>
  <si>
    <t>Genetec™ Advantage for 1 Omnicast Enterprise Camera – 2 years</t>
  </si>
  <si>
    <t>ADV-CAM-P-2Y</t>
  </si>
  <si>
    <t>Genetec™ Advantage for 1 Omnicast Pro Camera – 2 years</t>
  </si>
  <si>
    <t>ADV-CAM-S-2Y</t>
  </si>
  <si>
    <t>Genetec™ Advantage for 1 additional camera for SV-1XX or SV-3XX - 2 years ( Required above 25 cameras on SV-1XX or above 50 cameras on SV-3XX)</t>
  </si>
  <si>
    <t>ADV-RE-1SCFED-2Y</t>
  </si>
  <si>
    <t>Genetec™ Advantage Renewal for 1 Federated  Site connection - 2 Years</t>
  </si>
  <si>
    <t>ADV-RDR-E-2Y</t>
  </si>
  <si>
    <t>Genetec™ Advantage for 1 Synergis Enterprise Reader – 2 years</t>
  </si>
  <si>
    <t>ADV-RE-RDR-P-2Y</t>
  </si>
  <si>
    <t>Genetec™ Advantage Renewal for 1 Synergis Pro Reader – 2 years</t>
  </si>
  <si>
    <t>$23.40</t>
  </si>
  <si>
    <t>ADV-RE-CAM-P-2Y</t>
  </si>
  <si>
    <t>Genetec™ Advantage Renewal for 1 Omnicast Pro Camera – 2 years</t>
  </si>
  <si>
    <t>ADV-1SCFED-2Y</t>
  </si>
  <si>
    <t>Genetec™ Advantage for 1 Federated  Site connection - 2 Years</t>
  </si>
  <si>
    <t>ADV-RE-CAM-E-2Y</t>
  </si>
  <si>
    <t>Genetec™ Advantage Renewal for 1 Omnicast Enterprise Camera – 2 years</t>
  </si>
  <si>
    <t>ADV-RE-CAM-S-2Y</t>
  </si>
  <si>
    <t>Genetec™ Advantage Renewal for 1 additional camera for SV-1XX or SV-3XX - 2 years ( Required above 25 cameras on SV-1XX or above 50 cameras on SV-3XX)</t>
  </si>
  <si>
    <t>ADV-RDR-P-2Y</t>
  </si>
  <si>
    <t>Genetec™ Advantage for 1 Synergis Pro Reader – 2 years</t>
  </si>
  <si>
    <t>ADV-MC-S-MAP-2Y</t>
  </si>
  <si>
    <t>Genetec™ Advantage for using Plan Manager Standard functionality in Mission Control Standard – 2 Years</t>
  </si>
  <si>
    <t>$162.00</t>
  </si>
  <si>
    <t>ADV-RE-MC-E-1DATA-2Y</t>
  </si>
  <si>
    <t>Genetec™ Advantage Renewal for 1 Mission Control Data Points – 2 Years</t>
  </si>
  <si>
    <t>ADV-MC-E-1OPP-2Y</t>
  </si>
  <si>
    <t>Genetec™ Advantage for 1 Mission Control Operator – 2 Years</t>
  </si>
  <si>
    <t>$323.00</t>
  </si>
  <si>
    <t>ADV-MC-S-OPPSITE-2Y</t>
  </si>
  <si>
    <t>Genetec™ Advantage for Mission Control Standard Operator Site License – 2 Years</t>
  </si>
  <si>
    <t>$3,240.00</t>
  </si>
  <si>
    <t>ADV-MC-S-1OPP-2Y</t>
  </si>
  <si>
    <t>Genetec™ Advantage for one operator on Mission Control Standard  – 2 Years</t>
  </si>
  <si>
    <t>ADV-MC-E-UDP-2Y</t>
  </si>
  <si>
    <t>Genetec™ Advantage for Mission Control Unrestricted Data Point – 2 Years</t>
  </si>
  <si>
    <t>$231,660.00</t>
  </si>
  <si>
    <t>ADV-RE-MC-E-UDP-2Y</t>
  </si>
  <si>
    <t>Genetec™ Advantage Renewal for Mission Control Unrestricted number of Data Points – 2 Years</t>
  </si>
  <si>
    <t>ADV-MC-E-1WF-2Y</t>
  </si>
  <si>
    <t>Genetec™ Advantage for 1 Mission Control Incident Configuration – 2 Years</t>
  </si>
  <si>
    <t>$157.00</t>
  </si>
  <si>
    <t>ADV-MC-S-1DATA-2Y</t>
  </si>
  <si>
    <t>Genetec™ Advantage for 1 Data Point in Mission Control Standard – 2 Years</t>
  </si>
  <si>
    <t>ADV-RE-MC-S-1OPP-2Y</t>
  </si>
  <si>
    <t>Genetec™ Advantage Renewal for Operator in Mission Control Standard – 2 Years</t>
  </si>
  <si>
    <t>ADV-MC-S-BASE-2Y</t>
  </si>
  <si>
    <t>Genetec™ Advantage for Mission Control Standard – 2 Years</t>
  </si>
  <si>
    <t>$8,100.00</t>
  </si>
  <si>
    <t>ADV-RE-MC-S-MAP-2Y</t>
  </si>
  <si>
    <t>Genetec™ Advantage Renewal for using Plan Manager Standard functionality in Mission Control Standard – 2 Years</t>
  </si>
  <si>
    <t>ADV-RE-MC-S-1DATA-2Y</t>
  </si>
  <si>
    <t>Genetec™ Advantage Renewal for 1 DataPoint in Mission Control Standard – 2 Years</t>
  </si>
  <si>
    <t>ADV-RE-MC-E-1WF-2Y</t>
  </si>
  <si>
    <t>Genetec™ Advantage Renewal for 1 Mission Control Incident Configuration – 2 Years</t>
  </si>
  <si>
    <t>ADV-MC-E-1DATA-2Y</t>
  </si>
  <si>
    <t>Genetec™ Advantage for 1 Mission Control Data Points – 2 Years</t>
  </si>
  <si>
    <t>ADV-MC-S-1WF-2Y</t>
  </si>
  <si>
    <t>Genetec™ Advantage for one additional worflow on Mission Control Standard  – 2 Years</t>
  </si>
  <si>
    <t>ADV-RE-MC-S-BASE-2Y</t>
  </si>
  <si>
    <t>Genetec™ Advantage Renewal for Mission Control Standard – 2 Years</t>
  </si>
  <si>
    <t>ADV-MC-E-OPPSITE-2Y</t>
  </si>
  <si>
    <t>Genetec™ Advantage for Mission Control Operator Site License – 2 Years</t>
  </si>
  <si>
    <t>$12,896.00</t>
  </si>
  <si>
    <t>ADV-RE-MC-S-OPPSITE-2Y</t>
  </si>
  <si>
    <t>Genetec™ Advantage Renewal for Mission Control Standard Operator Site License – 2 Years</t>
  </si>
  <si>
    <t>ADV-RE-MC-E-1OPP-2Y</t>
  </si>
  <si>
    <t>Genetec™ Advantage Renewal for 1 Mission Control Operator – 2 Years</t>
  </si>
  <si>
    <t>ADV-RE-MC-E-BASE-2Y</t>
  </si>
  <si>
    <t>Genetec™ Advantage Renewal for Mission Control Base Package – 2 Years</t>
  </si>
  <si>
    <t>$24,300.00</t>
  </si>
  <si>
    <t>ADV-RE-MC-E-PROFILE-2Y</t>
  </si>
  <si>
    <t>Genetec™ Advantage Renewal for Mission Control Profiles configuration option – 2 Years</t>
  </si>
  <si>
    <t>ADV-MC-E-PROFILE-2Y</t>
  </si>
  <si>
    <t>Genetec™ Advantage for Mission Control Profiles configuration option – 2 Years</t>
  </si>
  <si>
    <t>ADV-RE-MC-E-OPPSITE-2Y</t>
  </si>
  <si>
    <t>Genetec™ Advantage Renewal for Mission Control Operator Site License – 2 Years</t>
  </si>
  <si>
    <t>ADV-MC-E-BASE-2Y</t>
  </si>
  <si>
    <t>Genetec™ Advantage for Mission Control Base Package – 2 Years</t>
  </si>
  <si>
    <t>ADV-RE-MC-S-1WF-2Y</t>
  </si>
  <si>
    <t>Genetec™ Advantage Renewal for 1 Incident Configuration in Mission Control Standard – 2 Years</t>
  </si>
  <si>
    <t>ADV-RDR-S2E-2Y</t>
  </si>
  <si>
    <t>Genetec™ Advantage upgrade from Standard to Enterprise (per reader / 2 years)</t>
  </si>
  <si>
    <t>$10.80</t>
  </si>
  <si>
    <t>ADV-RE-CAM-S2E-2Y</t>
  </si>
  <si>
    <t>Genetec™ Advantage Renewal upgrade from Standard to Enterprise (per camera / 2 years)</t>
  </si>
  <si>
    <t>$75.60</t>
  </si>
  <si>
    <t>ADV-RE-RDR-S2E-2Y</t>
  </si>
  <si>
    <t>Genetec™ Advantage Renewal upgrade from Standard to Enterprise (per reader / 2 years)</t>
  </si>
  <si>
    <t>ADV-CAM-S2E-2Y</t>
  </si>
  <si>
    <t>Genetec™ Advantage upgrade from Standard to Enterprise (per camera / 2 years)</t>
  </si>
  <si>
    <t>ADV-1PCDC2-ASSA-ARX-2Y</t>
  </si>
  <si>
    <t>Genetec™ Advantage for 1 ASSA ARX plugin - 2 Year</t>
  </si>
  <si>
    <t>$260.00</t>
  </si>
  <si>
    <t>ADV-RE-1PSHCC-2Y</t>
  </si>
  <si>
    <t>Genetec™ Advantage Renewal for 1 Software House CCURE 9000 access control plugin - 2 Year</t>
  </si>
  <si>
    <t>ADV-1PSIPASS-2Y</t>
  </si>
  <si>
    <t>Genetec™ Advantage for 1 Siemens Sipass plugin - 2 Year</t>
  </si>
  <si>
    <t>$2,592.00</t>
  </si>
  <si>
    <t>ADV-1VLEN-2Y</t>
  </si>
  <si>
    <t>Genetec™ Advantage for 1 Lenel OnGuard Video Translator - 2 Year</t>
  </si>
  <si>
    <t>$1,944.00</t>
  </si>
  <si>
    <t>ADV-RE-1PCDC2-ASSA-ARX-2Y</t>
  </si>
  <si>
    <t>Genetec™ Advantage Renewal for 1 ASSA ARX plugin - 2 Year</t>
  </si>
  <si>
    <t>ADV-RE-1PAMAG-SYM-2Y</t>
  </si>
  <si>
    <t>Genetec™ Advantage Renewal for 1 Amag Symmetry Access Control System Plugin - 2 Year</t>
  </si>
  <si>
    <t>ADV-1P-DEST-DISPATCH-2Y</t>
  </si>
  <si>
    <t>Genetec™ Advantage for 1  elevator plugin connection - 2Yrs</t>
  </si>
  <si>
    <t>$2,074.00</t>
  </si>
  <si>
    <t>ADV-RE-1AP-2Y</t>
  </si>
  <si>
    <t>Genetec™ Advantage Renewal for 1 intrusion alarm panel – 2 Year</t>
  </si>
  <si>
    <t>ADV-RE-1PLEN-2Y</t>
  </si>
  <si>
    <t>Genetec™ Advantage Renewal for 1 Lenel OnGuard plugin - 2 Year</t>
  </si>
  <si>
    <t>ADV-RE-1PSIPASS-2Y</t>
  </si>
  <si>
    <t>Genetec™ Advantage Renewal for 1 Siemens Sipass plugin - 2 Year</t>
  </si>
  <si>
    <t>ADV-1PAMAG-SYM-2Y</t>
  </si>
  <si>
    <t>Genetec™ Advantage for 1 Amag Symmetry Access Control System Plugin - 2 Year</t>
  </si>
  <si>
    <t>ADV-1AP-2Y</t>
  </si>
  <si>
    <t>Genetec™ Advantage for 1 intrusion alarm panel – 2 Year</t>
  </si>
  <si>
    <t>ADV-1PVSHCC-2Y</t>
  </si>
  <si>
    <t>Genetec™ Advantage for 1 Ccure video integration connection - 2 Year</t>
  </si>
  <si>
    <t>ADV-RE-1PDD-2Y</t>
  </si>
  <si>
    <t>Genetec™ Advantage Renewal for 1 Destination Dispatch Elevator System Plugin. -2Yr</t>
  </si>
  <si>
    <t>ADV-RE-1VLEN-2Y</t>
  </si>
  <si>
    <t>Genetec™ Advantage Renewal for 1 Lenel OnGuard Video Translator - 2 Year</t>
  </si>
  <si>
    <t>ADV-1PSHCC-2Y</t>
  </si>
  <si>
    <t>Genetec™ Advantage for 1 Software House CCURE 9000 access control plugin - 2 Year</t>
  </si>
  <si>
    <t>ADV-RE-1PAP-RECEIVER-2Y</t>
  </si>
  <si>
    <t>Genetec™ Advantage Renewal for Receiver with 100 intrusion control panel connection – 2 Year</t>
  </si>
  <si>
    <t>ADV-RE-1PVSHCC-2Y</t>
  </si>
  <si>
    <t>Genetec™ Advantage Renewal for 1 Ccure video integration connection - 2 Year</t>
  </si>
  <si>
    <t>ADV-1PDD-2Y</t>
  </si>
  <si>
    <t>ADV-1PAP-RECEIVER-2Y</t>
  </si>
  <si>
    <t>Genetec™ Advantage for Receiver with 100 intrusion control panel connection – 2 Year</t>
  </si>
  <si>
    <t>ADV-RE-1P-DEST-DISPATCH-2Y</t>
  </si>
  <si>
    <t>Genetec™ Advantage Renewal for 1  elevator plugin connection - 2Yrs</t>
  </si>
  <si>
    <t>ADV-1PLEN-2Y</t>
  </si>
  <si>
    <t>Genetec™ Advantage for 1 Lenel OnGuard plugin - 2 Year</t>
  </si>
  <si>
    <t>ADV-RE-SIP-S-2Y</t>
  </si>
  <si>
    <t>Genetec™ Advantage Renewal for 1 Sipelia Standard Intercom connection - 2 Years</t>
  </si>
  <si>
    <t>ADV-SIP-S-2Y</t>
  </si>
  <si>
    <t>Genetec™ Advantage for 1 Sipelia Standard Intercom connection - 2 Years</t>
  </si>
  <si>
    <t>ADV-RE-SIP-A-2Y</t>
  </si>
  <si>
    <t>Genetec™ Advantage Renewal for 1 Sipelia Advanced Intercom connection - 2 Years</t>
  </si>
  <si>
    <t>ADV-SIP-A-2Y</t>
  </si>
  <si>
    <t>Genetec™ Advantage for 1 Sipelia Advanced Intercom connection - 2 Years</t>
  </si>
  <si>
    <t>ADV-RDR-S2P-2Y</t>
  </si>
  <si>
    <t>Genetec™ Advantage upgrade from Standard to Professional (per reader / 2 years)</t>
  </si>
  <si>
    <t>$7.20</t>
  </si>
  <si>
    <t>ADV-CAM-S2P-2Y</t>
  </si>
  <si>
    <t>Genetec™ Advantage upgrade from Standard to Professional (per camera / 2 years)</t>
  </si>
  <si>
    <t>ADV-RE-RDR-S2P-2Y</t>
  </si>
  <si>
    <t>Genetec™ Advantage Renewal upgrade from Standard to Professional (per reader / 2 years)</t>
  </si>
  <si>
    <t>ADV-RE-CAM-S2P-2Y</t>
  </si>
  <si>
    <t>Genetec™ Advantage Renewal upgrade from Standard to Professional (per camera / 2 years)</t>
  </si>
  <si>
    <t>ADV-RE-CAM-P2E-2Y</t>
  </si>
  <si>
    <t>Genetec™ Advantage Renewal upgrade from Professional to Enterprise (per camera / 2 years)</t>
  </si>
  <si>
    <t>ADV-CAM-P2E-2Y</t>
  </si>
  <si>
    <t>Genetec™ Advantage upgrade from Professional to Enterprise (per camera / 2 years)</t>
  </si>
  <si>
    <t>ADV-RE-RDR-P2E-2Y</t>
  </si>
  <si>
    <t>Genetec™ Advantage Renewal upgrade from Professional to Enterprise (per reader / 2 years)</t>
  </si>
  <si>
    <t>$5.40</t>
  </si>
  <si>
    <t>ADV-RDR-P2E-2Y</t>
  </si>
  <si>
    <t>Genetec™ Advantage upgrade from Professional to Enterprise (per reader / 2 years)</t>
  </si>
  <si>
    <t>ADV-LPR-F-2Y</t>
  </si>
  <si>
    <t>Genetec™ Advantage for 1 AutoVu fixed camera connection - 2 Years</t>
  </si>
  <si>
    <t>ADV-RE-LPR-M-2Y</t>
  </si>
  <si>
    <t>Genetec™ Advantage Renewal 1 AutoVu mobile system connection to Security Center - 2 Years</t>
  </si>
  <si>
    <t>ADV-RE-LPR-F-2Y</t>
  </si>
  <si>
    <t>Genetec™ Advantage Renewal for 1 AutoVu fixed camera connection - 2 Years</t>
  </si>
  <si>
    <t>ADV-LPR-M-2Y</t>
  </si>
  <si>
    <t>Genetec™ Advantage 1 AutoVu mobile system connection to Security Center - 2 Years</t>
  </si>
  <si>
    <t>ADV-RE-STANDARD-2Y</t>
  </si>
  <si>
    <t>Genetec™ Advantage Renewal Flat Rate for 1 Omnicast or Synergis Standard system – 2 years</t>
  </si>
  <si>
    <t>ADV-RE-STANDARD-U-2Y</t>
  </si>
  <si>
    <t>Genetec™ Advantage Renewal Flat Rate for 1 Unified Omnicast or Synergis Standard system – 2 years</t>
  </si>
  <si>
    <t>ADV-SV100-2Y</t>
  </si>
  <si>
    <t>Genetec™ Advantage Flat Rate for 1 SV-1XX system – 2 years  (up to 25 cameras)</t>
  </si>
  <si>
    <t>ADV-SV300-2Y</t>
  </si>
  <si>
    <t>Genetec™ Advantage Flat Rate for 1 SV-3XX system – 2 years  (up to 50 cameras)</t>
  </si>
  <si>
    <t>ADV-RE-SV32-2Y</t>
  </si>
  <si>
    <t>Genetec™ Advantage Renewal Flat Rate for 1 SV-32 system – 2 years</t>
  </si>
  <si>
    <t>ADV-RE-SV16-2Y</t>
  </si>
  <si>
    <t>Genetec™ Advantage Renewal Flat Rate for 1 SV-16 system – 2 years</t>
  </si>
  <si>
    <t>ADV-RE-SV100-2Y</t>
  </si>
  <si>
    <t>Genetec™ Advantage Renewal Flat Rate for 1 SV-1XX system – 2 years  (up to 25 cameras)</t>
  </si>
  <si>
    <t>ADV-SV16-2Y</t>
  </si>
  <si>
    <t>Genetec™ Advantage Flat Rate for 1 SV-16 system – 2 years</t>
  </si>
  <si>
    <t>ADV-SV32-2Y</t>
  </si>
  <si>
    <t>Genetec™ Advantage Flat Rate for 1 SV-32 system – 2 years</t>
  </si>
  <si>
    <t>ADV-STANDARD-2Y</t>
  </si>
  <si>
    <t>Genetec™ Advantage Flat Rate for 1 Omnicast or Synergis Standard system – 2 years</t>
  </si>
  <si>
    <t>ADV-STANDARD-U-2Y</t>
  </si>
  <si>
    <t>Genetec™ Advantage Flat Rate for 1 Unified Omnicast or Synergis Standard system – 2 years</t>
  </si>
  <si>
    <t>ADV-RE-SV300-2Y</t>
  </si>
  <si>
    <t>Genetec™ Advantage Renewal Flat Rate for 1 SV-3XX system – 2 years  (up to 50 cameras)</t>
  </si>
  <si>
    <t>ADV-RE-KIWIL-2Y</t>
  </si>
  <si>
    <t>2-year Genetec™ Advantage Renewal for KiwiVision Bundle Unlimited. Includes access to updates &amp; upgrades, extended support package for 1 channel.</t>
  </si>
  <si>
    <t>$306.00</t>
  </si>
  <si>
    <t>ADV-KIWIM-2Y</t>
  </si>
  <si>
    <t>2-year Genetec™ Advantage for KiwiVision either Bundle One, Intrusion Detector or Parking Space Analyzer 6. Includes access to updates, upgrades &amp; extended support package for 1 channel.</t>
  </si>
  <si>
    <t>ADV-RE-KIWIM-2Y</t>
  </si>
  <si>
    <t>2-year Genetec™ Advantage Renewal for KiwiVision either Bundle One, Privacy Protector, Vehicle Counter or Parking Space Analyzer 6. Includes access to updates &amp; upgrades, extended support package for 1 channel.</t>
  </si>
  <si>
    <t>ADV-KIWIL-2Y</t>
  </si>
  <si>
    <t>2-year Genetec™ Advantage for KiwiVision Bundle Unlimited. Includes access to updates &amp; upgrades, extended support package for 1 channel.</t>
  </si>
  <si>
    <t>ADV-OPTION-247-2Y</t>
  </si>
  <si>
    <t>24/7 Pager Support Genetec™ Advantage Option - 2 years</t>
  </si>
  <si>
    <t>$10,800.00</t>
  </si>
  <si>
    <t>ADV-RE-OPTION-247-2Y</t>
  </si>
  <si>
    <t>24/7 Pager Support Genetec™ Advantage Renewal Option - 2 years</t>
  </si>
  <si>
    <t>ADV-GTS-AVL-2Y</t>
  </si>
  <si>
    <t>Genetec™ Advantage for 1 AVL – 2 year</t>
  </si>
  <si>
    <t>ADV-GTS-DMS-2Y</t>
  </si>
  <si>
    <t>Genetec™ Advantage for 1 DMS – 2 year</t>
  </si>
  <si>
    <t>ADV-RE-GTS-TSS-2Y</t>
  </si>
  <si>
    <t>Genetec™ Advantage Renewal for 1 TSS – 2 year</t>
  </si>
  <si>
    <t>ADV-GTS-TTPNODE-2Y</t>
  </si>
  <si>
    <t>Genetec™ Advantage for 1 Travel Time Passive Node – 2 year</t>
  </si>
  <si>
    <t>ADV-GTS-TTNODE-2Y</t>
  </si>
  <si>
    <t>Genetec™ Advantage for 1 Travel Time Node – 2 year</t>
  </si>
  <si>
    <t>ADV-GTS-DLC-2Y</t>
  </si>
  <si>
    <t>Genetec™ Advantage for 1 DLC – 2 year</t>
  </si>
  <si>
    <t>ADV-GTS-AES-2Y</t>
  </si>
  <si>
    <t>Genetec™ Advantage for 1 AES – 2 year</t>
  </si>
  <si>
    <t>ADV-GTS-RWIS-2Y</t>
  </si>
  <si>
    <t>Genetec™ Advantage for 1 RWIS – 2 year</t>
  </si>
  <si>
    <t>ADV-GTS-TSS-2Y</t>
  </si>
  <si>
    <t>Genetec™ Advantage for 1 TSS – 2 year</t>
  </si>
  <si>
    <t>ADV-RE-1SCFED-3Y</t>
  </si>
  <si>
    <t>Genetec™ Advantage Renewal for 1 Federated  Site connection - 3 Years</t>
  </si>
  <si>
    <t>ADV-CAM-P-3Y</t>
  </si>
  <si>
    <t>Genetec™ Advantage for 1 Omnicast Pro Camera – 3 years</t>
  </si>
  <si>
    <t>$96.00</t>
  </si>
  <si>
    <t>ADV-RE-CAM-S-3Y</t>
  </si>
  <si>
    <t>Genetec™ Advantage Renewal for 1 additional camera for SV-1XX or SV-3XX - 3 years ( Required above 25 cameras on SV-1XX or above 50 cameras on SV-3XX)</t>
  </si>
  <si>
    <t>ADV-RE-1SCFED-20-3Y</t>
  </si>
  <si>
    <t>Genetec™ Advantage Renewal for 1 Federated  Site connection (20 entities or less) - 3 Years</t>
  </si>
  <si>
    <t>$288.00</t>
  </si>
  <si>
    <t>ADV-CAM-S-3Y</t>
  </si>
  <si>
    <t>Genetec™ Advantage for 1 additional camera for SV-1XX or SV-3XX - 3 years ( Required above 25 cameras on SV-1XX or above 50 cameras on SV-3XX)</t>
  </si>
  <si>
    <t>ADV-RE-CAM-P-3Y</t>
  </si>
  <si>
    <t>Genetec™ Advantage Renewal for 1 Omnicast Pro Camera – 3 years</t>
  </si>
  <si>
    <t>ADV-RE-RDR-P-3Y</t>
  </si>
  <si>
    <t>Genetec™ Advantage Renewal for 1 Synergis Pro Reader – 3 years</t>
  </si>
  <si>
    <t>$31.20</t>
  </si>
  <si>
    <t>ADV-RE-CAM-E-3Y</t>
  </si>
  <si>
    <t>Genetec™ Advantage Renewal for 1 Omnicast Enterprise Camera – 3 years</t>
  </si>
  <si>
    <t>ADV-1SCFED-3Y</t>
  </si>
  <si>
    <t>Genetec™ Advantage for 1 Federated  Site connection - 3 Years</t>
  </si>
  <si>
    <t>ADV-RDR-E-3Y</t>
  </si>
  <si>
    <t>Genetec™ Advantage for 1 Synergis Enterprise Reader – 3 years</t>
  </si>
  <si>
    <t>$38.40</t>
  </si>
  <si>
    <t>ADV-CAM-E-3Y</t>
  </si>
  <si>
    <t>Genetec™ Advantage for 1 Omnicast Enterprise Camera – 3 years</t>
  </si>
  <si>
    <t>ADV-RDR-P-3Y</t>
  </si>
  <si>
    <t>Genetec™ Advantage for 1 Synergis Pro Reader – 3 years</t>
  </si>
  <si>
    <t>ADV-RE-RDR-E-3Y</t>
  </si>
  <si>
    <t>Genetec™ Advantage Renewal for 1 Synergis Enterprise Reader – 3 years</t>
  </si>
  <si>
    <t>ADV-1SCFED-20-3Y</t>
  </si>
  <si>
    <t>Genetec™ Advantage for 1 Federated  Site connection (20 entities or less) - 3 Years</t>
  </si>
  <si>
    <t>ADV-1PVSHCC-3Y</t>
  </si>
  <si>
    <t>Genetec™ Advantage for 1 Ccure video integration connection - 3 Year</t>
  </si>
  <si>
    <t>ADV-1PSIPASS-3Y</t>
  </si>
  <si>
    <t>Genetec™ Advantage for 1 Siemens Sipass plugin - 3 Year</t>
  </si>
  <si>
    <t>$3,456.00</t>
  </si>
  <si>
    <t>ADV-RE-1PDD-3Y</t>
  </si>
  <si>
    <t>Genetec™ Advantage Renewal for 1 Destination Dispatch Elevator System Plugin. -3Yr</t>
  </si>
  <si>
    <t>$2,765.00</t>
  </si>
  <si>
    <t>ADV-RE-1P-DEST-DISPATCH-3Y</t>
  </si>
  <si>
    <t>Genetec™ Advantage Renewal for 1  elevator plugin connection - 3Yrs</t>
  </si>
  <si>
    <t>ADV-RE-1VLEN-3Y</t>
  </si>
  <si>
    <t>Genetec™ Advantage Renewal for 1 Lenel OnGuard Video Translator - 3 Year</t>
  </si>
  <si>
    <t>ADV-1PLEN-3Y</t>
  </si>
  <si>
    <t>Genetec™ Advantage for 1 Lenel OnGuard plugin - 3 Year</t>
  </si>
  <si>
    <t>$1,728.00</t>
  </si>
  <si>
    <t>ADV-RE-1PAP-RECEIVER-3Y</t>
  </si>
  <si>
    <t>Genetec™ Advantage Renewal for Receiver with 100 intrusion control panel connection – 3 Year</t>
  </si>
  <si>
    <t>ADV-1P-DEST-DISPATCH-3Y</t>
  </si>
  <si>
    <t>Genetec™ Advantage for 1  elevator plugin connection - 3Yrs</t>
  </si>
  <si>
    <t>ADV-RE-1PAMAG-SYM-3Y</t>
  </si>
  <si>
    <t>Genetec™ Advantage Renewal for 1 Amag Symmetry Access Control System Plugin - 3 Year</t>
  </si>
  <si>
    <t>ADV-RE-1AP-3Y</t>
  </si>
  <si>
    <t>Genetec™ Advantage Renewal for 1 intrusion alarm panel – 3 Year</t>
  </si>
  <si>
    <t>ADV-1AP-3Y</t>
  </si>
  <si>
    <t>Genetec™ Advantage for 1 intrusion alarm panel – 3 Year</t>
  </si>
  <si>
    <t>ADV-1PAMAG-SYM-3Y</t>
  </si>
  <si>
    <t>Genetec™ Advantage for 1 Amag Symmetry Access Control System Plugin - 3 Year</t>
  </si>
  <si>
    <t>ADV-1PDD-3Y</t>
  </si>
  <si>
    <t>ADV-1VLEN-3Y</t>
  </si>
  <si>
    <t>Genetec™ Advantage for 1 Lenel OnGuard Video Translator - 3 Year</t>
  </si>
  <si>
    <t>ADV-1PCDC2-ASSA-ARX-3Y</t>
  </si>
  <si>
    <t>Genetec™ Advantage for 1 ASSA ARX plugin - 3 Year</t>
  </si>
  <si>
    <t>ADV-RE-1PVSHCC-3Y</t>
  </si>
  <si>
    <t>Genetec™ Advantage Renewal for 1 Ccure video integration connection - 3 Year</t>
  </si>
  <si>
    <t>ADV-RE-1PLEN-3Y</t>
  </si>
  <si>
    <t>Genetec™ Advantage Renewal for 1 Lenel OnGuard plugin - 3 Year</t>
  </si>
  <si>
    <t>ADV-1PAP-RECEIVER-3Y</t>
  </si>
  <si>
    <t>Genetec™ Advantage for Receiver with 100 intrusion control panel connection – 3 Year</t>
  </si>
  <si>
    <t>ADV-RE-1PSHCC-3Y</t>
  </si>
  <si>
    <t>Genetec™ Advantage Renewal for 1 Software House CCURE 9000 access control plugin - 3 Year</t>
  </si>
  <si>
    <t>ADV-RE-1PSIPASS-3Y</t>
  </si>
  <si>
    <t>Genetec™ Advantage Renewal for 1 Siemens Sipass plugin - 3 Year</t>
  </si>
  <si>
    <t>ADV-RE-1PCDC2-ASSA-ARX-3Y</t>
  </si>
  <si>
    <t>Genetec™ Advantage Renewal for 1 ASSA ARX plugin - 3 Year</t>
  </si>
  <si>
    <t>ADV-1PSHCC-3Y</t>
  </si>
  <si>
    <t>Genetec™ Advantage for 1 Software House CCURE 9000 access control plugin - 3 Year</t>
  </si>
  <si>
    <t>ADV-RE-MC-E-UDP-3Y</t>
  </si>
  <si>
    <t>Genetec™ Advantage Renewal for Mission Control Unrestricted number of Data Points – 3 Years</t>
  </si>
  <si>
    <t>$308,880.00</t>
  </si>
  <si>
    <t>ADV-MC-E-1OPP-3Y</t>
  </si>
  <si>
    <t>Genetec™ Advantage for 1 Mission Control Operator – 3 Years</t>
  </si>
  <si>
    <t>$430.00</t>
  </si>
  <si>
    <t>ADV-RE-MC-E-OPPSITE-3Y</t>
  </si>
  <si>
    <t>Genetec™ Advantage Renewal for Mission Control Operator Site License – 3 Years</t>
  </si>
  <si>
    <t>$17,196.00</t>
  </si>
  <si>
    <t>ADV-MC-S-MAP-3Y</t>
  </si>
  <si>
    <t>Genetec™ Advantage for using Plan Manager Standard functionality in Mission Control Standard – 3 Years</t>
  </si>
  <si>
    <t>ADV-MC-E-PROFILE-3Y</t>
  </si>
  <si>
    <t>Genetec™ Advantage for Mission Control Profiles configuration option – 3 Years</t>
  </si>
  <si>
    <t>$2,150.00</t>
  </si>
  <si>
    <t>ADV-MC-E-1WF-3Y</t>
  </si>
  <si>
    <t>Genetec™ Advantage for 1 Mission Control Incident Configuration – 3 Years</t>
  </si>
  <si>
    <t>$209.00</t>
  </si>
  <si>
    <t>ADV-MC-S-1WF-3Y</t>
  </si>
  <si>
    <t>Genetec™ Advantage for one additional worflow on Mission Control Standard  – 3 Years</t>
  </si>
  <si>
    <t>ADV-RE-MC-S-OPPSITE-3Y</t>
  </si>
  <si>
    <t>Genetec™ Advantage Renewal for Mission Control Standard Operator Site License – 3 Years</t>
  </si>
  <si>
    <t>$4,320.00</t>
  </si>
  <si>
    <t>ADV-RE-MC-S-1OPP-3Y</t>
  </si>
  <si>
    <t>Genetec™ Advantage Renewal for Operator in Mission Control Standard – 3 Years</t>
  </si>
  <si>
    <t>ADV-RE-MC-E-1OPP-3Y</t>
  </si>
  <si>
    <t>Genetec™ Advantage Renewal for 1 Mission Control Operator – 3 Years</t>
  </si>
  <si>
    <t>ADV-RE-MC-S-MAP-3Y</t>
  </si>
  <si>
    <t>Genetec™ Advantage Renewal for using Plan Manager Standard functionality in Mission Control Standard – 3 Years</t>
  </si>
  <si>
    <t>ADV-MC-E-BASE-3Y</t>
  </si>
  <si>
    <t>Genetec™ Advantage for Mission Control Base Package – 3 Years</t>
  </si>
  <si>
    <t>$32,400.00</t>
  </si>
  <si>
    <t>ADV-RE-MC-S-BASE-3Y</t>
  </si>
  <si>
    <t>Genetec™ Advantage Renewal for Mission Control Standard – 3 Years</t>
  </si>
  <si>
    <t>ADV-RE-MC-E-1WF-3Y</t>
  </si>
  <si>
    <t>Genetec™ Advantage Renewal for 1 Mission Control Incident Configuration – 3 Years</t>
  </si>
  <si>
    <t>ADV-MC-S-1DATA-3Y</t>
  </si>
  <si>
    <t>Genetec™ Advantage for 1 Data Point in Mission Control Standard – 3 Years</t>
  </si>
  <si>
    <t>ADV-RE-MC-E-1DATA-3Y</t>
  </si>
  <si>
    <t>Genetec™ Advantage Renewal for 1 Mission Control Data Points – 3 Years</t>
  </si>
  <si>
    <t>ADV-MC-E-UDP-3Y</t>
  </si>
  <si>
    <t>Genetec™ Advantage for Mission Control Unrestricted number of Data Points – 3 Years</t>
  </si>
  <si>
    <t>ADV-MC-S-1OPP-3Y</t>
  </si>
  <si>
    <t>Genetec™ Advantage for one operator on Mission Control Standard  – 3 Years</t>
  </si>
  <si>
    <t>ADV-MC-S-OPPSITE-3Y</t>
  </si>
  <si>
    <t>Genetec™ Advantage for Mission Control Standard Operator Site License – 3 Year</t>
  </si>
  <si>
    <t>ADV-MC-S-BASE-3Y</t>
  </si>
  <si>
    <t>Genetec™ Advantage for Mission Control Standard – 3 Years</t>
  </si>
  <si>
    <t>ADV-RE-MC-E-BASE-3Y</t>
  </si>
  <si>
    <t>Genetec™ Advantage Renewal for Mission Control Base Package – 3 Years</t>
  </si>
  <si>
    <t>ADV-RE-MC-S-1WF-3Y</t>
  </si>
  <si>
    <t>Genetec™ Advantage Renewal for 1 Incident Configuration in Mission Control Standard – 3 Years</t>
  </si>
  <si>
    <t>ADV-RE-MC-E-PROFILE-3Y</t>
  </si>
  <si>
    <t>Genetec™ Advantage Renewal for Mission Control Profiles configuration option – 3 Years</t>
  </si>
  <si>
    <t>ADV-MC-E-1DATA-3Y</t>
  </si>
  <si>
    <t>Genetec™ Advantage for 1 Mission Control Data Points – 3 Years</t>
  </si>
  <si>
    <t>ADV-RE-MC-S-1DATA-3Y</t>
  </si>
  <si>
    <t>Genetec™ Advantage Renewal for 1 DataPoint in Mission Control Standard – 3 Years</t>
  </si>
  <si>
    <t>ADV-MC-E-OPPSITE-3Y</t>
  </si>
  <si>
    <t>Genetec™ Advantage for Mission Control Operator Site License – 3 Years</t>
  </si>
  <si>
    <t>ADV-RE-CAM-P2E-3Y</t>
  </si>
  <si>
    <t>Genetec™ Advantage Renewal upgrade from Professional to Enterprise (per camera / 3 years)</t>
  </si>
  <si>
    <t>ADV-CAM-P2E-3Y</t>
  </si>
  <si>
    <t>Genetec™ Advantage upgrade from Professional to Enterprise (per camera / 3 years)</t>
  </si>
  <si>
    <t>ADV-RE-RDR-P2E-3Y</t>
  </si>
  <si>
    <t>Genetec™ Advantage Renewal upgrade from Professional to Enterprise (per reader / 3 years)</t>
  </si>
  <si>
    <t>ADV-RDR-P2E-3Y</t>
  </si>
  <si>
    <t>Genetec™ Advantage upgrade from Professional to Enterprise (per reader / 3 years)</t>
  </si>
  <si>
    <t>ADV-RE-RDR-S2E-3Y</t>
  </si>
  <si>
    <t>Genetec™ Advantage Renewal upgrade from Standard to Enterprise (per reader / 3 years)</t>
  </si>
  <si>
    <t>$14.40</t>
  </si>
  <si>
    <t>ADV-RE-CAM-S2E-3Y</t>
  </si>
  <si>
    <t>Genetec™ Advantage Renewal upgrade from Standard to Enterprise (per camera / 3 years)</t>
  </si>
  <si>
    <t>$100.80</t>
  </si>
  <si>
    <t>ADV-RDR-S2E-3Y</t>
  </si>
  <si>
    <t>Genetec™ Advantage upgrade from Standard to Enterprise (per reader / 3 years)</t>
  </si>
  <si>
    <t>ADV-CAM-S2E-3Y</t>
  </si>
  <si>
    <t>Genetec™ Advantage upgrade from Standard to Enterprise (per camera / 3 years)</t>
  </si>
  <si>
    <t>ADV-RE-SIP-S-3Y</t>
  </si>
  <si>
    <t>Genetec™ Advantage Renewal for 1 Sipelia Standard Intercom connection - 3 Years</t>
  </si>
  <si>
    <t>ADV-SIP-S-3Y</t>
  </si>
  <si>
    <t>Genetec™ Advantage for 1 Sipelia Standard Intercom connection - 3 Years</t>
  </si>
  <si>
    <t>ADV-SIP-A-3Y</t>
  </si>
  <si>
    <t>Genetec™ Advantage for 1 Sipelia Advanced Intercom connection - 3 Years</t>
  </si>
  <si>
    <t>ADV-RE-SIP-A-3Y</t>
  </si>
  <si>
    <t>Genetec™ Advantage Renewal for 1 Sipelia Advanced Intercom connection - 3 Years</t>
  </si>
  <si>
    <t>ADV-CAM-S2P-3Y</t>
  </si>
  <si>
    <t>Genetec™ Advantage upgrade from Standard to Professional (per camera / 3 years)</t>
  </si>
  <si>
    <t>ADV-RDR-S2P-3Y</t>
  </si>
  <si>
    <t>Genetec™ Advantage upgrade from Standard to Professional (per reader / 3 years)</t>
  </si>
  <si>
    <t>$9.60</t>
  </si>
  <si>
    <t>ADV-RE-RDR-S2P-3Y</t>
  </si>
  <si>
    <t>Genetec™ Advantage Renewal upgrade from Standard to Professional (per reader / 3 years)</t>
  </si>
  <si>
    <t>ADV-RE-CAM-S2P-3Y</t>
  </si>
  <si>
    <t>Genetec™ Advantage Renewal upgrade from Standard to Professional (per camera / 3 years)</t>
  </si>
  <si>
    <t>ADV-RE-LPR-F-3Y</t>
  </si>
  <si>
    <t>Genetec™ Advantage Renewal for 1 AutoVu fixed camera connection - 3 Years</t>
  </si>
  <si>
    <t>ADV-LPR-F-3Y</t>
  </si>
  <si>
    <t>Genetec™ Advantage for 1 AutoVu fixed camera connection - 3 Years</t>
  </si>
  <si>
    <t>ADV-RE-LPR-M-3Y</t>
  </si>
  <si>
    <t>Genetec™ Advantage Renewal Subscription1 AutoVu mobile system connection to Security Center - 3 Years</t>
  </si>
  <si>
    <t>ADV-LPR-M-3Y</t>
  </si>
  <si>
    <t>Genetec™ Advantage Subscription1 AutoVu mobile system connection to Security Center - 3 Years</t>
  </si>
  <si>
    <t>ADV-RE-KIWIM-3Y</t>
  </si>
  <si>
    <t>3-year Genetec™ Advantage Renewal for KiwiVision either Bundle One, Privacy Protector, Vehicle Counter or Parking Space Analyzer 6. Includes access to updates &amp; upgrades, extended support package for 1 channel.</t>
  </si>
  <si>
    <t>ADV-RE-KIWIL-3Y</t>
  </si>
  <si>
    <t>3-year Genetec™ Advantage Renewal for KiwiVision Bundle Unlimited. Includes access to updates &amp; upgrades, extended support package for 1 channel.</t>
  </si>
  <si>
    <t>$408.00</t>
  </si>
  <si>
    <t>ADV-KIWIM-3Y</t>
  </si>
  <si>
    <t>3-year Genetec™ Advantage for KiwiVision either Bundle One, Intrusion Detector or Parking Space Analyzer 6. Includes access to updates, upgrades &amp; extended support package for 1 channel.</t>
  </si>
  <si>
    <t>ADV-KIWIL-3Y</t>
  </si>
  <si>
    <t>3-year Genetec™ Advantage for KiwiVision Bundle Unlimited. Includes access to updates &amp; upgrades, extended support package for 1 channel.</t>
  </si>
  <si>
    <t>ADV-RE-SV300-3Y</t>
  </si>
  <si>
    <t>Genetec™ Advantage Renewal Flat Rate  for 1 SV-3XX system – 3 years  (up to 50 cameras)</t>
  </si>
  <si>
    <t>ADV-RE-SV100-3Y</t>
  </si>
  <si>
    <t>Genetec™ Advantage Renewal Flat Rate for 1 SV-1XX system – 3 years  (up to 25 cameras)</t>
  </si>
  <si>
    <t>ADV-SV100-3Y</t>
  </si>
  <si>
    <t>Genetec™ Advantage Flat Rate for 1 SV-1XX system – 3 years  (up to 25 cameras)</t>
  </si>
  <si>
    <t>ADV-SV32-3Y</t>
  </si>
  <si>
    <t>Genetec™ Advantage Flat Rate  for 1 SV-32 system – 3 years</t>
  </si>
  <si>
    <t>ADV-SV16-3Y</t>
  </si>
  <si>
    <t>Genetec™ Advantage Flat Rate for 1 SV-16 system – 3 years</t>
  </si>
  <si>
    <t>ADV-SV300-3Y</t>
  </si>
  <si>
    <t>Genetec™ Advantage Flat Rate  for 1 SV-3XX system – 3 years  (up to 50 cameras)</t>
  </si>
  <si>
    <t>ADV-STANDARD-U-3Y</t>
  </si>
  <si>
    <t>Genetec™ Advantage Flat Rate for 1 Unified Omnicast or Synergis Standard system – 3 years</t>
  </si>
  <si>
    <t>ADV-STANDARD-3Y</t>
  </si>
  <si>
    <t>Genetec™ Advantage Flat Rate for 1 Omnicast or Synergis Standard system – 3 years</t>
  </si>
  <si>
    <t>ADV-RE-STANDARD-U-3Y</t>
  </si>
  <si>
    <t>Genetec™ Advantage Renewal Flat Rate for 1 Unified Omnicast or Synergis Standard system – 3 years</t>
  </si>
  <si>
    <t>ADV-RE-SV16-3Y</t>
  </si>
  <si>
    <t>Genetec™ Advantage Renewal Flat Rate for 1 SV-16 system – 3 years</t>
  </si>
  <si>
    <t>ADV-RE-SV32-3Y</t>
  </si>
  <si>
    <t>Genetec™ Advantage Renewal Flat Rate  for 1 SV-32 system – 3 years</t>
  </si>
  <si>
    <t>ADV-RE-STANDARD-3Y</t>
  </si>
  <si>
    <t>Genetec™ Advantage Renewal Flat Rate for 1 Omnicast or Synergis Standard system – 3 years</t>
  </si>
  <si>
    <t>ADV-GTS-TSS-3Y</t>
  </si>
  <si>
    <t>Genetec™ Advantage for 1 TSS – 3 year</t>
  </si>
  <si>
    <t>ADV-RE-GTS-TSS-3Y</t>
  </si>
  <si>
    <t>Genetec™ Advantage Renewal for 1 TSS – 3 year</t>
  </si>
  <si>
    <t>ADV-GTS-TTNODE-3Y</t>
  </si>
  <si>
    <t>Genetec™ Advantage for 1 Travel Time Node – 3 year</t>
  </si>
  <si>
    <t>ADV-GTS-TTPNODE-3Y</t>
  </si>
  <si>
    <t>Genetec™ Advantage for 1 Travel Time Passive Node – 3 year</t>
  </si>
  <si>
    <t>$155.00</t>
  </si>
  <si>
    <t>ADV-GTS-AES-3Y</t>
  </si>
  <si>
    <t>Genetec™ Advantage for 1 AES – 3 year</t>
  </si>
  <si>
    <t>ADV-GTS-DLC-3Y</t>
  </si>
  <si>
    <t>Genetec™ Advantage for 1 DLC – 3 year</t>
  </si>
  <si>
    <t>$310.00</t>
  </si>
  <si>
    <t>ADV-GTS-RWIS-3Y</t>
  </si>
  <si>
    <t>Genetec™ Advantage for 1 RWIS – 3 year</t>
  </si>
  <si>
    <t>ADV-GTS-AVL-3Y</t>
  </si>
  <si>
    <t>Genetec™ Advantage for 1 AVL – 3 year</t>
  </si>
  <si>
    <t>ADV-GTS-DMS-3Y</t>
  </si>
  <si>
    <t>Genetec™ Advantage for 1 DMS – 3 year</t>
  </si>
  <si>
    <t>ADV-RE-OPTION-247-3Y</t>
  </si>
  <si>
    <t>24/7 Pager Support Genetec™ Advantage Renewal Option - 3 years</t>
  </si>
  <si>
    <t>$14,400.00</t>
  </si>
  <si>
    <t>ADV-OPTION-247-3Y</t>
  </si>
  <si>
    <t>24/7 Pager Support Genetec™ Advantage Option - 3 years</t>
  </si>
  <si>
    <t>ADV-1SCFED-20-4Y</t>
  </si>
  <si>
    <t>Genetec™ Advantage for 1 Federated  Site connection (20 entities or less) - 4 Years</t>
  </si>
  <si>
    <t>ADV-CAM-E-4Y</t>
  </si>
  <si>
    <t>Genetec™ Advantage for 1 Omnicast Enterprise Camera – 4 years</t>
  </si>
  <si>
    <t>ADV-RE-1SCFED-4Y</t>
  </si>
  <si>
    <t>Genetec™ Advantage Renewal for 1 Federated  Site connection - 4 Years</t>
  </si>
  <si>
    <t>ADV-RE-CAM-S-4Y</t>
  </si>
  <si>
    <t>Genetec™ Advantage Renewal for 1 additional camera for SV-1XX or SV-3XX - 4 years ( Required above 25 cameras on SV-1XX or above 50 cameras on SV-3XX)</t>
  </si>
  <si>
    <t>ADV-RE-CAM-E-4Y</t>
  </si>
  <si>
    <t>Genetec™ Advantage Renewal for 1 Omnicast Enterprise Camera – 4 years</t>
  </si>
  <si>
    <t>ADV-CAM-P-4Y</t>
  </si>
  <si>
    <t>Genetec™ Advantage for 1 Omnicast Pro Camera – 4 years</t>
  </si>
  <si>
    <t>ADV-RE-RDR-P-4Y</t>
  </si>
  <si>
    <t>Genetec™ Advantage Renewal for 1 Synergis Pro Reader – 4 years</t>
  </si>
  <si>
    <t>$39.00</t>
  </si>
  <si>
    <t>ADV-RDR-E-4Y</t>
  </si>
  <si>
    <t>Genetec™ Advantage for 1 Synergis Enterprise Reader – 4 years</t>
  </si>
  <si>
    <t>$48.00</t>
  </si>
  <si>
    <t>ADV-RDR-P-4Y</t>
  </si>
  <si>
    <t>Genetec™ Advantage for 1 Synergis Pro Reader – 4 years</t>
  </si>
  <si>
    <t>ADV-RE-RDR-E-4Y</t>
  </si>
  <si>
    <t>Genetec™ Advantage Renewal for 1 Synergis Enterprise Reader – 4 years</t>
  </si>
  <si>
    <t>ADV-CAM-S-4Y</t>
  </si>
  <si>
    <t>Genetec™ Advantage for 1 additional camera for SV-1XX or SV-3XX - 4 years ( Required above 25 cameras on SV-1XX or above 50 cameras on SV-3XX)</t>
  </si>
  <si>
    <t>ADV-RE-CAM-P-4Y</t>
  </si>
  <si>
    <t>Genetec™ Advantage Renewal for 1 Omnicast Pro Camera – 4 years</t>
  </si>
  <si>
    <t>ADV-RE-1SCFED-20-4Y</t>
  </si>
  <si>
    <t>Genetec™ Advantage Renewal for 1 Federated  Site connection (20 entities or less) - 4 Years</t>
  </si>
  <si>
    <t>ADV-1SCFED-4Y</t>
  </si>
  <si>
    <t>Genetec™ Advantage for 1 Federated  Site connection - 4 Years</t>
  </si>
  <si>
    <t>ADV-RE-1VLEN-4Y</t>
  </si>
  <si>
    <t>Genetec™ Advantage Renewal for 1 Lenel OnGuard Video Translator - 4 Year</t>
  </si>
  <si>
    <t>ADV-1PVSHCC-4Y</t>
  </si>
  <si>
    <t>Genetec™ Advantage for 1 Ccure video integration connection - 4 Year</t>
  </si>
  <si>
    <t>ADV-RE-1PCDC2-ASSA-ARX-4Y</t>
  </si>
  <si>
    <t>Genetec™ Advantage Renewal for 1 ASSA ARX plugin - 4 Year</t>
  </si>
  <si>
    <t>ADV-1P-DEST-DISPATCH-4Y</t>
  </si>
  <si>
    <t>Genetec™ Advantage for 1  elevator plugin connection - 4Yrs</t>
  </si>
  <si>
    <t>ADV-RE-1PSHCC-4Y</t>
  </si>
  <si>
    <t>Genetec™ Advantage Renewal for 1 Software House CCURE 9000 access control plugin - 4 Year</t>
  </si>
  <si>
    <t>$2,160.00</t>
  </si>
  <si>
    <t>ADV-1AP-4Y</t>
  </si>
  <si>
    <t>Genetec™ Advantage for 1 intrusion alarm panel – 4 Year</t>
  </si>
  <si>
    <t>ADV-RE-1PSIPASS-4Y</t>
  </si>
  <si>
    <t>Genetec™ Advantage Renewal for 1 Siemens Sipass plugin - 4 Year</t>
  </si>
  <si>
    <t>ADV-1PCDC2-ASSA-ARX-4Y</t>
  </si>
  <si>
    <t>Genetec™ Advantage for 1 ASSA ARX plugin - 4 Year</t>
  </si>
  <si>
    <t>ADV-RE-1PDD-4Y</t>
  </si>
  <si>
    <t>Genetec™ Advantage Renewal for 1 Destination Dispatch Elevator System Plugin. -4Yr</t>
  </si>
  <si>
    <t>ADV-1VLEN-4Y</t>
  </si>
  <si>
    <t>Genetec™ Advantage for 1 Lenel OnGuard Video Translator - 4 Year</t>
  </si>
  <si>
    <t>ADV-RE-1PAMAG-SYM-4Y</t>
  </si>
  <si>
    <t>Genetec™ Advantage Renewal for 1 Amag Symmetry Access Control System Plugin - 4 Year</t>
  </si>
  <si>
    <t>ADV-1PSIPASS-4Y</t>
  </si>
  <si>
    <t>Genetec™ Advantage for 1 Siemens Sipass plugin - 4 Year</t>
  </si>
  <si>
    <t>ADV-RE-1P-DEST-DISPATCH-4Y</t>
  </si>
  <si>
    <t>Genetec™ Advantage Renewal for 1  elevator plugin connection - 4Yrs</t>
  </si>
  <si>
    <t>ADV-1PLEN-4Y</t>
  </si>
  <si>
    <t>Genetec™ Advantage for 1 Lenel OnGuard plugin - 4 Year</t>
  </si>
  <si>
    <t>ADV-RE-1PAP-RECEIVER-4Y</t>
  </si>
  <si>
    <t>Genetec™ Advantage Renewal for Receiver with 100 intrusion control panel connection – 4 Year</t>
  </si>
  <si>
    <t>ADV-1PSHCC-4Y</t>
  </si>
  <si>
    <t>Genetec™ Advantage for 1 Software House CCURE 9000 access control plugin - 4 Year</t>
  </si>
  <si>
    <t>ADV-1PDD-4Y</t>
  </si>
  <si>
    <t>ADV-1PAMAG-SYM-4Y</t>
  </si>
  <si>
    <t>Genetec™ Advantage for 1 Amag Symmetry Access Control System Plugin - 4 Year</t>
  </si>
  <si>
    <t>ADV-RE-1PVSHCC-4Y</t>
  </si>
  <si>
    <t>Genetec™ Advantage Renewal for 1 Ccure video integration connection - 4 Year</t>
  </si>
  <si>
    <t>ADV-1PAP-RECEIVER-4Y</t>
  </si>
  <si>
    <t>Genetec™ Advantage for Receiver with 100 intrusion control panel connection – 4 Year</t>
  </si>
  <si>
    <t>ADV-RE-1PLEN-4Y</t>
  </si>
  <si>
    <t>Genetec™ Advantage Renewal for 1 Lenel OnGuard plugin - 4 Year</t>
  </si>
  <si>
    <t>ADV-RE-1AP-4Y</t>
  </si>
  <si>
    <t>Genetec™ Advantage Renewal for 1 intrusion alarm panel – 4 Year</t>
  </si>
  <si>
    <t>ADV-RE-CAM-P2E-4Y</t>
  </si>
  <si>
    <t>Genetec™ Advantage Renewal upgrade from Professional to Enterprise (per camera / 4 years)</t>
  </si>
  <si>
    <t>ADV-CAM-P2E-4Y</t>
  </si>
  <si>
    <t>Genetec™ Advantage upgrade from Professional to Enterprise (per camera / 4 years)</t>
  </si>
  <si>
    <t>ADV-RDR-P2E-4Y</t>
  </si>
  <si>
    <t>Genetec™ Advantage upgrade from Professional to Enterprise (per reader / 4 years)</t>
  </si>
  <si>
    <t>ADV-RE-RDR-P2E-4Y</t>
  </si>
  <si>
    <t>Genetec™ Advantage Renewal upgrade from Professional to Enterprise (per reader / 4 years)</t>
  </si>
  <si>
    <t>ADV-CAM-S2P-4Y</t>
  </si>
  <si>
    <t>Genetec™ Advantage upgrade from Standard to Professional (per camera / 4 years)</t>
  </si>
  <si>
    <t>ADV-RE-CAM-S2P-4Y</t>
  </si>
  <si>
    <t>Genetec™ Advantage Renewal upgrade from Standard to Professional (per camera / 4 years)</t>
  </si>
  <si>
    <t>ADV-RE-RDR-S2P-4Y</t>
  </si>
  <si>
    <t>Genetec™ Advantage Renewal upgrade from Standard to Professional (per reader / 4 years)</t>
  </si>
  <si>
    <t>ADV-RDR-S2P-4Y</t>
  </si>
  <si>
    <t>Genetec™ Advantage upgrade from Standard to Professional (per reader / 4 years)</t>
  </si>
  <si>
    <t>ADV-RDR-S2E-4Y</t>
  </si>
  <si>
    <t>Genetec™ Advantage upgrade from Standard to Enterprise (per reader / 4 years)</t>
  </si>
  <si>
    <t>ADV-RE-CAM-S2E-4Y</t>
  </si>
  <si>
    <t>Genetec™ Advantage Renewal upgrade from Standard to Enterprise (per camera / 4 years)</t>
  </si>
  <si>
    <t>$126.00</t>
  </si>
  <si>
    <t>ADV-CAM-S2E-4Y</t>
  </si>
  <si>
    <t>Genetec™ Advantage upgrade from Standard to Enterprise (per camera / 4 years)</t>
  </si>
  <si>
    <t>ADV-RE-RDR-S2E-4Y</t>
  </si>
  <si>
    <t>Genetec™ Advantage Renewal upgrade from Standard to Enterprise (per reader / 4 years)</t>
  </si>
  <si>
    <t>ADV-MC-S-BASE-4Y</t>
  </si>
  <si>
    <t>Genetec™ Advantage for Mission Control Standard – 4 Years</t>
  </si>
  <si>
    <t>ADV-RE-MC-E-UDP-4Y</t>
  </si>
  <si>
    <t>Genetec™ Advantage Renewal for Mission Control Unrestricted number of Data Points – 4 Years</t>
  </si>
  <si>
    <t>$386,100.00</t>
  </si>
  <si>
    <t>ADV-MC-E-1WF-4Y</t>
  </si>
  <si>
    <t>Genetec™ Advantage for 1 Mission Control Incident Configuration – 4 Years</t>
  </si>
  <si>
    <t>$262.00</t>
  </si>
  <si>
    <t>ADV-RE-MC-S-OPPSITE-4Y</t>
  </si>
  <si>
    <t>Genetec™ Advantage Renewal for Mission Control Standard Operator Site License – 4 Years</t>
  </si>
  <si>
    <t>ADV-RE-MC-E-OPPSITE-4Y</t>
  </si>
  <si>
    <t>Genetec™ Advantage Renewal for Mission Control Operator Site License – 4 Years</t>
  </si>
  <si>
    <t>$21,492.00</t>
  </si>
  <si>
    <t>ADV-RE-MC-E-BASE-4Y</t>
  </si>
  <si>
    <t>Genetec™ Advantage Renewal for Mission Control Base Package – 4 Years</t>
  </si>
  <si>
    <t>$40,500.00</t>
  </si>
  <si>
    <t>ADV-RE-MC-S-MAP-4Y</t>
  </si>
  <si>
    <t>Genetec™ Advantage Renewal for using Plan Manager Standard functionality in Mission Control Standard – 4 Years</t>
  </si>
  <si>
    <t>ADV-MC-S-1OPP-4Y</t>
  </si>
  <si>
    <t>Genetec™ Advantage for one operator on Mission Control Standard  – 4 Years</t>
  </si>
  <si>
    <t>$135.00</t>
  </si>
  <si>
    <t>ADV-RE-MC-E-1WF-4Y</t>
  </si>
  <si>
    <t>Genetec™ Advantage Renewal for 1 Mission Control Incident Configuration – 4 Years</t>
  </si>
  <si>
    <t>ADV-RE-MC-E-1DATA-4Y</t>
  </si>
  <si>
    <t>Genetec™ Advantage Renewal for 1 Mission Control Data Points – 4 Years</t>
  </si>
  <si>
    <t>ADV-MC-E-1DATA-4Y</t>
  </si>
  <si>
    <t>Genetec™ Advantage for 1 Mission Control Data Points – 4 Years</t>
  </si>
  <si>
    <t>ADV-MC-E-1OPP-4Y</t>
  </si>
  <si>
    <t>Genetec™ Advantage for 1 Mission Control Operator – 4 Years</t>
  </si>
  <si>
    <t>$538.00</t>
  </si>
  <si>
    <t>ADV-MC-S-OPPSITE-4Y</t>
  </si>
  <si>
    <t>Genetec™ Advantage for Mission Control Standard Operator Site License – 4 Years</t>
  </si>
  <si>
    <t>ADV-RE-MC-S-BASE-4Y</t>
  </si>
  <si>
    <t>Genetec™ Advantage Renewal for Mission Control Standard – 4 Years</t>
  </si>
  <si>
    <t>ADV-MC-E-OPPSITE-4Y</t>
  </si>
  <si>
    <t>Genetec™ Advantage for Mission Control Operator Site License – 4 Years</t>
  </si>
  <si>
    <t>ADV-MC-E-BASE-4Y</t>
  </si>
  <si>
    <t>Genetec™ Advantage for Mission Control Base Package – 4 Years</t>
  </si>
  <si>
    <t>ADV-MC-S-1DATA-4Y</t>
  </si>
  <si>
    <t>Genetec™ Advantage for 1 Data Point in Mission Control Standard – 4 Years</t>
  </si>
  <si>
    <t>ADV-MC-S-1WF-4Y</t>
  </si>
  <si>
    <t>Genetec™ Advantage for one additional worflow on Mission Control Standard  – 4 Years</t>
  </si>
  <si>
    <t>ADV-MC-E-UDP-4Y</t>
  </si>
  <si>
    <t>Genetec™ Advantage for Mission Control Unrestricted number of Data Points – 4 Years</t>
  </si>
  <si>
    <t>ADV-MC-E-PROFILE-4Y</t>
  </si>
  <si>
    <t>Genetec™ Advantage for Mission Control Profiles configuration option – 4 Years</t>
  </si>
  <si>
    <t>$2,700.00</t>
  </si>
  <si>
    <t>ADV-RE-MC-E-PROFILE-4Y</t>
  </si>
  <si>
    <t>Genetec™ Advantage Renewal for Mission Control Profiles configuration option – 4 Years</t>
  </si>
  <si>
    <t>ADV-MC-S-MAP-4Y</t>
  </si>
  <si>
    <t>Genetec™ Advantage for using Plan Manager Standard functionality in Mission Control Standard – 4 Years</t>
  </si>
  <si>
    <t>ADV-RE-MC-S-1OPP-4Y</t>
  </si>
  <si>
    <t>Genetec™ Advantage Renewal for Operator in Mission Control Standard – 4 Years</t>
  </si>
  <si>
    <t>ADV-RE-MC-S-1DATA-4Y</t>
  </si>
  <si>
    <t>Genetec™ Advantage Renewal for 1 DataPoint in Mission Control Standard – 4 Years</t>
  </si>
  <si>
    <t>ADV-RE-MC-S-1WF-4Y</t>
  </si>
  <si>
    <t>Genetec™ Advantage Renewal for 1 incident configuration in Mission Control Standard – 4 Years</t>
  </si>
  <si>
    <t>ADV-RE-MC-E-1OPP-4Y</t>
  </si>
  <si>
    <t>Genetec™ Advantage Renewal for 1 Mission Control Operator – 4 Years</t>
  </si>
  <si>
    <t>ADV-RE-SIP-A-4Y</t>
  </si>
  <si>
    <t>Genetec™ Advantage Renewal for 1 Sipelia Advanced Intercom connection - 4 Years</t>
  </si>
  <si>
    <t>ADV-SIP-S-4Y</t>
  </si>
  <si>
    <t>Genetec™ Advantage for 1 Sipelia Standard Intercom connection - 4 Years</t>
  </si>
  <si>
    <t>ADV-SIP-A-4Y</t>
  </si>
  <si>
    <t>Genetec™ Advantage for 1 Sipelia Advanced Intercom connection - 4 Years</t>
  </si>
  <si>
    <t>ADV-RE-SIP-S-4Y</t>
  </si>
  <si>
    <t>Genetec™ Advantage Renewal for 1 Sipelia Standard Intercom connection - 4 Years</t>
  </si>
  <si>
    <t>ADV-LPR-F-4Y</t>
  </si>
  <si>
    <t>Genetec™ Advantage for 1 AutoVu fixed camera connection - 4 Years</t>
  </si>
  <si>
    <t>ADV-LPR-M-4Y</t>
  </si>
  <si>
    <t>Genetec™ Advantage 1 AutoVu mobile system connection to Security Center - 4 Years</t>
  </si>
  <si>
    <t>ADV-RE-LPR-F-4Y</t>
  </si>
  <si>
    <t>Genetec™ Advantage Renewal for 1 AutoVu fixed camera connection - 4 Years</t>
  </si>
  <si>
    <t>ADV-RE-LPR-M-4Y</t>
  </si>
  <si>
    <t>Genetec™ Advantage Renewal 1 AutoVu mobile system connection to Security Center - 4 Years</t>
  </si>
  <si>
    <t>ADV-RE-KIWIL-4Y</t>
  </si>
  <si>
    <t>4-year Genetec™ Advantage Renewal for KiwiVision Bundle Unlimited. Includes access to updates &amp; upgrades, extended support package for 1 channel.</t>
  </si>
  <si>
    <t>$510.00</t>
  </si>
  <si>
    <t>ADV-KIWIM-4Y</t>
  </si>
  <si>
    <t>4-year Genetec™ Advantage for KiwiVision either Bundle One, Intrusion Detector or Parking Space Analyzer 6. Includes access to updates, upgrades &amp; extended support package for 1 channel.</t>
  </si>
  <si>
    <t>ADV-RE-KIWIM-4Y</t>
  </si>
  <si>
    <t>4-year Genetec™ Advantage Renewal for KiwiVision either Bundle One, Privacy Protector, Vehicle Counter or Parking Space Analyzer 6. Includes access to updates &amp; upgrades, extended support package for 1 channel.</t>
  </si>
  <si>
    <t>ADV-KIWIL-4Y</t>
  </si>
  <si>
    <t>4-year Genetec™ Advantage for KiwiVision Bundle Unlimited. Includes access to updates &amp; upgrades, extended support package for 1 channel.</t>
  </si>
  <si>
    <t>ADV-STANDARD-U-4Y</t>
  </si>
  <si>
    <t>Genetec™ Advantage Flat Rate for 1 Unified Omnicast or Synergis Standard system – 4 years</t>
  </si>
  <si>
    <t>ADV-SV300-4Y</t>
  </si>
  <si>
    <t>Genetec™ Advantage Flat Rate for 1 SV-3XX system – 4 years  (up to 50 cameras)</t>
  </si>
  <si>
    <t>ADV-SV100-4Y</t>
  </si>
  <si>
    <t>Genetec™ Advantage Flat Rate for 1 SV-1XX system – 4 years  (up to 25 cameras)</t>
  </si>
  <si>
    <t>ADV-RE-SV300-4Y</t>
  </si>
  <si>
    <t>Genetec™ Advantage Renewal Flat Rate for 1 SV-3XX system – 4 years  (up to 50 cameras)</t>
  </si>
  <si>
    <t>ADV-SV32-4Y</t>
  </si>
  <si>
    <t>Genetec™ Advantage Flat Rate for 1 SV-32 system – 4 years</t>
  </si>
  <si>
    <t>ADV-SV16-4Y</t>
  </si>
  <si>
    <t>Genetec™ Advantage Flat Rate for 1 SV-16 system – 4 years</t>
  </si>
  <si>
    <t>ADV-RE-SV100-4Y</t>
  </si>
  <si>
    <t>Genetec™ Advantage Renewal Flat Rate for 1 SV-1XX system – 4 years  (up to 25 cameras)</t>
  </si>
  <si>
    <t>ADV-RE-SV16-4Y</t>
  </si>
  <si>
    <t>Genetec™ Advantage Renewal Flat Rate for 1 SV-16 system – 4 years</t>
  </si>
  <si>
    <t>ADV-RE-STANDARD-4Y</t>
  </si>
  <si>
    <t>Genetec™ Advantage Renewal Flat Rate for 1 Omnicast or Synergis Standard system – 4 years</t>
  </si>
  <si>
    <t>ADV-RE-STANDARD-U-4Y</t>
  </si>
  <si>
    <t>Genetec™ Advantage Renewal Flat Rate for 1 Unified Omnicast or Synergis Standard system – 4 years</t>
  </si>
  <si>
    <t>ADV-STANDARD-4Y</t>
  </si>
  <si>
    <t>Genetec™ Advantage Flat Rate for 1 Omnicast or Synergis Standard system – 4 years</t>
  </si>
  <si>
    <t>ADV-RE-SV32-4Y</t>
  </si>
  <si>
    <t>Genetec™ Advantage Renewal Flat Rate for 1 SV-32 system – 4 years</t>
  </si>
  <si>
    <t>ADV-GTS-DLC-4Y</t>
  </si>
  <si>
    <t>Genetec™ Advantage for 1 DLC – 4 year</t>
  </si>
  <si>
    <t>ADV-GTS-RWIS-4Y</t>
  </si>
  <si>
    <t>Genetec™ Advantage for 1 RWIS – 4 year</t>
  </si>
  <si>
    <t>ADV-RE-GTS-TSS-4Y</t>
  </si>
  <si>
    <t>Genetec™ Advantage Renewal for 1 TSS – 4 year</t>
  </si>
  <si>
    <t>ADV-GTS-AVL-4Y</t>
  </si>
  <si>
    <t>Genetec™ Advantage for 1 AVL – 4 year</t>
  </si>
  <si>
    <t>ADV-GTS-DMS-4Y</t>
  </si>
  <si>
    <t>Genetec™ Advantage for 1 DMS – 4 year</t>
  </si>
  <si>
    <t>ADV-GTS-TTNODE-4Y</t>
  </si>
  <si>
    <t>Genetec™ Advantage for 1 Travel Time Node – 4 year</t>
  </si>
  <si>
    <t>ADV-GTS-AES-4Y</t>
  </si>
  <si>
    <t>Genetec™ Advantage for 1 AES – 4 year</t>
  </si>
  <si>
    <t>ADV-GTS-TSS-4Y</t>
  </si>
  <si>
    <t>Genetec™ Advantage for 1 TSS – 4 year</t>
  </si>
  <si>
    <t>ADV-GTS-TTPNODE-4Y</t>
  </si>
  <si>
    <t>Genetec™ Advantage for 1 Travel Time Passive Node – 4 year</t>
  </si>
  <si>
    <t>ADV-RE-OPTION-247-4Y</t>
  </si>
  <si>
    <t>24/7 Pager Support Genetec™ Advantage Renewal Option - 4 years</t>
  </si>
  <si>
    <t>$18,000.00</t>
  </si>
  <si>
    <t>ADV-OPTION-247-4Y</t>
  </si>
  <si>
    <t>24/7 Pager Support Genetec™ Advantage Option - 4 years</t>
  </si>
  <si>
    <t>ADV-RE-CAM-S-5Y</t>
  </si>
  <si>
    <t>Genetec™ Advantage Renewal for 1 additional camera for SV-1XX or SV-3XX- 5 years ( Required above 25 cameras on SV-1XX or above 50 cameras on SV-3XX)</t>
  </si>
  <si>
    <t>$88.00</t>
  </si>
  <si>
    <t>ADV-RE-1SCFED-20-5Y</t>
  </si>
  <si>
    <t>Genetec™ Advantage Renewal for 1 Federated  Site connection (20 entities or less) - 5 Years</t>
  </si>
  <si>
    <t>ADV-RE-RDR-P-5Y</t>
  </si>
  <si>
    <t>Genetec™ Advantage Renewal for 1 Synergis Pro Reader – 5 years</t>
  </si>
  <si>
    <t>ADV-RE-1SCFED-5Y</t>
  </si>
  <si>
    <t>Genetec™ Advantage Renewal for 1 Federated  Site connection - 5 Years</t>
  </si>
  <si>
    <t>ADV-CAM-P-5Y</t>
  </si>
  <si>
    <t>Genetec™ Advantage for 1 Omnicast Pro Camera – 5 years</t>
  </si>
  <si>
    <t>ADV-RE-RDR-E-5Y</t>
  </si>
  <si>
    <t>Genetec™ Advantage Renewal for 1 Synergis Enterprise Reader – 5 years</t>
  </si>
  <si>
    <t>ADV-RDR-P-5Y</t>
  </si>
  <si>
    <t>Genetec™ Advantage for 1 Synergis Pro Reader – 5 years</t>
  </si>
  <si>
    <t>ADV-RE-CAM-P-5Y</t>
  </si>
  <si>
    <t>Genetec™ Advantage Renewal for 1 Omnicast Pro Camera – 5 years</t>
  </si>
  <si>
    <t>ADV-CAM-E-5Y</t>
  </si>
  <si>
    <t>Genetec™ Advantage for 1 Omnicast Enterprise Camera – 5 years</t>
  </si>
  <si>
    <t>ADV-RE-CAM-E-5Y</t>
  </si>
  <si>
    <t>Genetec™ Advantage Renewal for 1 Omnicast Enterprise Camera – 5 years</t>
  </si>
  <si>
    <t>ADV-RDR-E-5Y</t>
  </si>
  <si>
    <t>Genetec™ Advantage for 1 Synergis Enterprise Reader – 5 years</t>
  </si>
  <si>
    <t>ADV-1SCFED-5Y</t>
  </si>
  <si>
    <t>Genetec™ Advantage for 1 Federated  Site connection - 5 Years</t>
  </si>
  <si>
    <t>ADV-1SCFED-20-5Y</t>
  </si>
  <si>
    <t>Genetec™ Advantage for 1 Federated  Site connection (20 entities or less) - 5 Years</t>
  </si>
  <si>
    <t>ADV-CAM-S-5Y</t>
  </si>
  <si>
    <t>Genetec™ Advantage for 1 additional camera for SV-1XX or SV-3XX- 5 years ( Required above 25 cameras on SV-1XX or above 50 cameras on SV-3XX)</t>
  </si>
  <si>
    <t>ADV-RE-MC-S-1WF-5Y</t>
  </si>
  <si>
    <t>Genetec™ Advantage Renewal for 1 Incident Configuration in Mission Control Standard – 5 Years</t>
  </si>
  <si>
    <t>ADV-RE-MC-S-1OPP-5Y</t>
  </si>
  <si>
    <t>Genetec™ Advantage Renewal for Operator in Mission Control Standard – 5 Years</t>
  </si>
  <si>
    <t>$158.00</t>
  </si>
  <si>
    <t>ADV-MC-S-MAP-5Y</t>
  </si>
  <si>
    <t>Genetec™ Advantage for using Plan Manager Standard functionality in Mission Control Standard – 5 Years</t>
  </si>
  <si>
    <t>$315.00</t>
  </si>
  <si>
    <t>ADV-MC-S-1OPP-5Y</t>
  </si>
  <si>
    <t>Genetec™ Advantage for one operator on Mission Control Standard  – 5 Years</t>
  </si>
  <si>
    <t>ADV-RE-MC-S-BASE-5Y</t>
  </si>
  <si>
    <t>Genetec™ Advantage Renewal for Mission Control Standard – 5 Years</t>
  </si>
  <si>
    <t>$15,750.00</t>
  </si>
  <si>
    <t>ADV-RE-MC-S-MAP-5Y</t>
  </si>
  <si>
    <t>Genetec™ Advantage Renewal for using Plan Manager Standard functionality in Mission Control Standard – 5 Years</t>
  </si>
  <si>
    <t>ADV-MC-S-1WF-5Y</t>
  </si>
  <si>
    <t>Genetec™ Advantage for one additional worflow on Mission Control Standard  – 5 Years</t>
  </si>
  <si>
    <t>ADV-MC-S-BASE-5Y</t>
  </si>
  <si>
    <t>Genetec™ Advantage for Mission Control Standard – 5 Years</t>
  </si>
  <si>
    <t>ADV-MC-S-1DATA-5Y</t>
  </si>
  <si>
    <t>Genetec™ Advantage for 1 Data Point in Mission Control Standard – 5 Years</t>
  </si>
  <si>
    <t>ADV-RE-MC-E-UDP-5Y</t>
  </si>
  <si>
    <t>Genetec™ Advantage Renewal for Mission Control Unrestricted number of Data Points – 5 Years</t>
  </si>
  <si>
    <t>$450,450.00</t>
  </si>
  <si>
    <t>ADV-MC-E-OPPSITE-5Y</t>
  </si>
  <si>
    <t>Genetec™ Advantage for Mission Control Operator Site License – 5 Years</t>
  </si>
  <si>
    <t>$25,074.00</t>
  </si>
  <si>
    <t>ADV-MC-E-BASE-5Y</t>
  </si>
  <si>
    <t>Genetec™ Advantage for Mission Control Base Package – 5 Years</t>
  </si>
  <si>
    <t>$47,250.00</t>
  </si>
  <si>
    <t>ADV-MC-E-1OPP-5Y</t>
  </si>
  <si>
    <t>Genetec™ Advantage for 1 Mission Control Operator – 5 Years</t>
  </si>
  <si>
    <t>$627.00</t>
  </si>
  <si>
    <t>ADV-RE-MC-E-1WF-5Y</t>
  </si>
  <si>
    <t>Genetec™ Advantage Renewal for 1 Mission Control Incident Configuration – 5 Years</t>
  </si>
  <si>
    <t>ADV-MC-E-1WF-5Y</t>
  </si>
  <si>
    <t>Genetec™ Advantage for 1 Mission Control Incident Configuration – 5 Years</t>
  </si>
  <si>
    <t>ADV-RE-MC-E-1OPP-5Y</t>
  </si>
  <si>
    <t>Genetec™ Advantage Renewal for 1 Mission Control Operator – 5 Years</t>
  </si>
  <si>
    <t>ADV-RE-MC-E-OPPSITE-5Y</t>
  </si>
  <si>
    <t>Genetec™ Advantage Renewal for Mission Control Operator Site License – 5 Years</t>
  </si>
  <si>
    <t>ADV-MC-E-PROFILE-5Y</t>
  </si>
  <si>
    <t>Genetec™ Advantage for Mission Control Profiles configuration option – 5 Years</t>
  </si>
  <si>
    <t>$3,150.00</t>
  </si>
  <si>
    <t>ADV-RE-MC-E-1DATA-5Y</t>
  </si>
  <si>
    <t>Genetec™ Advantage Renewal for 1 Mission Control Data Points – 5 Years</t>
  </si>
  <si>
    <t>ADV-MC-E-UDP-5Y</t>
  </si>
  <si>
    <t>Genetec™ Advantage for Mission Control Unrestricted number of Data Points – 5 Years</t>
  </si>
  <si>
    <t>ADV-RE-MC-E-BASE-5Y</t>
  </si>
  <si>
    <t>Genetec™ Advantage Renewal for Mission Control Base Package – 5 Years</t>
  </si>
  <si>
    <t>ADV-RE-MC-E-PROFILE-5Y</t>
  </si>
  <si>
    <t>Genetec™ Advantage Renewal for Mission Control Profiles configuration option – 5 Years</t>
  </si>
  <si>
    <t>ADV-MC-E-1DATA-5Y</t>
  </si>
  <si>
    <t>Genetec™ Advantage for 1 Mission Control Data Points – 5 Years</t>
  </si>
  <si>
    <t>ADV-MC-S-OPPSITE-5Y</t>
  </si>
  <si>
    <t>Genetec™ Advantage for Mission Control Standard Operator Site License – 5 Years</t>
  </si>
  <si>
    <t>ADV-RE-MC-S-1DATA-5Y</t>
  </si>
  <si>
    <t>Genetec™ Advantage Renewal for 1 DataPoint in Mission Control Standard – 5 Years</t>
  </si>
  <si>
    <t>ADV-RE-MC-S-OPPSITE-5Y</t>
  </si>
  <si>
    <t>Genetec™ Advantage Renewal for Mission Control Standard Operator Site License – 5 Years</t>
  </si>
  <si>
    <t>ADV-RE-CAM-P2E-5Y</t>
  </si>
  <si>
    <t>Genetec™ Advantage Renewal upgrade from Professional to Enterprise (per camera / 5 years)</t>
  </si>
  <si>
    <t>ADV-CAM-P2E-5Y</t>
  </si>
  <si>
    <t>Genetec™ Advantage upgrade from Professional to Enterprise (per camera / 5 years)</t>
  </si>
  <si>
    <t>ADV-RE-RDR-P2E-5Y</t>
  </si>
  <si>
    <t>Genetec™ Advantage Renewal upgrade from Professional to Enterprise (per reader / 5 years)</t>
  </si>
  <si>
    <t>$10.50</t>
  </si>
  <si>
    <t>ADV-RDR-P2E-5Y</t>
  </si>
  <si>
    <t>Genetec™ Advantage upgrade from Professional to Enterprise (per reader / 5 years)</t>
  </si>
  <si>
    <t>ADV-RE-1PSIPASS-5Y</t>
  </si>
  <si>
    <t>Genetec™ Advantage Renewal for 1 Siemens Sipass plugin - 5 Year</t>
  </si>
  <si>
    <t>$5,040.00</t>
  </si>
  <si>
    <t>ADV-1PCDC2-ASSA-ARX-5Y</t>
  </si>
  <si>
    <t>Genetec™ Advantage for 1 ASSA ARX plugin - 5 Year</t>
  </si>
  <si>
    <t>ADV-1VLEN-5Y</t>
  </si>
  <si>
    <t>Genetec™ Advantage for 1 Lenel OnGuard Video Translator - 5 Year</t>
  </si>
  <si>
    <t>$3,780.00</t>
  </si>
  <si>
    <t>ADV-RE-1PCDC2-ASSA-ARX-5Y</t>
  </si>
  <si>
    <t>Genetec™ Advantage Renewal for 1 ASSA ARX plugin - 5 Year</t>
  </si>
  <si>
    <t>ADV-1PDD-5Y</t>
  </si>
  <si>
    <t>Genetec™ Advantage Renewal for 1 Destination Dispatch Elevator System Plugin. -5Yr</t>
  </si>
  <si>
    <t>$4,032.00</t>
  </si>
  <si>
    <t>ADV-RE-1PLEN-5Y</t>
  </si>
  <si>
    <t>Genetec™ Advantage Renewal for 1 Lenel OnGuard plugin - 5 Year</t>
  </si>
  <si>
    <t>ADV-1PAMAG-SYM-5Y</t>
  </si>
  <si>
    <t>Genetec™ Advantage for 1 Amag Symmetry Access Control System Plugin - 5 Year</t>
  </si>
  <si>
    <t>ADV-RE-1PAP-RECEIVER-5Y</t>
  </si>
  <si>
    <t>Genetec™ Advantage Renewal for Receiver with 100 intrusion control panel connection – 5 Year</t>
  </si>
  <si>
    <t>ADV-RE-1AP-5Y</t>
  </si>
  <si>
    <t>Genetec™ Advantage Renewal for 1 intrusion alarm panel – 5 Year</t>
  </si>
  <si>
    <t>ADV-1PSHCC-5Y</t>
  </si>
  <si>
    <t>Genetec™ Advantage for 1 Software House CCURE 9000 access control plugin - 5 Year</t>
  </si>
  <si>
    <t>ADV-1AP-5Y</t>
  </si>
  <si>
    <t>Genetec™ Advantage for 1 intrusion alarm panel – 5 Year</t>
  </si>
  <si>
    <t>ADV-RE-1VLEN-5Y</t>
  </si>
  <si>
    <t>Genetec™ Advantage Renewal for 1 Lenel OnGuard Video Translator - 5 Year</t>
  </si>
  <si>
    <t>ADV-RE-1PDD-5Y</t>
  </si>
  <si>
    <t>ADV-RE-1PVSHCC-5Y</t>
  </si>
  <si>
    <t>Genetec™ Advantage Renewal for 1 Ccure video integration connection - 5 Year</t>
  </si>
  <si>
    <t>ADV-1PAP-RECEIVER-5Y</t>
  </si>
  <si>
    <t>Genetec™ Advantage for Receiver with 100 intrusion control panel connection – 5 Year</t>
  </si>
  <si>
    <t>ADV-RE-1PAMAG-SYM-5Y</t>
  </si>
  <si>
    <t>Genetec™ Advantage Renewal for 1 Amag Symmetry Access Control System Plugin - 5 Year</t>
  </si>
  <si>
    <t>ADV-1PVSHCC-5Y</t>
  </si>
  <si>
    <t>Genetec™ Advantage for 1 Ccure video integration connection - 5 Year</t>
  </si>
  <si>
    <t>ADV-1PSIPASS-5Y</t>
  </si>
  <si>
    <t>Genetec™ Advantage for 1 Siemens Sipass plugin - 5 Year</t>
  </si>
  <si>
    <t>ADV-1P-DEST-DISPATCH-5Y</t>
  </si>
  <si>
    <t>Genetec™ Advantage for 1  elevator plugin connection - 5Yrs</t>
  </si>
  <si>
    <t>ADV-RE-1P-DEST-DISPATCH-5Y</t>
  </si>
  <si>
    <t>Genetec™ Advantage Renewal for 1  elevator plugin connection - 5Yrs</t>
  </si>
  <si>
    <t>ADV-1PLEN-5Y</t>
  </si>
  <si>
    <t>Genetec™ Advantage for 1 Lenel OnGuard plugin - 5 Year</t>
  </si>
  <si>
    <t>ADV-RE-1PSHCC-5Y</t>
  </si>
  <si>
    <t>Genetec™ Advantage Renewal for 1 Software House CCURE 9000 access control plugin - 5 Year</t>
  </si>
  <si>
    <t>ADV-RE-RDR-S2E-5Y</t>
  </si>
  <si>
    <t>Genetec™ Advantage Renewal upgrade from Standard to Enterprise (per reader / 5 years)</t>
  </si>
  <si>
    <t>ADV-CAM-S2E-5Y</t>
  </si>
  <si>
    <t>Genetec™ Advantage upgrade from Standard to Enterprise (per camera / 5 years)</t>
  </si>
  <si>
    <t>$147.00</t>
  </si>
  <si>
    <t>ADV-RE-CAM-S2E-5Y</t>
  </si>
  <si>
    <t>Genetec™ Advantage Renewal upgrade from Standard to Enterprise (per camera / 5 years)</t>
  </si>
  <si>
    <t>ADV-RDR-S2E-5Y</t>
  </si>
  <si>
    <t>Genetec™ Advantage upgrade from Standard to Enterprise (per reader / 5 years)</t>
  </si>
  <si>
    <t>ADV-RE-SIP-A-5Y</t>
  </si>
  <si>
    <t>Genetec™ Advantage Renewal for 1 Sipelia Advanced Intercom connection - 5 Years</t>
  </si>
  <si>
    <t>$52.50</t>
  </si>
  <si>
    <t>ADV-RE-SIP-S-5Y</t>
  </si>
  <si>
    <t>Genetec™ Advantage Renewal for 1 Sipelia Standard Intercom connection - 5 Years</t>
  </si>
  <si>
    <t>$87.50</t>
  </si>
  <si>
    <t>ADV-SIP-S-5Y</t>
  </si>
  <si>
    <t>Genetec™ Advantage for 1 Sipelia Standard Intercom connection - 5 Years</t>
  </si>
  <si>
    <t>ADV-SIP-A-5Y</t>
  </si>
  <si>
    <t>Genetec™ Advantage for 1 Sipelia Advanced Intercom connection - 5 Years</t>
  </si>
  <si>
    <t>ADV-RDR-S2P-5Y</t>
  </si>
  <si>
    <t>Genetec™ Advantage upgrade from Standard to Professional (per reader / 5 years)</t>
  </si>
  <si>
    <t>ADV-RE-CAM-S2P-5Y</t>
  </si>
  <si>
    <t>Genetec™ Advantage Renewal upgrade from Standard to Professional (per camera / 5 years)</t>
  </si>
  <si>
    <t>ADV-RE-RDR-S2P-5Y</t>
  </si>
  <si>
    <t>Genetec™ Advantage Renewal upgrade from Standard to Professional (per reader / 5 years)</t>
  </si>
  <si>
    <t>ADV-CAM-S2P-5Y</t>
  </si>
  <si>
    <t>Genetec™ Advantage upgrade from Standard to Professional (per camera / 5 years)</t>
  </si>
  <si>
    <t>ADV-RE-LPR-M-5Y</t>
  </si>
  <si>
    <t>Genetec™ Advantage Renewal for 1 AutoVu mobile system connection to Security Center - 5 Years</t>
  </si>
  <si>
    <t>ADV-LPR-F-5Y</t>
  </si>
  <si>
    <t>Genetec™ Advantage for 1 AutoVu fixed camera connection - 5 Years</t>
  </si>
  <si>
    <t>ADV-LPR-M-5Y</t>
  </si>
  <si>
    <t>Genetec™ Advantage for 1 AutoVu mobile system connection to Security Center - 5 Years</t>
  </si>
  <si>
    <t>ADV-RE-LPR-F-5Y</t>
  </si>
  <si>
    <t>Genetec™ Advantage Renewal for 1 AutoVu fixed camera connection - 5 Years</t>
  </si>
  <si>
    <t>ADV-RE-SV100-5Y</t>
  </si>
  <si>
    <t>Genetec™ Advantage Renewal Flat Rate for 1 SV-1XX system – 5 years  (up to 25 cameras)</t>
  </si>
  <si>
    <t>$875.00</t>
  </si>
  <si>
    <t>ADV-SV32-5Y</t>
  </si>
  <si>
    <t>Genetec™ Advantage Flat Rate for 1 SV-32 system – 5 years</t>
  </si>
  <si>
    <t>ADV-SV300-5Y</t>
  </si>
  <si>
    <t>Genetec™ Advantage Flat Rate for 1 SV-3XX system – 5 years  (up to 50 cameras)</t>
  </si>
  <si>
    <t>$2,100.00</t>
  </si>
  <si>
    <t>ADV-RE-STANDARD-5Y</t>
  </si>
  <si>
    <t>Genetec™ Advantage Renewal Flat Rate for 1 Omnicast or Synergis Standard system – 5 years</t>
  </si>
  <si>
    <t>ADV-RE-STANDARD-U-5Y</t>
  </si>
  <si>
    <t>Genetec™ Advantage Renewal Flat Rate for 1 Unified Omnicast or Synergis Standard system – 5 years</t>
  </si>
  <si>
    <t>ADV-RE-SV32-5Y</t>
  </si>
  <si>
    <t>Genetec™ Advantage Renewal Flat Rate for 1 SV-32 system – 5 years</t>
  </si>
  <si>
    <t>ADV-STANDARD-5Y</t>
  </si>
  <si>
    <t>Genetec™ Advantage Flat Rate for 1 Omnicast or Synergis Standard system – 5 years</t>
  </si>
  <si>
    <t>ADV-STANDARD-U-5Y</t>
  </si>
  <si>
    <t>Genetec™ Advantage Flat Rate for 1 Unified Omnicast or Synergis Standard system – 5 years</t>
  </si>
  <si>
    <t>ADV-RE-SV16-5Y</t>
  </si>
  <si>
    <t>Genetec™ Advantage Renewal Flat Rate for 1 SV-16 system – 5 years</t>
  </si>
  <si>
    <t>ADV-RE-SV300-5Y</t>
  </si>
  <si>
    <t>Genetec™ Advantage Renewal Flat Rate for 1 SV-3XX system – 5 years  (up to 50 cameras)</t>
  </si>
  <si>
    <t>ADV-SV100-5Y</t>
  </si>
  <si>
    <t>Genetec™ Advantage Flat Rate for 1 SV-1XX system – 5 years  (up to 25 cameras)</t>
  </si>
  <si>
    <t>ADV-SV16-5Y</t>
  </si>
  <si>
    <t>Genetec™ Advantage Flat Rate for 1 SV-16 system – 5 years</t>
  </si>
  <si>
    <t>ADV-RE-GTS-TSS-5Y</t>
  </si>
  <si>
    <t>Genetec™ Advantage Renewal for 1 TSS – 5 year</t>
  </si>
  <si>
    <t>ADV-GTS-RWIS-5Y</t>
  </si>
  <si>
    <t>Genetec™ Advantage for 1 RWIS – 5 year</t>
  </si>
  <si>
    <t>ADV-GTS-TTPNODE-5Y</t>
  </si>
  <si>
    <t>Genetec™ Advantage for 1 Travel Time Passive Node – 5 year</t>
  </si>
  <si>
    <t>ADV-GTS-TTNODE-5Y</t>
  </si>
  <si>
    <t>Genetec™ Advantage for 1 Travel Time Node – 5 year</t>
  </si>
  <si>
    <t>$560.00</t>
  </si>
  <si>
    <t>ADV-GTS-DMS-5Y</t>
  </si>
  <si>
    <t>Genetec™ Advantage for 1 DMS – 5 year</t>
  </si>
  <si>
    <t>ADV-GTS-TSS-5Y</t>
  </si>
  <si>
    <t>Genetec™ Advantage for 1 TSS – 5 year</t>
  </si>
  <si>
    <t>ADV-GTS-AVL-5Y</t>
  </si>
  <si>
    <t>Genetec™ Advantage for 1 AVL – 5 year</t>
  </si>
  <si>
    <t>$131.00</t>
  </si>
  <si>
    <t>ADV-GTS-DLC-5Y</t>
  </si>
  <si>
    <t>Genetec™ Advantage for 1 DLC – 5 year</t>
  </si>
  <si>
    <t>ADV-GTS-AES-5Y</t>
  </si>
  <si>
    <t>Genetec™ Advantage for 1 AES – 5 year</t>
  </si>
  <si>
    <t>ADV-KIWIM-5Y</t>
  </si>
  <si>
    <t>5-year Genetec™ Advantage for KiwiVision either Bundle One, Intrusion Detector or Parking Space Analyzer 6. Includes access to updates, upgrades &amp; extended support package for 1 channel.</t>
  </si>
  <si>
    <t>ADV-KIWIL-5Y</t>
  </si>
  <si>
    <t>5-year Genetec™ Advantage for KiwiVision Bundle Unlimited. Includes access to updates &amp; upgrades, extended support package for 1 channel.</t>
  </si>
  <si>
    <t>$595.00</t>
  </si>
  <si>
    <t>ADV-RE-KIWIM-5Y</t>
  </si>
  <si>
    <t>5-year Genetec™ Advantage Renewal for KiwiVision either Bundle One, Privacy Protector, Vehicle Counter or Parking Space Analyzer 6. Includes access to updates &amp; upgrades, extended support package for 1 channel.</t>
  </si>
  <si>
    <t>ADV-RE-KIWIL-5Y</t>
  </si>
  <si>
    <t>5-year Genetec™ Advantage Renewal for KiwiVision Bundle Unlimited. Includes access to updates &amp; upgrades, extended support package for 1 channel.</t>
  </si>
  <si>
    <t>ADV-OPTION-247-5Y</t>
  </si>
  <si>
    <t>24/7 Pager Support Genetec™ Advantage Option - 5 years</t>
  </si>
  <si>
    <t>$21,000.00</t>
  </si>
  <si>
    <t>ADV-RE-OPTION-247-5Y</t>
  </si>
  <si>
    <t>24/7 Pager Support Genetec™ Advantage Renewal Option - 5 years</t>
  </si>
  <si>
    <t>ADV-RELIANCE-5Y</t>
  </si>
  <si>
    <t>Genetec™ Advantage for orders involving Reliance Corporate IT Park – 5 years</t>
  </si>
  <si>
    <t>ADV-1PHEXAGONCAD-2Y</t>
  </si>
  <si>
    <t>Genetec™ Advantage for 1 HEXAGON CAD plugin connection - 2Yrs</t>
  </si>
  <si>
    <t>$11,340.00</t>
  </si>
  <si>
    <t>ADV-RE-1PHEXAGONCAD-2Y</t>
  </si>
  <si>
    <t>Genetec™ Advantage Renewal for 1 HEXAGON CAD plugin connection - 2Yrs</t>
  </si>
  <si>
    <t>ADV-RE-1P-KEYCABINET-2Y</t>
  </si>
  <si>
    <t>Genetec™ Advantage Renewal for  Key cabinet 1 connection - 2Yr</t>
  </si>
  <si>
    <t>ADV-1P-KEYCABINET-2Y</t>
  </si>
  <si>
    <t>Genetec™ Advantage for  Key cabinet 1 connection - 2Yr</t>
  </si>
  <si>
    <t>ADV-1HNDHLD-2Y</t>
  </si>
  <si>
    <t>Genetec™ Advantage for 1 AutoVu Handheld software plus one (1) AutoVu Handheld connection to Security Center (AU-I-HNDHLD)  – 2 Year</t>
  </si>
  <si>
    <t>$945.00</t>
  </si>
  <si>
    <t>ADV-RE-1HNDHLD-2Y</t>
  </si>
  <si>
    <t>Genetec™ Advantage Renewal for 1 AutoVu Handheld software plus one (1) AutoVu Handheld connection to Security Center (AU-I-HNDHLD)  – 2 Year</t>
  </si>
  <si>
    <t>ADV-1PHEXAGONCAD-3Y</t>
  </si>
  <si>
    <t>Genetec™ Advantage for 1 HEXAGON CAD plugin connection - 3Yrs</t>
  </si>
  <si>
    <t>$15,120.00</t>
  </si>
  <si>
    <t>ADV-RE-1P-KEYCABINET-3Y</t>
  </si>
  <si>
    <t>Genetec™ Advantage Renewal for  Key cabinet 1 connection - 3Yr</t>
  </si>
  <si>
    <t>ADV-RE-1PHEXAGONCAD-3Y</t>
  </si>
  <si>
    <t>Genetec™ Advantage Renewal for 1 HEXAGON CAD plugin connection - 3Yrs</t>
  </si>
  <si>
    <t>ADV-1P-KEYCABINET-3Y</t>
  </si>
  <si>
    <t>Genetec™ Advantage for  Key cabinet 1 connection - 3Yr</t>
  </si>
  <si>
    <t>ADV-1HNDHLD-3Y</t>
  </si>
  <si>
    <t>Genetec™ Advantage for 1 AutoVu Handheld software plus one (1) AutoVu Handheld connection to Security Center (AU-I-HNDHLD)  – 3 Year</t>
  </si>
  <si>
    <t>$1,260.00</t>
  </si>
  <si>
    <t>ADV-RE-1HNDHLD-3Y</t>
  </si>
  <si>
    <t>Genetec™ Advantage Renewal for 1 AutoVu Handheld software plus one (1) AutoVu Handheld connection to Security Center (AU-I-HNDHLD)  – 3 Year</t>
  </si>
  <si>
    <t>ADV-1PHEXAGONCAD-5Y</t>
  </si>
  <si>
    <t>Genetec™ Advantage for 1 HEXAGON CAD plugin connection - 5Yrs</t>
  </si>
  <si>
    <t>$22,050.00</t>
  </si>
  <si>
    <t>ADV-RE-1P-KEYCABINET-5Y</t>
  </si>
  <si>
    <t>Genetec™ Advantage Renewal for  Key cabinet 1 connection - 5Yr</t>
  </si>
  <si>
    <t>ADV-1P-KEYCABINET-5Y</t>
  </si>
  <si>
    <t>Genetec™ Advantage for  Key cabinet 1 connection - 5Yr</t>
  </si>
  <si>
    <t>ADV-RE-1PHEXAGONCAD-5Y</t>
  </si>
  <si>
    <t>Genetec™ Advantage Renewal for 1 HEXAGON CAD plugin connection - 5Yrs</t>
  </si>
  <si>
    <t>ADV-RE-1HNDHLD-5Y</t>
  </si>
  <si>
    <t>Genetec™ Advantage Renewal for 1 AutoVu Handheld software plus one (1) AutoVu Handheld connection to Security Center (AU-I-HNDHLD)  – 5 Year</t>
  </si>
  <si>
    <t>$1,837.50</t>
  </si>
  <si>
    <t>ADV-1HNDHLD-5Y</t>
  </si>
  <si>
    <t>Genetec™ Advantage for 1 AutoVu Handheld software plus one (1) AutoVu Handheld connection to Security Center (AU-I-HNDHLD)  – 5 Year</t>
  </si>
  <si>
    <t>ADV-RE-CAM-E-1M</t>
  </si>
  <si>
    <t>Genetec™ Advantage Renewal for 1 Omnicast Enterprise Camera – 1 month</t>
  </si>
  <si>
    <t>ADV-RE-CAM-P-1M</t>
  </si>
  <si>
    <t>Genetec™ Advantage Renewal for 1 Omnicast Pro Camera – 1 month</t>
  </si>
  <si>
    <t>$3.30</t>
  </si>
  <si>
    <t>ADV-RE-RDR-P-1M</t>
  </si>
  <si>
    <t>Genetec™ Advantage Renewal for 1 Synergis Pro Reader – 1 month</t>
  </si>
  <si>
    <t>ADV-CAM-S-1M</t>
  </si>
  <si>
    <t>Genetec™ Advantage for 1 additional camera for SV-1XX or SV-3XX - 1 month ( Required above 25 cameras on SV-1XX or above 50 cameras on SV-3XX)</t>
  </si>
  <si>
    <t>$2.50</t>
  </si>
  <si>
    <t>ADV-RE-1SCFED-1M</t>
  </si>
  <si>
    <t>Genetec™ Advantage Renewal for 1 Federated  Site connection - 1 Month</t>
  </si>
  <si>
    <t>$16.70</t>
  </si>
  <si>
    <t>ADV-1SCFED-20-1M</t>
  </si>
  <si>
    <t>Genetec™ Advantage for 1 Federated  Site connection (20 entities or less) - 1 Month</t>
  </si>
  <si>
    <t>ADV-CAM-E-1M</t>
  </si>
  <si>
    <t>Genetec™ Advantage for 1 Omnicast Enterprise Camera – 1 month</t>
  </si>
  <si>
    <t>ADV-RE-CAM-S-1M</t>
  </si>
  <si>
    <t>Genetec™ Advantage Renewal for 1 additional camera for SV-1XX or SV-3XX - 1 month ( Required above 25 cameras on SV-1XX or above 50 cameras on SV-3XX)</t>
  </si>
  <si>
    <t>ADV-RE-1SCFED-20-1M</t>
  </si>
  <si>
    <t>Genetec™ Advantage Renewal for 1 Federated  Site connection (20 entities or less) - 1 Month</t>
  </si>
  <si>
    <t>ADV-RE-RDR-E-1M</t>
  </si>
  <si>
    <t>Genetec™ Advantage Renewal for 1 Synergis Enterprise Reader – 1 month</t>
  </si>
  <si>
    <t>$1.33</t>
  </si>
  <si>
    <t>ADV-1SCFED-1M</t>
  </si>
  <si>
    <t>Genetec™ Advantage for 1 Federated  Site connection - 1 Month</t>
  </si>
  <si>
    <t>ADV-CAM-P-1M</t>
  </si>
  <si>
    <t>Genetec™ Advantage for 1 Omnicast Pro Camera – 1 month</t>
  </si>
  <si>
    <t>ADV-RDR-E-1M</t>
  </si>
  <si>
    <t>Genetec™ Advantage for 1 Synergis Enterprise Reader – 1 month</t>
  </si>
  <si>
    <t>ADV-RDR-P-1M</t>
  </si>
  <si>
    <t>Genetec™ Advantage for 1 Synergis Pro Reader – 1 month</t>
  </si>
  <si>
    <t>$1.08</t>
  </si>
  <si>
    <t>ADV-1AP-1M</t>
  </si>
  <si>
    <t>Genetec™ Advantage for 1 intrusion alarm panel – 1 Month</t>
  </si>
  <si>
    <t>ADV-RE-1AP-1M</t>
  </si>
  <si>
    <t>Genetec™ Advantage Renewal for 1 intrusion alarm panel – 1 Month</t>
  </si>
  <si>
    <t>ADV-1PSIPASS-1M</t>
  </si>
  <si>
    <t>Genetec™ Advantage for 1 Siemens Sipass plugin - 1 Mois</t>
  </si>
  <si>
    <t>ADV-1PVSHCC-1M</t>
  </si>
  <si>
    <t>Genetec™ Advantage for 1 Ccure video integration connection - 1 Month</t>
  </si>
  <si>
    <t>ADV-RE-1PDD-1M</t>
  </si>
  <si>
    <t>Genetec™ Advantage Renewal for 1 Destination Dispatch Elevator System Plugin. -1Mo</t>
  </si>
  <si>
    <t>ADV-RE-1PVSHCC-1M</t>
  </si>
  <si>
    <t>Genetec™ Advantage Renewal for 1 Ccure video integration connection - 1 Month</t>
  </si>
  <si>
    <t>ADV-1PAP-RECEIVER-1M</t>
  </si>
  <si>
    <t>Genetec™ Advantage for Receiver with 100 intrusion control panel connection – 1 Month</t>
  </si>
  <si>
    <t>ADV-1PSHCC-1M</t>
  </si>
  <si>
    <t>Genetec™ Advantage for 1 Software House CCURE 9000 access control plugin - 1 Month</t>
  </si>
  <si>
    <t>ADV-1P-DEST-DISPATCH-1M</t>
  </si>
  <si>
    <t>Genetec™ Advantage for 1 elevator plugin connection -1Mo</t>
  </si>
  <si>
    <t>ADV-RE-1PHEXAGONCAD-1M</t>
  </si>
  <si>
    <t>Genetec™ Advantage Renewal for 1 HEXAGON CAD plugin connection -1Mo</t>
  </si>
  <si>
    <t>ADV-1PAMAG-SYM-1M</t>
  </si>
  <si>
    <t>Genetec™ Advantage for 1 Amag Symmetry Access Control System Plugin - 1 Month</t>
  </si>
  <si>
    <t>ADV-1P-KEYCABINET-1M</t>
  </si>
  <si>
    <t>Genetec™ Advantage for  Key cabinet 1 connection - 1month</t>
  </si>
  <si>
    <t>ADV-1PCDC2-ASSA-ARX-1M</t>
  </si>
  <si>
    <t>Genetec™ Advantage for 1 ASSA ARX plugin - 1 Month</t>
  </si>
  <si>
    <t>ADV-RE-1P-DEST-DISPATCH-1M</t>
  </si>
  <si>
    <t>Genetec™ Advantage Renewal for 1  elevator plugin connection -1Mo</t>
  </si>
  <si>
    <t>ADV-1VLEN-1M</t>
  </si>
  <si>
    <t>Genetec™ Advantage for 1 Lenel OnGuard Video Translator - 1 Month</t>
  </si>
  <si>
    <t>ADV-1PHEXAGONCAD-1M</t>
  </si>
  <si>
    <t>Genetec™ Advantage for 1 HEXAGON CAD plugin connection -1Mo</t>
  </si>
  <si>
    <t>ADV-RE-1PAMAG-SYM-1M</t>
  </si>
  <si>
    <t>Genetec™ Advantage Renewal for 1 Amag Symmetry Access Control System Plugin - 1 Month</t>
  </si>
  <si>
    <t>ADV-1PLEN-1M</t>
  </si>
  <si>
    <t>Genetec™ Advantage for 1 Lenel OnGuard plugin - 1 Month</t>
  </si>
  <si>
    <t>ADV-RE-1P-KEYCABINET-1M</t>
  </si>
  <si>
    <t>ADV-RE-1PSHCC-1M</t>
  </si>
  <si>
    <t>Genetec™ Advantage Renewal for 1 Software House CCURE 9000 access control plugin - 1 Month</t>
  </si>
  <si>
    <t>ADV-RE-1PLEN-1M</t>
  </si>
  <si>
    <t>Genetec™ Advantage Renewal for 1 Lenel OnGuard plugin - 1 Month</t>
  </si>
  <si>
    <t>ADV-1PDD-1M</t>
  </si>
  <si>
    <t>ADV-RE-1PCDC2-ASSA-ARX-1M</t>
  </si>
  <si>
    <t>Genetec™ Advantage Renewal for 1 ASSA ARX plugin - 1 Month</t>
  </si>
  <si>
    <t>ADV-RE-1PAP-RECEIVER-1M</t>
  </si>
  <si>
    <t>Genetec™ Advantage Renewal for Receiver with 100 intrusion control panel connection – 1 Month</t>
  </si>
  <si>
    <t>ADV-RE-1PSIPASS-1M</t>
  </si>
  <si>
    <t>Genetec™ Advantage Renewal for 1 Siemens Sipass plugin - 1 Month</t>
  </si>
  <si>
    <t>ADV-RE-1VLEN-1M</t>
  </si>
  <si>
    <t>Genetec™ Advantage Renewal for 1 Lenel OnGuard Video Translator - 1 Month</t>
  </si>
  <si>
    <t>ADV-CAM-S2P-1M</t>
  </si>
  <si>
    <t>Genetec™ Advantage upgrade from Standard to Professional (per camera / 1 month)</t>
  </si>
  <si>
    <t>ADV-RE-RDR-S2P-1M</t>
  </si>
  <si>
    <t>Genetec™ Advantage Renewal upgrade from Standard to Professional (per reader / 1 month)</t>
  </si>
  <si>
    <t>ADV-RE-CAM-S2P-1M</t>
  </si>
  <si>
    <t>Genetec™ Advantage Renewal upgrade from Standard to Professional (per camera / 1 month)</t>
  </si>
  <si>
    <t>ADV-RDR-S2P-1M</t>
  </si>
  <si>
    <t>Genetec™ Advantage upgrade from Standard to Professional (per reader / 1 month)</t>
  </si>
  <si>
    <t>ADV-MC-S-BASE-1M</t>
  </si>
  <si>
    <t>Genetec™ Advantage for Mission Control Standard – 1 Month</t>
  </si>
  <si>
    <t>$375.00</t>
  </si>
  <si>
    <t>ADV-RE-MC-E-1OPP-1M</t>
  </si>
  <si>
    <t>Genetec™ Advantage Renewal for 1 Mission Control Operator – 1 Month</t>
  </si>
  <si>
    <t>ADV-RE-MC-E-UDP-1M</t>
  </si>
  <si>
    <t>Genetec™ Advantage Renewal for Mission Control Unrestricted number of Data Points – 1 Month</t>
  </si>
  <si>
    <t>$10,750.00</t>
  </si>
  <si>
    <t>ADV-MC-S-1DATA-1M</t>
  </si>
  <si>
    <t>Genetec™ Advantage for 1 Data Point in Mission Control Standard – 1 Month</t>
  </si>
  <si>
    <t>$0.3500</t>
  </si>
  <si>
    <t>ADV-RE-MC-E-1DATA-1M</t>
  </si>
  <si>
    <t>Genetec™ Advantage Renewal for 1 Mission Control Data Points – 1 Month</t>
  </si>
  <si>
    <t>$0.8000</t>
  </si>
  <si>
    <t>ADV-MC-S-MAP-1M</t>
  </si>
  <si>
    <t>Genetec™ Advantage for using Plan Manager Standard functionality in Mission Control Standard – 1 Month</t>
  </si>
  <si>
    <t>$7.50</t>
  </si>
  <si>
    <t>ADV-RE-MC-S-1OPP-1M</t>
  </si>
  <si>
    <t>Genetec™ Advantage Renewal for Operator in Mission Control Standard – 1 Month</t>
  </si>
  <si>
    <t>$3.75</t>
  </si>
  <si>
    <t>ADV-MC-E-PROFILE-1M</t>
  </si>
  <si>
    <t>Genetec™ Advantage for Mission Control Profiles configuration option – 1 Month</t>
  </si>
  <si>
    <t>ADV-MC-E-1OPP-1M</t>
  </si>
  <si>
    <t>Genetec™ Advantage for 1 Mission Control Operator – 1 Month</t>
  </si>
  <si>
    <t>ADV-RE-MC-E-PROFILE-1M</t>
  </si>
  <si>
    <t>Genetec™ Advantage Renewal for Mission Control Profiles configuration option – 1 Month</t>
  </si>
  <si>
    <t>ADV-RE-MC-S-BASE-1M</t>
  </si>
  <si>
    <t>Genetec™ Advantage Renewal for Mission Control Standard – 1 Month</t>
  </si>
  <si>
    <t>ADV-RE-MC-E-1WF-1M</t>
  </si>
  <si>
    <t>Genetec™ Advantage Renewal for 1 Mission Control incident configuration – 1 Month</t>
  </si>
  <si>
    <t>ADV-RE-MC-S-MAP-1M</t>
  </si>
  <si>
    <t>Genetec™ Advantage Renewal for using Plan Manager Standard functionality in Mission Control Standard – 1 Month</t>
  </si>
  <si>
    <t>ADV-RE-MC-S-OPPSITE-1M</t>
  </si>
  <si>
    <t>Genetec™ Advantage Renewal for Mission Control Standard Operator Site License – 1 Month</t>
  </si>
  <si>
    <t>ADV-RE-MC-E-OPPSITE-1M</t>
  </si>
  <si>
    <t>Genetec™ Advantage Renewal for Mission Control Operator Site License – 1 Month</t>
  </si>
  <si>
    <t>ADV-RE-MC-S-1DATA-1M</t>
  </si>
  <si>
    <t>Genetec™ Advantage Renewal for 1 DataPoint in Mission Control Standard – 1 Month</t>
  </si>
  <si>
    <t>ADV-MC-E-1DATA-1M</t>
  </si>
  <si>
    <t>Genetec™ Advantage for 1 Mission Control Data Points – 1 Month</t>
  </si>
  <si>
    <t>ADV-MC-E-OPPSITE-1M</t>
  </si>
  <si>
    <t>Genetec™ Advantage for Mission Control Operator Site License – 1 Month</t>
  </si>
  <si>
    <t>ADV-MC-E-1WF-1M</t>
  </si>
  <si>
    <t>Genetec™ Advantage for 1 Mission Control Incident Configuration – 1 Month</t>
  </si>
  <si>
    <t>ADV-MC-E-UDP-1M</t>
  </si>
  <si>
    <t>Genetec™ Advantage for Mission Control Unrestricted number of Data Points – 1 Month</t>
  </si>
  <si>
    <t>ADV-RE-MC-E-BASE-1M</t>
  </si>
  <si>
    <t>Genetec™ Advantage Renewal for Mission Control Base Package – 1 Month</t>
  </si>
  <si>
    <t>$1,125.00</t>
  </si>
  <si>
    <t>ADV-MC-E-BASE-1M</t>
  </si>
  <si>
    <t>ADV-MC-S-1WF-1M</t>
  </si>
  <si>
    <t>Genetec™ Advantage for one additional worflow on Mission Control Standard  – 1 Month</t>
  </si>
  <si>
    <t>$1.50</t>
  </si>
  <si>
    <t>ADV-MC-S-OPPSITE-1M</t>
  </si>
  <si>
    <t>Genetec™ Advantage for Mission Control Standard Operator Site License – 1 Month</t>
  </si>
  <si>
    <t>ADV-MC-S-1OPP-1M</t>
  </si>
  <si>
    <t>Genetec™ Advantage for one operator on Mission Control Standard  – 1 Month</t>
  </si>
  <si>
    <t>ADV-RE-MC-S-1WF-1M</t>
  </si>
  <si>
    <t>Genetec™ Advantage Renewal for 1 Incident configuration in Mission Control Standard – 1 Month</t>
  </si>
  <si>
    <t>ADV-RE-CAM-S2E-1M</t>
  </si>
  <si>
    <t>Genetec™ Advantage Renewal upgrade from Standard to Enterprise (per camera / 1 month)</t>
  </si>
  <si>
    <t>$3.50</t>
  </si>
  <si>
    <t>ADV-RDR-S2E-1M</t>
  </si>
  <si>
    <t>Genetec™ Advantage upgrade from Standard to Enterprise (per reader / 1 month)</t>
  </si>
  <si>
    <t>ADV-RE-RDR-S2E-1M</t>
  </si>
  <si>
    <t>Genetec™ Advantage Renewal upgrade from Standard to Enterprise (per reader / 1 month)</t>
  </si>
  <si>
    <t>ADV-CAM-S2E-1M</t>
  </si>
  <si>
    <t>Genetec™ Advantage upgrade from Standard to Enterprise (per camera / 1 month)</t>
  </si>
  <si>
    <t>ADV-CAM-P2E-1M</t>
  </si>
  <si>
    <t>Genetec™ Advantage upgrade from Professional to Enterprise (per camera / 1 month)</t>
  </si>
  <si>
    <t>ADV-RE-RDR-P2E-1M</t>
  </si>
  <si>
    <t>Genetec™ Advantage Renewal upgrade from Professional to Enterprise (per reader / 1 month)</t>
  </si>
  <si>
    <t>ADV-RDR-P2E-1M</t>
  </si>
  <si>
    <t>Genetec™ Advantage upgrade from Professional to Enterprise (per reader / 1 month)</t>
  </si>
  <si>
    <t>ADV-RE-CAM-P2E-1M</t>
  </si>
  <si>
    <t>Genetec™ Advantage Renewal upgrade from Professional to Enterprise (per camera / 1 month)</t>
  </si>
  <si>
    <t>ADV-SIP-A-1M</t>
  </si>
  <si>
    <t>Genetec™ Advantage for 1 Sipelia Advanced Intercom connection - 1 Month</t>
  </si>
  <si>
    <t>$1.25</t>
  </si>
  <si>
    <t>ADV-RE-SIP-A-1M</t>
  </si>
  <si>
    <t>Genetec™ Advantage Renewal for 1 Sipelia Advanced Intercom connection - 1 Month</t>
  </si>
  <si>
    <t>ADV-SIP-S-1M</t>
  </si>
  <si>
    <t>Genetec™ Advantage for 1 Sipelia Standard Intercom connection - 1 Month</t>
  </si>
  <si>
    <t>$2.10</t>
  </si>
  <si>
    <t>ADV-RE-SIP-S-1M</t>
  </si>
  <si>
    <t>Genetec™ Advantage Renewal for 1 Sipelia Standard Intercom connection - 1 Month</t>
  </si>
  <si>
    <t>ADV-RE-1HNDHLD-1M</t>
  </si>
  <si>
    <t>Genetec™ Advantage Renewal for 1 AutoVu Handheld software plus one (1) AutoVu Handheld connection to Security Center (AU-I-HNDHLD)  – 1 Month</t>
  </si>
  <si>
    <t>ADV-RE-LPR-F-1M</t>
  </si>
  <si>
    <t>Genetec™ Advantage Renewal for 1 AutoVu fixed camera connection - 1 Month</t>
  </si>
  <si>
    <t>$6.67</t>
  </si>
  <si>
    <t>ADV-RE-LPR-M-1M</t>
  </si>
  <si>
    <t>Genetec™ Advantage Renewal Subscription1 AutoVu mobile system connection to Security Center - 1 Month</t>
  </si>
  <si>
    <t>ADV-LPR-F-1M</t>
  </si>
  <si>
    <t>Genetec™ Advantage for 1 AutoVu fixed camera connection - 1 Month</t>
  </si>
  <si>
    <t>ADV-LPR-M-1M</t>
  </si>
  <si>
    <t>Genetec™ Advantage Subscription1 AutoVu mobile system connection to Security Center - 1 Month</t>
  </si>
  <si>
    <t>ADV-1HNDHLD-1M</t>
  </si>
  <si>
    <t>Genetec™ Advantage for 1 AutoVu Handheld software plus one (1) AutoVu Handheld connection to Security Center (AU-I-HNDHLD)  – 1 Month</t>
  </si>
  <si>
    <t>ADV-OPTION-247-EM</t>
  </si>
  <si>
    <t>Emergency 24/7 Support – Weekend 24/7 Support option</t>
  </si>
  <si>
    <t>ADV-RE-OPTION-247-EM</t>
  </si>
  <si>
    <t>Emergency 24/7 Support – Weekend 24/7 Support option -Renewal</t>
  </si>
  <si>
    <t>ADV-RE-OPTION-247-1M</t>
  </si>
  <si>
    <t>24/7 Pager Support Genetec™ Advantage Option Renewal - 1 month</t>
  </si>
  <si>
    <t>ADV-OPTION-247-1M</t>
  </si>
  <si>
    <t>24/7 Pager Support Genetec™ Advantage Option - 1 month</t>
  </si>
  <si>
    <t>ADV-RE-SV32-1M</t>
  </si>
  <si>
    <t>Genetec™ Advantage Renewal Flat Rate for 1 SV-32 system – 1 month</t>
  </si>
  <si>
    <t>$41.70</t>
  </si>
  <si>
    <t>ADV-RE-SV100-1M</t>
  </si>
  <si>
    <t>Genetec™ Advantage Renewal Flat Rate for 1 SV-1XX system – 1 month (up to 25 cameras)</t>
  </si>
  <si>
    <t>$20.80</t>
  </si>
  <si>
    <t>ADV-RE-SV16-1M</t>
  </si>
  <si>
    <t>Genetec™ Advantage Renewal Flat Rate for 1 SV-16 system – 1 month</t>
  </si>
  <si>
    <t>ADV-SV100-1M</t>
  </si>
  <si>
    <t>Genetec™ Advantage Flat Rate for 1 SV-1XX system – 1 month (up to 25 cameras)</t>
  </si>
  <si>
    <t>ADV-RE-STANDARD-U-1M</t>
  </si>
  <si>
    <t>Genetec™ Advantage Renewal Flat Rate for 1 Unified Omnicast or Synergis Standard system – 1 month</t>
  </si>
  <si>
    <t>ADV-SV16-1M</t>
  </si>
  <si>
    <t>Genetec™ Advantage Flat Rate for 1 SV-16 system – 1 month</t>
  </si>
  <si>
    <t>ADV-RE-SV300-1M</t>
  </si>
  <si>
    <t>Genetec™ Advantage Renewal Flat Rate for 1 SV-3XX system – 1 month  (up to 50 cameras)</t>
  </si>
  <si>
    <t>ADV-SV300-1M</t>
  </si>
  <si>
    <t>Genetec™ Advantage Flat Rate for 1 SV-3XX system – 1 month  (up to 50 cameras)</t>
  </si>
  <si>
    <t>ADV-SV162S-1M</t>
  </si>
  <si>
    <t>Genetec™ Advantage upgrade from SV-16 to Standard (per system / 1 Month)</t>
  </si>
  <si>
    <t>$29.20</t>
  </si>
  <si>
    <t>ADV-RE-STANDARD-1M</t>
  </si>
  <si>
    <t>Genetec™ Advantage Renewal Flat Rate for 1 Omnicast or Synergis Standard system – 1 month</t>
  </si>
  <si>
    <t>ADV-RE-SV322S-1M</t>
  </si>
  <si>
    <t>Genetec™ Advantage Renewal upgrade from SV-32 to Standard (per system / 1 Month)</t>
  </si>
  <si>
    <t>$8.30</t>
  </si>
  <si>
    <t>ADV-STANDARD-U-1M</t>
  </si>
  <si>
    <t>Genetec™ Advantage Flat Rate for 1 Unified Omnicast or Synergis Standard system – 1 month</t>
  </si>
  <si>
    <t>ADV-SV322S-1M</t>
  </si>
  <si>
    <t>Genetec™ Advantage upgrade from SV-32 to Standard (per system / 1 Month)</t>
  </si>
  <si>
    <t>ADV-SV32-1M</t>
  </si>
  <si>
    <t>Genetec™ Advantage Flat Rate for 1 SV-32 system – 1 month</t>
  </si>
  <si>
    <t>ADV-STANDARD-1M</t>
  </si>
  <si>
    <t>Genetec™ Advantage Flat Rate for 1 Omnicast or Synergis Standard system – 1 month</t>
  </si>
  <si>
    <t>ADV-RE-SV162S-1M</t>
  </si>
  <si>
    <t>Genetec™ Advantage Renewal upgrade from SV-16 to Standard (per system / 1 Month)</t>
  </si>
  <si>
    <t>ADV-RE-SV322E-1M</t>
  </si>
  <si>
    <t>Genetec™ Advantage Renewal upgrade from SV-32 to Enterprise (per camera / 1 month)</t>
  </si>
  <si>
    <t>$2.90</t>
  </si>
  <si>
    <t>ADV-SV322E-1M</t>
  </si>
  <si>
    <t>Genetec™ Advantage upgrade from SV-32 to Enterprise (per camera / 1 month)</t>
  </si>
  <si>
    <t>ADV-SV322P-1M</t>
  </si>
  <si>
    <t>Genetec™ Advantage upgrade from SV-32 to Professional (per camera / 1 month)</t>
  </si>
  <si>
    <t>ADV-RE-SV322P-1M</t>
  </si>
  <si>
    <t>Genetec™ Advantage Renewal upgrade from SV-32 to Professional (per camera / 1 month)</t>
  </si>
  <si>
    <t>ADV-GTS-TSS-1M</t>
  </si>
  <si>
    <t>Genetec™ Advantage for 1 TSS – 1 month</t>
  </si>
  <si>
    <t>ADV-GTS-RWIS-1M</t>
  </si>
  <si>
    <t>Genetec™ Advantage for 1 RWIS – 1 month</t>
  </si>
  <si>
    <t>ADV-GTS-TTPNODE-1M</t>
  </si>
  <si>
    <t>Genetec™ Advantage for 1 Travel Time Passive Node – 1 month</t>
  </si>
  <si>
    <t>ADV-GTS-DMS-1M</t>
  </si>
  <si>
    <t>Genetec™ Advantage for 1 DMS – 1 month</t>
  </si>
  <si>
    <t>ADV-GTS-AVL-1M</t>
  </si>
  <si>
    <t>Genetec™ Advantage for 1 AVL – 1 month</t>
  </si>
  <si>
    <t>ADV-GTS-AES-1M</t>
  </si>
  <si>
    <t>Genetec™ Advantage for 1 AES – 1 month</t>
  </si>
  <si>
    <t>ADV-GTS-DLC-1M</t>
  </si>
  <si>
    <t>Genetec™ Advantage for 1 DLC – 1 month</t>
  </si>
  <si>
    <t>ADV-GTS-TTNODE-1M</t>
  </si>
  <si>
    <t>Genetec™ Advantage for 1 Travel Time Node – 1 month</t>
  </si>
  <si>
    <t>ADV-RE-GTS-TSS-1M</t>
  </si>
  <si>
    <t>Genetec™ Advantage Renewal for 1 TSS – 1 month</t>
  </si>
  <si>
    <t>ADV-SV162P-1M</t>
  </si>
  <si>
    <t>Genetec™ Advantage upgrade from SV-16 to Professional (per camera / 1 month)</t>
  </si>
  <si>
    <t>ADV-RE-SV162P-1M</t>
  </si>
  <si>
    <t>Genetec™ Advantage Renewal upgrade from SV-16 to Professional (per camera / 1 month)</t>
  </si>
  <si>
    <t>ADV-RE-KIWIL-1M</t>
  </si>
  <si>
    <t>1-month Genetec™ Advantage Renewal for KiwiVision Bundle Unlimited. Includes access to updates &amp; upgrades, extended support package for 1 channel.</t>
  </si>
  <si>
    <t>ADV-KIWIM-1M</t>
  </si>
  <si>
    <t>1-month Genetec™ Advantage for KiwiVision either Bundle One, Intrusion Detector or Parking Space Analyzer 6. Includes access to updates, upgrades &amp; extended support package for 1 channel.</t>
  </si>
  <si>
    <t>ADV-KIWIL-1M</t>
  </si>
  <si>
    <t>1-month Genetec™ Advantage for KiwiVision Bundle Unlimited. Includes access to updates &amp; upgrades, extended support package for 1 channel.</t>
  </si>
  <si>
    <t>ADV-RE-KIWIM-1M</t>
  </si>
  <si>
    <t>1-month Genetec™ Advantage Renewal for KiwiVision either Bundle One, Privacy Protector, Vehicle Counter or Parking Space Analyzer 6. Includes access to updates &amp; upgrades, extended support package for 1 channel.</t>
  </si>
  <si>
    <t>ADV-SV162E-1M</t>
  </si>
  <si>
    <t>Genetec™ Advantage upgrade from SV-16 to Enterprise (per camera / 1 month)</t>
  </si>
  <si>
    <t>ADV-RE-SV162E-1M</t>
  </si>
  <si>
    <t>Genetec™ Advantage Renewal upgrade from SV-16 to Enterprise (per camera / 1 month)</t>
  </si>
  <si>
    <t>ADV-1PHEXAGONCAD-4Y</t>
  </si>
  <si>
    <t>Genetec™ Advantage for 1 HEXAGON CAD plugin connection - 4Yrs</t>
  </si>
  <si>
    <t>$18,900.00</t>
  </si>
  <si>
    <t>ADV-RE-1PHEXAGONCAD-4Y</t>
  </si>
  <si>
    <t>Genetec™ Advantage Renewal for 1 HEXAGON CAD plugin connection - 4Yrs</t>
  </si>
  <si>
    <t>ADV-RE-1P-KEYCABINET-4Y</t>
  </si>
  <si>
    <t>Genetec™ Advantage Renewal for  Key cabinet 1 connection - 4Yr</t>
  </si>
  <si>
    <t>ADV-1P-KEYCABINET-4Y</t>
  </si>
  <si>
    <t>Genetec™ Advantage for  Key cabinet 1 connection - 4Yr</t>
  </si>
  <si>
    <t>ADV-RE-1HNDHLD-4Y</t>
  </si>
  <si>
    <t>Genetec™ Advantage Renewal for 1 AutoVu Handheld software plus one (1) AutoVu Handheld connection to Security Center (AU-I-HNDHLD)  – 4 Year</t>
  </si>
  <si>
    <t>ADV-1HNDHLD-4Y</t>
  </si>
  <si>
    <t>Genetec™ Advantage for 1 AutoVu Handheld software plus one (1) AutoVu Handheld connection to Security Center (AU-I-HNDHLD)  – 4 Year</t>
  </si>
  <si>
    <t>AU-C-MIBASE</t>
  </si>
  <si>
    <t xml:space="preserve">AutoVu Patroller for City Parking Enforcement - Per vehicle software license. </t>
  </si>
  <si>
    <t>$19,000.00</t>
  </si>
  <si>
    <t>AU-O-MIBASE</t>
  </si>
  <si>
    <t xml:space="preserve">AutoVu Patroller for City Overtime with Wheel Imaging Parking Enforcement - Per vehicle software license. </t>
  </si>
  <si>
    <t>AU-P-MIBASE</t>
  </si>
  <si>
    <t xml:space="preserve">AutoVu Patroller - Per vehicle software license. </t>
  </si>
  <si>
    <t>AU-U-MIBASE</t>
  </si>
  <si>
    <t xml:space="preserve">AutoVu Patroller for University Parking Enforcement - Per vehicle software license. </t>
  </si>
  <si>
    <t>$16,000.00</t>
  </si>
  <si>
    <t>AU-I-HNDHLD</t>
  </si>
  <si>
    <t>AutoVu Handheld for Inventory Management - Handheld software license (sold one per user/handheld)</t>
  </si>
  <si>
    <t>AU-I-MIBASE</t>
  </si>
  <si>
    <t xml:space="preserve">AutoVu Patroller for Inventory Management - Per vehicle software license. </t>
  </si>
  <si>
    <t>AU-W-MIBASE</t>
  </si>
  <si>
    <t>AutoVu Patroller for Street Sweeper Management - Per vehicle software license.</t>
  </si>
  <si>
    <t>$14,000.00</t>
  </si>
  <si>
    <t>AU-S-MIBASE</t>
  </si>
  <si>
    <t>AutoVu Patroller for Parking Scofflaw Management - Per vehicle software license.</t>
  </si>
  <si>
    <t>AU-T-MIBASE</t>
  </si>
  <si>
    <t>AutoVu Patroller for Essentials Parking Enforcement - Per vehicle software license.</t>
  </si>
  <si>
    <t>$7,000.00</t>
  </si>
  <si>
    <t>AU-P-SIMPLEHOST</t>
  </si>
  <si>
    <t>AutoVu Patroller Simple Host License for Third Party Integrations - Per vehicle software license.</t>
  </si>
  <si>
    <t>$12,980.00</t>
  </si>
  <si>
    <t>AU-PLATELINK-BASE-1Y</t>
  </si>
  <si>
    <t>AutoVu PlateLink Base for 1 Year. Includes 2 Vehicle connections for 1 Year. Allows up to 2 vehicle to send data to the cloud to be shared.</t>
  </si>
  <si>
    <t>AU-PLATELINK-1CAR-1Y</t>
  </si>
  <si>
    <t>AutoVu PlateLink 1 Vehicle Connection for 1 Year. Allows 1 vehicle to send data to the cloud to be shared. PlateLink Base is required</t>
  </si>
  <si>
    <t>AU-M-OFFLINEMAP-NA</t>
  </si>
  <si>
    <t>Mapping License including data for North America - Per vehicle license</t>
  </si>
  <si>
    <t>AU-M-OFFLINEMAP-FRANCE</t>
  </si>
  <si>
    <t>Mapping License including data for France - Per vehicle license</t>
  </si>
  <si>
    <t>AU-M-OFFLINEMAP-BELGIUM</t>
  </si>
  <si>
    <t>Mapping License including data for Belgium - Per vehicle license</t>
  </si>
  <si>
    <t>AU-M-OFFLINEMAP-SAUDI-ARABIA</t>
  </si>
  <si>
    <t>Mapping License including data for Saudi Arabia - Per vehicle license</t>
  </si>
  <si>
    <t>AU-M-OFFLINEMAP-COLOMBIA</t>
  </si>
  <si>
    <t>Mapping License including data for Colombia - Per vehicle license</t>
  </si>
  <si>
    <t>AU-M-OFFLINEMAP-DANEMARK</t>
  </si>
  <si>
    <t>Mapping License including data for Danemark  - Per vehicle license</t>
  </si>
  <si>
    <t>AU-M-OFFLINEMAP-EGYPT</t>
  </si>
  <si>
    <t>Mapping License including data for Egypt - Per vehicle license</t>
  </si>
  <si>
    <t>AU-M-OFFLINEMAP-BRAZIL</t>
  </si>
  <si>
    <t>Mapping License including data for Brazil  - Per vehicle license</t>
  </si>
  <si>
    <t>AU-M-OFFLINEMAP-CHILE</t>
  </si>
  <si>
    <t>Mapping License including data for Chile  - Per vehicle license</t>
  </si>
  <si>
    <t>AU-M-OFFLINEMAP-ARGENTINA</t>
  </si>
  <si>
    <t>Mapping License including data for ARGENTINA - Per vehicle license</t>
  </si>
  <si>
    <t>AU-M-OFFLINEMAP-AUSTRALIA</t>
  </si>
  <si>
    <t>Mapping License including data for Australia - Per vehicle license</t>
  </si>
  <si>
    <t>AU-M-OFFLINEMAP-SC-ARGENTINA</t>
  </si>
  <si>
    <t>Mapping License For SECURITY CENTER including data for Argentina  - Up to 5 concurrent Security Desk Connections</t>
  </si>
  <si>
    <t>AU-M-OFFLINEMAP-SC-AUSTRALIA</t>
  </si>
  <si>
    <t>Mapping License For SECURITY CENTER including data for Australia -Up to 5 concurrent Security Desk Connections</t>
  </si>
  <si>
    <t>AU-M-OFFLINEMAP-SC-BELGIUM</t>
  </si>
  <si>
    <t>Mapping License For SECURITY CENTER including data for Belgium - Up to 5 concurrent Security Desk Connections</t>
  </si>
  <si>
    <t>AU-M-OFFLINEMAP-SC-BRAZIL</t>
  </si>
  <si>
    <t>Mapping License For SECURITY CENTER including data for Brazil  - Up to 5 concurrent Security Desk Connections</t>
  </si>
  <si>
    <t>AU-M-OFFLINEMAP-SC-CHILE</t>
  </si>
  <si>
    <t>Mapping License For SECURITY CENTER including data for Chile  - Up to 5 concurrent Security Desk Connections</t>
  </si>
  <si>
    <t>AU-M-OFFLINEMAP-SC-COLOMBIA</t>
  </si>
  <si>
    <t>Mapping License For SECURITY CENTER including data for Colombia - Up to 5 concurrent Security Desk Connections</t>
  </si>
  <si>
    <t>AU-M-OFFLINEMAP-SC-DANEMARK</t>
  </si>
  <si>
    <t>Mapping License For SECURITY CENTER including data for Danemark  - Up to 5 concurrent Security Desk Connections</t>
  </si>
  <si>
    <t>AU-M-OFFLINEMAP-SC-EGYPT</t>
  </si>
  <si>
    <t>Mapping License For SECURITY CENTER including data for Egypt  - Up to 5 concurrent Security Desk Connections</t>
  </si>
  <si>
    <t>AU-M-OFFLINEMAP-SC-FRANCE</t>
  </si>
  <si>
    <t>Mapping License For SECURITY CENTER including data for France - Up to 5 concurrent Security Desk Connections</t>
  </si>
  <si>
    <t>AU-M-OFFLINEMAP-SC-KOREA</t>
  </si>
  <si>
    <t>Mapping License For SECURITY CENTER including data for Korea  - Up to 5 concurrent Security Desk Connections</t>
  </si>
  <si>
    <t>AU-M-OFFLINEMAP-SC-MEXICO</t>
  </si>
  <si>
    <t>Mapping License For SECURITY CENTER including data for Mexico - Up to 5 concurrent Security Desk Connections</t>
  </si>
  <si>
    <t>AU-M-OFFLINEMAP-SC-MONGOLIA</t>
  </si>
  <si>
    <t>Mapping License For SECURITY CENTER including data for Mongolia  - Up to 5 concurrent Security Desk Connections</t>
  </si>
  <si>
    <t>AU-M-OFFLINEMAP-SC-NA</t>
  </si>
  <si>
    <t>Mapping License For SECURITY CENTER including data for North America  - Up to 5 concurrent Security Desk Connections</t>
  </si>
  <si>
    <t>AU-M-OFFLINEMAP-SC-NETHERLANDS</t>
  </si>
  <si>
    <t>Mapping License For SECURITY CENTER including data for Netherlands  - Up to 5 concurrent Security Desk Connections</t>
  </si>
  <si>
    <t>AU-M-OFFLINEMAP-SC-NEW ZEALAND</t>
  </si>
  <si>
    <t>Mapping License For SECURITY CENTER including data for NEW ZEALAND  - Up to 5 concurrent Security Desk Connections</t>
  </si>
  <si>
    <t>AU-M-OFFLINEMAP-SC-POLAND</t>
  </si>
  <si>
    <t>Mapping License For SECURITY CENTER including data for Poland  - Up to 5 concurrent Security Desk Connections</t>
  </si>
  <si>
    <t>AU-M-OFFLINEMAP-SC-PORTUGAL</t>
  </si>
  <si>
    <t>Mapping License For SECURITY CENTER including data for Portugal  - Up to 5 concurrent Security Desk Connections</t>
  </si>
  <si>
    <t>AU-M-OFFLINEMAP-SC-SAUDIARABIA</t>
  </si>
  <si>
    <t>Mapping License For SECURITY CENTER including data for Saudi Arabia - Up to 5 concurrent Security Desk Connections</t>
  </si>
  <si>
    <t>AU-M-OFFLINEMAP-SC-SINGAPORE</t>
  </si>
  <si>
    <t>Mapping License For SECURITY CENTER including data for Singapore  - Up to 5 concurrent Security Desk Connections</t>
  </si>
  <si>
    <t>AU-M-OFFLINEMAP-SC-SOUTH-AFRIC</t>
  </si>
  <si>
    <t>Mapping License For SECURITY CENTER including data for SOUTH-AFRICA  - Up to 5 concurrent Security Desk Connections</t>
  </si>
  <si>
    <t>AU-M-OFFLINEMAP-SC-SPAIN</t>
  </si>
  <si>
    <t>Mapping License For SECURITY CENTER including data for Sapin  - Up to 5 concurrent Security Desk Connections</t>
  </si>
  <si>
    <t>AU-M-OFFLINEMAP-SC-SWISS-LIECH</t>
  </si>
  <si>
    <t>Mapping License For SECURITY CENTER including data for Switzerland &amp; Liechtenstein  - Up to 5 concurrent Security Desk Connections</t>
  </si>
  <si>
    <t>AU-M-OFFLINEMAP-SC-UAE</t>
  </si>
  <si>
    <t>Mapping License For SECURITY CENTER including data for United Arab Emirats  - Up to 5 concurrent Security Desk Connections</t>
  </si>
  <si>
    <t>AU-M-OFFLINEMAP-SC-UK</t>
  </si>
  <si>
    <t>Mapping License For SECURITY CENTER including data for UK &amp; Ireland - Up to 5 concurrent Security Desk Connections</t>
  </si>
  <si>
    <t>AU-M-OFFLINEMAP-SINGAPORE</t>
  </si>
  <si>
    <t>Mapping License including data for Singapore  - Per vehicle license</t>
  </si>
  <si>
    <t>AU-M-OFFLINEMAP-SOUTH-AFRICA</t>
  </si>
  <si>
    <t>Mapping License including data for SOUTH-AFRICA - Per vehicle license</t>
  </si>
  <si>
    <t>AU-M-OFFLINEMAP-SPAIN</t>
  </si>
  <si>
    <t>Mapping License including data for Spain - Per vehicle license</t>
  </si>
  <si>
    <t>AU-M-OFFLINEMAP-SWISS-LIECH</t>
  </si>
  <si>
    <t>Mapping License including data for Switzerland &amp; Liechtenstein  - Per vehicle license</t>
  </si>
  <si>
    <t>AU-M-OFFLINEMAP-UAE</t>
  </si>
  <si>
    <t>Mapping License including data for United Arab Emirats  - Per vehicle license</t>
  </si>
  <si>
    <t>AU-M-OFFLINEMAP-UK</t>
  </si>
  <si>
    <t>Mapping License including data for UK &amp; Ireland - Per vehicle license</t>
  </si>
  <si>
    <t>AU-M-OFFLINEMAP-KOREA</t>
  </si>
  <si>
    <t>Mapping License including data for Korea  - Per vehicle license</t>
  </si>
  <si>
    <t>AU-M-OFFLINEMAP-MEXICO</t>
  </si>
  <si>
    <t>Mapping License including data for Mexico - Per vehicle license</t>
  </si>
  <si>
    <t>AU-M-OFFLINEMAP-MONGOLIA</t>
  </si>
  <si>
    <t>Mapping License including data for Mongolia  - Per vehicle license</t>
  </si>
  <si>
    <t>AU-M-OFFLINEMAP-NETHERLANDS</t>
  </si>
  <si>
    <t>Mapping License including data for Netherlands  - Per vehicle license</t>
  </si>
  <si>
    <t>AU-M-OFFLINEMAP-NEW ZEALAND</t>
  </si>
  <si>
    <t>Mapping License including data for NEW ZEALAND - Per vehicle license</t>
  </si>
  <si>
    <t>AU-M-OFFLINEMAP-POLAND</t>
  </si>
  <si>
    <t>Mapping License including data for Poland  - Per vehicle license</t>
  </si>
  <si>
    <t>AU-M-OFFLINEMAP-PORTUGAL</t>
  </si>
  <si>
    <t>Mapping License including data for Portugal - Per vehicle license</t>
  </si>
  <si>
    <t>AU-M-OFFLINEMAP-SLOVENIA</t>
  </si>
  <si>
    <t>Mapping License including data for SLOVENIA - Per vehicle license</t>
  </si>
  <si>
    <t>AU-M-OFFLINEMAP-SC-SLOVENIA</t>
  </si>
  <si>
    <t>Mapping License For SECURITY CENTER including data for SLOVENIA  - Up to 5 concurrent Security Desk Connections</t>
  </si>
  <si>
    <t>AU-M-OFFLINEMAP-SC-EUROPE</t>
  </si>
  <si>
    <t>Mapping License For SECURITY CENTER including data for Europe  - Up to 5 concurrent Security Desk Connections</t>
  </si>
  <si>
    <t>AU-M-OFFLINEMAP-EUROPE</t>
  </si>
  <si>
    <t>Mapping License including data for Europe - Per vehicle license</t>
  </si>
  <si>
    <t>AU-XS-XGA-GENERIC</t>
  </si>
  <si>
    <t>Generic Sharp XS XGA camera (camera only, no accessories) : This part number is used for budget purposes only. 
Exact part number is dependent on illumination and lens chosen at time of issuance of purchase order (PO).
* Black Sharp cameras are special order, please enquire about lead time.</t>
  </si>
  <si>
    <t>AU-XS-XGA-GENERIC-F</t>
  </si>
  <si>
    <t>Generic Sharp XS XGA camera (camera only, no accessories) with FREEZE option : This part number is used for budget purposes only. Exact part number is dependent on illumination and lens chosen at time of issuance of purchase order (PO).
* Black Sharp cameras are special order, please enquire about lead time.</t>
  </si>
  <si>
    <t>AU-XS-VGA-GENERIC</t>
  </si>
  <si>
    <t>Generic Sharp XS VGA camera (camera only, no accessories) : This part number is used for budget purposes only. 
Exact part number is dependent on illumination and lens chosen at time of issuance of purchase order (PO).
* Black Sharp cameras are special order, please enquire about lead time.</t>
  </si>
  <si>
    <t>AU-XS-VGA-GENERIC-F</t>
  </si>
  <si>
    <t>Generic Sharp XS VGA camera (camera only, no accessories) with FREEZE option : This part number is used for budget purposes only. Exact part number is dependent on illumination and lens chosen at time of issuance of purchase order (PO).
* Black Sharp cameras are special order, please enquire about lead time.</t>
  </si>
  <si>
    <t>AU-H-XMNT-CAMH</t>
  </si>
  <si>
    <t>SharpX camera hard mount mounting bracket - Pan Tilt  (per camera)</t>
  </si>
  <si>
    <t>AU-H-XTU-MNT1H</t>
  </si>
  <si>
    <t>SharpX main processing unit standard mounting bracket - Horizontal - Single unit</t>
  </si>
  <si>
    <t>AU-H-XTU-MNT1V</t>
  </si>
  <si>
    <t>SharpX main processing unit standard mounting bracket - Vertical - Single unit</t>
  </si>
  <si>
    <t>AU-H-XVISOR</t>
  </si>
  <si>
    <t>SharpX Camera Visor (per camera)</t>
  </si>
  <si>
    <t>AU-H-CIGCBLX</t>
  </si>
  <si>
    <t>MOBILE - Cigarette Lighter Power Cable for SharpX Trunk Unit mobile installation</t>
  </si>
  <si>
    <t>AU-H-DEMOCASE</t>
  </si>
  <si>
    <t>SharpX plasticase demo kit case with custom foam for 4 sharpX cameras</t>
  </si>
  <si>
    <t>AU-H-XCBL07</t>
  </si>
  <si>
    <t>SharpX to Processing Unit Cable (7 m/21 feet)</t>
  </si>
  <si>
    <t>AU-H-XMNT-CAMLB</t>
  </si>
  <si>
    <t>MOBILE - SharpX light bar bracket: up to 12 weeks lead time : light bar make, model and P/N required (sold per camera)</t>
  </si>
  <si>
    <t>AU-H-XMNT-CAMU</t>
  </si>
  <si>
    <t>MOBILE - SharpX camera portable mounting bracket White - Pan Tilt Universal (per camera)</t>
  </si>
  <si>
    <t>AU-H-XCBL07-TERM</t>
  </si>
  <si>
    <t>SharpX to Processing Unit Cable (7 m/21 feet) Completely Terminated with RJ45 and 5 Pin connector. (FOR INSTALLATIONS THAT DON'T REQUIRE DRILLED CABLE HOLES)</t>
  </si>
  <si>
    <t>AU-K-ODOSENSOR</t>
  </si>
  <si>
    <t>MOBILE - Road speed sensor with magnets and pick-up coil. Used for car with no speed sensor (hybrid).</t>
  </si>
  <si>
    <t>AU-H-XMNT-CAMU-B</t>
  </si>
  <si>
    <t>MOBILE - SharpX camera portable mounting bracket BLACK - Pan Tilt Universal (per camera)</t>
  </si>
  <si>
    <t>AU-H-XMNT-CAMU-DBL</t>
  </si>
  <si>
    <t>MOBILE - SharpX camera dual portable mounting bracket White - Pan Tilt Universal (per camera)</t>
  </si>
  <si>
    <t>AU-H-XMNT-CAMU-DBL-B</t>
  </si>
  <si>
    <t>MOBILE - SharpX camera dual portable mounting bracket BLACK - Pan Tilt Universal (per camera)</t>
  </si>
  <si>
    <t>AU-H-XMNT-H2CAMU</t>
  </si>
  <si>
    <t>Conversion kit to go from AU-H-XMNT-CAMH to AU-H-XMNT-CAMU</t>
  </si>
  <si>
    <t>AU-H-XMNT-SCREWS</t>
  </si>
  <si>
    <t>Spare screws for AU-H-XMNT-CAMH</t>
  </si>
  <si>
    <t>AU-H-XMNT-TAMPEREDSCREWS</t>
  </si>
  <si>
    <t>MOBILE - SharpX Whelen or Code3 light bar bracket tampered screws. Do not include the bracket (sold per camera)</t>
  </si>
  <si>
    <t>AU-H-XMNT-WHELENCODE3</t>
  </si>
  <si>
    <t>MOBILE - SharpX Code3 or Whelen light bar bracket - White: light bar make, model and P/N required (sold per camera)</t>
  </si>
  <si>
    <t>AU-H-XMNT-WHELENCODE3-B</t>
  </si>
  <si>
    <t>MOBILE - SharpX Code3 or Whelen light bar bracket - BLACK: light bar make, model and P/N required (sold per camera)</t>
  </si>
  <si>
    <t>AU-H-XMNT-WHELENCODE3-DBL</t>
  </si>
  <si>
    <t>MOBILE - SharpX Code3 or Whelen double light bar bracket - White: light bar make, model and P/N required (sold per front and side camera combo)</t>
  </si>
  <si>
    <t>AU-H-XMNT-WHELENCODE3-DBL-B</t>
  </si>
  <si>
    <t>MOBILE - SharpX Code3 or Whelen double light bar bracket - BLACK: light bar make, model and P/N required (sold per front and side camera combo)</t>
  </si>
  <si>
    <t>AU-H-XS-CONNECTORS</t>
  </si>
  <si>
    <t>Sharp X4 MPU Connector Kit (4 CAMs)</t>
  </si>
  <si>
    <t>AU-H-XCBLCAP</t>
  </si>
  <si>
    <t xml:space="preserve">Plastic cap for unmated SharpX cable </t>
  </si>
  <si>
    <t>AU-H-XLONGVISOR-B</t>
  </si>
  <si>
    <t>Black SharpX Camera long visor (per camera)</t>
  </si>
  <si>
    <t>AU-H-XLONGVISOR-W</t>
  </si>
  <si>
    <t>White SharpX Camera long visor (per camera) - Special order - 5 weeks delay</t>
  </si>
  <si>
    <t>AU-H-XMAGMNTFT</t>
  </si>
  <si>
    <t>Spare rubber boots (12) for magnets of the AU-H-XMNT-CAMU and AU-H-XMNT-CAMU-B</t>
  </si>
  <si>
    <t>AU-H-XMNT-CAMF</t>
  </si>
  <si>
    <t>SharpX camera fixed mounting adaptor for fixed bracket  White (per camera) - No bracket included</t>
  </si>
  <si>
    <t>AU-H-XMNT-CAMF-B</t>
  </si>
  <si>
    <t>SharpX camera fixed mounting adaptor for fixed bracket  BLACK (per camera) - No bracket included</t>
  </si>
  <si>
    <t>AU-H-PWRACINT-XS</t>
  </si>
  <si>
    <t>FIXE - Power Supply for Sharp XS processing unit 110V/240V (1 per Processing Unit) for fixe installation</t>
  </si>
  <si>
    <t>AU-H-BATCBLX-MOBILE</t>
  </si>
  <si>
    <t>MOBILE - Battery to Sharp XS processing unit FOR MOBILITY KIT, 5m length</t>
  </si>
  <si>
    <t>AU-H-CIGCBLX-MOBILE</t>
  </si>
  <si>
    <t>MOBILE - Cigarette Lighter Power Cable for Mobility Kit SharpXS processing unit, 3.5m length</t>
  </si>
  <si>
    <t>AU-K-LABPWRXKIT</t>
  </si>
  <si>
    <t>Lab cable and power kit for SharpX</t>
  </si>
  <si>
    <t>AU-K-MOBILEKITX-1CAM</t>
  </si>
  <si>
    <t>Option for portable casing for Sharp XS system from one (1) camera. Option at purchase time ONLY. Cannot be an add-on for an existing system. Include Sharp X1S processing unit and wiring. Does not include cameras and camera mountings</t>
  </si>
  <si>
    <t>$7,300.00</t>
  </si>
  <si>
    <t>AU-K-MOBILEKITX-2CAM</t>
  </si>
  <si>
    <t>Option for portable casing for Sharp XS system from two (2) cameras. Option at purchase time ONLY. Cannot be an add-on for an existing system. Include Sharp X1S processing units and wiring. Does not include cameras and camera mountings</t>
  </si>
  <si>
    <t>$7,580.00</t>
  </si>
  <si>
    <t>AU-K-MOBILEKITX-3CAM</t>
  </si>
  <si>
    <t>Option for portable casing for Sharp XS system from three (3) cameras (except 3 XGA - for 3 XGA purchase -PLUS option). Option at purchase time ONLY. Cannot be an add-on for an existing system. Include Sharp X1S processing units and wiring. Does not include cameras and camera mountings</t>
  </si>
  <si>
    <t>$7,780.00</t>
  </si>
  <si>
    <t>AU-K-MOBILEKITX-3CAM-PLUS</t>
  </si>
  <si>
    <t>Option for portable casing for Sharp XS system from three (3) XGA cameras. Option at purchase time ONLY. Cannot be an add-on for an existing system. Include Sharp X2S processing units and wiring. Does not include cameras and camera mountings</t>
  </si>
  <si>
    <t>$9,780.00</t>
  </si>
  <si>
    <t>AU-K-MOBILEKITX-4CAM</t>
  </si>
  <si>
    <t>Option for portable casing for Sharp XS system from four (4) cameras (except 4 XGA - for 4 XGA puchase -PLUS option). Option at purchase time ONLY. Cannot be an add-on for an existing system. Include Sharp X1S processing units and wiring. Does not include cameras and camera mountings</t>
  </si>
  <si>
    <t>$7,980.00</t>
  </si>
  <si>
    <t>AU-K-MOBILEKITX-4CAM-PLUS</t>
  </si>
  <si>
    <t>Option for portable casing for Sharp XS system from four (4) XGA cameras. Option at purchase time ONLY. Cannot be an add-on for an existing system. Include Sharp X2S processing units and wiring. Does not include cameras and camera mountings</t>
  </si>
  <si>
    <t>$9,980.00</t>
  </si>
  <si>
    <t>AU-K-CARSWITCH</t>
  </si>
  <si>
    <t>AutoVu Toggle left/right camera switch for SharpX system. Includes: Switch, 3M cable, Generic Ram mount (final mount to be configured by integrator)</t>
  </si>
  <si>
    <t>AU-K-SWPKIT</t>
  </si>
  <si>
    <t>AutoVu Street Sweeper hardware accessory kit including approved IP camera</t>
  </si>
  <si>
    <t>$1,363.00</t>
  </si>
  <si>
    <t>AU-H-XMNT-CAMH-B</t>
  </si>
  <si>
    <t>SharpX camera hard mount mounting bracket Black - Pan Tilt  (per camera)</t>
  </si>
  <si>
    <t>AU-K-SHPHMKIT</t>
  </si>
  <si>
    <t>Hard mount Kit for Sharp</t>
  </si>
  <si>
    <t>AU-K-LABPWRKIT</t>
  </si>
  <si>
    <t>Lab cable and power kit</t>
  </si>
  <si>
    <t>AU-K-PORTKITNC</t>
  </si>
  <si>
    <t>Complete portable kit for Sharp, includes cigarette power, mag-mount, and window seal.</t>
  </si>
  <si>
    <t>$245.00</t>
  </si>
  <si>
    <t>AU-H-BOBUNIT</t>
  </si>
  <si>
    <t>MOBILE - Power Break-Out Unit for mobile Sharp installation</t>
  </si>
  <si>
    <t>AU-H-CIGCBL</t>
  </si>
  <si>
    <t>MOBILE - Cigarette Lighter Power Cable for mobile Sharp installation</t>
  </si>
  <si>
    <t>AU-H-BATCBL</t>
  </si>
  <si>
    <t>Battery to Break Out Unit Cable</t>
  </si>
  <si>
    <t>AU-H-FIXCBL10PE</t>
  </si>
  <si>
    <t>FIXE - Fixed Exterior Sharp Cable (10 m/30 feet) with RJ 45 connectors</t>
  </si>
  <si>
    <t>AU-H-FIXCBL25PE</t>
  </si>
  <si>
    <t>FIXE - Fixed Exterior Sharp Cable (25 m/80 feet) with RJ 45 connectors</t>
  </si>
  <si>
    <t>AU-H-MAGMNTFT</t>
  </si>
  <si>
    <t>Sharp Mag Mount Rubber Feet Kit (10 boots)</t>
  </si>
  <si>
    <t>AU-H-SHPPTPLT</t>
  </si>
  <si>
    <t>Sharp Pan Tilt compatible mounting adapter (mounting plates not included)</t>
  </si>
  <si>
    <t>AU-H-SBCBL05V2</t>
  </si>
  <si>
    <t>MOBILE - Sharp to Break-Out Unit Cable (5 m/15 feet) for mobile Sharp installation</t>
  </si>
  <si>
    <t>AU-H-V-ACCYKIT</t>
  </si>
  <si>
    <t>SharpV spare accessory kit which includes: IO Connector, RJ45 Connector and Screw Driver</t>
  </si>
  <si>
    <t>AU-H-SHPPTPLT-B</t>
  </si>
  <si>
    <t>Sharp Pan Tilt Black compatible mounting adapter (mounting plates not included)</t>
  </si>
  <si>
    <t>AU-H-PWRACINT-S</t>
  </si>
  <si>
    <t>FIXE - Power Supply 110V/240V for Sharp camera (1 unit per Sharp) for fixe installation</t>
  </si>
  <si>
    <t>AU-H-MAGMNT</t>
  </si>
  <si>
    <t>Mag-Mount Unit for Sharp unit</t>
  </si>
  <si>
    <t>AU-H-MAGMNT-B</t>
  </si>
  <si>
    <t>Mag-Mount Unit Black for Sharp unit</t>
  </si>
  <si>
    <t>AU-H-FIXCBL35PE</t>
  </si>
  <si>
    <t>FIXE - Fixed Exterior Sharp Cable (35 m/115 feet) with RJ 45 connectors</t>
  </si>
  <si>
    <t>AU-H-FIXCBL62PE</t>
  </si>
  <si>
    <t>FIXE - Fixed Exterior Sharp Cable (62 m/200 feet) with RJ 45 connectors</t>
  </si>
  <si>
    <t>AU-K-PCASE1510</t>
  </si>
  <si>
    <t>Pelican™ Case 1510 and foam</t>
  </si>
  <si>
    <t>AU-K-GO4RAM</t>
  </si>
  <si>
    <t>Complete mounting kit for CF-19 laptop and docking station on a G0-4 vehicle 
(Does not include laptop, RAM vehicle base NOT required)</t>
  </si>
  <si>
    <t>$1,265.00</t>
  </si>
  <si>
    <t>AU-K-RAMMOUNT2</t>
  </si>
  <si>
    <t>RAM mount kit with Tilt-N-Turn™ 90 degree motion attachment 
(Does not include RAM vehicle base mount  or docking station)</t>
  </si>
  <si>
    <t>AU-K-GO4RAM-NODOCK</t>
  </si>
  <si>
    <t>Mounting kit for FZG1 on a G0-4 vehicle (Only includes RAM parts to mount to the docking station.)</t>
  </si>
  <si>
    <t>AU-H-ETHCBL14</t>
  </si>
  <si>
    <t>Ethernet cable 14ft</t>
  </si>
  <si>
    <t>AU-H-GPSANT</t>
  </si>
  <si>
    <t>GPS Antenna for Navigator box</t>
  </si>
  <si>
    <t>AU-H-USBGPS</t>
  </si>
  <si>
    <t>USB GPS Unit (not required if using a AU-K-NAVBOX)</t>
  </si>
  <si>
    <t>AU-H-USBGPS-EXTCBL3</t>
  </si>
  <si>
    <t>Approved USB extension Cable for USBGPS - 3m / 10ft</t>
  </si>
  <si>
    <t>AU-H-UWDSEAL</t>
  </si>
  <si>
    <t>Universal Window Seal</t>
  </si>
  <si>
    <t>AU-H-TIRECAM-ADAPTOR</t>
  </si>
  <si>
    <t>AutoVu Tire Imaging Adaptor For Trunk Unit</t>
  </si>
  <si>
    <t>AU-H-TIRECAMCBL</t>
  </si>
  <si>
    <t>Tire cam Wire Extension Cable</t>
  </si>
  <si>
    <t>AU-H-TUGPSANT</t>
  </si>
  <si>
    <t>GPS Antenna for AU-X-XPU-X1S-N or AU-X-XPU-X2S-N</t>
  </si>
  <si>
    <t>AU-H-ETHCBL25</t>
  </si>
  <si>
    <t>Ethernet cable 25ft</t>
  </si>
  <si>
    <t>AU-K-H-HYDRLUNA</t>
  </si>
  <si>
    <t>Hydrus® Luna Hand Held Computer Kit for MLPI (AU-I-HNDHLD licence required per handheld). Specs: RS-232 Serial Port, Battery Powered, QVGA Color Display w/Touch Panel,2GB Flash Memory, 256MB SDRAM, 55 Key Alpha Numeric(8 Position Joystick) Keypad, DE9 Serial Port, USB Port,802.11b/g, Integrated Bluetooth (Class 2, version 1.2),Processor 624 MHz, Low Profile PACK Installed,5MP Color Camera/Barcode Imager w/Autofocus Lens System, Dual Aperture And Shutter System, Integrated Xenon Photo Flash,USB via MINI A/B Connector, Power Jack, Hand Strap, Gray Case,Orange Bumpers, Stylus Holder w/Stylus</t>
  </si>
  <si>
    <t>AU-K-TIRECAM</t>
  </si>
  <si>
    <t>AutoVu Tire Imaging external camera and cable kit, 1 (one) camera.</t>
  </si>
  <si>
    <t>AU-XS-XGA-B08850-M</t>
  </si>
  <si>
    <t>Black AutoVu Sharp X Camera XGA 8mm lens and 850nm illuminator, compatible with all processing units (Only Supports 7m/21’ cables)</t>
  </si>
  <si>
    <t>AU-XS-VGA-W08850-M</t>
  </si>
  <si>
    <t>White AutoVu Sharp X Camera VGA 8mm lens and 850nm illuminator, compatible with all processing units (Only Supports 7m/21’ cables)</t>
  </si>
  <si>
    <t>AU-XS-VGA-W12850-M</t>
  </si>
  <si>
    <t>White AutoVu Sharp X Camera VGA 12mm lens and 850nm illuminator, compatible with all processing units (Only Supports 7m/21’ cables)</t>
  </si>
  <si>
    <t>AU-XS-VGA-W12850-MF</t>
  </si>
  <si>
    <t>FREEZE option White AutoVu Sharp X Camera VGA 12mm lens and 850nm illuminator, compatible with all processing units (Only Supports 7m/21’ cables)</t>
  </si>
  <si>
    <t>AU-XS-VGA-W16850-M</t>
  </si>
  <si>
    <t>White AutoVu Sharp X Camera VGA 16mm lens and 850nm illuminator, compatible with all processing units (Only Supports 7m/21’ cables)</t>
  </si>
  <si>
    <t>AU-XS-VGA-W16850-MF</t>
  </si>
  <si>
    <t>FREEZE option White AutoVu Sharp X Camera VGA 16mm lens and 850nm illuminator, compatible with all processing units (Only Supports 7m/21’ cables)</t>
  </si>
  <si>
    <t>AU-XS-VGA-W25850-M</t>
  </si>
  <si>
    <t>White AutoVu Sharp X Camera VGA 25mm lens and 850nm illuminator, compatible with all processing units (Only Supports 7m/21’ cables)</t>
  </si>
  <si>
    <t>AU-XS-VGA-W25850-MF</t>
  </si>
  <si>
    <t>FREEZE option White AutoVu Sharp X Camera VGA 25mm lens and 850nm illuminator, compatible with all processing units (Only Supports 7m/21’ cables)</t>
  </si>
  <si>
    <t>AU-XS-VGA-W35850-M</t>
  </si>
  <si>
    <t>White AutoVu Sharp X Camera VGA 35mm lens and 850nm illuminator, compatible with all processing units (Only Supports 7m/21’ cables)</t>
  </si>
  <si>
    <t>AU-XS-VGA-W50850-M</t>
  </si>
  <si>
    <t>White AutoVu Sharp X Camera VGA 50mm lens and 850nm illuminator, compatible with all processing units (Only Supports 7m/21’ cables)</t>
  </si>
  <si>
    <t>AU-XS-XGA-B12850-M</t>
  </si>
  <si>
    <t>Black AutoVu Sharp X Camera XGA 12mm lens and 850nm illuminator, compatible with all processing units (Only Supports 7m/21’ cables)</t>
  </si>
  <si>
    <t>AU-XS-XGA-B12850-MF</t>
  </si>
  <si>
    <t>FREEZE option Black AutoVu Sharp X Camera XGA 12mm lens and 850nm illuminator, compatible with all processing units (Only Supports 7m/21’ cables)</t>
  </si>
  <si>
    <t>AU-XS-XGA-B16850-M</t>
  </si>
  <si>
    <t>Black AutoVu Sharp X Camera XGA 16mm lens and 850nm illuminator, compatible with all processing units (Only Supports 7m/21’ cables)</t>
  </si>
  <si>
    <t>AU-XS-XGA-B16850-MF</t>
  </si>
  <si>
    <t>FREEZE option Black AutoVu Sharp X Camera XGA 16mm lens and 850nm illuminator, compatible with all processing units (Only Supports 7m/21’ cables)</t>
  </si>
  <si>
    <t>AU-XS-XGA-B25850-M</t>
  </si>
  <si>
    <t>Black AutoVu Sharp X Camera XGA 25mm lens and 850nm illuminator, compatible with all processing units (Only Supports 7m/21’ cables)</t>
  </si>
  <si>
    <t>AU-XS-XGA-B25850-MF</t>
  </si>
  <si>
    <t>FREEZE option Black AutoVu Sharp X Camera XGA 25mm lens and 850nm illuminator, compatible with all processing units (Only Supports 7m/21’ cables)</t>
  </si>
  <si>
    <t>AU-XS-XGA-B35850-M</t>
  </si>
  <si>
    <t>Black AutoVu Sharp X Camera XGA 35mm lens and 850nm illuminator, compatible with all processing units (Only Supports 7m/21’ cables)</t>
  </si>
  <si>
    <t>AU-XS-XGA-B50850-M</t>
  </si>
  <si>
    <t>Black AutoVu Sharp X Camera XGA 50mm lens and 850nm illuminator, compatible with all processing units (Only Supports 7m/21’ cables)</t>
  </si>
  <si>
    <t>AU-XS-XGA-W08850-M</t>
  </si>
  <si>
    <t>White AutoVu Sharp X Camera XGA 8mm lens and 850nm illuminator, compatible with all processing units (Only Supports 7m/21’ cables)</t>
  </si>
  <si>
    <t>AU-XS-XGA-W08850-MF</t>
  </si>
  <si>
    <t>FREEZE option White AutoVu Sharp X Camera XGA 8mm lens and 850nm illuminator, compatible with all processing units (Only Supports 7m/21’ cables)</t>
  </si>
  <si>
    <t>AU-XS-XGA-W12850-M</t>
  </si>
  <si>
    <t>White AutoVu Sharp X Camera XGA 12mm lens and 850nm illuminator, compatible with all processing units (Only Supports 7m/21’ cables)</t>
  </si>
  <si>
    <t>AU-XS-XGA-W12850-MF</t>
  </si>
  <si>
    <t>FREEZE option White AutoVu Sharp X Camera XGA 12mm lens and 850nm illuminator, compatible with all processing units (Only Supports 7m/21’ cables)</t>
  </si>
  <si>
    <t>AU-XS-XGA-W16850-M</t>
  </si>
  <si>
    <t>White AutoVu Sharp X Camera XGA 16mm lens and 850nm illuminator, compatible with all processing units (Only Supports 7m/21’ cables)</t>
  </si>
  <si>
    <t>AU-XS-XGA-W16850-MF</t>
  </si>
  <si>
    <t>FREEZE option White AutoVu Sharp X Camera XGA 16mm lens and 850nm illuminator, compatible with all processing units (Only Supports 7m/21’ cables)</t>
  </si>
  <si>
    <t>AU-XS-XGA-W25850-M</t>
  </si>
  <si>
    <t>White AutoVu Sharp X Camera XGA 25mm lens and 850nm illuminator, compatible with all processing units (Only Supports 7m/21’ cables)</t>
  </si>
  <si>
    <t>AU-XS-XGA-W25850-MF</t>
  </si>
  <si>
    <t>FREEZE option White AutoVu Sharp X Camera XGA 25mm lens and 850nm illuminator, compatible with all processing units (Only Supports 7m/21’ cables)</t>
  </si>
  <si>
    <t>AU-XS-XGA-W35850-M</t>
  </si>
  <si>
    <t>White AutoVu Sharp X Camera XGA 35mm lens and 850nm illuminator, compatible with all processing units (Only Supports 7m/21’ cables)</t>
  </si>
  <si>
    <t>AU-XS-XGA-W50850-M</t>
  </si>
  <si>
    <t>White AutoVu Sharp X Camera XGA 50mm lens and 850nm illuminator, compatible with all processing units (Only Supports 7m/21’ cables)</t>
  </si>
  <si>
    <t>AU-XS-VGA-B12850-M</t>
  </si>
  <si>
    <t>Black AutoVu Sharp X Camera VGA 12mm lens and 850nm illuminator, compatible with all processing units (Only Supports 7m/21’ cables)</t>
  </si>
  <si>
    <t>AU-XS-VGA-B12850-MF</t>
  </si>
  <si>
    <t>FREEZE option Black AutoVu Sharp X Camera VGA 12mm lens and 850nm illuminator, compatible with all processing units (Only Supports 7m/21’ cables)</t>
  </si>
  <si>
    <t>AU-XS-VGA-B16850-M</t>
  </si>
  <si>
    <t>Black AutoVu Sharp X Camera VGA 16mm lens and 850nm illuminator, compatible with all processing units (Only Supports 7m/21’ cables)</t>
  </si>
  <si>
    <t>AU-XS-VGA-B16850-MF</t>
  </si>
  <si>
    <t>FREEZE option Black AutoVu Sharp X Camera VGA 16mm lens and 850nm illuminator, compatible with all processing units (Only Supports 7m/21’ cables)</t>
  </si>
  <si>
    <t>AU-XS-VGA-B25850-M</t>
  </si>
  <si>
    <t>Black AutoVu Sharp X Camera VGA 25mm lens and 850nm illuminator, compatible with all processing units (Only Supports 7m/21’ cables)</t>
  </si>
  <si>
    <t>AU-XS-VGA-B25850-MF</t>
  </si>
  <si>
    <t>FREEZE option Black AutoVu Sharp X Camera VGA 25mm lens and 850nm illuminator, compatible with all processing units (Only Supports 7m/21’ cables)</t>
  </si>
  <si>
    <t>AU-X-XPU-X1SU</t>
  </si>
  <si>
    <t>SharpX system main processing unit X1SU - Single processor configuration, including horizontal and vertical mounting, MPU connectors and ethernet cable. (POWER SUPPLY NOT INCLUDED) (Only Supports 7m/21’ cables)</t>
  </si>
  <si>
    <t>$5,780.00</t>
  </si>
  <si>
    <t>AU-X-XPU-X2SU</t>
  </si>
  <si>
    <t>SharpX system main processing unit X2SU - Dual processor configuration, including horizontal and vertical mounting, MPU connectors and ethernet cable. (POWER SUPPLY NOT INCLUDED) (Only Supports 7m/21’ cables)</t>
  </si>
  <si>
    <t>AU-X-XPU-X1SU-N</t>
  </si>
  <si>
    <t>SharpX system main processing unit X1SU-N Includes Integrated Navigation Unit- Single processor configuration, including GPS Antenna, Magneto Kit, horizontal and vertical mounting, MPU connectors and ethernet cable. (POWER SUPPLY NOT INCLUDED)</t>
  </si>
  <si>
    <t>$10,780.00</t>
  </si>
  <si>
    <t>AU-X-XPU-X2SU-N</t>
  </si>
  <si>
    <t>SharpX system main processing unit X2SU-N Includes Integrated Navigation Unit- Dual processor configuration, including GPS Antenna, Magneto Kit, horizontal and vertical mounting, MPU connectors and ethernet cable. (POWER SUPPLY NOT INCLUDED)</t>
  </si>
  <si>
    <t>$12,780.00</t>
  </si>
  <si>
    <t>AU-XS-VGA-W12590-M</t>
  </si>
  <si>
    <t>White AutoVu Sharp X Camera VGA 12mm lens and 590nm illuminator, compatible with all processing units (Only Supports 7m/21’ cables)</t>
  </si>
  <si>
    <t>AU-XS-VGA-W12590-MF</t>
  </si>
  <si>
    <t>FREEZE option White AutoVu Sharp X Camera VGA 12mm lens and 590nm illuminator, compatible with all processing units (Only Supports 7m/21’ cables)</t>
  </si>
  <si>
    <t>AU-XS-VGA-W16590-M</t>
  </si>
  <si>
    <t>White AutoVu Sharp X Camera VGA 16mm lens and 590nm illuminator, compatible with all processing units (Only Supports 7m/21’ cables)</t>
  </si>
  <si>
    <t>AU-XS-VGA-W16590-MF</t>
  </si>
  <si>
    <t>FREEZE option White AutoVu Sharp X Camera VGA 16mm lens and 590nm illuminator, compatible with all processing units (Only Supports 7m/21’ cables)</t>
  </si>
  <si>
    <t>AU-XS-XGA-B12590-M</t>
  </si>
  <si>
    <t>Black AutoVu Sharp X Camera XGA 12mm lens and 590nm illuminator, compatible with all processing units (Only Supports 7m/21’ cables)</t>
  </si>
  <si>
    <t>AU-XS-XGA-B12590-MF</t>
  </si>
  <si>
    <t>FREEZE option Black AutoVu Sharp X Camera XGA 12mm lens and 590nm illuminator, compatible with all processing units (Only Supports 7m/21’ cables)</t>
  </si>
  <si>
    <t>AU-XS-XGA-B12591-M</t>
  </si>
  <si>
    <t>Black AutoVu Sharp X Camera XGA 12mm lens and 590nm illuminator, special configuration no filter, compatible with all processing units (Only Supports 7m/21’ cables)</t>
  </si>
  <si>
    <t>AU-XS-XGA-B12591-MF</t>
  </si>
  <si>
    <t>FREEZE option Black AutoVu Sharp X Camera XGA 12mm lens and 590nm illuminator, special configuration no filter, compatible with all processing units (Only Supports 7m/21’ cables)</t>
  </si>
  <si>
    <t>AU-XS-XGA-B16590-M</t>
  </si>
  <si>
    <t>Black AutoVu Sharp X Camera XGA 16mm lens and 590nm illuminator, compatible with all processing units (Only Supports 7m/21’ cables)</t>
  </si>
  <si>
    <t>AU-XS-XGA-B16590-MF</t>
  </si>
  <si>
    <t>FREEZE option Black AutoVu Sharp X Camera XGA 16mm lens and 590nm illuminator, compatible with all processing units (Only Supports 7m/21’ cables)</t>
  </si>
  <si>
    <t>AU-XS-XGA-B16591-M</t>
  </si>
  <si>
    <t>Black AutoVu Sharp X Camera XGA 16mm lens and 590nm illuminator, special configuration no filter, compatible with all processing units (Only Supports 7m/21’ cables)</t>
  </si>
  <si>
    <t>AU-XS-XGA-B16591-MF</t>
  </si>
  <si>
    <t>FREEZE option Black AutoVu Sharp X Camera XGA 16mm lens and 590nm illuminator, special configuration no filter, compatible with all processing units (Only Supports 7m/21’ cables)</t>
  </si>
  <si>
    <t>AU-XS-XGA-B25590-M</t>
  </si>
  <si>
    <t>Black AutoVu Sharp X Camera XGA 25mm lens and 590nm illuminator, compatible with all processing units (Only Supports 7m/21’ cables)</t>
  </si>
  <si>
    <t>AU-XS-XGA-B35590-M</t>
  </si>
  <si>
    <t>Black AutoVu Sharp X Camera XGA 35mm lens and 590nm illuminator, compatible with all processing units (Only Supports 7m/21’ cables)</t>
  </si>
  <si>
    <t>AU-XS-XGA-W12590-M</t>
  </si>
  <si>
    <t>White AutoVu Sharp X Camera XGA 12mm lens and 590nm illuminator, compatible with all processing units (Only Supports 7m/21’ cables)</t>
  </si>
  <si>
    <t>AU-XS-XGA-W12590-MF</t>
  </si>
  <si>
    <t>FREEZE option White AutoVu Sharp X Camera XGA 12mm lens and 590nm illuminator, compatible with all processing units (Only Supports 7m/21’ cables)</t>
  </si>
  <si>
    <t>AU-XS-XGA-W16590-M</t>
  </si>
  <si>
    <t>White AutoVu Sharp X Camera XGA 16mm lens and 590nm illuminator, compatible with all processing units (Only Supports 7m/21’ cables)</t>
  </si>
  <si>
    <t>AU-XS-XGA-W16590-MF</t>
  </si>
  <si>
    <t>FREEZE option White AutoVu Sharp X Camera XGA 16mm lens and 590nm illuminator, compatible with all processing units (Only Supports 7m/21’ cables)</t>
  </si>
  <si>
    <t>AU-XS-VGA-W12740-M</t>
  </si>
  <si>
    <t>White AutoVu Sharp X Camera VGA 12mm lens and 740nm illuminator, compatible with all processing units (Only Supports 7m/21’ cables)</t>
  </si>
  <si>
    <t>AU-XS-VGA-W12740-MF</t>
  </si>
  <si>
    <t>FREEZE option White AutoVu Sharp X Camera VGA 12mm lens and 740nm illuminator, compatible with all processing units (Only Supports 7m/21’ cables)</t>
  </si>
  <si>
    <t>AU-XS-VGA-W16740-M</t>
  </si>
  <si>
    <t>White AutoVu Sharp X Camera VGA 16mm lens and 740nm illuminator, compatible with all processing units (Only Supports 7m/21’ cables)</t>
  </si>
  <si>
    <t>AU-XS-VGA-W16740-MF</t>
  </si>
  <si>
    <t>FREEZE option White AutoVu Sharp X Camera VGA 16mm lens and 740nm illuminator, compatible with all processing units (Only Supports 7m/21’ cables)</t>
  </si>
  <si>
    <t>AU-XS-VGA-W25740-M</t>
  </si>
  <si>
    <t>White AutoVu Sharp X Camera VGA 25mm lens and 740nm illuminator, compatible with all processing units (Only Supports 7m/21’ cables)</t>
  </si>
  <si>
    <t>AU-XS-VGA-W25740-MF</t>
  </si>
  <si>
    <t>FREEZE option White AutoVu Sharp X Camera VGA 25mm lens and 740nm illuminator, compatible with all processing units (Only Supports 7m/21’ cables)</t>
  </si>
  <si>
    <t>AU-XS-VGA-W35740-M</t>
  </si>
  <si>
    <t>White AutoVu Sharp X Camera VGA 35mm lens and 740nm illuminator, compatible with all processing units (Only Supports 7m/21’ cables)</t>
  </si>
  <si>
    <t>AU-XS-VGA-W50740-M</t>
  </si>
  <si>
    <t>White AutoVu Sharp X Camera VGA 50mm lens and 740nm illuminator, compatible with all processing units (Only Supports 7m/21’ cables)</t>
  </si>
  <si>
    <t>AU-XS-XGA-B12740-M</t>
  </si>
  <si>
    <t>Black AutoVu Sharp X Camera XGA 12mm lens and 740nm illuminator, compatible with all processing units (Only Supports 7m/21’ cables)</t>
  </si>
  <si>
    <t>AU-XS-XGA-B12740-MF</t>
  </si>
  <si>
    <t>FREEZE option Black AutoVu Sharp X Camera XGA 12mm lens and 740nm illuminator, compatible with all processing units (Only Supports 7m/21’ cables)</t>
  </si>
  <si>
    <t>AU-XS-XGA-B16740-M</t>
  </si>
  <si>
    <t>Black AutoVu Sharp X Camera XGA 16mm lens and 740nm illuminator, compatible with all processing units (Only Supports 7m/21’ cables)</t>
  </si>
  <si>
    <t>AU-XS-XGA-B16740-MF</t>
  </si>
  <si>
    <t>FREEZE option Black AutoVu Sharp X Camera XGA 16mm lens and 740nm illuminator, compatible with all processing units (Only Supports 7m/21’ cables)</t>
  </si>
  <si>
    <t>AU-XS-XGA-B25740-M</t>
  </si>
  <si>
    <t>Black AutoVu Sharp X Camera XGA 25mm lens and 740nm illuminator, compatible with all processing units (Only Supports 7m/21’ cables)</t>
  </si>
  <si>
    <t>AU-XS-XGA-B35740-M</t>
  </si>
  <si>
    <t>Black AutoVu Sharp X Camera XGA 35mm lens and 740nm illuminator, compatible with all processing units (Only Supports 7m/21’ cables)</t>
  </si>
  <si>
    <t>AU-XS-XGA-W12740-M</t>
  </si>
  <si>
    <t>White AutoVu Sharp X Camera XGA 12mm lens and 740nm illuminator, compatible with all processing units (Only Supports 7m/21’ cables)</t>
  </si>
  <si>
    <t>AU-XS-XGA-W12740-MF</t>
  </si>
  <si>
    <t>FREEZE option White AutoVu Sharp X Camera XGA 12mm lens and 740nm illuminator, compatible with all processing units (Only Supports 7m/21’ cables)</t>
  </si>
  <si>
    <t>AU-XS-XGA-W16740-M</t>
  </si>
  <si>
    <t>White AutoVu Sharp X Camera XGA 16mm lens and 740nm illuminator, compatible with all processing units (Only Supports 7m/21’ cables)</t>
  </si>
  <si>
    <t>AU-XS-XGA-W16740-MF</t>
  </si>
  <si>
    <t>FREEZE option White AutoVu Sharp X Camera XGA 16mm lens and 740nm illuminator, compatible with all processing units (Only Supports 7m/21’ cables)</t>
  </si>
  <si>
    <t>AU-XS-XGA-W25740-M</t>
  </si>
  <si>
    <t>White AutoVu Sharp X Camera XGA 25mm lens and 740nm illuminator, compatible with all processing units (Only Supports 7m/21’ cables)</t>
  </si>
  <si>
    <t>AU-XS-XGA-W25740-MF</t>
  </si>
  <si>
    <t>FREEZE option White AutoVu Sharp X Camera XGA 25mm lens and 740nm illuminator, compatible with all processing units (Only Supports 7m/21’ cables)</t>
  </si>
  <si>
    <t>AU-XS-XGA-W35740-M</t>
  </si>
  <si>
    <t>White AutoVu Sharp X Camera XGA 35mm lens and 740nm illuminator, compatible with all processing units (Only Supports 7m/21’ cables)</t>
  </si>
  <si>
    <t>AU-XS-XGA-W50740-M</t>
  </si>
  <si>
    <t>White AutoVu Sharp X Camera XGA 50mm lens and 740nm illuminator, compatible with all processing units (Only Supports 7m/21’ cables)</t>
  </si>
  <si>
    <t>AU-XS-VGA-B16740-M</t>
  </si>
  <si>
    <t>Black AutoVu Sharp X Camera VGA 16mm lens and 740nm illuminator, compatible with all processing units (Only Supports 7m/21’ cables)</t>
  </si>
  <si>
    <t>AU-XS-VGA-B25740-M</t>
  </si>
  <si>
    <t>Black AutoVu Sharp X Camera VGA 25mm lens and 740nm illuminator, compatible with all processing units (Only Supports 7m/21’ cables)</t>
  </si>
  <si>
    <t>AU-K-C1XS-590</t>
  </si>
  <si>
    <t xml:space="preserve">AutoVu SharpX CITY Single base KIT includes main processing unit, hard mount brackets, wiring, GPS, high resolution LPR units and in-vehicle license. </t>
  </si>
  <si>
    <t>AU-K-C1XS-591-B</t>
  </si>
  <si>
    <t>AutoVu SharpX CITY Single base KIT includes main processing unit, hard mount brackets, wiring, GPS, high resolution LPR units and in-vehicle license. BLACK with special no filter configuration</t>
  </si>
  <si>
    <t>AU-K-C2XS-590</t>
  </si>
  <si>
    <t xml:space="preserve">AutoVu SharpX CITY Dual base KIT includes main processing unit, hard mount brackets, wiring, GPS, high resolution LPR units and in-vehicle license. </t>
  </si>
  <si>
    <t>$32,500.00</t>
  </si>
  <si>
    <t>AU-K-C2XS-591-B</t>
  </si>
  <si>
    <t>AutoVu SharpX CITY Dual base KIT includes main processing unit, hard mount brackets, wiring, GPS, high resolution LPR units and in-vehicle license. BLACK with special no filter configuration</t>
  </si>
  <si>
    <t>AU-K-C2XS-591-B-F</t>
  </si>
  <si>
    <t>AutoVu SharpX CITY Dual base KIT includes main processing unit, hard mount brackets, wiring, GPS, high resolution LPR units and in-vehicle license. BLACK with special no filter configuration and Freeze</t>
  </si>
  <si>
    <t>$33,500.00</t>
  </si>
  <si>
    <t>AU-K-C2XS-591</t>
  </si>
  <si>
    <t>AutoVu SharpX CITY Dual base KIT includes main processing unit, hard mount brackets, wiring, GPS, high resolution LPR units and in-vehicle license. WHITE with special no filter configuration</t>
  </si>
  <si>
    <t>AU-K-C2XS-591-F</t>
  </si>
  <si>
    <t>AutoVu SharpX CITY Dual base KIT includes main processing unit, hard mount brackets, wiring, GPS, high resolution LPR units and in-vehicle license. WHITE with special no filter configuration and Freeze</t>
  </si>
  <si>
    <t>AU-K-C1XS-740</t>
  </si>
  <si>
    <t>AU-K-C2XS-740</t>
  </si>
  <si>
    <t>AU-K-C2XS-740-F</t>
  </si>
  <si>
    <t>AutoVu SharpX CITY Dual base KIT with FREEZE option includes main processing unit, hard mount brackets, wiring, GPS, high resolution LPR units and in-vehicle license.</t>
  </si>
  <si>
    <t>AU-K-C1XS-850</t>
  </si>
  <si>
    <t>AU-K-C2XS-850</t>
  </si>
  <si>
    <t>AU-K-C2XS-850-F</t>
  </si>
  <si>
    <t>AU-K-C2XS-850-B</t>
  </si>
  <si>
    <t>AutoVu SharpX CITY Dual base KIT BLACK includes main processing unit, hard mount brackets, wiring, GPS, high resolution Black LPR units and in-vehicle license.</t>
  </si>
  <si>
    <t>AU-K-C2XSN-850</t>
  </si>
  <si>
    <t>AutoVu SharpX CITY Dual base KIT includes main processing unit, hard mount brackets, wiring, Built-in Navigator Kit w/GPS, high resolution LPR units and in-vehicle license.</t>
  </si>
  <si>
    <t>$37,500.00</t>
  </si>
  <si>
    <t>AU-K-O1XSN-590</t>
  </si>
  <si>
    <t>AutoVu SharpX OVERTIME Single base KIT includes main processing unit, hard mount brackets, wiring, Built-in Navigator Kit w/ GPS, Tire Camera, high resolution LPR unit and in-vehicle license.</t>
  </si>
  <si>
    <t>$30,250.00</t>
  </si>
  <si>
    <t>AU-K-O1XSN-591-B</t>
  </si>
  <si>
    <t>AutoVu SharpX OVERTIME Single base KIT includes main processing unit, hard mount brackets, wiring, Built-in Navigator Kit w/ GPS, Tire Camera, high resolution LPR unit and in-vehicle license. BLACK with special no filter configuration</t>
  </si>
  <si>
    <t>AU-K-O2XSN-590</t>
  </si>
  <si>
    <t>AutoVu SharpX OVERTIME Dual base KIT includes main processing unit, hard mount brackets, wiring, Built-in Navigator Kit w/GPS, Tire Cameras, high resolution LPR units and in-vehicle license.</t>
  </si>
  <si>
    <t>$40,300.00</t>
  </si>
  <si>
    <t>AU-K-O2XSN-591-B</t>
  </si>
  <si>
    <t>AutoVu SharpX OVERTIME Dual base KIT includes main processing unit, hard mount brackets, wiring, Built-in Navigator Kit w/GPS, Tire Cameras, high resolution LPR units and in-vehicle license. BLACK with special no filter configuration</t>
  </si>
  <si>
    <t>AU-K-O1XSN-740</t>
  </si>
  <si>
    <t>AU-K-O2XSN-740</t>
  </si>
  <si>
    <t>AU-K-O2XSN-740-F</t>
  </si>
  <si>
    <t>AutoVu SharpX OVERTIME Dual base KIT with FREEZE option includes main processing unit, hard mount brackets, wiring, Built-in Navigator Kit w/GPS, Tire Cameras, high resolution LPR units and in-vehicle license.</t>
  </si>
  <si>
    <t>$41,300.00</t>
  </si>
  <si>
    <t>AU-K-O1XSN-850</t>
  </si>
  <si>
    <t>AU-K-O2XSN-850</t>
  </si>
  <si>
    <t>AU-K-O2XSN-850-F</t>
  </si>
  <si>
    <t>AU-K-S-EWAS-1M</t>
  </si>
  <si>
    <t>Extended Warranty for Sharp VGA or Sharp XGA with Advance Replacement coverage 1 Month</t>
  </si>
  <si>
    <t>$82.00</t>
  </si>
  <si>
    <t>AU-K-S-EWAS-1Y</t>
  </si>
  <si>
    <t>Extended Warranty for Sharp VGA or Sharp XGA with Advance Replacement coverage - 1 Year (warranty cannot extend past 5th year after purchase)</t>
  </si>
  <si>
    <t>AU-K-S-EWAS-2Y</t>
  </si>
  <si>
    <t>Extended Warranty for Sharp VGA or Sharp XGA with Advance Replacement coverage - 2 Years additional coverage. Does not Include update to advanced replacement for year 1 (warranty cannot extend past 5th year after purchase).</t>
  </si>
  <si>
    <t>$1,840.00</t>
  </si>
  <si>
    <t>AU-K-S-EWAS-3Y</t>
  </si>
  <si>
    <t>Extended Warranty for Sharp VGA or Sharp XGA with Advance Replacement coverage - 3 Years additional coverage. Does not Include update to advanced replacement for year 1 (warranty cannot extend past 5th year after purchase).</t>
  </si>
  <si>
    <t>$2,460.00</t>
  </si>
  <si>
    <t>AU-K-S-EWAS-4Y</t>
  </si>
  <si>
    <t>Extended Warranty for Sharp VGA or Sharp XGA with Advance Replacement coverage - 4 Years additional coverage. Does not Include update to advanced replacement for year 1 (warranty cannot extend past 5th year after purchase).</t>
  </si>
  <si>
    <t>$2,980.00</t>
  </si>
  <si>
    <t>AU-K-S-EWRR-1M</t>
  </si>
  <si>
    <t>Extended Warranty for Sharp VGA or Sharp XGA with Return and Repair coverage - 1 Month</t>
  </si>
  <si>
    <t>AU-K-S-EWRR-1Y</t>
  </si>
  <si>
    <t>Extended Warranty for Sharp VGA or Sharp XGA with Return and Repair coverage - 1 Year (warranty cannot extend past 5th year after purchase)</t>
  </si>
  <si>
    <t>$740.00</t>
  </si>
  <si>
    <t>AU-K-S-EWRR-2Y</t>
  </si>
  <si>
    <t>Extended Warranty for Sharp VGA or Sharp XGA with Return and Repair coverage - 2 Years additional coverage. (warranty cannot extend past 5th year after purchase).</t>
  </si>
  <si>
    <t>$1,190.00</t>
  </si>
  <si>
    <t>AU-K-S-EWRR-3Y</t>
  </si>
  <si>
    <t>Extended Warranty for Sharp VGA or Sharp XGA with Return and Repair coverage - 3 Years additional coverage. (warranty cannot extend past 5th year after purchase).</t>
  </si>
  <si>
    <t>$1,670.00</t>
  </si>
  <si>
    <t>AU-K-S-EWRR-4Y</t>
  </si>
  <si>
    <t>Extended Warranty for Sharp VGA or Sharp XGA with Return and Repair coverage - 4 Years additional coverage. (warranty cannot extend past 5th year after purchase).</t>
  </si>
  <si>
    <t>$2,080.00</t>
  </si>
  <si>
    <t>AU-K-S-EWUP-1Y</t>
  </si>
  <si>
    <t>Warranty Upgrade for Sharp VGA or Sharp XGA from Return and Repair to Advanced Replacement coverage - 1st Year</t>
  </si>
  <si>
    <t>AU-K-X-1CAM-EWAS-1M</t>
  </si>
  <si>
    <t>Extended Warranty for Sharp X system with one (1) camera VGA or XGA (Fixed Systems Only) with Advance Replacement coverage 1 Month. 
Not applicable for Mobile applications</t>
  </si>
  <si>
    <t>$113.00</t>
  </si>
  <si>
    <t>AU-K-X-1CAM-EWAS-1Y</t>
  </si>
  <si>
    <t>Extended Warranty for Sharp X system with one (1) camera VGA or XGA (Fixed Systems Only) with Advance Replacement coverage - 1 Year (warranty cannot extend past 5th year after purchase). 
Not applicable for Mobile applications</t>
  </si>
  <si>
    <t>AU-K-X-1CAM-EWAS-2Y</t>
  </si>
  <si>
    <t>Extended Warranty for Sharp X system with one (1) camera VGA or XGA (Fixed Systems Only)  with Advance Replacement coverage - 2 Years additional coverage. Does not Include update to advanced replacement for year 1 (warranty cannot extend past 5th year after purchase). 
Not applicable for Mobile applications</t>
  </si>
  <si>
    <t>AU-K-X-1CAM-EWAS-3Y</t>
  </si>
  <si>
    <t>Extended Warranty for Sharp X system with one (1) camera VGA or XGA (Fixed Systems Only)  with Advance Replacement coverage - 3 Years additional coverage. Does not Include update to advanced replacement for year 1 (warranty cannot extend past 5th year after purchase).
Not applicable for Mobile applications</t>
  </si>
  <si>
    <t>$3,380.00</t>
  </si>
  <si>
    <t>AU-K-X-1CAM-EWAS-4Y</t>
  </si>
  <si>
    <t>Extended Warranty for Sharp X system with one (1) camera VGA or XGA (Fixed Systems Only) with Advance Replacement coverage - 4 Years additional coverage. Does not Include update to advanced replacement for year 1 (warranty cannot extend past 5th year after purchase). 
Not applicable for Mobile applications</t>
  </si>
  <si>
    <t>$4,100.00</t>
  </si>
  <si>
    <t>AU-K-X-1CAM-EWRR-1M</t>
  </si>
  <si>
    <t>Extended Warranty for Sharp X system with one (1) camera VGA or XGA (Fixed Systems Only)  with Return and Repair coverage - 1 Month. 
Not applicable for Mobile applications</t>
  </si>
  <si>
    <t>AU-K-X-1CAM-EWRR-1Y</t>
  </si>
  <si>
    <t>Extended Warranty for Sharp X system with one (1) camera VGA or XGA (Fixed Systems Only) with Return and Repair coverage - 1 Year (warranty cannot extend past 5th year after purchase). 
Not applicable for Mobile applications</t>
  </si>
  <si>
    <t>AU-K-X-1CAM-EWRR-2Y</t>
  </si>
  <si>
    <t>Extended Warranty for Sharp X system with one (1) camera VGA or XGA (Fixed Systems Only)  with Return and Repair coverage - 2 Years additional coverage. (warranty cannot extend past 5th year after purchase).
Not applicable for Mobile applications</t>
  </si>
  <si>
    <t>$1,620.00</t>
  </si>
  <si>
    <t>AU-K-X-1CAM-EWRR-3Y</t>
  </si>
  <si>
    <t>Extended Warranty for Sharp X system with one (1) camera VGA or XGA (Fixed Systems Only)  with Return and Repair coverage - 3 Years additional coverage. (warranty cannot extend past 5th year after purchase).
Not applicable for Mobile applications</t>
  </si>
  <si>
    <t>$2,280.00</t>
  </si>
  <si>
    <t>AU-K-X-1CAM-EWRR-4Y</t>
  </si>
  <si>
    <t>Extended Warranty for Sharp X system with one (1) camera VGA or XGA (Fixed Systems Only)  with Return and Repair coverage - 4 Years additional coverage. (warranty cannot extend past 5th year after purchase).
Not applicable for Mobile applications</t>
  </si>
  <si>
    <t>$2,830.00</t>
  </si>
  <si>
    <t>AU-K-X-1CAM-EWUP-1Y</t>
  </si>
  <si>
    <t>Warranty Upgrade for Sharp X system with one (1) camera VGA or XGA (Fixed Systems Only) from Return and Repair to Advanced Replacement coverage - 1st Year
Not applicable for Mobile applications</t>
  </si>
  <si>
    <t>AU-K-X-2CAM-EWAS-1M</t>
  </si>
  <si>
    <t>Extended Warranty for Sharp X system with two (2) cameras VGA or XGA (Fixed Systems Only) with Advance Replacement coverage 1 Month. 
Not applicable for Mobile applications</t>
  </si>
  <si>
    <t>AU-K-X-2CAM-EWAS-1Y</t>
  </si>
  <si>
    <t>Extended Warranty for Sharp X system with two (2) cameras VGA or XGA (Fixed Systems Only) with Advance Replacement coverage - 1 Year (warranty cannot extend past 5th year after purchase). 
Not applicable for Mobile applications</t>
  </si>
  <si>
    <t>$1,880.00</t>
  </si>
  <si>
    <t>AU-K-X-2CAM-EWAS-2Y</t>
  </si>
  <si>
    <t>Extended Warranty for Sharp X system with two (2) cameras VGA or XGA (Fixed Systems Only)  with Advance Replacement coverage - 2 Years additional coverage. Does not Include update to advanced replacement for year 1 (warranty cannot extend past 5th year after purchase). 
Not applicable for Mobile applications</t>
  </si>
  <si>
    <t>$3,520.00</t>
  </si>
  <si>
    <t>AU-K-X-2CAM-EWAS-3Y</t>
  </si>
  <si>
    <t>Extended Warranty for Sharp X system with two (2) cameras VGA or XGA (Fixed Systems Only)  with Advance Replacement coverage - 3 Years additional coverage. Does not Include update to advanced replacement for year 1 (warranty cannot extend past 5th year after purchase).
Not applicable for Mobile applications</t>
  </si>
  <si>
    <t>$4,710.00</t>
  </si>
  <si>
    <t>AU-K-X-2CAM-EWAS-4Y</t>
  </si>
  <si>
    <t>Extended Warranty for Sharp X system with two (2) cameras VGA or XGA (Fixed Systems Only) with Advance Replacement coverage - 4 Years additional coverage. Does not Include update to advanced replacement for year 1 (warranty cannot extend past 5th year after purchase). 
Not applicable for Mobile applications</t>
  </si>
  <si>
    <t>$5,710.00</t>
  </si>
  <si>
    <t>AU-K-X-2CAM-EWRR-1M</t>
  </si>
  <si>
    <t>Extended Warranty for Sharp X system with two (2) cameras VGA or XGA (Fixed Systems Only)  with Return and Repair coverage - 1 Month. 
Not applicable for Mobile applications</t>
  </si>
  <si>
    <t>$118.00</t>
  </si>
  <si>
    <t>AU-K-X-2CAM-EWRR-1Y</t>
  </si>
  <si>
    <t>Extended Warranty for Sharp X system with two (2) cameras VGA or XGA (Fixed Systems Only) with Return and Repair coverage - 1 Year (warranty cannot extend past 5th year after purchase). 
Not applicable for Mobile applications</t>
  </si>
  <si>
    <t>$1,410.00</t>
  </si>
  <si>
    <t>AU-K-X-2CAM-EWRR-2Y</t>
  </si>
  <si>
    <t>Extended Warranty for Sharp X system with two (2) cameras VGA or XGA (Fixed Systems Only)  with Return and Repair coverage - 2 Years additional coverage. (warranty cannot extend past 5th year after purchase).
Not applicable for Mobile applications</t>
  </si>
  <si>
    <t>$2,260.00</t>
  </si>
  <si>
    <t>AU-K-X-2CAM-EWRR-3Y</t>
  </si>
  <si>
    <t>Extended Warranty for Sharp X system with two (2) cameras VGA or XGA (Fixed Systems Only)  with Return and Repair coverage - 3 Years additional coverage. (warranty cannot extend past 5th year after purchase).
Not applicable for Mobile applications</t>
  </si>
  <si>
    <t>$3,180.00</t>
  </si>
  <si>
    <t>AU-K-X-2CAM-EWRR-4Y</t>
  </si>
  <si>
    <t>Extended Warranty for Sharp X system with two (2) cameras VGA or XGA (Fixed Systems Only)  with Return and Repair coverage - 4 Years additional coverage. (warranty cannot extend past 5th year after purchase).
Not applicable for Mobile applications</t>
  </si>
  <si>
    <t>$3,950.00</t>
  </si>
  <si>
    <t>AU-K-X-2CAM-EWUP-1Y</t>
  </si>
  <si>
    <t>Warranty Upgrade for Sharp X system with two (2) cameras VGA or XGA (Fixed Systems Only) from Return and Repair to Advanced Replacement coverage - 1st Year
Not applicable for Mobile applications</t>
  </si>
  <si>
    <t>AU-K-X-3CAM-EWAS-1M</t>
  </si>
  <si>
    <t>Extended Warranty for Sharp X system with three (3) cameras VGA or XGA (Fixed Systems Only) with Advance Replacement coverage 1 Month. 
Not applicable for Mobile applications</t>
  </si>
  <si>
    <t>$196.00</t>
  </si>
  <si>
    <t>AU-K-X-3CAM-EWAS-1Y</t>
  </si>
  <si>
    <t>Extended Warranty for Sharp X system with three (3)cameras VGA or XGA (Fixed Systems Only) with Advance Replacement coverage - 1 Year (warranty cannot extend past 5th year after purchase). 
Not applicable for Mobile applications</t>
  </si>
  <si>
    <t>AU-K-X-3CAM-EWAS-2Y</t>
  </si>
  <si>
    <t>Extended Warranty for Sharp X system with three (3) cameras VGA or XGA (Fixed Systems Only)  with Advance Replacement coverage - 2 Years additional coverage. Does not Include update to advanced replacement for year 1 (warranty cannot extend past 5th year after purchase). 
Not applicable for Mobile applications</t>
  </si>
  <si>
    <t>AU-K-X-3CAM-EWAS-3Y</t>
  </si>
  <si>
    <t>Extended Warranty for Sharp X system with three (3) cameras VGA or XGA (Fixed Systems Only)  with Advance Replacement coverage - 3 Years additional coverage. Does not Include update to advanced replacement for year 1 (warranty cannot extend past 5th year after purchase).
Not applicable for Mobile applications</t>
  </si>
  <si>
    <t>$5,880.00</t>
  </si>
  <si>
    <t>AU-K-X-3CAM-EWAS-4Y</t>
  </si>
  <si>
    <t>Extended Warranty for Sharp X system with three (3) cameras VGA or XGA (Fixed Systems Only) with Advance Replacement coverage - 4 Years additional coverage. Does not Include update to advanced replacement for year 1 (warranty cannot extend past 5th year after purchase). 
Not applicable for Mobile applications</t>
  </si>
  <si>
    <t>$7,140.00</t>
  </si>
  <si>
    <t>AU-K-X-3CAM-EWRR-1M</t>
  </si>
  <si>
    <t>Extended Warranty for Sharp X system with three (3) cameras VGA or XGA (Fixed Systems Only)  with Return and Repair coverage - 1 Month. 
Not applicable for Mobile applications</t>
  </si>
  <si>
    <t>AU-K-X-3CAM-EWRR-1Y</t>
  </si>
  <si>
    <t>Extended Warranty for Sharp X system with three (3) cameras VGA or XGA (Fixed Systems Only) with Return and Repair coverage - 1 Year (warranty cannot extend past 5th year after purchase). 
Not applicable for Mobile applications</t>
  </si>
  <si>
    <t>$1,760.00</t>
  </si>
  <si>
    <t>AU-K-X-3CAM-EWRR-2Y</t>
  </si>
  <si>
    <t>Extended Warranty for Sharp X system with three (3) cameras VGA or XGA (Fixed Systems Only)  with Return and Repair coverage - 2 Years additional coverage. (warranty cannot extend past 5th year after purchase).
Not applicable for Mobile applications</t>
  </si>
  <si>
    <t>$2,820.00</t>
  </si>
  <si>
    <t>AU-K-X-3CAM-EWRR-3Y</t>
  </si>
  <si>
    <t>Extended Warranty for Sharp X system with three (3) cameras VGA or XGA (Fixed Systems Only)  with Return and Repair coverage - 3 Years additional coverage. (warranty cannot extend past 5th year after purchase).
Not applicable for Mobile applications</t>
  </si>
  <si>
    <t>$3,960.00</t>
  </si>
  <si>
    <t>AU-K-X-3CAM-EWRR-4Y</t>
  </si>
  <si>
    <t>Extended Warranty for Sharp X system with three (3) cameras VGA or XGA (Fixed Systems Only)  with Return and Repair coverage - 4 Years additional coverage. (warranty cannot extend past 5th year after purchase).
Not applicable for Mobile applications</t>
  </si>
  <si>
    <t>$4,930.00</t>
  </si>
  <si>
    <t>AU-K-X-3CAM-EWUP-1Y</t>
  </si>
  <si>
    <t>Warranty Upgrade for Sharp X system with three (3) cameras VGA or XGA (Fixed Systems Only) from Return and Repair to Advanced Replacement coverage - 1st Year
Not applicable for Mobile applications</t>
  </si>
  <si>
    <t>$790.00</t>
  </si>
  <si>
    <t>AU-K-X-4CAM-EWAS-1M</t>
  </si>
  <si>
    <t>Extended Warranty for Sharp X system with four (4) cameras VGA or XGA (Fixed Systems Only) with Advance Replacement coverage 1 Month. 
Not applicable for Mobile applications</t>
  </si>
  <si>
    <t>$235.00</t>
  </si>
  <si>
    <t>AU-K-X-4CAM-EWAS-1Y</t>
  </si>
  <si>
    <t>Extended Warranty for Sharp X system with four (4) cameras VGA or XGA (Fixed Systems Only) with Advance Replacement coverage - 1 Year (warranty cannot extend past 5th year after purchase). 
Not applicable for Mobile applications</t>
  </si>
  <si>
    <t>AU-K-X-4CAM-EWAS-2Y</t>
  </si>
  <si>
    <t>Extended Warranty for Sharp X system with four (4) cameras VGA or XGA (Fixed Systems Only)  with Advance Replacement coverage - 2 Years additional coverage. Does not Include update to advanced replacement for year 1 (warranty cannot extend past 5th year after purchase). 
Not applicable for Mobile applications</t>
  </si>
  <si>
    <t>$5,270.00</t>
  </si>
  <si>
    <t>AU-K-X-4CAM-EWAS-3Y</t>
  </si>
  <si>
    <t>Extended Warranty for Sharp X system with four (4) cameras VGA or XGA (Fixed Systems Only)  with Advance Replacement coverage - 3 Years additional coverage. Does not Include update to advanced replacement for year 1 (warranty cannot extend past 5th year after purchase).
Not applicable for Mobile applications</t>
  </si>
  <si>
    <t>AU-K-X-4CAM-EWAS-4Y</t>
  </si>
  <si>
    <t>Extended Warranty for Sharp X system with four (4) cameras VGA or XGA (Fixed Systems Only) with Advance Replacement coverage - 4 Years additional coverage. Does not Include update to advanced replacement for year 1 (warranty cannot extend past 5th year after purchase). 
Not applicable for Mobile applications</t>
  </si>
  <si>
    <t>$8,560.00</t>
  </si>
  <si>
    <t>AU-K-X-4CAM-EWRR-1M</t>
  </si>
  <si>
    <t>Extended Warranty for Sharp X system with four (4) cameras VGA or XGA (Fixed Systems Only)  with Return and Repair coverage - 1 Month. 
Not applicable for Mobile applications</t>
  </si>
  <si>
    <t>$177.00</t>
  </si>
  <si>
    <t>AU-K-X-4CAM-EWRR-1Y</t>
  </si>
  <si>
    <t>Extended Warranty for Sharp X system with four (4) cameras VGA or XGA (Fixed Systems Only) with Return and Repair coverage - 1 Year (warranty cannot extend past 5th year after purchase). 
Not applicable for Mobile applications</t>
  </si>
  <si>
    <t>$2,120.00</t>
  </si>
  <si>
    <t>AU-K-X-4CAM-EWRR-2Y</t>
  </si>
  <si>
    <t>Extended Warranty for Sharp X system with four (4) cameras VGA or XGA (Fixed Systems Only)  with Return and Repair coverage - 2 Years additional coverage. (warranty cannot extend past 5th year after purchase).
Not applicable for Mobile applications</t>
  </si>
  <si>
    <t>$3,400.00</t>
  </si>
  <si>
    <t>AU-K-X-4CAM-EWRR-3Y</t>
  </si>
  <si>
    <t>Extended Warranty for Sharp X system with four (4) cameras VGA or XGA (Fixed Systems Only)  with Return and Repair coverage - 3 Years additional coverage. (warranty cannot extend past 5th year after purchase).
Not applicable for Mobile applications</t>
  </si>
  <si>
    <t>$4,770.00</t>
  </si>
  <si>
    <t>AU-K-X-4CAM-EWRR-4Y</t>
  </si>
  <si>
    <t>Extended Warranty for Sharp X system with four (4) cameras VGA or XGA (Fixed Systems Only)  with Return and Repair coverage - 4 Years additional coverage. (warranty cannot extend past 5th year after purchase).
Not applicable for Mobile applications</t>
  </si>
  <si>
    <t>$5,940.00</t>
  </si>
  <si>
    <t>AU-K-X-4CAM-EWUP-1Y</t>
  </si>
  <si>
    <t>Warranty Upgrade for Sharp X system with four (4) cameras VGA or XGA (Fixed Systems Only) from Return and Repair to Advanced Replacement coverage - 1st Year
Not applicable for Mobile applications</t>
  </si>
  <si>
    <t>$940.00</t>
  </si>
  <si>
    <t>AU-K-X-ADDCAM-EWAS-1M</t>
  </si>
  <si>
    <t>Extended Warranty upgrade when adding one (1) Sharp X camera VGA or XGA to an existing Sharp X system (Fixed Systems Only)  with Advance replacement coverage - 1 Month (warranty cannot extend past 5th year after purchase).  
Not applicable for Mobile applications</t>
  </si>
  <si>
    <t>AU-K-X-ADDCAM-EWAS-1Y</t>
  </si>
  <si>
    <t>Extended Warranty upgrade when adding one (1) Sharp X camera VGA or XGA to an existing Sharp X system (Fixed Systems Only) with Advance replacement coverage - 1 Year (warranty cannot extend past 5th year after purchase). 
Not applicable for Mobile applications</t>
  </si>
  <si>
    <t>AU-K-X-ADDCAM-EWRR-1M</t>
  </si>
  <si>
    <t>Extended Warranty upgrade when adding one (1) Sharp X camera VGA or XGA to an existing Sharp X system (Fixed Systems Only)  with Return and Repair coverage - 1 Month (warranty cannot extend past 5th year after purchase).  
Not applicable for Mobile applications</t>
  </si>
  <si>
    <t>AU-K-X-ADDCAM-EWRR-1Y</t>
  </si>
  <si>
    <t>Extended Warranty upgrade when adding one (1) Sharp X camera VGA or XGA to an existing Sharp X system (Fixed Systems Only) with Return and Repair coverage - 1 Year (warranty cannot extend past 5th year after purchase). 
Not applicable for Mobile applications</t>
  </si>
  <si>
    <t>AU-V-EWAS-1M</t>
  </si>
  <si>
    <t>Extended Warranty for SharpV with Advance Replacement coverage 1 Month</t>
  </si>
  <si>
    <t>$53.00</t>
  </si>
  <si>
    <t>AU-V-EWAS-1Y</t>
  </si>
  <si>
    <t>Extended Warranty for SharpV with Advance Replacement coverage - 1 Year (warranty cannot extend past 5th year after purchase)</t>
  </si>
  <si>
    <t>AU-V-EWAS-2Y</t>
  </si>
  <si>
    <t>Extended Warranty for SharpV with Advance Replacement coverage - 2 Years additional coverage. Does not Include update to advanced replacement for year 1 (warranty cannot extend past 5th year after purchase).</t>
  </si>
  <si>
    <t>AU-V-EWAS-3Y</t>
  </si>
  <si>
    <t>Extended Warranty for SharpV with Advance Replacement coverage - 3 Years additional coverage. Does not Include update to advanced replacement for year 1 (warranty cannot extend past 5th year after purchase).</t>
  </si>
  <si>
    <t>$1,570.00</t>
  </si>
  <si>
    <t>AU-V-EWAS-4Y</t>
  </si>
  <si>
    <t>Extended Warranty for SharpV with Advance Replacement coverage - 4 Years additional coverage. Does not Include update to advanced replacement for year 1 (warranty cannot extend past 5th year after purchase).</t>
  </si>
  <si>
    <t>AU-V-EWRR-1M</t>
  </si>
  <si>
    <t>Extended Warranty for SharpV with Return and Repair coverage - 1 Month</t>
  </si>
  <si>
    <t>AU-V-EWRR-1Y</t>
  </si>
  <si>
    <t>Extended Warranty for SharpVwith Return and Repair coverage - 1 Year (warranty cannot extend past 5th year after purchase)</t>
  </si>
  <si>
    <t>AU-V-EWRR-2Y</t>
  </si>
  <si>
    <t>Extended Warranty for SharpV with Return and Repair coverage - 2 Years additional coverage. (warranty cannot extend past 5th year after purchase).</t>
  </si>
  <si>
    <t>$730.00</t>
  </si>
  <si>
    <t>AU-V-EWRR-3Y</t>
  </si>
  <si>
    <t>Extended Warranty for SharpV with Return and Repair coverage - 3 Years additional coverage. (warranty cannot extend past 5th year after purchase).</t>
  </si>
  <si>
    <t>$1,030.00</t>
  </si>
  <si>
    <t>AU-V-EWRR-4Y</t>
  </si>
  <si>
    <t>Extended Warranty for SharpV with Return and Repair coverage - 4 Years additional coverage. (warranty cannot extend past 5th year after purchase).</t>
  </si>
  <si>
    <t>$1,280.00</t>
  </si>
  <si>
    <t>AU-V-EWUP-1Y</t>
  </si>
  <si>
    <t>Warranty Upgrade for SharpV from Return and Repair to Advanced Replacement coverage - 1st Year</t>
  </si>
  <si>
    <t>AU-K-S1XS-590</t>
  </si>
  <si>
    <t>AutoVu SharpX Scofflaw SINGLE  base KIT includes main processing unit, GPS, wiring, and in-vehicle license, hard mount brackets and high resolution LPR unit</t>
  </si>
  <si>
    <t>$10,650.00</t>
  </si>
  <si>
    <t>AU-K-S1XS-591-B</t>
  </si>
  <si>
    <t>AutoVu SharpX Scofflaw SINGLE base KIT includes main processing unit, GPS, wiring, and in-vehicle license, hard mount brackets and high resolution LPR unit. BLACK with special no filter configuration</t>
  </si>
  <si>
    <t>AU-K-S2XS-590</t>
  </si>
  <si>
    <t>AutoVu SharpX Scofflaw DUAL  base KIT includes main processing unit, GPS, wiring, and in-vehicle license, hard mount brackets and high resolution LPR unit</t>
  </si>
  <si>
    <t>$18,250.00</t>
  </si>
  <si>
    <t>AU-K-S2XS-591-B</t>
  </si>
  <si>
    <t>AutoVu SharpX Scofflaw DUAL  base KIT includes main processing unit, GPS, wiring, and in-vehicle license, hard mount brackets and high resolution LPR unit. BLACK with special no filter configuration</t>
  </si>
  <si>
    <t>AU-K-S1XS-740</t>
  </si>
  <si>
    <t>AU-K-S2XS-740</t>
  </si>
  <si>
    <t>AU-K-S2XS-740-F</t>
  </si>
  <si>
    <t>AutoVu SharpX Scofflaw DUAL  base KIT with FREEZE option includes main processing unit, GPS, wiring, and in-vehicle license, hard mount brackets and high resolution LPR unit</t>
  </si>
  <si>
    <t>$19,250.00</t>
  </si>
  <si>
    <t>AU-K-S1XS-850</t>
  </si>
  <si>
    <t>AU-K-S2XS-850</t>
  </si>
  <si>
    <t>AU-K-S2XS-850-F</t>
  </si>
  <si>
    <t>AU-K-U1XS-590</t>
  </si>
  <si>
    <t xml:space="preserve">AutoVu SharpX UNIVERSITY Single base KIT includes main processing unit, hard mount brackets, wiring, GPS antenna, high resolution LPR unit and in-vehicle license.  </t>
  </si>
  <si>
    <t>$19,900.00</t>
  </si>
  <si>
    <t>AU-K-U1XS-590-B</t>
  </si>
  <si>
    <t xml:space="preserve">AutoVu SharpX UNIVERSITY Single base KIT BLACK includes main processing unit, black hard mount brackets, wiring, GPS antenna, high resolution black LPR unit, long black visor and in-vehicle license.  </t>
  </si>
  <si>
    <t>AU-K-U1XS-591-B</t>
  </si>
  <si>
    <t>AutoVu SharpX UNIVERSITY Single base KIT BLACK includes main processing unit, black hard mount brackets, wiring, GPS antenna, high resolution black LPR unit, long black visor and in-vehicle license. BLACK with special no filter configuration</t>
  </si>
  <si>
    <t>AU-K-U2XS-590</t>
  </si>
  <si>
    <t xml:space="preserve">AutoVu SharpX UNIVERSITY Dual base KIT includes main processing unit, hard mount brackets, wiring, GPS antenna, high resolution LPR units and in-vehicle license.  </t>
  </si>
  <si>
    <t>$29,500.00</t>
  </si>
  <si>
    <t>AU-K-U2XS-590-B</t>
  </si>
  <si>
    <t xml:space="preserve">AutoVu SharpX UNIVERSITY Dual base KIT BLACK includes main processing unit, black hard mount brackets, wiring, GPS antenna, high resolution Black LPR units, long black visors and in-vehicle license.  </t>
  </si>
  <si>
    <t>AU-K-U2XS-591-B</t>
  </si>
  <si>
    <t>AutoVu SharpX UNIVERSITY Dual base KIT BLACK includes main processing unit, black hard mount brackets, wiring, GPS antenna, high resolution Black LPR units, long black visors and in-vehicle license. BLACK with special no filter configuration</t>
  </si>
  <si>
    <t>AU-K-U2XS-591-B-F</t>
  </si>
  <si>
    <t>AutoVu SharpX UNIVERSITY Dual base KIT BLACK with FREEZE includes main processing unit, black hard mount brackets, wiring, GPS antenna, high resolution Black LPR units, long black visors and in-vehicle license. BLACK with special no filter configuration</t>
  </si>
  <si>
    <t>$30,500.00</t>
  </si>
  <si>
    <t>AU-K-U1XS-740</t>
  </si>
  <si>
    <t>AU-K-U1XS-740-B</t>
  </si>
  <si>
    <t>AutoVu SharpX UNIVERSITY Single base KIT BLACK includes main processing unit, hard mount brackets, wiring, GPS antenna, high resolution LPR unit and in-vehicle license.</t>
  </si>
  <si>
    <t>AU-K-U2XS-740</t>
  </si>
  <si>
    <t>AU-K-U2XS-740-B</t>
  </si>
  <si>
    <t>AutoVu SharpX UNIVERSITY Dual base KIT BLACK includes main processing unit, hard mount brackets, wiring, GPS antenna, high resolution LPR units and in-vehicle license.</t>
  </si>
  <si>
    <t>AU-K-U2XS-740-F</t>
  </si>
  <si>
    <t>AutoVu SharpX UNIVERSITY Dual base KIT with FREEZE option includes main processing unit, hard mount brackets, wiring, GPS antenna, high resolution LPR units and in-vehicle license.</t>
  </si>
  <si>
    <t>AU-K-U1XS-850</t>
  </si>
  <si>
    <t>AU-K-U2XS-850</t>
  </si>
  <si>
    <t>AU-K-U2XS-850-F</t>
  </si>
  <si>
    <t>AU-K-U2XS-850-B</t>
  </si>
  <si>
    <t>AU-K-U2XSN-850</t>
  </si>
  <si>
    <t>AutoVu SharpX UNIVERSITY  Dual base KIT includes main processing unit, hard mount brackets, wiring, Built-in Navigator Kit w/GPS, high resolution LPR units and in-vehicle license.</t>
  </si>
  <si>
    <t>$34,500.00</t>
  </si>
  <si>
    <t>AU-K-IXX-EWAS-1M</t>
  </si>
  <si>
    <t>Extended Warranty for AU-K-IXX kit with Advance Replacement coverage 1 Month. This includes coverage of AutoVu vehicle hardware, Patroller software upgrades and Benomad updates. Does not cover in-vehicle PC and Handheld.</t>
  </si>
  <si>
    <t>$434.00</t>
  </si>
  <si>
    <t>AU-K-IXX-EWAS-1Y</t>
  </si>
  <si>
    <t>Extended Warranty for AU-K-IXX kit with Advance Replacement coverage 1 Year (warranty cannot extend past 5th year after purchase). This includes coverage of AutoVu vehicle hardware, Patroller software upgrades and Benomad updates. Does not cover in-vehicle PC and Handheld.</t>
  </si>
  <si>
    <t>$5,200.00</t>
  </si>
  <si>
    <t>AU-K-IXX-EWAS-2Y</t>
  </si>
  <si>
    <t>Extended Warranty for AU-K-IXX kit with Advance Replacement coverage - 2 Years additional coverage. Does not Include update to advanced replacement for year 1 (warranty cannot extend past 5th year after purchase) This includes coverage of AutoVu vehicle hardware, Patroller software upgrades and Benomad updates. Does not cover in-vehicle PC and Handheld.</t>
  </si>
  <si>
    <t>$8,320.00</t>
  </si>
  <si>
    <t>AU-K-IXX-EWAS-3Y</t>
  </si>
  <si>
    <t>Extended Warranty for AU-K-IXX kit with Advance Replacement coverage - 3 Years additional coverage. Does not Include update to advanced replacement for year 1 (warranty cannot extend past 5th year after purchase). This includes coverage of AutoVu vehicle hardware, Patroller software upgrades and Benomad updates. Does not cover in-vehicle PC and Handheld.</t>
  </si>
  <si>
    <t>$11,700.00</t>
  </si>
  <si>
    <t>AU-K-IXX-EWAS-4Y</t>
  </si>
  <si>
    <t>Extended Warranty for AU-K-IXX kit with Advance Replacement coverage - 4 Years additional coverage. Does not Include update to advanced replacement for year 1 (warranty cannot extend past 5th year after purchase). This includes coverage of AutoVu vehicle hardware, Patroller software upgrades and Benomad updates. Does not cover in-vehicle PC and Handheld.</t>
  </si>
  <si>
    <t>$14,560.00</t>
  </si>
  <si>
    <t>AU-K-IXX-EWRR-1M</t>
  </si>
  <si>
    <t>Extended Warranty for AU-K-IXX kit with Return and Repair coverage 1 Month. This includes coverage of AutoVu vehicle hardware, Patroller software upgrades and Benomad updates. Does not cover in-vehicle PC and Handheld.</t>
  </si>
  <si>
    <t>AU-K-IXX-EWRR-1Y</t>
  </si>
  <si>
    <t>Extended Warranty for AU-K-IXX kit with Return and Repair coverage 1 Year (warranty cannot extend past 5th year after purchase). This includes coverage of AutoVu vehicle hardware, Patroller software upgrades and Benomad updates. Does not cover in-vehicle PC and Handheld.</t>
  </si>
  <si>
    <t>$4,300.00</t>
  </si>
  <si>
    <t>AU-K-IXX-EWRR-2Y</t>
  </si>
  <si>
    <t>Extended Warranty for AU-K-IXX kit with Return and Repair coverage - 2 Years additional coverage.  (warranty cannot extend past 5th year after purchase). This includes coverage of AutoVu vehicle hardware, Patroller software upgrades and Benomad updates. Does not cover in-vehicle PC and Handheld.</t>
  </si>
  <si>
    <t>$6,880.00</t>
  </si>
  <si>
    <t>AU-K-IXX-EWRR-3Y</t>
  </si>
  <si>
    <t>Extended Warranty for AU-K-IXX kit with Return and Repair coverage - 3 Years additional coverage.  (warranty cannot extend past 5th year after purchase). This includes coverage of AutoVu vehicle hardware, Patroller software upgrades and Benomad updates. Does not cover in-vehicle PC and Handheld.</t>
  </si>
  <si>
    <t>$9,680.00</t>
  </si>
  <si>
    <t>AU-K-IXX-EWRR-4Y</t>
  </si>
  <si>
    <t>Extended Warranty for AU-K-IXX kit with Return and Repair coverage - 4 Years additional coverage.  (warranty cannot extend past 5th year after purchase). This includes coverage of AutoVu vehicle hardware, Patroller software upgrades and Benomad updates. Does not cover in-vehicle PC and Handheld.</t>
  </si>
  <si>
    <t>$12,040.00</t>
  </si>
  <si>
    <t>AU-K-IXX-EWUP-1Y</t>
  </si>
  <si>
    <t>AU-K-IXX- advanced swap warranty service upgrade from return and repair for first year of sale.</t>
  </si>
  <si>
    <t>AU-K-CXX-EWAS-1M</t>
  </si>
  <si>
    <t>Extended Warranty for AU-K-CXX kit with Advance Replacement coverage 1 Month. This includes coverage of AutoVu vehicle hardware, Patroller software upgrades and Benomad updates. Does not cover in-vehicle PC.</t>
  </si>
  <si>
    <t>AU-K-CXX-EWAS-1Y</t>
  </si>
  <si>
    <t>Extended Warranty for AU-K-CXX kit with Advance Replacement coverage 1 Year (warranty cannot extend past 5th year after purchase). This includes coverage of AutoVu vehicle hardware, Patroller software upgrades and Benomad updates. Does not cover in-vehicle PC.</t>
  </si>
  <si>
    <t>AU-K-CXX-EWAS-2Y</t>
  </si>
  <si>
    <t>Extended Warranty for AU-K-CXX kit with Advance Replacement coverage - 2 Years additional coverage. Does not Include update to advanced replacement for year 1 (warranty cannot extend past 5th year after purchase) This includes coverage of AutoVu vehicle hardware, Patroller software upgrades and Benomad updates. Does not cover in-vehicle PC.</t>
  </si>
  <si>
    <t>AU-K-CXX-EWAS-3Y</t>
  </si>
  <si>
    <t>Extended Warranty for AU-K-CXX kit with Advance Replacement coverage - 3 Years additional coverage. Does not Include update to advanced replacement for year 1 (warranty cannot extend past 5th year after purchase). This includes coverage of AutoVu vehicle hardware, Patroller software upgrades and Benomad updates. Does not cover in-vehicle PC.</t>
  </si>
  <si>
    <t>AU-K-CXX-EWAS-4Y</t>
  </si>
  <si>
    <t>Extended Warranty for AU-K-CXX kit with Advance Replacement coverage - 4 Years additional coverage. Does not Include update to advanced replacement for year 1 (warranty cannot extend past 5th year after purchase). This includes coverage of AutoVu vehicle hardware, Patroller software upgrades and Benomad updates. Does not cover in-vehicle PC.</t>
  </si>
  <si>
    <t>AU-K-CXX-EWRR-1M</t>
  </si>
  <si>
    <t>Extended Warranty for AU-K-CXX kit with Return and Repair coverage 1 Month. This includes coverage of AutoVu vehicle hardware, Patroller software upgrades and Benomad updates. Does not cover in-vehicle PC.</t>
  </si>
  <si>
    <t>AU-K-CXX-EWRR-1Y</t>
  </si>
  <si>
    <t>Extended Warranty for AU-K-CXX kit with Return and Repair coverage 1 Year (warranty cannot extend past 5th year after purchase). This includes coverage of AutoVu vehicle hardware, Patroller software upgrades and Benomad updates. Does not cover in-vehicle PC.</t>
  </si>
  <si>
    <t>AU-K-CXX-EWRR-2Y</t>
  </si>
  <si>
    <t>Extended Warranty for AU-K-CXX kit with Return and Repair coverage - 2 Years additional coverage.  (warranty cannot extend past 5th year after purchase). This includes coverage of AutoVu vehicle hardware, Patroller software upgrades and Benomad updates. Does not cover in-vehicle PC.</t>
  </si>
  <si>
    <t>AU-K-CXX-EWRR-3Y</t>
  </si>
  <si>
    <t>Extended Warranty for AU-K-CXX kit with Return and Repair coverage - 3 Years additional coverage.  (warranty cannot extend past 5th year after purchase). This includes coverage of AutoVu vehicle hardware, Patroller software upgrades and Benomad updates. Does not cover in-vehicle PC.</t>
  </si>
  <si>
    <t>AU-K-CXX-EWRR-4Y</t>
  </si>
  <si>
    <t>Extended Warranty for AU-K-CXX kit with Return and Repair coverage - 4 Years additional coverage.  (warranty cannot extend past 5th year after purchase). This includes coverage of AutoVu vehicle hardware, Patroller software upgrades and Benomad updates. Does not cover in-vehicle PC.</t>
  </si>
  <si>
    <t>AU-K-CXX-EWUP-1Y</t>
  </si>
  <si>
    <t>AU-K-CXX- advanced swap warranty service upgrade from return and repair for first year of sale.</t>
  </si>
  <si>
    <t>AU-K-OXX-EWAS-1M</t>
  </si>
  <si>
    <t>Extended Warranty for AU-K-OXX kit with Advance Replacement coverage 1 Month. This includes coverage of AutoVu vehicle hardware, Patroller software upgrades and Benomad updates. Does not cover in-vehicle PC.</t>
  </si>
  <si>
    <t>$542.00</t>
  </si>
  <si>
    <t>AU-K-OXX-EWAS-1Y</t>
  </si>
  <si>
    <t>Extended Warranty for AU-K-OXX kit with Advance Replacement coverage 1 Year (warranty cannot extend past 5th year after purchase). This includes coverage of AutoVu vehicle hardware, Patroller software upgrades and Benomad updates. Does not cover in-vehicle PC.</t>
  </si>
  <si>
    <t>AU-K-OXX-EWAS-2Y</t>
  </si>
  <si>
    <t>Extended Warranty for AU-K-OXX kit with Advance Replacement coverage - 2 Years additional coverage. Does not Include update to advanced replacement for year 1 (warranty cannot extend past 5th year after purchase) This includes coverage of AutoVu vehicle hardware, Patroller software upgrades and Benomad updates. Does not cover in-vehicle PC.</t>
  </si>
  <si>
    <t>$10,400.00</t>
  </si>
  <si>
    <t>AU-K-OXX-EWAS-3Y</t>
  </si>
  <si>
    <t>Extended Warranty for AU-K-OXX kit with Advance Replacement coverage - 3 Years additional coverage. Does not Include update to advanced replacement for year 1 (warranty cannot extend past 5th year after purchase). This includes coverage of AutoVu vehicle hardware, Patroller software upgrades and Benomad updates. Does not cover in-vehicle PC.</t>
  </si>
  <si>
    <t>$14,630.00</t>
  </si>
  <si>
    <t>AU-K-OXX-EWAS-4Y</t>
  </si>
  <si>
    <t>Extended Warranty for AU-K-OXX kit with Advance Replacement coverage - 4 Years additional coverage. Does not Include update to advanced replacement for year 1 (warranty cannot extend past 5th year after purchase). This includes coverage of AutoVu vehicle hardware, Patroller software upgrades and Benomad updates. Does not cover in-vehicle PC.</t>
  </si>
  <si>
    <t>$18,200.00</t>
  </si>
  <si>
    <t>AU-K-OXX-EWRR-1M</t>
  </si>
  <si>
    <t>Extended Warranty for AU-K-OXX kit with Return and Repair coverage 1 Month. This includes coverage of AutoVu vehicle hardware, Patroller software upgrades and Benomad updates. Does not cover in-vehicle PC.</t>
  </si>
  <si>
    <t>$442.00</t>
  </si>
  <si>
    <t>AU-K-OXX-EWRR-1Y</t>
  </si>
  <si>
    <t>Extended Warranty for AU-K-OXX kit with Return and Repair coverage 1 Year (warranty cannot extend past 5th year after purchase). This includes coverage of AutoVu vehicle hardware, Patroller software upgrades and Benomad updates. Does not cover in-vehicle PC.</t>
  </si>
  <si>
    <t>$5,300.00</t>
  </si>
  <si>
    <t>AU-K-OXX-EWRR-2Y</t>
  </si>
  <si>
    <t>Extended Warranty for AU-K-OXX kit with Return and Repair coverage - 2 Years additional coverage.  (warranty cannot extend past 5th year after purchase). This includes coverage of AutoVu vehicle hardware, Patroller software upgrades and Benomad updates. Does not cover in-vehicle PC.</t>
  </si>
  <si>
    <t>$8,480.00</t>
  </si>
  <si>
    <t>AU-K-OXX-EWRR-3Y</t>
  </si>
  <si>
    <t>Extended Warranty for AU-K-OXX kit with Return and Repair coverage - 3 Years additional coverage.  (warranty cannot extend past 5th year after purchase). This includes coverage of AutoVu vehicle hardware, Patroller software upgrades and Benomad updates. Does not cover in-vehicle PC.</t>
  </si>
  <si>
    <t>$11,930.00</t>
  </si>
  <si>
    <t>AU-K-OXX-EWRR-4Y</t>
  </si>
  <si>
    <t>Extended Warranty for AU-K-OXX kit with Return and Repair coverage - 4 Years additional coverage.  (warranty cannot extend past 5th year after purchase). This includes coverage of AutoVu vehicle hardware, Patroller software upgrades and Benomad updates. Does not cover in-vehicle PC.</t>
  </si>
  <si>
    <t>$14,840.00</t>
  </si>
  <si>
    <t>AU-K-OXX-EWUP-1Y</t>
  </si>
  <si>
    <t>AU-K-OXX- advanced swap warranty service upgrade from return and repair for first year of sale.</t>
  </si>
  <si>
    <t>AU-K-UXX-EWAS-1M</t>
  </si>
  <si>
    <t>Extended Warranty for AU-K-UXX kit with Advance Replacement coverage 1 Month. This includes coverage of AutoVu vehicle hardware, Patroller software upgrades and Benomad updates. Does not cover in-vehicle PC.</t>
  </si>
  <si>
    <t>AU-K-UXX-EWAS-1Y</t>
  </si>
  <si>
    <t>Extended Warranty for AU-K-UXX kit with Advance Replacement coverage 1 Year (warranty cannot extend past 5th year after purchase). This includes coverage of AutoVu vehicle hardware, Patroller software upgrades and Benomad updates. Does not cover in-vehicle PC.</t>
  </si>
  <si>
    <t>$4,800.00</t>
  </si>
  <si>
    <t>AU-K-UXX-EWAS-2Y</t>
  </si>
  <si>
    <t>Extended Warranty for AU-K-UXX kit with Advance Replacement coverage - 2 Years additional coverage. Does not Include update to advanced replacement for year 1 (warranty cannot extend past 5th year after purchase) This includes coverage of AutoVu vehicle hardware, Patroller software upgrades and Benomad updates. Does not cover in-vehicle PC.</t>
  </si>
  <si>
    <t>$7,680.00</t>
  </si>
  <si>
    <t>AU-K-UXX-EWAS-3Y</t>
  </si>
  <si>
    <t>Extended Warranty for AU-K-UXX kit with Advance Replacement coverage - 3 Years additional coverage. Does not Include update to advanced replacement for year 1 (warranty cannot extend past 5th year after purchase). This includes coverage of AutoVu vehicle hardware, Patroller software upgrades and Benomad updates. Does not cover in-vehicle PC.</t>
  </si>
  <si>
    <t>AU-K-UXX-EWAS-4Y</t>
  </si>
  <si>
    <t>Extended Warranty for AU-K-UXX kit with Advance Replacement coverage - 4 Years additional coverage. Does not Include update to advanced replacement for year 1 (warranty cannot extend past 5th year after purchase). This includes coverage of AutoVu vehicle hardware, Patroller software upgrades and Benomad updates. Does not cover in-vehicle PC.</t>
  </si>
  <si>
    <t>$13,440.00</t>
  </si>
  <si>
    <t>AU-K-UXX-EWRR-1M</t>
  </si>
  <si>
    <t>Extended Warranty for AU-K-UXX kit with Return and Repair coverage 1 Month. This includes coverage of AutoVu vehicle hardware, Patroller software upgrades and Benomad updates. Does not cover in-vehicle PC.</t>
  </si>
  <si>
    <t>AU-K-UXX-EWRR-1Y</t>
  </si>
  <si>
    <t>Extended Warranty for AU-K-UXX kit with Return and Repair coverage 1 Year (warranty cannot extend past 5th year after purchase). This includes coverage of AutoVu vehicle hardware, Patroller software upgrades and Benomad updates. Does not cover in-vehicle PC.</t>
  </si>
  <si>
    <t>$3,900.00</t>
  </si>
  <si>
    <t>AU-K-UXX-EWRR-2Y</t>
  </si>
  <si>
    <t>Extended Warranty for AU-K-UXX kit with Return and Repair coverage - 2 Years additional coverage.  (warranty cannot extend past 5th year after purchase). This includes coverage of AutoVu vehicle hardware, Patroller software upgrades and Benomad updates. Does not cover in-vehicle PC.</t>
  </si>
  <si>
    <t>$6,240.00</t>
  </si>
  <si>
    <t>AU-K-UXX-EWRR-3Y</t>
  </si>
  <si>
    <t>Extended Warranty for AU-K-UXX kit with Return and Repair coverage - 3 Years additional coverage.  (warranty cannot extend past 5th year after purchase). This includes coverage of AutoVu vehicle hardware, Patroller software upgrades and Benomad updates. Does not cover in-vehicle PC.</t>
  </si>
  <si>
    <t>$8,780.00</t>
  </si>
  <si>
    <t>AU-K-UXX-EWRR-4Y</t>
  </si>
  <si>
    <t>Extended Warranty for AU-K-UXX kit with Return and Repair coverage - 4 Years additional coverage.  (warranty cannot extend past 5th year after purchase). This includes coverage of AutoVu vehicle hardware, Patroller software upgrades and Benomad updates. Does not cover in-vehicle PC.</t>
  </si>
  <si>
    <t>$10,920.00</t>
  </si>
  <si>
    <t>AU-K-UXX-EWUP-1Y</t>
  </si>
  <si>
    <t>AU-K-UXX- advanced swap warranty service upgrade from return and repair for first year of sale.</t>
  </si>
  <si>
    <t>AU-K-SXX-EWAS-1M</t>
  </si>
  <si>
    <t>Extended Warranty for AU-K-SXX kit and Law with Advance Replacement coverage 1 Month. This includes coverage of AutoVu vehicle hardware, Patroller software upgrades and Benomad updates. Does not cover in-vehicle PC.</t>
  </si>
  <si>
    <t>AU-K-SXX-EWAS-1Y</t>
  </si>
  <si>
    <t>Extended Warranty for AU-K-SXX kit and Law with Advance Replacement coverage 1 Year (warranty cannot extend past 5th year after purchase). This includes coverage of AutoVu vehicle hardware, Patroller software upgrades and Benomad updates. Does not cover in-vehicle PC.</t>
  </si>
  <si>
    <t>AU-K-SXX-EWAS-2Y</t>
  </si>
  <si>
    <t>Extended Warranty for AU-K-SXX kit and Law with Advance Replacement coverage - 2 Years additional coverage. Does not Include update to advanced replacement for year 1 (warranty cannot extend past 5th year after purchase) This includes coverage of AutoVu vehicle hardware, Patroller software upgrades and Benomad updates. Does not cover in-vehicle PC.</t>
  </si>
  <si>
    <t>AU-K-SXX-EWAS-3Y</t>
  </si>
  <si>
    <t>Extended Warranty for AU-K-SXX kit and Law with Advance Replacement coverage - 3 Years additional coverage. Does not Include update to advanced replacement for year 1 (warranty cannot extend past 5th year after purchase). This includes coverage of AutoVu vehicle hardware, Patroller software upgrades and Benomad updates. Does not cover in-vehicle PC.</t>
  </si>
  <si>
    <t>AU-K-SXX-EWAS-4Y</t>
  </si>
  <si>
    <t>Extended Warranty for AU-K-SXX kit and Law with Advance Replacement coverage - 4 Years additional coverage. Does not Include update to advanced replacement for year 1 (warranty cannot extend past 5th year after purchase). This includes coverage of AutoVu vehicle hardware, Patroller software upgrades and Benomad updates. Does not cover in-vehicle PC.</t>
  </si>
  <si>
    <t>AU-K-SXX-EWRR-1M</t>
  </si>
  <si>
    <t>Extended Warranty for AU-K-SXX kit and Law with Return and Repair coverage 1 Month. This includes coverage of AutoVu vehicle hardware, Patroller software upgrades and Benomad updates. Does not cover in-vehicle PC.</t>
  </si>
  <si>
    <t>AU-K-SXX-EWRR-1Y</t>
  </si>
  <si>
    <t>Extended Warranty for AU-K-SXX kit and Law with Return and Repair coverage 1 Year (warranty cannot extend past 5th year after purchase). This includes coverage of AutoVu vehicle hardware, Patroller software upgrades and Benomad updates. Does not cover in-vehicle PC.</t>
  </si>
  <si>
    <t>AU-K-SXX-EWRR-2Y</t>
  </si>
  <si>
    <t>Extended Warranty for AU-K-SXX kit and Law with Return and Repair coverage - 2 Years additional coverage.  (warranty cannot extend past 5th year after purchase). This includes coverage of AutoVu vehicle hardware, Patroller software upgrades and Benomad updates. Does not cover in-vehicle PC.</t>
  </si>
  <si>
    <t>AU-K-SXX-EWRR-3Y</t>
  </si>
  <si>
    <t>Extended Warranty for AU-K-SXX kit and Law with Return and Repair coverage - 3 Years additional coverage.  (warranty cannot extend past 5th year after purchase). This includes coverage of AutoVu vehicle hardware, Patroller software upgrades and Benomad updates. Does not cover in-vehicle PC.</t>
  </si>
  <si>
    <t>AU-K-SXX-EWRR-4Y</t>
  </si>
  <si>
    <t>Extended Warranty for AU-K-SXX kit and Law with Return and Repair coverage - 4 Years additional coverage.  (warranty cannot extend past 5th year after purchase). This includes coverage of AutoVu vehicle hardware, Patroller software upgrades and Benomad updates. Does not cover in-vehicle PC.</t>
  </si>
  <si>
    <t>AU-K-SXX-EWUP-1Y</t>
  </si>
  <si>
    <t>AU-K-SXX- and Law advanced swap warranty service upgrade from return and repair for first year of sale.</t>
  </si>
  <si>
    <t>AU-K-WXX-EWAS-1M</t>
  </si>
  <si>
    <t>Extended Warranty for AU-K-WXX kit with Advance Replacement coverage 1 Month. This includes coverage of AutoVu vehicle hardware, Patroller software upgrades and Benomad updates. Does not cover in-vehicle PC.</t>
  </si>
  <si>
    <t>$757.00</t>
  </si>
  <si>
    <t>AU-K-WXX-EWAS-1Y</t>
  </si>
  <si>
    <t>Extended Warranty for AU-K-WXX kit with Advance Replacement coverage 1 Year (warranty cannot extend past 5th year after purchase). This includes coverage of AutoVu vehicle hardware, Patroller software upgrades and Benomad updates. Does not cover in-vehicle PC.</t>
  </si>
  <si>
    <t>$9,080.00</t>
  </si>
  <si>
    <t>AU-K-WXX-EWAS-2Y</t>
  </si>
  <si>
    <t>Extended Warranty for AU-K-WXX kit with Advance Replacement coverage - 2 Years additional coverage. Does not Include update to advanced replacement for year 1 (warranty cannot extend past 5th year after purchase) This includes coverage of AutoVu vehicle hardware, Patroller software upgrades and Benomad updates. Does not cover in-vehicle PC.</t>
  </si>
  <si>
    <t>$14,530.00</t>
  </si>
  <si>
    <t>AU-K-WXX-EWAS-3Y</t>
  </si>
  <si>
    <t>Extended Warranty for AU-K-WXX kit with Advance Replacement coverage - 3 Years additional coverage. Does not Include update to advanced replacement for year 1 (warranty cannot extend past 5th year after purchase). This includes coverage of AutoVu vehicle hardware, Patroller software upgrades and Benomad updates. Does not cover in-vehicle PC.</t>
  </si>
  <si>
    <t>$20,430.00</t>
  </si>
  <si>
    <t>AU-K-WXX-EWAS-4Y</t>
  </si>
  <si>
    <t>Extended Warranty for AU-K-WXX kit with Advance Replacement coverage - 4 Years additional coverage. Does not Include update to advanced replacement for year 1 (warranty cannot extend past 5th year after purchase). This includes coverage of AutoVu vehicle hardware, Patroller software upgrades and Benomad updates. Does not cover in-vehicle PC.</t>
  </si>
  <si>
    <t>$25,430.00</t>
  </si>
  <si>
    <t>AU-K-WXX-EWRR-1M</t>
  </si>
  <si>
    <t>Extended Warranty for AU-K-WXX kit with Return and Repair coverage 1 Month. This includes coverage of AutoVu vehicle hardware, Patroller software upgrades and Benomad updates. Does not cover in-vehicle PC.</t>
  </si>
  <si>
    <t>$618.00</t>
  </si>
  <si>
    <t>AU-K-WXX-EWRR-1Y</t>
  </si>
  <si>
    <t>Extended Warranty for AU-K-WXX kit with Return and Repair coverage 1 Year (warranty cannot extend past 5th year after purchase). This includes coverage of AutoVu vehicle hardware, Patroller software upgrades and Benomad updates. Does not cover in-vehicle PC.</t>
  </si>
  <si>
    <t>$7,410.00</t>
  </si>
  <si>
    <t>AU-K-WXX-EWRR-2Y</t>
  </si>
  <si>
    <t>Extended Warranty for AU-K-WXX kit with Return and Repair coverage - 2 Years additional coverage.  (warranty cannot extend past 5th year after purchase). This includes coverage of AutoVu vehicle hardware, Patroller software upgrades and Benomad updates. Does not cover in-vehicle PC.</t>
  </si>
  <si>
    <t>$11,860.00</t>
  </si>
  <si>
    <t>AU-K-WXX-EWRR-3Y</t>
  </si>
  <si>
    <t>Extended Warranty for AU-K-WXX kit with Return and Repair coverage - 3 Years additional coverage.  (warranty cannot extend past 5th year after purchase). This includes coverage of AutoVu vehicle hardware, Patroller software upgrades and Benomad updates. Does not cover in-vehicle PC.</t>
  </si>
  <si>
    <t>$16,680.00</t>
  </si>
  <si>
    <t>AU-K-WXX-EWRR-4Y</t>
  </si>
  <si>
    <t>Extended Warranty for AU-K-WXX kit with Return and Repair coverage - 4 Years additional coverage.  (warranty cannot extend past 5th year after purchase). This includes coverage of AutoVu vehicle hardware, Patroller software upgrades and Benomad updates. Does not cover in-vehicle PC.</t>
  </si>
  <si>
    <t>$20,750.00</t>
  </si>
  <si>
    <t>AU-K-WXX-EWUP-1Y</t>
  </si>
  <si>
    <t>AU-K-WXX- advanced swap warranty service upgrade from return and repair for first year of sale.</t>
  </si>
  <si>
    <t>$1,680.00</t>
  </si>
  <si>
    <t>AU-K-HW-EWAS-1M</t>
  </si>
  <si>
    <t>Extended Warranty for AU-K-HW kit with Advance Replacement coverage 1 Month. This includes coverage of AutoVu vehicle  hardware. DOES NOT cover in-vehicle PC Patroller software upgrades and Benomad updates.</t>
  </si>
  <si>
    <t>AU-K-HW-EWAS-1Y</t>
  </si>
  <si>
    <t>Extended Warranty for AU-K-HW kit with Advance Replacement coverage 1 Year (warranty cannot extend past 5th year after purchase). This includes coverage of AutoVu vehicle  hardware. DOES NOT cover in-vehicle PC Patroller software upgrades and Benomad updates.</t>
  </si>
  <si>
    <t>AU-K-HW-EWAS-2Y</t>
  </si>
  <si>
    <t>Extended Warranty for AU-K-HW kit with Advance Replacement coverage - 2 Years additional coverage. Does not Include update to advanced replacement for year 1 (warranty cannot extend past 5th year after purchase) This includes coverage of AutoVu vehicle  hardware. DOES NOT cover in-vehicle PC Patroller software upgrades and Benomad updates.</t>
  </si>
  <si>
    <t>AU-K-HW-EWAS-3Y</t>
  </si>
  <si>
    <t>Extended Warranty for AU-K-HW kit with Advance Replacement coverage - 3 Years additional coverage. Does not Include update to advanced replacement for year 1 (warranty cannot extend past 5th year after purchase). This includes coverage of AutoVu vehicle  hardware. DOES NOT cover in-vehicle PC Patroller software upgrades and Benomad updates.</t>
  </si>
  <si>
    <t>AU-K-HW-EWAS-4Y</t>
  </si>
  <si>
    <t>Extended Warranty for AU-K-HW kit with Advance Replacement coverage - 4 Years additional coverage. Does not Include update to advanced replacement for year 1 (warranty cannot extend past 5th year after purchase). This includes coverage of AutoVu vehicle  hardware. DOES NOT cover in-vehicle PC Patroller software upgrades and Benomad updates.</t>
  </si>
  <si>
    <t>AU-K-HW-EWRR-1M</t>
  </si>
  <si>
    <t>Extended Warranty for AU-K-HW kit with Return and Repair coverage 1 Month. This includes coverage of AutoVu vehicle  hardware. DOES NOT cover in-vehicle PC Patroller software upgrades and Benomad updates.</t>
  </si>
  <si>
    <t>AU-K-HW-EWRR-1Y</t>
  </si>
  <si>
    <t>Extended Warranty for AU-K-HW kit with Return and Repair coverage 1 Year (warranty cannot extend past 5th year after purchase). This includes coverage of AutoVu vehicle  hardware. DOES NOT cover in-vehicle PC Patroller software upgrades and Benomad updates.</t>
  </si>
  <si>
    <t>AU-K-HW-EWRR-2Y</t>
  </si>
  <si>
    <t>Extended Warranty for AU-K-HW kit with Return and Repair coverage - 2 Years additional coverage.  (warranty cannot extend past 5th year after purchase). This includes coverage of AutoVu vehicle  hardware. DOES NOT cover in-vehicle PC Patroller software upgrades and Benomad updates.</t>
  </si>
  <si>
    <t>AU-K-HW-EWRR-3Y</t>
  </si>
  <si>
    <t>Extended Warranty for AU-K-HW kit with Return and Repair coverage - 3 Years additional coverage.  (warranty cannot extend past 5th year after purchase). This includes coverage of AutoVu vehicle  hardware. DOES NOT cover in-vehicle PC Patroller software upgrades and Benomad updates.</t>
  </si>
  <si>
    <t>AU-K-HW-EWRR-4Y</t>
  </si>
  <si>
    <t>Extended Warranty for AU-K-HW kit with Return and Repair coverage - 4 Years additional coverage.  (warranty cannot extend past 5th year after purchase). This includes coverage of AutoVu vehicle  hardware. DOES NOT cover in-vehicle PC Patroller software upgrades and Benomad updates.</t>
  </si>
  <si>
    <t>AU-K-HW-EWUP-1Y</t>
  </si>
  <si>
    <t>AU-K-HW- advanced swap warranty service upgrade from return and repair for first year of sale.</t>
  </si>
  <si>
    <t>AU-K-TXX-EWAS-1M</t>
  </si>
  <si>
    <t>Extended Warranty for AU-K-TXX kit with Advance Replacement coverage 1 Month. This includes coverage of AutoVu vehicle hardware, Patroller software upgrades and Benomad updates. Does not cover in-vehicle PC.</t>
  </si>
  <si>
    <t>AU-K-TXX-EWAS-1Y</t>
  </si>
  <si>
    <t>Extended Warranty for AU-K-TXX kit with Advance Replacement coverage 1 Year (warranty cannot extend past 5th year after purchase). This includes coverage of AutoVu vehicle hardware, Patroller software upgrades and Benomad updates. Does not cover in-vehicle PC.</t>
  </si>
  <si>
    <t>AU-K-TXX-EWAS-2Y</t>
  </si>
  <si>
    <t>Extended Warranty for AU-K-TXX kit with Advance Replacement coverage - 2 Years additional coverage. Does not Include update to advanced replacement for year 1 (warranty cannot extend past 5th year after purchase) This includes coverage of AutoVu vehicle hardware, Patroller software upgrades and Benomad updates. Does not cover in-vehicle PC.</t>
  </si>
  <si>
    <t>$5,120.00</t>
  </si>
  <si>
    <t>AU-K-TXX-EWAS-3Y</t>
  </si>
  <si>
    <t>Extended Warranty for AU-K-TXX kit with Advance Replacement coverage - 3 Years additional coverage. Does not Include update to advanced replacement for year 1 (warranty cannot extend past 5th year after purchase). This includes coverage of AutoVu vehicle hardware, Patroller software upgrades and Benomad updates. Does not cover in-vehicle PC.</t>
  </si>
  <si>
    <t>$7,200.00</t>
  </si>
  <si>
    <t>AU-K-TXX-EWAS-4Y</t>
  </si>
  <si>
    <t>Extended Warranty for AU-K-TXX kit with Advance Replacement coverage - 4 Years additional coverage. Does not Include update to advanced replacement for year 1 (warranty cannot extend past 5th year after purchase). This includes coverage of AutoVu vehicle hardware, Patroller software upgrades and Benomad updates. Does not cover in-vehicle PC.</t>
  </si>
  <si>
    <t>$8,960.00</t>
  </si>
  <si>
    <t>AU-K-TXX-EWRR-1M</t>
  </si>
  <si>
    <t>Extended Warranty for AU-K-TXX kit with Return and Repair coverage 1 Month. This includes coverage of AutoVu vehicle hardware, Patroller software upgrades and Benomad updates. Does not cover in-vehicle PC.</t>
  </si>
  <si>
    <t>$213.00</t>
  </si>
  <si>
    <t>AU-K-TXX-EWRR-1Y</t>
  </si>
  <si>
    <t>Extended Warranty for AU-K-TXX kit with Return and Repair coverage 1 Year (warranty cannot extend past 5th year after purchase). This includes coverage of AutoVu vehicle hardware, Patroller software upgrades and Benomad updates. Does not cover in-vehicle PC.</t>
  </si>
  <si>
    <t>$2,550.00</t>
  </si>
  <si>
    <t>AU-K-TXX-EWRR-2Y</t>
  </si>
  <si>
    <t>Extended Warranty for AU-K-TXX kit with Return and Repair coverage - 2 Years additional coverage.  (warranty cannot extend past 5th year after purchase). This includes coverage of AutoVu vehicle hardware, Patroller software upgrades and Benomad updates. Does not cover in-vehicle PC.</t>
  </si>
  <si>
    <t>$4,080.00</t>
  </si>
  <si>
    <t>AU-K-TXX-EWRR-3Y</t>
  </si>
  <si>
    <t>Extended Warranty for AU-K-TXX kit with Return and Repair coverage - 3 Years additional coverage.  (warranty cannot extend past 5th year after purchase). This includes coverage of AutoVu vehicle hardware, Patroller software upgrades and Benomad updates. Does not cover in-vehicle PC.</t>
  </si>
  <si>
    <t>$5,740.00</t>
  </si>
  <si>
    <t>AU-K-TXX-EWRR-4Y</t>
  </si>
  <si>
    <t>Extended Warranty for AU-K-TXX kit with Return and Repair coverage - 4 Years additional coverage.  (warranty cannot extend past 5th year after purchase). This includes coverage of AutoVu vehicle hardware, Patroller software upgrades and Benomad updates. Does not cover in-vehicle PC.</t>
  </si>
  <si>
    <t>AU-K-TXX-EWUP-1Y</t>
  </si>
  <si>
    <t>AU-K-TXX- advanced swap warranty service upgrade from return and repair for first year of sale.</t>
  </si>
  <si>
    <t>AU-K-P1X1S-BASE</t>
  </si>
  <si>
    <t>AutoVu SharpX LAW Single base KIT includes main X1S processing unit, wiring, GPS, in-vehicle mapping and in-vehicle Patroller license. (For 1 camera XGA or VGA. Cameras and Camera mounts not included)</t>
  </si>
  <si>
    <t>$6,580.00</t>
  </si>
  <si>
    <t>AU-K-P2X1S-BASE</t>
  </si>
  <si>
    <t>AutoVu SharpX LAW Dual base KIT includes main X1S processing unit, wiring, GPS, in-vehicle mapping and in-vehicle Patroller license. (For 2 cameras XGA or VGA. Cameras and Camera mounts not included)</t>
  </si>
  <si>
    <t>$6,780.00</t>
  </si>
  <si>
    <t>AU-K-P3X1S-BASE</t>
  </si>
  <si>
    <t>AutoVu SharpX Triple base KIT includes main X1S* processing unit, wiring, GPS, in-vehicle mapping and in-vehicle Patroller license. *(For 3 cameras VGA or Mix 2 VGA 1 XGA. Cameras and Camera mounts not included)</t>
  </si>
  <si>
    <t>$6,980.00</t>
  </si>
  <si>
    <t>AU-K-P4X1S-BASE</t>
  </si>
  <si>
    <t>AutoVu SharpX Quad base KIT includes main X1S* processing unit, wiring, GPS, in-vehicle mapping and in-vehicle Patroller license. *(For 4 cameras VGA. Cameras and Camera mounts not included)</t>
  </si>
  <si>
    <t>$7,180.00</t>
  </si>
  <si>
    <t>AU-K-P3X2S-BASE</t>
  </si>
  <si>
    <t>AutoVu SharpX Triple base KIT includes main X2S processing unit, wiring, GPS, in-vehicle mapping and in-vehicle Patroller license. (For 3 cameras XGA. Cameras and Camera mounts not included)</t>
  </si>
  <si>
    <t>$8,980.00</t>
  </si>
  <si>
    <t>AU-K-P4X2S-BASE</t>
  </si>
  <si>
    <t>AutoVu SharpX Quad base KIT includes main X2S processing unit, wiring, GPS, in-vehicle mapping and in-vehicle Patroller license. (For 4 cameras XGA. Cameras and Camera mounts not included)</t>
  </si>
  <si>
    <t>$9,180.00</t>
  </si>
  <si>
    <t>AU-K-V-BL590-L</t>
  </si>
  <si>
    <t>Black AutoVu SharpV Camera Kit which includes: SharpV Long Range ITS (LPR ONLY) lens and 590nm illuminator, mounting bracket  and Sharp Camera Connection (POE+ Required. Cable not included)</t>
  </si>
  <si>
    <t>$4,700.00</t>
  </si>
  <si>
    <t>AU-K-V-BL590-LC</t>
  </si>
  <si>
    <t>Black AutoVu SharpV Camera Kit which includes: SharpV Long Range Dual (LPR and Context) lens and 590nm illuminator, mounting bracket  and Sharp Camera Connection (POE+ Required. Cable not included)</t>
  </si>
  <si>
    <t>$5,700.00</t>
  </si>
  <si>
    <t>AU-K-V-BS590-L</t>
  </si>
  <si>
    <t>Black AutoVu SharpV Camera Kit which includes: SharpV Standard Range ITS (LPR ONLY) lens and 590nm illuminator, mounting bracket  and Sharp Camera Connection (POE+ Required. Cable not included)</t>
  </si>
  <si>
    <t>AU-K-V-BS590-LC</t>
  </si>
  <si>
    <t>Black AutoVu SharpV Camera Kit which includes: SharpV Standard Range Dual (LPR and Context) lens and 590nm illuminator, mounting bracket  and Sharp Camera Connection (POE+ Required. Cable not included)</t>
  </si>
  <si>
    <t>AU-K-V-WL590-L</t>
  </si>
  <si>
    <t>White AutoVu SharpV Camera Kit which includes: SharpV Long Range ITS (LPR ONLY) lens and 590nm illuminator, mounting bracket  and Sharp Camera Connection (POE+ Required. Cable not included)</t>
  </si>
  <si>
    <t>AU-K-V-WL590-LC</t>
  </si>
  <si>
    <t>White AutoVu SharpV Camera Kit which includes: SharpV Long Range Dual (LPR and Context) lens and 590nm illuminator, mounting bracket  and Sharp Camera Connection (POE+ Required. Cable not included)</t>
  </si>
  <si>
    <t>AU-K-V-WS590-L</t>
  </si>
  <si>
    <t>White AutoVu SharpV Camera Kit which includes: SharpV Standard Range ITS (LPR ONLY) lens and 590nm illuminator, mounting bracket  and Sharp Camera Connection (POE+ Required. Cable not included)</t>
  </si>
  <si>
    <t>AU-K-V-WS590-LC</t>
  </si>
  <si>
    <t>White AutoVu SharpV Camera Kit which includes: SharpV Standard Range Dual (LPR and Context) lens and 590nm illuminator, mounting bracket and Sharp Camera Connection  (POE+ Required. Cable not included)</t>
  </si>
  <si>
    <t>AU-K-V-BL740-L</t>
  </si>
  <si>
    <t>Black AutoVu SharpV Camera Kit which includes: SharpV Long Range ITS (LPR ONLY) lens and 740nm illuminator, mounting bracket  and Sharp Camera Connection (POE+ Required. Cable not included)</t>
  </si>
  <si>
    <t>AU-K-V-BL740-LC</t>
  </si>
  <si>
    <t>Black AutoVu SharpV Camera Kit which includes: SharpV Long Range Dual (LPR and Context) lens and 740nm illuminator, mounting bracket  and Sharp Camera Connection (POE+ Required. Cable not included)</t>
  </si>
  <si>
    <t>AU-K-V-BS740-L</t>
  </si>
  <si>
    <t>Black AutoVu SharpV Camera Kit which includes: SharpV Standard Range ITS (LPR ONLY) lens and 740nm illuminator, mounting bracket  and Sharp Camera Connection (POE+ Required. Cable not included)</t>
  </si>
  <si>
    <t>AU-K-V-BS740-LC</t>
  </si>
  <si>
    <t>Black AutoVu SharpV Camera Kit which includes: SharpV Standard Range Dual (LPR and Context) lens and 740nm illuminator, mounting bracket  and Sharp Camera Connection (POE+ Required. Cable not included)</t>
  </si>
  <si>
    <t>AU-K-V-WL740-L</t>
  </si>
  <si>
    <t>White AutoVu SharpV Camera Kit which includes: SharpV Long Range ITS (LPR ONLY) lens and 740nm illuminator, mounting bracket  and Sharp Camera Connection (POE+ Required. Cable not included)</t>
  </si>
  <si>
    <t>AU-K-V-WL740-LC</t>
  </si>
  <si>
    <t>White AutoVu SharpV Camera Kit which includes: SharpV Long Range Dual (LPR and Context) lens and 740nm illuminator, mounting bracket  and Sharp Camera Connection (POE+ Required. Cable not included)</t>
  </si>
  <si>
    <t>AU-K-V-WS740-L</t>
  </si>
  <si>
    <t>White AutoVu SharpV Camera Kit which includes: SharpV Standard Range ITS (LPR ONLY) lens and 740nm illuminator, mounting bracket  and Sharp Camera Connection (POE+ Required. Cable not included)</t>
  </si>
  <si>
    <t>AU-K-V-WS740-LC</t>
  </si>
  <si>
    <t>White AutoVu SharpV Camera Kit which includes: SharpV Standard Range Dual (LPR and Context) lens and 740nm illuminator, mounting bracket and Sharp Camera Connection  (POE+ Required. Cable not included)</t>
  </si>
  <si>
    <t>AU-K-V-WL741-LC</t>
  </si>
  <si>
    <t>***CONTACT GENETEC BEFORE ORDERING***White AutoVu SharpV Camera Kit which includes: SharpV Long Range Dual (LPR and Context) lens and 741nm illuminator ***FOR NON REFLECTIVE PLATES ONLY***, mounting bracket  and Sharp Camera Connection (POE+ Required. Cable not included)</t>
  </si>
  <si>
    <t>AU-K-V-BL850-L</t>
  </si>
  <si>
    <t>Black AutoVu SharpV Camera Kit which includes: SharpV Long Range ITS (LPR ONLY) lens and 850nm illuminator, mounting bracket  and Sharp Camera Connection (POE+ Required. Cable not included)</t>
  </si>
  <si>
    <t>AU-K-V-BL850-LC</t>
  </si>
  <si>
    <t>Black AutoVu SharpV Camera Kit which includes: SharpV Long Range Dual (LPR and Context) lens and 850nm illuminator, mounting bracket  and Sharp Camera Connection (POE+ Required. Cable not included)</t>
  </si>
  <si>
    <t>AU-K-V-BS850-L</t>
  </si>
  <si>
    <t>Black AutoVu SharpV Camera Kit which includes: SharpV Standard Range ITS (LPR ONLY) lens and 850nm illuminator, mounting bracket  and Sharp Camera Connection (POE+ Required. Cable not included)</t>
  </si>
  <si>
    <t>AU-K-V-BS850-LC</t>
  </si>
  <si>
    <t>Black AutoVu SharpV Camera Kit which includes: SharpV Standard Range Dual (LPR and Context) lens and 850nm illuminator, mounting bracket  and Sharp Camera Connection (POE+ Required. Cable not included)</t>
  </si>
  <si>
    <t>AU-K-V-WL850-L</t>
  </si>
  <si>
    <t>White AutoVu SharpV Camera Kit which includes: SharpV Long Range ITS (LPR ONLY) lens and 850nm illuminator, mounting bracket  and Sharp Camera Connection (POE+ Required. Cable not included)</t>
  </si>
  <si>
    <t>AU-K-V-WL850-LC</t>
  </si>
  <si>
    <t>White AutoVu SharpV Camera Kit which includes: SharpV Long Range Dual (LPR and Context) lens and 850nm illuminator, mounting bracket  and Sharp Camera Connection (POE+ Required. Cable not included)</t>
  </si>
  <si>
    <t>AU-K-V-WS850-L</t>
  </si>
  <si>
    <t>White AutoVu SharpV Camera Kit which includes: SharpV Standard Range ITS (LPR ONLY) lens and 850nm illuminator, mounting bracket  and Sharp Camera Connection (POE+ Required. Cable not included)</t>
  </si>
  <si>
    <t>AU-K-V-WS850-LC</t>
  </si>
  <si>
    <t>White AutoVu SharpV Camera Kit which includes: SharpV Standard Range Dual (LPR and Context) lens and 850nm illuminator, mounting bracket and Sharp Camera Connection  (POE+ Required. Cable not included)</t>
  </si>
  <si>
    <t>AU-K-V-WS940-LC</t>
  </si>
  <si>
    <t>White AutoVu SharpV Camera Kit which includes: SharpV Standard Range Dual (LPR and Context) lens and 940nm illuminator, mounting bracket and Sharp Camera Connection (POE+ Required. Cable not included)</t>
  </si>
  <si>
    <t>AU-K-V-GENERIC-L</t>
  </si>
  <si>
    <t>AutoVu SharpV GENERIC Camera Kit which includes: GENERIC SharpV ITS (LPR ONLY) , mounting bracket  and Sharp Camera Connection (POE+ Required. Cable not included). CUSTOMER MAY NOT PLACE A PO WITH THIS PART.</t>
  </si>
  <si>
    <t>AU-K-V-GENERIC-LC</t>
  </si>
  <si>
    <t>AutoVu SharpV GENERIC Camera Kit which includes: GENERIC SharpV Dual (LPR and Context) , mounting bracket  and Sharp Camera Connection (POE+ Required. Cable not included). CUSTOMER MAY NOT PLACE A PO WITH THIS PART.</t>
  </si>
  <si>
    <t>AU-K-FLEX-SV100E-256GB</t>
  </si>
  <si>
    <t>AutoVu Flexreader Bundle. Includes: SV100E with i5 and 256GB HD, Omnicast Standard, AutoVu Standard, 2 Omnicast Video Connections and 2 Flexreader Connections.</t>
  </si>
  <si>
    <t>AU-K-T2XS-590</t>
  </si>
  <si>
    <t>AutoVu SharpX Essential Parking Dual base KIT includes main processing unit, hard mount brackets, wiring, GPS, high resolution LPR units and in-vehicle license.</t>
  </si>
  <si>
    <t>$19,600.00</t>
  </si>
  <si>
    <t>AU-K-T2XS-591-B</t>
  </si>
  <si>
    <t>AutoVu SharpX Essential Parking Dual base KIT includes main processing unit, hard mount brackets, wiring, GPS, high resolution LPR units and in-vehicle license. BLACK with special no filter configuration</t>
  </si>
  <si>
    <t>AU-K-T2XS-591-B-F</t>
  </si>
  <si>
    <t>AutoVu SharpX Essential Parking Dual base KIT includes main processing unit, hard mount brackets, wiring, GPS, high resolution LPR units and in-vehicle license. BLACK with special no filter configuration and Freeze</t>
  </si>
  <si>
    <t>$20,600.00</t>
  </si>
  <si>
    <t>AU-K-T2XS-591</t>
  </si>
  <si>
    <t>AutoVu SharpX Essential Parking Dual base KIT includes main processing unit, hard mount brackets, wiring, GPS, high resolution LPR units and in-vehicle license. WHITE with special no filter configuration</t>
  </si>
  <si>
    <t>AU-K-T2XS-591-F</t>
  </si>
  <si>
    <t>AutoVu SharpX Essential Parking Dual base KIT includes main processing unit, hard mount brackets, wiring, GPS, high resolution LPR units and in-vehicle license. WHITE with special no filter configuration and Freeze</t>
  </si>
  <si>
    <t>AU-K-T2XS-740</t>
  </si>
  <si>
    <t>AU-K-T2XS-740-F</t>
  </si>
  <si>
    <t>AutoVu SharpX Essential Parking Dual base KIT with FREEZE option includes main processing unit, hard mount brackets, wiring, GPS, high resolution LPR units and in-vehicle license.</t>
  </si>
  <si>
    <t>AU-K-T2XS-850</t>
  </si>
  <si>
    <t>AU-K-T2XS-850-F</t>
  </si>
  <si>
    <t>AU-K-T2XS-850-B</t>
  </si>
  <si>
    <t>AutoVu SharpX Essential Parking Dual base KIT BLACK includes main processing unit, hard mount brackets, wiring, GPS, high resolution Black LPR units and in-vehicle license.</t>
  </si>
  <si>
    <t>AU-K-E4XSN-BASE</t>
  </si>
  <si>
    <t>AutoVu SharpX Central Processing Quad base NAV KIT includes main processing unit, advanced Navigator Kit, hard mount brackets, wiring, USB GPS, and in-vehicle license. CAMERAS NOT INCLUDED</t>
  </si>
  <si>
    <t>$28,375.00</t>
  </si>
  <si>
    <t>AU-K-E2XSN-BASE</t>
  </si>
  <si>
    <t>AutoVu SharpX Central Processing Dual base NAV KIT includes main processing unit, advanced Navigator Kit, hard mount brackets, wiring, USB GPS, and in-vehicle license. CAMERAS NOT INCLUDED</t>
  </si>
  <si>
    <t>$25,670.00</t>
  </si>
  <si>
    <t>AU-K-E2XS-BASE</t>
  </si>
  <si>
    <t>AutoVu SharpX Central Processing Dual base KIT includes main processing unit, hard mount brackets, wiring, USB GPS, and in-vehicle license. CAMERAS NOT INCLUDED</t>
  </si>
  <si>
    <t>$17,545.00</t>
  </si>
  <si>
    <t>AU-K-E4XS-BASE</t>
  </si>
  <si>
    <t>AutoVu SharpX Central Processing Quad base KIT includes main processing unit, hard mount brackets, wiring, USB GPS, and in-vehicle license. CAMERAS NOT INCLUDED</t>
  </si>
  <si>
    <t>$20,340.00</t>
  </si>
  <si>
    <t>AU-K-E4XSN-850</t>
  </si>
  <si>
    <t>AutoVu SharpX Central Processing Quad COMPLETE KIT includes main processing unit, hard mount brackets, wiring, ADVANCED Navigator Kit w/GPS, Four high resolution LPR units and in-vehicle license.</t>
  </si>
  <si>
    <t>$43,400.00</t>
  </si>
  <si>
    <t>AU-K-MOTO-850</t>
  </si>
  <si>
    <t>AutoVu MotoScan base KIT includes main processing unit, two high resolution LPR units, control buttons, brackets, case, wiring, ADVANCED Navigator Kit w/GPS, scooter software license.</t>
  </si>
  <si>
    <t>$36,585.00</t>
  </si>
  <si>
    <t>AU-K-MOTO-BASE</t>
  </si>
  <si>
    <t>AutoVu MotoScan base KIT includes main processing unit, control buttons, brackets, case, wiring, ADVANCED Navigator Kit w/GPS, scooter software license. CAMERAS NOT INCLUDED</t>
  </si>
  <si>
    <t>$29,070.00</t>
  </si>
  <si>
    <t>SVPROV3-ADDRAM-8GB</t>
  </si>
  <si>
    <t>Dell 8GB Certified Memory Module - 2Rx4 DDR3 RDIMM 1333MHz LV</t>
  </si>
  <si>
    <t>$197.00</t>
  </si>
  <si>
    <t>SVPROV3-EXTSTORAGE-4TB</t>
  </si>
  <si>
    <t>4TB 7.2K RPM NLSAS 512n 3.5in Hot-plug Hard Drive,CusKit (400-ALRT )</t>
  </si>
  <si>
    <t>SVPROV4-TMP</t>
  </si>
  <si>
    <t>SVPROV4- Trust Platform Module (TPM)</t>
  </si>
  <si>
    <t>SVPROv4-WARR-2YR-UP</t>
  </si>
  <si>
    <t>2 year Warranty Upgrade for a total of 5 years</t>
  </si>
  <si>
    <t>$620.00</t>
  </si>
  <si>
    <t>SVPRO-PCORD-AU</t>
  </si>
  <si>
    <t>(Spare) Australia country specific power cord</t>
  </si>
  <si>
    <t>SVPRO-PCORD-EU</t>
  </si>
  <si>
    <t>(Spare) Europe country specific power cord</t>
  </si>
  <si>
    <t>SVPRO-PCORD-UK</t>
  </si>
  <si>
    <t>(Spare) United Kingdom country specific power cord</t>
  </si>
  <si>
    <t>SVPRO-PCORD-NA</t>
  </si>
  <si>
    <t>(Spare) North America country specific power cord</t>
  </si>
  <si>
    <t>SVPROV4-ADDRAM-8GB</t>
  </si>
  <si>
    <t>Additional 8GB Ram Add-on</t>
  </si>
  <si>
    <t>$338.00</t>
  </si>
  <si>
    <t>SVPROV5-ADDRAM-8GB</t>
  </si>
  <si>
    <t>SVPROV5-EXTSTORAGE-4TB</t>
  </si>
  <si>
    <t>Sv-Prov5 Hard Drive 4TB 3.5"</t>
  </si>
  <si>
    <t>$990.00</t>
  </si>
  <si>
    <t>ST-EDG-1M-N1M</t>
  </si>
  <si>
    <t>1 Monthly Stratocast camera EDGE subscription. Supports up to 1920x1080 resolution, up to 1200 kbps bit rate and up to 15 FPS with Edge Storage recording. Verify SDL for cloud camera compatibility.</t>
  </si>
  <si>
    <t>$6.95</t>
  </si>
  <si>
    <t>ST-EDG-1Y-N1Y</t>
  </si>
  <si>
    <t>1 Yearly Stratocast camera EDGE subscription. Supports up to 1920x1080 resolution, up to 1200 kbps bit rate and up to 15 FPS with Edge Storage recording. Verify SDL for cloud camera compatibility.</t>
  </si>
  <si>
    <t>$76.45</t>
  </si>
  <si>
    <t>ST-BAS-1Y-N1Y</t>
  </si>
  <si>
    <t>1 Yearly Stratocast camera BASIC subscription. Supports up to 1280x720 resolution, up to 300 kbps bit rate and up to 5 FPS with 7 days cloud storage. Verify SDL for cloud camera compatibility.</t>
  </si>
  <si>
    <t>$131.45</t>
  </si>
  <si>
    <t>ST-BAS-1M-N1M</t>
  </si>
  <si>
    <t>1 Monthly Stratocast camera BASIC subscription. Supports up to 1280x720 resolution, up to 300 kbps bit rate and up to 5 FPS with 7 days cloud storage. Verify SDL for cloud camera compatibility.</t>
  </si>
  <si>
    <t>$11.95</t>
  </si>
  <si>
    <t>ST-B1D-1Y-N1Y</t>
  </si>
  <si>
    <t>1 day of additional video retention for yearly Stratocast camera BASIC subscription.</t>
  </si>
  <si>
    <t>$1.65</t>
  </si>
  <si>
    <t>ST-B1D-1M-N1M</t>
  </si>
  <si>
    <t>1 day of additional video retention for monthly Stratocast camera BASIC subscription.</t>
  </si>
  <si>
    <t>$0.1500</t>
  </si>
  <si>
    <t>ST-STD-1Y-N1Y</t>
  </si>
  <si>
    <t>1 Yearly Stratocast camera STANDARD subscription. Supports up to 1920x1080 resolution, up to 600 kbps bit rate and up to 10 FPS with 7 days cloud storage. Verify SDL for cloud camera compatibility.</t>
  </si>
  <si>
    <t>$197.45</t>
  </si>
  <si>
    <t>ST-STD-1M-N1M</t>
  </si>
  <si>
    <t>1 Monthly Stratocast camera STANDARD subscription. Supports up to 1920x1080 resolution, up to 600 kbps bit rate and up to 10 FPS with 7 days cloud storage. Verify SDL for cloud camera compatibility.</t>
  </si>
  <si>
    <t>$17.95</t>
  </si>
  <si>
    <t>ST-S1D-1Y-N1Y</t>
  </si>
  <si>
    <t>1 day of additional video retention for yearly Stratocast camera STANDARD subscription.</t>
  </si>
  <si>
    <t>ST-S1D-1M-N1M</t>
  </si>
  <si>
    <t>1 day of additional video retention for monthly Stratocast camera STANDARD subscription.</t>
  </si>
  <si>
    <t>ST-PRE-1Y-N1Y</t>
  </si>
  <si>
    <t>1 Yearly Stratocast camera PREMIUM subscription. Supports up to 1920x1080 resolution, up to 1200 kbps bit rate and up to 15 FPS with 7 days cloud storage. Verify SDL for cloud camera compatibility.</t>
  </si>
  <si>
    <t>$329.45</t>
  </si>
  <si>
    <t>ST-PRE-1M-N1M</t>
  </si>
  <si>
    <t>1 Monthly Stratocast camera PREMIUM subscription. Supports up to 1920x1080 resolution, up to 1200 kbps bit rate and up to 15 FPS with 7 days cloud storage. Verify SDL for cloud camera compatibility.</t>
  </si>
  <si>
    <t>$29.95</t>
  </si>
  <si>
    <t>ST-P1D-1Y-N1Y</t>
  </si>
  <si>
    <t>1 day of additional video retention for yearly Stratocast camera PREMIUM subscription.</t>
  </si>
  <si>
    <t>$6.60</t>
  </si>
  <si>
    <t>ST-P1D-1M-N1M</t>
  </si>
  <si>
    <t>1 day of additional video retention for monthly Stratocast camera PREMIUM subscription.</t>
  </si>
  <si>
    <t>$0.6000</t>
  </si>
  <si>
    <t>ST-USER-1M-N1M</t>
  </si>
  <si>
    <t>1 Stratocast user connection with 1 month subscription.</t>
  </si>
  <si>
    <t>$4.95</t>
  </si>
  <si>
    <t>ST-USER-1Y-N1Y</t>
  </si>
  <si>
    <t>1 Stratocast user connection with 1 year subscription.</t>
  </si>
  <si>
    <t>$54.45</t>
  </si>
  <si>
    <t>SVW-300E-T4-2000-I7</t>
  </si>
  <si>
    <t>Streamvault Workstation SVW-300E - Tower, Core I7-7700K, (1) 2.5" SFF Bay + (3) 3.5" LFF Bays, 16GB RAM, 1TB HDD, Windows 10 Pro, 256GBSSD, (2) 1GbE, NVIDIA P2000, Single PS, Genetec Security Center pre-installed. License sold separately.</t>
  </si>
  <si>
    <t>$3,924.00</t>
  </si>
  <si>
    <t>SVW-300E-SF2-I7</t>
  </si>
  <si>
    <t>Streamvault Workstation SVW-300E - SFF, Core I7-8700, (1) 2.5" SFF Bays + (1) 3.5" LFF Bays, 16GB RAM, 1TB HDD, Windows 10 Pro, 256GB SSD, (2) 1GbE, Single PS, Genetec Security Center pre-installed. License sold separately.</t>
  </si>
  <si>
    <t>$2,217.00</t>
  </si>
  <si>
    <t>SVW-300E-T2-S1050-I5</t>
  </si>
  <si>
    <t>Streamvault Workstation SVW-300E - Tower, Core I5-8500, 16GB RAM, 256GB SSD, Windows 10 Pro, NVIDIA GTX1050TI. Genetec Security Center pre-installed. License sold separately.</t>
  </si>
  <si>
    <t>$2,320.00</t>
  </si>
  <si>
    <t>SVW-300E-SF2-1000-I7</t>
  </si>
  <si>
    <t>Streamvault Workstation SVW-300E - SFF, Core I7-8700, (1) 2.5" SFF Bays + (1) 3.5" LFF Bays, 16GB RAM, 1TB HDD, Windows 10 Pro, 256GB SSD, (2) 1GbE, NVIDIA P1000, Single PS, Genetec Security Center pre-installed. License sold separately.</t>
  </si>
  <si>
    <t>$3,126.00</t>
  </si>
  <si>
    <t>SVW-300E-T4-D2000-I7</t>
  </si>
  <si>
    <t>Streamvault Workstation SVW-300E - Tower, Core I7-7700K, (1) 2.5" SFF Bay + (3) 3.5" LFF Bays, 16GB RAM, 1TB HDD, Windows 10 Pro, 256GBSSD, (2) 1GbE, (2) NVIDIA P2000, Single PS, Genetec Security Center pre-installed. License sold separately.</t>
  </si>
  <si>
    <t>$5,050.00</t>
  </si>
  <si>
    <t>SVW-300E-T4-I7</t>
  </si>
  <si>
    <t>Streamvault Workstation SVW-300E - Tower, Core I7-7700K, (1) 2.5" SFF Bay + (3) 3.5" LFF Bays, 16GB RAM, 1TB HDD, Windows 10 Pro, 256GBSSD, (2) 1GbE, Intel HD630 Integrated, (2) 1GbE, Single PS, Genetec Security Center pre-installed. License sold separately.</t>
  </si>
  <si>
    <t>$2,818.00</t>
  </si>
  <si>
    <t>SVW-300E-T2-S1050-I7</t>
  </si>
  <si>
    <t>Streamvault Workstation SVW-300E - Tower, Core I7-8700, 16GB RAM, 256GB SSD, Windows 10 Pro, NVIDIA GTX1050TI. Genetec Security Center pre-installed. License sold separately.</t>
  </si>
  <si>
    <t>$2,450.00</t>
  </si>
  <si>
    <t>SVW-300E-T4-1000-I7</t>
  </si>
  <si>
    <t>Streamvault Workstation SVW-300E - Tower, Core I7-7700K, (1) 2.5" SFF Bay + (3) 3.5" LFF Bays, 16GB RAM, 1TB HDD, Windows 10 Pro, 256GBSSD, (2) 1GbE, NVIDIA P1000, Single PS, Genetec Security Center pre-installed. License sold separately.</t>
  </si>
  <si>
    <t>SVW-300E-T4-1030-I7</t>
  </si>
  <si>
    <t>Streamvault Workstation SVW-300E - Tower, Core I7-7700K, (1) 2.5" SFF Bay + (3) 3.5" LFF Bays, 16GB RAM, 1TB HDD, Windows 10 Pro, 128GB SSD, (2) 1GbE, NVIDIA GT1030, Single PS, Genetec Security Center pre-installed. License sold separately.</t>
  </si>
  <si>
    <t>$3,610.00</t>
  </si>
  <si>
    <t>SVW-300E-SF2-P620-I7</t>
  </si>
  <si>
    <t>Streamvault Workstation SVW-300E - SFF, Core I7-8700, (1) 2.5" SFF Bays + (1) 3.5" LFF Bays, 16GB RAM, 1TB HDD, Windows 10 Pro, 256GBSSD, (2) 1GbE, Single PS, Genetec Security Center pre-installed. License sold separately.</t>
  </si>
  <si>
    <t>$2,729.00</t>
  </si>
  <si>
    <t>SVW-300E-T4-1050-I7</t>
  </si>
  <si>
    <t>Streamvault Workstation SVW-300E - Tower, Core I7-7700K, (1) 2.5" SFF Bay + (3) 3.5" LFF Bays, 16GB RAM, 1TB HDD, Windows 10 Pro, 256GBSSD, (2) 1GbE, NVIDIA GTX1050TI, Single PS, Genetec Security Center pre-installed. License sold separately.</t>
  </si>
  <si>
    <t>$3,187.00</t>
  </si>
  <si>
    <t>SVW-300E-T4-D1000-I7</t>
  </si>
  <si>
    <t>Streamvault Workstation SVW-300E - Tower, Core I7-7700K, (1) 2.5" SFF Bay + (3) 3.5" LFF Bays, 16GB RAM, 1TB HDD, Windows 10 Pro, 256GBSSD, (2) 1GbE, (2) NVIDIA P1000, Single PS, Genetec Security Center pre-installed. License sold separately.</t>
  </si>
  <si>
    <t>SVW-300E-T4-1060-I7</t>
  </si>
  <si>
    <t>Streamvault Workstation SVW-300E - Tower, Core I7-7700K, (1) 2.5" SFF Bay + (3) 3.5" LFF Bays, 16GB RAM, 1TB HDD, Windows 10 Pro, 256GBSSD, (2) 1GbE, NVIDIA GTX1060, Single PS, Genetec Security Center pre-installed. License sold separately.</t>
  </si>
  <si>
    <t>$3,497.00</t>
  </si>
  <si>
    <t>SVW-300E-T2-S1050-I5-BTS</t>
  </si>
  <si>
    <t>**Exclusively for Boots** Streamvault Workstation SVW-300E - Tower, Core I5, 16GB RAM, 256GB SSD, Windows 10 Pro, NVIDIA GTX1050TI. Genetec Security Center pre-installed. License sold separately.</t>
  </si>
  <si>
    <t>SV-4010EX-R14-132T-12-210</t>
  </si>
  <si>
    <t>Streamvault 4000EX series. 2U 14 BAY, (2) Xeon Silver 4110, 32GB RAM, OS RAID1 (2) 240GB SSD, 132TB RAW (11) 12TB, RAID5, (2)x1GbE Ports, (2)x10GbE SFP+ Ports, WIN SRV 2016. Dual PS. Genetec Security Center pre-installed. License sold separately.</t>
  </si>
  <si>
    <t>$30,119.00</t>
  </si>
  <si>
    <t>SV-4010E-R14-90T-10-110</t>
  </si>
  <si>
    <t>Streamvault 4000E series. 2U 14 BAY, Xeon Silver 4110, 16GB RAM, OS RAID1 (2) 240GB SSD, 90TB RAW (9) 10TB, RAID5, (2)x1GbE Ports, WIN SRV 2016. Dual PS. Genetec Security Center pre-installed. License sold separately.</t>
  </si>
  <si>
    <t>$22,342.00</t>
  </si>
  <si>
    <t>SV-4010E-R14-56T-8-110</t>
  </si>
  <si>
    <t>Streamvault 4000E series. 2U 14 BAY, Xeon Silver 4110, 16GB RAM, OS RAID1 (2) 240GB SSD, 56TB RAW (7) 8TB, RAID5, (2)x1GbE Ports, WIN SRV 2016. Dual PS. Genetec Security Center pre-installed. License sold separately.</t>
  </si>
  <si>
    <t>$17,513.00</t>
  </si>
  <si>
    <t>SV-4010E-R18-170T-10-116</t>
  </si>
  <si>
    <t>Streamvault 4010E Appliance - 2U 18 BAY, Xeon Silver 4116, 16GB RAM, (17) 10TB,Windows 2016, (2) 240GB SSD, (2)x1GbE Ports, (2) Mgmt, Matox G200-VGA,RAID 5,6,10, Dual PS, Genetec Security Center pre-installed. License sold separately.</t>
  </si>
  <si>
    <t>$35,958.00</t>
  </si>
  <si>
    <t>SV-4010E-R18-132T-12-116</t>
  </si>
  <si>
    <t>Streamvault 4010E Appliance - 2U 18 BAY, Xeon Silver 4116, 16GB RAM, (11) 12TB,Windows 2016, (2) 240GB SSD, (2)x1GbE Ports, (2) Mgmt, Matox G200-VGA,RAID 5,6,10, Dual PS, Genetec Security Center pre-installed. License sold separately.</t>
  </si>
  <si>
    <t>$31,174.00</t>
  </si>
  <si>
    <t>SV-4010EX-R18-24T-8-216</t>
  </si>
  <si>
    <t>Streamvault 4010EX Appliance - 2U 18 BAY, (2) Xeon Silver 4116, 32GB RAM, (3) 8TB,Windows 2016, (2) 240GB SSD, (2) 1GbE, (2) 10GbE, Matox G200-VGA,RAID 5,6,10, Dual PS, Genetec Security Center pre-installed. License sold separately.</t>
  </si>
  <si>
    <t>$18,147.00</t>
  </si>
  <si>
    <t>SV-4010EX-R18-192T-12-216</t>
  </si>
  <si>
    <t>Streamvault 4010EX Appliance - 2U 18 BAY, (2) Xeon Silver 4116, 32GB RAM, (16) 12TB,Windows 2016, (2) 240GB SSD, (2) 1GbE, (2) 10GbE, Matox G200-VGA,RAID 5,6,10, Dual PS, Genetec Security Center pre-installed. License sold separately.</t>
  </si>
  <si>
    <t>$42,363.00</t>
  </si>
  <si>
    <t>SV-4010E-R18-160T-10-116</t>
  </si>
  <si>
    <t>Streamvault 4010E Appliance - 2U 18 BAY, Xeon Silver 4116, 16GB RAM, (16) 10TB,Windows 2016, (2) 240GB SSD, (2)x1GbE Ports, (2) Mgmt, Matox G200-VGA,RAID 5,6,10, Dual PS, Genetec Security Center pre-installed. License sold separately.</t>
  </si>
  <si>
    <t>$34,566.00</t>
  </si>
  <si>
    <t>SV-4000E-T8-40T-8-170</t>
  </si>
  <si>
    <t>Streamvault 4000E Appliance - 8 Bay Tower, Xeon E3-1270V6, 16GB RAM, (5) 8TB,Windows 2016, (2) 120GB SSD, (2) 1GbE, Matrox G200-VGA, RAID 5,6,10, Dual PS, Genetec Security Center pre-installed. License sold separately.</t>
  </si>
  <si>
    <t>$12,799.00</t>
  </si>
  <si>
    <t>SV-4010E-R18-168T-12-116</t>
  </si>
  <si>
    <t>Streamvault 4010E Appliance - 2U 18 BAY, Xeon Silver 4116, 16GB RAM, (14) 12TB,Windows 2016, (2) 240GB SSD, (2)x1GbE Ports, (2) Mgmt, Matox G200-VGA,RAID 5,6,10, Dual PS, Genetec Security Center pre-installed. License sold separately.</t>
  </si>
  <si>
    <t>$36,323.00</t>
  </si>
  <si>
    <t>SV-4010E-R18-24T-8-116</t>
  </si>
  <si>
    <t>Streamvault 4010E Appliance - 2U 18 BAY, Xeon Silver 4116, 16GB RAM, (3) 8TB,Windows 2016, (2) 240GB SSD, (2)x1GbE Ports, (2) Mgmt, Matox G200-VGA,RAID 5,6,10, Dual PS, Genetec Security Center pre-installed. License sold separately.</t>
  </si>
  <si>
    <t>$15,539.00</t>
  </si>
  <si>
    <t>SV-4010E-R18-88T-8-116</t>
  </si>
  <si>
    <t>Streamvault 4010E Appliance - 2U 18 BAY, Xeon Silver 4116, 16GB RAM, (11) 8TB,Windows 2016, (2) 240GB SSD, (2)x1GbE Ports, (2) Mgmt, Matox G200-VGA,RAID 5,6,10, Dual PS, Genetec Security Center pre-installed. License sold separately.</t>
  </si>
  <si>
    <t>$24,188.00</t>
  </si>
  <si>
    <t>SV-4010EX-R14-56T-8-210</t>
  </si>
  <si>
    <t>Streamvault 4000EX series. 2U 14 BAY, (2) Xeon Silver 4110, 32GB RAM, OS RAID1 (2) 240GB SSD, 56TB RAW (7) 8TB, RAID5, (2)x1GbE Ports, (2)x10GbE SFP+ Ports, WIN SRV 2016. Dual PS. Genetec Security Center pre-installed. License sold separately.</t>
  </si>
  <si>
    <t>$19,106.00</t>
  </si>
  <si>
    <t>SV-4010EX-R18-120T-10-216</t>
  </si>
  <si>
    <t>Streamvault 4010EX Appliance - 2U 18 BAY, (2) Xeon Silver 4116, 32GB RAM, (12) 10TB,Windows 2016, (2) 240GB SSD, (2) 1GbE, (2) 10GbE, Matox G200-VGA,RAID 5,6,10, Dual PS, Genetec Security Center pre-installed. License sold separately.</t>
  </si>
  <si>
    <t>$31,606.00</t>
  </si>
  <si>
    <t>SV-4010EX-R14-36T-12-210</t>
  </si>
  <si>
    <t>Streamvault 4000EX series. 2U 14 BAY, (2) Xeon Silver 4110, 32GB RAM, OS RAID1 (2) 240GB SSD, 36TB RAW (3) 12TB, RAID5, (2)x1GbE Ports, (2)x10GbE SFP+ Ports, WIN SRV 2016. Dual PS. Genetec Security Center pre-installed. License sold separately.</t>
  </si>
  <si>
    <t>$16,750.00</t>
  </si>
  <si>
    <t>SV-4010E-R18-70T-10-116</t>
  </si>
  <si>
    <t>Streamvault 4010E Appliance - 2U 18 BAY, Xeon Silver 4116, 16GB RAM, (7) 10TB,Windows 2016, (2) 240GB SSD, (2)x1GbE Ports, (2) Mgmt, Matox G200-VGA,RAID 5,6,10, Dual PS, Genetec Security Center pre-installed. License sold separately.</t>
  </si>
  <si>
    <t>$22,039.00</t>
  </si>
  <si>
    <t>SV-4010E-R14-70T-10-110</t>
  </si>
  <si>
    <t>Streamvault 4000E series. 2U 14 BAY, Xeon Silver 4110, 16GB RAM, OS RAID1 (2) 240GB SSD, 70TB RAW (7) 10TB, RAID5, (2)x1GbE Ports, WIN SRV 2016. Dual PS. Genetec Security Center pre-installed. License sold separately.</t>
  </si>
  <si>
    <t>$19,632.00</t>
  </si>
  <si>
    <t>SV-4010E-R18-144T-12-116</t>
  </si>
  <si>
    <t>Streamvault 4010E Appliance - 2U 18 BAY, Xeon Silver 4116, 16GB RAM, (12) 12TB,Windows 2016, (2) 240GB SSD, (2)x1GbE Ports, (2) Mgmt, Matox G200-VGA,RAID 5,6,10, Dual PS, Genetec Security Center pre-installed. License sold separately.</t>
  </si>
  <si>
    <t>$32,891.00</t>
  </si>
  <si>
    <t>SV-4010E-R18-56T-8-116</t>
  </si>
  <si>
    <t>Streamvault 4010E Appliance - 2U 18 BAY, Xeon Silver 4116, 16GB RAM, (7) 8TB,Windows 2016, (2) 240GB SSD, (2)x1GbE Ports, (2) Mgmt, Matox G200-VGA,RAID 5,6,10, Dual PS, Genetec Security Center pre-installed. License sold separately.</t>
  </si>
  <si>
    <t>$19,864.00</t>
  </si>
  <si>
    <t>SV-4010EX-R18-150T-10-216</t>
  </si>
  <si>
    <t>Streamvault 4010EX Appliance - 2U 18 BAY, (2) Xeon Silver 4116, 32GB RAM, (15) 10TB,Windows 2016, (2) 240GB SSD, (2) 1GbE, (2) 10GbE, Matox G200-VGA,RAID 5,6,10, Dual PS, Genetec Security Center pre-installed. License sold separately.</t>
  </si>
  <si>
    <t>$35,782.00</t>
  </si>
  <si>
    <t>SV-4010E-R14-120T-10-110</t>
  </si>
  <si>
    <t>Streamvault 4000E series. 2U 14 BAY, Xeon Silver 4110, 16GB RAM, OS RAID1 (2) 240GB SSD, 120TB RAW (12) 10TB, RAID5, (2)x1GbE Ports, WIN SRV 2016. Dual PS. Genetec Security Center pre-installed. License sold separately.</t>
  </si>
  <si>
    <t>$26,408.00</t>
  </si>
  <si>
    <t>SV-4000E-T8-60T-12-170</t>
  </si>
  <si>
    <t>Streamvault 4000E Appliance - 8 Bay Tower, Xeon E3-1270V6, 16GB RAM, (5) 12TB,Windows 2016, (2) 120GB SSD, (2) 1GbE, Matrox G200-VGA, RAID 5,6,10, Dual PS, Genetec Security Center pre-installed. License sold separately.</t>
  </si>
  <si>
    <t>$15,974.00</t>
  </si>
  <si>
    <t>SV-4010EX-R14-60T-10-210</t>
  </si>
  <si>
    <t>Streamvault 4000EX series. 2U 14 BAY, (2) Xeon Silver 4110, 32GB RAM, OS RAID1 (2) 240GB SSD, 60TB RAW (6) 10TB, RAID5, (2)x1GbE Ports, (2)x10GbE SFP+ Ports, WIN SRV 2016. Dual PS. Genetec Security Center pre-installed. License sold separately.</t>
  </si>
  <si>
    <t>$19,869.00</t>
  </si>
  <si>
    <t>SV-4000E-R4-D200-170</t>
  </si>
  <si>
    <t>BCDVIDEO - 1U 4 BAY RACKMOUNT SERVER DUAL 200GB
SSD
E3-1270V6 16GB (2) 200GB SSD DPS SVR 2016 5YR NBD
WTY</t>
  </si>
  <si>
    <t>$6,975.00</t>
  </si>
  <si>
    <t>SV-4010E-R14-30T-10-110</t>
  </si>
  <si>
    <t>Streamvault 4000E series. 2U 14 BAY, Xeon Silver 4110, 16GB RAM, OS RAID1 (2) 240GB SSD, 30TB RAW (3) 10TB, RAID5, (2)x1GbE Ports, WIN SRV 2016. Dual PS. Genetec Security Center pre-installed. License sold separately.</t>
  </si>
  <si>
    <t>$14,211.00</t>
  </si>
  <si>
    <t>SV-4000E-T8-24T-8-170</t>
  </si>
  <si>
    <t>Streamvault 4000E Appliance - 8 Bay Tower, Xeon E3-1270V6, 16GB RAM, (3) 8TB,Windows 2016, (2) 120GB SSD, (2) 1GbE, Matrox G200-VGA, RAID 5,6,10, Dual PS, Genetec Security Center pre-installed. License sold separately.</t>
  </si>
  <si>
    <t>$10,636.00</t>
  </si>
  <si>
    <t>SV-4010E-R14-96T-12-110</t>
  </si>
  <si>
    <t>Streamvault 4000E series. 2U 14 BAY, Xeon Silver 4110, 16GB RAM, OS RAID1 (2) 240GB SSD, 96TB RAW (8) 12TB, RAID5, (2)x1GbE Ports, WIN SRV 2016. Dual PS. Genetec Security Center pre-installed. License sold separately.</t>
  </si>
  <si>
    <t>$23,513.00</t>
  </si>
  <si>
    <t>SV-4010E-R14-40T-8-110</t>
  </si>
  <si>
    <t>Streamvault 4000E series. 2U 14 BAY, Xeon Silver 4110, 16GB RAM, OS RAID1 (2) 240GB SSD, 40TB RAW (5) 8TB, RAID5, (2)x1GbE Ports, WIN SRV 2016. Dual PS. Genetec Security Center pre-installed. License sold separately.</t>
  </si>
  <si>
    <t>$15,408.00</t>
  </si>
  <si>
    <t>SV-4010E-R18-104T-8-116</t>
  </si>
  <si>
    <t>Streamvault 4010E Appliance - 2U 18 BAY, Xeon Silver 4116, 16GB RAM, (13) 8TB,Windows 2016, (2) 240GB SSD, (2)x1GbE Ports, (2) Mgmt, Matox G200-VGA,RAID 5,6,10, Dual PS, Genetec Security Center pre-installed. License sold separately.</t>
  </si>
  <si>
    <t>$26,350.00</t>
  </si>
  <si>
    <t>SV-4010E-R14-84T-12-110</t>
  </si>
  <si>
    <t>Streamvault 4000E series. 2U 14 BAY, Xeon Silver 4110, 16GB RAM, OS RAID1 (2) 240GB SSD, 84TB RAW (7) 12TB, RAID5, (2)x1GbE Ports, WIN SRV 2016. Dual PS. Genetec Security Center pre-installed. License sold separately.</t>
  </si>
  <si>
    <t>$21,842.00</t>
  </si>
  <si>
    <t>SV-4010E-R14-36T-12-110</t>
  </si>
  <si>
    <t>Streamvault 4000E series. 2U 14 BAY, Xeon Silver 4110, 16GB RAM, OS RAID1 (2) 240GB SSD, 36TB RAW (3) 12TB, RAID5, (2)x1GbE Ports, WIN SRV 2016. Dual PS. Genetec Security Center pre-installed. License sold separately.</t>
  </si>
  <si>
    <t>$15,158.00</t>
  </si>
  <si>
    <t>SV-4010EX-R18-160T-10-216</t>
  </si>
  <si>
    <t>Streamvault 4010EX Appliance - 2U 18 BAY, (2) Xeon Silver 4116, 32GB RAM, (16) 10TB,Windows 2016, (2) 240GB SSD, (2) 1GbE, (2) 10GbE, Matox G200-VGA,RAID 5,6,10, Dual PS, Genetec Security Center pre-installed. License sold separately.,</t>
  </si>
  <si>
    <t>$37,174.00</t>
  </si>
  <si>
    <t>SV-4010E-R14-110T-10-110</t>
  </si>
  <si>
    <t>Streamvault 4000E series. 2U 14 BAY, Xeon Silver 4110, 16GB RAM, OS RAID1 (2) 240GB SSD, 110TB RAW (11) 10TB, RAID5, (2)x1GbE Ports, WIN SRV 2016. Dual PS. Genetec Security Center pre-installed. License sold separately.</t>
  </si>
  <si>
    <t>$25,053.00</t>
  </si>
  <si>
    <t>SV-4010EX-R18-170T-10-216</t>
  </si>
  <si>
    <t>Streamvault 4010EX Appliance - 2U 18 BAY, (2) Xeon Silver 4116, 32GB RAM, (17) 10TB,Windows 2016, (2) 240GB SSD, (2) 1GbE, (2) 10GbE, Matox G200-VGA,RAID 5,6,10, Dual PS, Genetec Security Center pre-installed. License sold separately.</t>
  </si>
  <si>
    <t>$38,566.00</t>
  </si>
  <si>
    <t>SV-4010E-R4-24T-8-110</t>
  </si>
  <si>
    <t>Streamvault 4000E Appliance - 1U 4 BAY, Xeon Silver 4110, 16GB RAM, (3) 8TB,Windows Server 2016, (2) 240GB SSD, (2) 1GbE, RAID 1,5,6,10, Dual PS, Genetec Security Center pre-installed. License sold separately.</t>
  </si>
  <si>
    <t>$11,221.00</t>
  </si>
  <si>
    <t>SV-4010E-R14-132T-12-110</t>
  </si>
  <si>
    <t>Streamvault 4000E series. 2U 14 BAY, Xeon Silver 4110, 16GB RAM, OS RAID1 (2) 240GB SSD, 132TB RAW (11) 12TB, RAID5, (2)x1GbE Ports, WIN SRV 2016. Dual PS. Genetec Security Center pre-installed. License sold separately.</t>
  </si>
  <si>
    <t>$28,526.00</t>
  </si>
  <si>
    <t>SV-4010E-R14-32T-8-110</t>
  </si>
  <si>
    <t>Streamvault 4000E series. 2U 14 BAY, Xeon Silver 4110, 16GB RAM, OS RAID1 (2) 240GB SSD, 32TB RAW (4) 8TB, RAID5, (2)x1GbE Ports, WIN SRV 2016. Dual PS. Genetec Security Center pre-installed. License sold separately.</t>
  </si>
  <si>
    <t>$14,355.00</t>
  </si>
  <si>
    <t>SV-4010EX-R14-100T-10-210</t>
  </si>
  <si>
    <t>Streamvault 4000EX series. 2U 14 BAY, (2) Xeon Silver 4110, 32GB RAM, OS RAID1 (2) 240GB SSD, 100TB RAW (10) 10TB, RAID5, (2)x1GbE Ports, (2)x10GbE SFP+ Ports, WIN SRV 2016. Dual PS. Genetec Security Center pre-installed. License sold separately.</t>
  </si>
  <si>
    <t>$24,987.00</t>
  </si>
  <si>
    <t>SV-4010EX-R18-100T-10-216</t>
  </si>
  <si>
    <t>Streamvault 4010EX Appliance - 2U 18 BAY, (2) Xeon Silver 4116, 32GB RAM, (10) 10TB,Windows 2016, (2) 240GB SSD, (2) 1GbE, (2) 10GbE, Matox G200-VGA,RAID 5,6,10, Dual PS, Genetec Security Center pre-installed. License sold separately.</t>
  </si>
  <si>
    <t>$28,823.00</t>
  </si>
  <si>
    <t>SV-4010EX-R14-96T-8-210</t>
  </si>
  <si>
    <t>Streamvault 4000EX series. 2U 14 BAY, (2) Xeon Silver 4110, 32GB RAM, OS RAID1 (2) 240GB SSD, 96TB RAW (12) 8TB, RAID5, (2)x1GbE Ports, (2)x10GbE SFP+ Ports, WIN SRV 2016. Dual PS. Genetec Security Center pre-installed. License sold separately.</t>
  </si>
  <si>
    <t>$24,369.00</t>
  </si>
  <si>
    <t>SV-4010E-R14-60T-10-110</t>
  </si>
  <si>
    <t>Streamvault 4000E series. 2U 14 BAY, Xeon Silver 4110, 16GB RAM, OS RAID1 (2) 240GB SSD, 60TB RAW (6) 10TB, RAID5, (2)x1GbE Ports, WIN SRV 2016. Dual PS. Genetec Security Center pre-installed. License sold separately.</t>
  </si>
  <si>
    <t>$18,276.00</t>
  </si>
  <si>
    <t>SV-4000E-T8-50T-10-170</t>
  </si>
  <si>
    <t>Streamvault 4000E Appliance - 8 Bay Tower, Xeon E3-1270V6, 16GB RAM, (5) 10TB,Windows 2016, (2) 120GB SSD, (2) 1GbE, Matrox G200-VGA, RAID 5,6,10, Dual PS, Genetec Security Center pre-installed. License sold separately.</t>
  </si>
  <si>
    <t>$14,353.00</t>
  </si>
  <si>
    <t>SV-4010E-R4-32T-8-110</t>
  </si>
  <si>
    <t>Streamvault 4000E Appliance - 1U 4 BAY, Xeon Silver 4110, 16GB RAM, (4) 8TB,Windows Server 2016, (2) 240GB SSD, (2) 1GbE, RAID 1,5,6,10, Dual PS, Genetec Security Center pre-installed. License sold separately.</t>
  </si>
  <si>
    <t>$12,246.00</t>
  </si>
  <si>
    <t>SV-4010EX-R14-24T-8-210</t>
  </si>
  <si>
    <t>Streamvault 4000EX series. 2U 14 BAY, (2) Xeon Silver 4110, 32GB RAM, OS RAID1 (2) 240GB SSD, 24TB RAW (3) 8TB, RAID5, (2)x1GbE Ports, (2)x10GbE SFP+ Ports, WIN SRV 2016. Dual PS. Genetec Security Center pre-installed. License sold separately.</t>
  </si>
  <si>
    <t>$14,895.00</t>
  </si>
  <si>
    <t>SV-4010EX-R14-130T-10-210</t>
  </si>
  <si>
    <t>Streamvault 4000EX series. 2U 14 BAY, (2) Xeon Silver 4110, 32GB RAM, OS RAID1 (2) 240GB SSD, 130'TB RAW (13) 10TB, RAID5, (2)x1GbE Ports, (2)x10GbE SFP+ Ports, WIN SRV 2016. Dual PS. Genetec Security Center pre-installed. License sold separately.</t>
  </si>
  <si>
    <t>$29,053.00</t>
  </si>
  <si>
    <t>SV-4000E-T8-40T-10-170</t>
  </si>
  <si>
    <t>Streamvault 4000E Appliance - 8 Bay Tower, Xeon E3-1270V6, 16GB RAM, (4) 10TB,Windows 2016, (2) 120GB SSD, (2) 1GbE, Matrox G200-VGA, RAID 5,6,10, Dual PS, Genetec Security Center pre-installed. License sold separately.</t>
  </si>
  <si>
    <t>$12,961.00</t>
  </si>
  <si>
    <t>SV-4010E-R18-64T-8-116</t>
  </si>
  <si>
    <t>Streamvault 4010E Appliance - 2U 18 BAY, Xeon Silver 4116, 16GB RAM, (8) 8TB,Windows 2016, (2) 240GB SSD, (2)x1GbE Ports, (2) Mgmt, Matox G200-VGA,RAID 5,6,10, Dual PS, Genetec Security Center pre-installed. License sold separately.</t>
  </si>
  <si>
    <t>$20,945.00</t>
  </si>
  <si>
    <t>SV-4010EX-R18-80T-10-216</t>
  </si>
  <si>
    <t>Streamvault 4010EX Appliance - 2U 18 BAY, (2) Xeon Silver 4116, 32GB RAM, (8) 10TB,Windows 2016, (2) 240GB SSD, (2) 1GbE, (2) 10GbE, Matox G200-VGA,RAID 5,6,10, Dual PS, Genetec Security Center pre-installed. License sold separately.</t>
  </si>
  <si>
    <t>$26,039.00</t>
  </si>
  <si>
    <t>SV-4010EX-R14-84T-12-210</t>
  </si>
  <si>
    <t>Streamvault 4000EX series. 2U 14 BAY, (2) Xeon Silver 4110, 32GB RAM, OS RAID1 (2) 240GB SSD, 84TB RAW (7) 12TB, RAID5, (2)x1GbE Ports, (2)x10GbE SFP+ Ports, WIN SRV 2016. Dual PS. Genetec Security Center pre-installed. License sold separately.</t>
  </si>
  <si>
    <t>$23,435.00</t>
  </si>
  <si>
    <t>SV-4010E-R4-36T-12-110</t>
  </si>
  <si>
    <t>Streamvault 4000E Appliance - 1U 4 BAY, Xeon Silver 4110, 16GB RAM, (3) 12TB,Windows Server 2016, (2) 240GB SSD, (2) 1GbE, RAID 1,5,6,10, Dual PS, Genetec Security Center pre-installed. License sold separately.</t>
  </si>
  <si>
    <t>$13,028.00</t>
  </si>
  <si>
    <t>SV-4010EX-R14-90T-10-210</t>
  </si>
  <si>
    <t>Streamvault 4000EX series. 2U 14 BAY, (2) Xeon Silver 4110, 32GB RAM, OS RAID1 (2) 240GB SSD, 90TB RAW (9) 10TB, RAID5, (2)x1GbE Ports, (2)x10GbE SFP+ Ports, WIN SRV 2016. Dual PS. Genetec Security Center pre-installed. License sold separately.</t>
  </si>
  <si>
    <t>$23,935.00</t>
  </si>
  <si>
    <t>SV-4010EX-R18-40T-8-216</t>
  </si>
  <si>
    <t>Streamvault 4010EX Appliance - 2U 18 BAY, (2) Xeon Silver 4116, 32GB RAM, (5) 8TB,Windows 2016, (2) 240GB SSD, (2) 1GbE, (2) 10GbE, Matox G200-VGA,RAID 5,6,10, Dual PS, Genetec Security Center pre-installed. License sold separately.</t>
  </si>
  <si>
    <t>$20,309.00</t>
  </si>
  <si>
    <t>SV-4010EX-R18-70T-10-216</t>
  </si>
  <si>
    <t>Streamvault 4010EX Appliance - 2U 18 BAY, (2) Xeon Silver 4116, 32GB RAM, (7) 10TB,Windows 2016, (2) 240GB SSD, (2) 1GbE, (2) 10GbE, Matox G200-VGA,RAID 5,6,10, Dual PS, Genetec Security Center pre-installed. License sold separately.</t>
  </si>
  <si>
    <t>$24,647.00</t>
  </si>
  <si>
    <t>SV-4010EX-R14-48T-12-210</t>
  </si>
  <si>
    <t>Streamvault 4000EX series. 2U 14 BAY, (2) Xeon Silver 4110, 32GB RAM, OS RAID1 (2) 240GB SSD, 48TB RAW (4) 12TB, RAID5, (2)x1GbE Ports, (2)x10GbE SFP+ Ports, WIN SRV 2016. Dual PS. Genetec Security Center pre-installed. License sold separately.</t>
  </si>
  <si>
    <t>$18,421.00</t>
  </si>
  <si>
    <t>SV-4010E-R18-72T-8-116</t>
  </si>
  <si>
    <t>Streamvault 4010E Appliance - 2U 18 BAY, Xeon Silver 4116, 16GB RAM, (9) 8TB,Windows 2016, (2) 240GB SSD, (2)x1GbE Ports, (2) Mgmt, Matox G200-VGA,RAID 5,6,10, Dual PS, Genetec Security Center pre-installed. License sold separately.</t>
  </si>
  <si>
    <t>$22,026.00</t>
  </si>
  <si>
    <t>SV-4010EX-R18-136T-8-216</t>
  </si>
  <si>
    <t>Streamvault 4010EX Appliance - 2U 18 BAY, (2) Xeon Silver 4116, 32GB RAM, (17) 8TB,Windows 2016, (2) 240GB SSD, (2) 1GbE, (2) 10GbE, Matox G200-VGA,RAID 5,6,10, Dual PS, Genetec Security Center pre-installed. License sold separately.</t>
  </si>
  <si>
    <t>$33,282.00</t>
  </si>
  <si>
    <t>SV-4010E-R18-128T-8-116</t>
  </si>
  <si>
    <t>Streamvault 4010E Appliance - 2U 18 BAY, Xeon Silver 4116, 16GB RAM, (16) 8TB,Windows 2016, (2) 240GB SSD, (2)x1GbE Ports, (2) Mgmt, Matox G200-VGA,RAID 5,6,10, Dual PS, Genetec Security Center pre-installed. License sold separately.</t>
  </si>
  <si>
    <t>$29,593.00</t>
  </si>
  <si>
    <t>SV-4010EX-216T-12-216</t>
  </si>
  <si>
    <t>Streamvault 4000E Appliance - 2U 18 BAY RACKMOUNT SERVER 216TB 2)XEON SILVER 4116 32GB (2)240GB SSD (18)12TB SAS DPS 10G ,Windows 2016, Genetec Security Center pre-installed. License sold separately.</t>
  </si>
  <si>
    <t>$45,796.00</t>
  </si>
  <si>
    <t>SV-4010EX-R18-216T-12-216</t>
  </si>
  <si>
    <t>Streamvault 4010EX Appliance - 2U 18 BAY, (2) Xeon Silver 4116, 32GB RAM, (18) 12TB,Windows 2016, (2) 240GB SSD, (2) 1GbE, (2) 10GbE, Matox G200-VGA,RAID 5,6,10, Dual PS, Genetec Security Center pre-installed. License sold separately.</t>
  </si>
  <si>
    <t>SV-4000E-T8-48T-12-170</t>
  </si>
  <si>
    <t>Streamvault 4000E Appliance - 8 Bay Tower, Xeon E3-1270V6, 16GB RAM, (4) 12TB,Windows 2016, (2) 120GB SSD, (2) 1GbE, Matrox G200-VGA, RAID 5,6,10, Dual PS, Genetec Security Center pre-installed. License sold separately.</t>
  </si>
  <si>
    <t>$14,258.00</t>
  </si>
  <si>
    <t>SV-4010EX-R14-88T-8-210</t>
  </si>
  <si>
    <t>Streamvault 4000EX series. 2U 14 BAY, (2) Xeon Silver 4110, 32GB RAM, OS RAID1 (2) 240GB SSD, 88TB RAW (11) 8TB, RAID5, (2)x1GbE Ports, (2)x10GbE SFP+ Ports, WIN SRV 2016. Dual PS. Genetec Security Center pre-installed. License sold separately.</t>
  </si>
  <si>
    <t>$23,316.00</t>
  </si>
  <si>
    <t>SV-4010E-R14-48T-8-110</t>
  </si>
  <si>
    <t>Streamvault 4000E series. 2U 14 BAY, Xeon Silver 4110, 16GB RAM, OS RAID1 (2) 240GB SSD, 48TB RAW (6) 8TB, RAID5, (2)x1GbE Ports, WIN SRV 2016. Dual PS. Genetec Security Center pre-installed. License sold separately.</t>
  </si>
  <si>
    <t>$16,461.00</t>
  </si>
  <si>
    <t>SV-4000EX-R8-24T-8-220</t>
  </si>
  <si>
    <t>Streamvault 4000E Appliance - 2U 8 BAY, (2) Xeon E5-2620V4, 32GB RAM, (3) 8TB,Windows 2016, Genetec Security Center pre-installed. License sold separately.</t>
  </si>
  <si>
    <t>$14,473.00</t>
  </si>
  <si>
    <t>SV-4010EX-R14-40T-10-210</t>
  </si>
  <si>
    <t>Streamvault 4000EX series. 2U 14 BAY, (2) Xeon Silver 4110, 32GB RAM, OS RAID1 (2) 240GB SSD, 40TB RAW (4) 10TB, RAID5, (2)x1GbE Ports, (2)x10GbE SFP+ Ports, WIN SRV 2016. Dual PS. Genetec Security Center pre-installed. License sold separately.</t>
  </si>
  <si>
    <t>$17,158.00</t>
  </si>
  <si>
    <t>SV-4010EX-R14-168T-12-210</t>
  </si>
  <si>
    <t>Streamvault 4000EX series. 2U 14 BAY, (2) Xeon Silver 4110, 32GB RAM, OS RAID1 (2) 240GB SSD, 168TB RAW (14) 12TB, RAID5, (2)x1GbE Ports, (2)x10GbE SFP+ Ports, WIN SRV 2016. Dual PS. Genetec Security Center pre-installed. License sold separately.</t>
  </si>
  <si>
    <t>$35,132.00</t>
  </si>
  <si>
    <t>SV-4010EX-R18-36T-12-216</t>
  </si>
  <si>
    <t>Streamvault 4010EX Appliance - 2U 18 BAY, (2) Xeon Silver 4116, 32GB RAM, (3) 12TB,Windows 2016, (2) 240GB SSD, (2) 1GbE, (2) 10GbE, Matox G200-VGA,RAID 5,6,10, Dual PS, Genetec Security Center pre-installed. License sold separately.</t>
  </si>
  <si>
    <t>$20,052.00</t>
  </si>
  <si>
    <t>SV-4010E-R18-90T-10-116</t>
  </si>
  <si>
    <t>Streamvault 4010E Appliance - 2U 18 BAY, Xeon Silver 4116, 16GB RAM, (9) 10TB,Windows 2016, (2) 240GB SSD, (2)x1GbE Ports, (2) Mgmt, Matox G200-VGA,RAID 5,6,10, Dual PS, Genetec Security Center pre-installed. License sold separately.</t>
  </si>
  <si>
    <t>$24,823.00</t>
  </si>
  <si>
    <t>SV-4010EX-R18-64T-8-216</t>
  </si>
  <si>
    <t>Streamvault 4010EX Appliance - 2U 18 BAY, (2) Xeon Silver 4116, 32GB RAM, (8) 8TB,Windows 2016, (2) 240GB SSD, (2) 1GbE, (2) 10GbE, Matox G200-VGA,RAID 5,6,10, Dual PS, Genetec Security Center pre-installed. License sold separately.</t>
  </si>
  <si>
    <t>$23,552.00</t>
  </si>
  <si>
    <t>SV-4010E-R18-112T-8-116</t>
  </si>
  <si>
    <t>Streamvault 4010E Appliance - 2U 18 BAY, Xeon Silver 4116, 16GB RAM, (14) 8TB,Windows 2016, (2) 240GB SSD, (2)x1GbE Ports, (2) Mgmt, Matox G200-VGA,RAID 5,6,10, Dual PS, Genetec Security Center pre-installed. License sold separately.</t>
  </si>
  <si>
    <t>$27,431.00</t>
  </si>
  <si>
    <t>SV-4010EX-R14-140T-10-210</t>
  </si>
  <si>
    <t>Streamvault 4000EX series. 2U 14 BAY, (2) Xeon Silver 4110, 32GB RAM, OS RAID1 (2) 240GB SSD, 140TB RAW (14) 8TB, RAID5, (2)x1GbE Ports, (2)x10GbE SFP+ Ports, WIN SRV 2016. Dual PS. Genetec Security Center pre-installed. License sold separately.</t>
  </si>
  <si>
    <t>$30,408.00</t>
  </si>
  <si>
    <t>SV-4010E-R14-40T-10-110</t>
  </si>
  <si>
    <t>Streamvault 4000E series. 2U 14 BAY, Xeon Silver 4110, 16GB RAM, OS RAID1 (2) 240GB SSD, 40TB RAW (4) 10TB, RAID5, (2)x1GbE Ports, WIN SRV 2016. Dual PS. Genetec Security Center pre-installed. License sold separately.</t>
  </si>
  <si>
    <t>$15,566.00</t>
  </si>
  <si>
    <t>SV-4010EX-R14-48T-8-210</t>
  </si>
  <si>
    <t>Streamvault 4000EX series. 2U 14 BAY, (2) Xeon Silver 4110, 32GB RAM, OS RAID1 (2) 240GB SSD, 48TB RAW (6) 8TB, RAID5, (2)x1GbE Ports, (2)x10GbE SFP+ Ports, WIN SRV 2016. Dual PS. Genetec Security Center pre-installed. License sold separately.</t>
  </si>
  <si>
    <t>$18,053.00</t>
  </si>
  <si>
    <t>SV-4010E-R14-88T-8-110</t>
  </si>
  <si>
    <t>Streamvault 4000E series. 2U 14 BAY, Xeon Silver 4110, 16GB RAM, OS RAID1 (2) 240GB SSD, 88TB RAW (11) 8TB, RAID5, (2)x1GbE Ports, WIN SRV 2016. Dual PS. Genetec Security Center pre-installed. License sold separately.</t>
  </si>
  <si>
    <t>$21,724.00</t>
  </si>
  <si>
    <t>SV-4010E-R14-130T-10-110</t>
  </si>
  <si>
    <t>Streamvault 4000E series. 2U 14 BAY, Xeon Silver 4110, 16GB RAM, OS RAID1 (2) 240GB SSD, 130'TB RAW (13) 10TB, RAID5, (2)x1GbE Ports, WIN SRV 2016. Dual PS. Genetec Security Center pre-installed. License sold separately.</t>
  </si>
  <si>
    <t>$27,763.00</t>
  </si>
  <si>
    <t>SV-4010E-R18-32T-8-116</t>
  </si>
  <si>
    <t>Streamvault 4010E Appliance - 2U 18 BAY, Xeon Silver 4116, 16GB RAM, (4) 8TB,Windows 2016, (2) 240GB SSD, (2)x1GbE Ports, (2) Mgmt, Matox G200-VGA,RAID 5,6,10, Dual PS, Genetec Security Center pre-installed. License sold separately.</t>
  </si>
  <si>
    <t>$16,620.00</t>
  </si>
  <si>
    <t>SV-4010E-R14-156T-12-110</t>
  </si>
  <si>
    <t>Streamvault 4000E series. 2U 14 BAY, Xeon Silver 4110, 16GB RAM, OS RAID1 (2) 240GB SSD, 156TB RAW (13) 12TB, RAID5, (2)x1GbE Ports, WIN SRV 2016. Dual PS. Genetec Security Center pre-installed. License sold separately.</t>
  </si>
  <si>
    <t>$31,868.00</t>
  </si>
  <si>
    <t>SV-4010EX-R18-30T-10-216</t>
  </si>
  <si>
    <t>Streamvault 4010EX Appliance - 2U 18 BAY, (2) Xeon Silver 4116, 32GB RAM, (3) 10TB,Windows 2016, (2) 240GB SSD, (2) 1GbE, (2) 10GbE, Matox G200-VGA,RAID 5,6,10, Dual PS, Genetec Security Center pre-installed. License sold separately.</t>
  </si>
  <si>
    <t>$19,079.00</t>
  </si>
  <si>
    <t>SV-4010EX-R18-88T-8-216</t>
  </si>
  <si>
    <t>Streamvault 4010EX Appliance - 2U 18 BAY, (2) Xeon Silver 4116, 32GB RAM, (11) 8TB,Windows 2016, (2) 240GB SSD, (2) 1GbE, (2) 10GbE, Matox G200-VGA,RAID 5,6,10, Dual PS, Genetec Security Center pre-installed. License sold separately.</t>
  </si>
  <si>
    <t>$26,796.00</t>
  </si>
  <si>
    <t>SV-4010EX-R18-90T-10-216</t>
  </si>
  <si>
    <t>Streamvault 4010EX Appliance - 2U 18 BAY, (2) Xeon Silver 4116, 32GB RAM, (9) 10TB,Windows 2016, (2) 240GB SSD, (2) 1GbE, (2) 10GbE, Matox G200-VGA,RAID 5,6,10, Dual PS, Genetec Security Center pre-installed. License sold separately.</t>
  </si>
  <si>
    <t>SV-4010E-R18-48T-12-116</t>
  </si>
  <si>
    <t>Streamvault 4010E Appliance - 2U 18 BAY, Xeon Silver 4116, 16GB RAM, (4) 12TB,Windows 2016, (2) 240GB SSD, (2)x1GbE Ports, (2) Mgmt, Matox G200-VGA,RAID 5,6,10, Dual PS, Genetec Security Center pre-installed. License sold separately.</t>
  </si>
  <si>
    <t>$19,161.00</t>
  </si>
  <si>
    <t>SV-4010E-R18-40T-10-116</t>
  </si>
  <si>
    <t>Streamvault 4010E Appliance - 2U 18 BAY, Xeon Silver 4116, 16GB RAM, (4) 10TB,Windows 2016, (2) 240GB SSD, (2)x1GbE Ports, (2) Mgmt, Matox G200-VGA,RAID 5,6,10, Dual PS, Genetec Security Center pre-installed. License sold separately.</t>
  </si>
  <si>
    <t>$17,864.00</t>
  </si>
  <si>
    <t>SV-4010E-R14-108T-12-110</t>
  </si>
  <si>
    <t>Streamvault 4000E series. 2U 14 BAY, Xeon Silver 4110, 16GB RAM, OS RAID1 (2) 240GB SSD, 108TB RAW (9) 12TB, RAID5, (2)x1GbE Ports, WIN SRV 2016. Dual PS. Genetec Security Center pre-installed. License sold separately.</t>
  </si>
  <si>
    <t>$25,184.00</t>
  </si>
  <si>
    <t>SV-4010EX-R18-50T-10-216</t>
  </si>
  <si>
    <t>Streamvault 4010EX Appliance - 2U 18 BAY, (2) Xeon Silver 4116, 32GB RAM, (5) 10TB,Windows 2016, (2) 240GB SSD, (2) 1GbE, (2) 10GbE, Matox G200-VGA,RAID 5,6,10, Dual PS, Genetec Security Center pre-installed. License sold separately.</t>
  </si>
  <si>
    <t>$21,863.00</t>
  </si>
  <si>
    <t>SV-4010EX-R18-60T-10-216</t>
  </si>
  <si>
    <t>Streamvault 4010EX Appliance - 2U 18 BAY, (2) Xeon Silver 4116, 32GB RAM, (6) 10TB,Windows 2016, (2) 240GB SSD, (2) 1GbE, (2) 10GbE, Matox G200-VGA,RAID 5,6,10, Dual PS, Genetec Security Center pre-installed. License sold separately.</t>
  </si>
  <si>
    <t>$23,255.00</t>
  </si>
  <si>
    <t>SV-4010EX-R14-120T-10-210</t>
  </si>
  <si>
    <t>Streamvault 4000EX series. 2U 14 BAY, (2) Xeon Silver 4110, 32GB RAM, OS RAID1 (2) 240GB SSD, 120TB RAW (12) 10TB, RAID5, (2)x1GbE Ports, (2)x10GbE SFP+ Ports, WIN SRV 2016. Dual PS. Genetec Security Center pre-installed. License sold separately.</t>
  </si>
  <si>
    <t>$27,698.00</t>
  </si>
  <si>
    <t>SV-4010E-R18-140T-10-116</t>
  </si>
  <si>
    <t>Streamvault 4010E Appliance - 2U 18 BAY, Xeon Silver 4116, 16GB RAM, (14) 10TB,Windows 2016, (2) 240GB SSD, (2)x1GbE Ports, (2) Mgmt, Matox G200-VGA,RAID 5,6,10, Dual PS, Genetec Security Center pre-installed. License sold separately.</t>
  </si>
  <si>
    <t>$31,782.00</t>
  </si>
  <si>
    <t>SV-4010E-R18-120T-10-116</t>
  </si>
  <si>
    <t>Streamvault 4010E Appliance - 2U 18 BAY, Xeon Silver 4116, 16GB RAM, (12) 10TB,Windows 2016, (2) 240GB SSD, (2)x1GbE Ports, (2) Mgmt, Matox G200-VGA,RAID 5,6,10, Dual PS, Genetec Security Center pre-installed. License sold separately.</t>
  </si>
  <si>
    <t>$28,999.00</t>
  </si>
  <si>
    <t>SV-4010EX-R18-140T-10-216</t>
  </si>
  <si>
    <t>Streamvault 4010EX Appliance - 2U 18 BAY, (2) Xeon Silver 4116, 32GB RAM, (14) 10TB,Windows 2016, (2) 240GB SSD, (2) 1GbE, (2) 10GbE, Matox G200-VGA,RAID 5,6,10, Dual PS, Genetec Security Center pre-installed. License sold separately.</t>
  </si>
  <si>
    <t>$34,390.00</t>
  </si>
  <si>
    <t>SV-4010EX-R14-144T-12-210</t>
  </si>
  <si>
    <t>Streamvault 4000EX series. 2U 14 BAY, (2) Xeon Silver 4110, 32GB RAM, OS RAID1 (2) 240GB SSD, 144TB RAW (12) 12TB, RAID5, (2)x1GbE Ports, (2)x10GbE SFP+ Ports, WIN SRV 2016. Dual PS. Genetec Security Center pre-installed. License sold separately.</t>
  </si>
  <si>
    <t>$31,790.00</t>
  </si>
  <si>
    <t>SV-4010E-R14-D240-110</t>
  </si>
  <si>
    <t>Streamvault 4000E series. 2U 14 BAY, Xeon Silver 4110, 16GB RAM, OS RAID1 (2) 240GB SSD, (2)x1GbE Ports, WIN SRV 2016. Dual PS. Genetec Security Center pre-installed. License sold separately.</t>
  </si>
  <si>
    <t>$10,145.00</t>
  </si>
  <si>
    <t>SV-4010EX-R18-56T-8-216</t>
  </si>
  <si>
    <t>Streamvault 4010EX Appliance - 2U 18 BAY, (2) Xeon Silver 4116, 32GB RAM, (7) 8TB,Windows 2016, (2) 240GB SSD, (2) 1GbE, (2) 10GbE, Matox G200-VGA,RAID 5,6,10, Dual PS, Genetec Security Center pre-installed. License sold separately.</t>
  </si>
  <si>
    <t>$22,471.00</t>
  </si>
  <si>
    <t>SV-4010E-R18-36T-12-116</t>
  </si>
  <si>
    <t>Streamvault 4010E Appliance - 2U 18 BAY, Xeon Silver 4116, 16GB RAM, (3) 12TB,Windows 2016, (2) 240GB SSD, (2)x1GbE Ports, (2) Mgmt, Matox G200-VGA,RAID 5,6,10, Dual PS, Genetec Security Center pre-installed. License sold separately.</t>
  </si>
  <si>
    <t>$17,445.00</t>
  </si>
  <si>
    <t>SV-4010EX-R18-72T-8-216</t>
  </si>
  <si>
    <t>Streamvault 4010EX Appliance - 2U 18 BAY, (2) Xeon Silver 4116, 32GB RAM, (9) 8TB,Windows 2016, (2) 240GB SSD, (2) 1GbE, (2) 10GbE, Matox G200-VGA,RAID 5,6,10, Dual PS, Genetec Security Center pre-installed. License sold separately.</t>
  </si>
  <si>
    <t>$24,633.00</t>
  </si>
  <si>
    <t>SV-4010E-R18-96T-8-116</t>
  </si>
  <si>
    <t>Streamvault 4010E Appliance - 2U 18 BAY, Xeon Silver 4116, 16GB RAM, (12) 8TB,Windows 2016, (2) 240GB SSD, (2)x1GbE Ports, (2) Mgmt, Matox G200-VGA,RAID 5,6,10, Dual PS, Genetec Security Center pre-installed. License sold separately.</t>
  </si>
  <si>
    <t>$25,269.00</t>
  </si>
  <si>
    <t>SV-4010E-R14-80T-10-110</t>
  </si>
  <si>
    <t>Streamvault 4000E series. 2U 14 BAY, Xeon Silver 4110, 16GB RAM, OS RAID1 (2) 240GB SSD, 80TB RAW (8) 10TB, RAID5, (2)x1GbE Ports, WIN SRV 2016. Dual PS. Genetec Security Center pre-installed. License sold separately.</t>
  </si>
  <si>
    <t>$20,987.00</t>
  </si>
  <si>
    <t>SV-4010EX-R14-80T-8-210</t>
  </si>
  <si>
    <t>Streamvault 4000EX series. 2U 14 BAY, (2) Xeon Silver 4110, 32GB RAM, OS RAID1 (2) 240GB SSD, 80TB RAW (10) 8TB, RAID5, (2)x1GbE Ports, (2)x10GbE SFP+ Ports, WIN SRV 2016. Dual PS. Genetec Security Center pre-installed. License sold separately.</t>
  </si>
  <si>
    <t>$22,263.00</t>
  </si>
  <si>
    <t>SV-4010EX-R4-D200-210</t>
  </si>
  <si>
    <t>Streamvault 4000EX series. 1U 4 BAY, (2) Silver 4110, 32GB RAM, 240GB SSD, WIN SRV 2016. Dual PS. Genetec Security Center pre-installed. License sold separately.</t>
  </si>
  <si>
    <t>$9,761.00</t>
  </si>
  <si>
    <t>SV-4010E-R14-144T-12-110</t>
  </si>
  <si>
    <t>Streamvault 4000E series. 2U 14 BAY, Xeon Silver 4110, 16GB RAM, OS RAID1 (2) 240GB SSD, 144TB RAW (12) 12TB, RAID5, (2)x1GbE Ports, WIN SRV 2016. Dual PS. Genetec Security Center pre-installed. License sold separately.</t>
  </si>
  <si>
    <t>$30,197.00</t>
  </si>
  <si>
    <t>SV-4010EX-R14-40T-8-210</t>
  </si>
  <si>
    <t>Streamvault 4000EX series. 2U 14 BAY, (2) Xeon Silver 4110, 32GB RAM, OS RAID1 (2) 240GB SSD, 40TB RAW (5) 8TB, RAID5, (2)x1GbE Ports, (2)x10GbE SFP+ Ports, WIN SRV 2016. Dual PS. Genetec Security Center pre-installed. License sold separately.</t>
  </si>
  <si>
    <t>$17,000.00</t>
  </si>
  <si>
    <t>SV-4010E-R18-150T-10-116</t>
  </si>
  <si>
    <t>Streamvault 4010E Appliance - 2U 18 BAY, Xeon Silver 4116, 16GB RAM, (15) 10TB,Windows 2016, (2) 240GB SSD, (2)x1GbE Ports, (2) Mgmt, Matox G200-VGA,RAID 5,6,10, Dual PS, Genetec Security Center pre-installed. License sold separately.</t>
  </si>
  <si>
    <t>$33,174.00</t>
  </si>
  <si>
    <t>SV-4010EX-R14-72T-8-210</t>
  </si>
  <si>
    <t>Streamvault 4000EX series. 2U 14 BAY, (2) Xeon Silver 4110, 32GB RAM, OS RAID1 (2) 240GB SSD, 72TB RAW (9) 8TB, RAID5, (2)x1GbE Ports, (2)x10GbE SFP+ Ports, WIN SRV 2016. Dual PS. Genetec Security Center pre-installed. License sold separately.</t>
  </si>
  <si>
    <t>$21,211.00</t>
  </si>
  <si>
    <t>SV-4010E-R18-60T-10-116</t>
  </si>
  <si>
    <t>Streamvault 4010E Appliance - 2U 18 BAY, Xeon Silver 4116, 16GB RAM, (6) 10TB,Windows 2016, (2) 240GB SSD, (2)x1GbE Ports, (2) Mgmt, Matox G200-VGA,RAID 5,6,10, Dual PS, Genetec Security Center pre-installed. License sold separately.</t>
  </si>
  <si>
    <t>$20,647.00</t>
  </si>
  <si>
    <t>SV-4010E-R14-100T-10-110</t>
  </si>
  <si>
    <t>Streamvault 4000E series. 2U 14 BAY, Xeon Silver 4110, 16GB RAM, OS RAID1 (2) 240GB SSD, 100TB RAW (10) 10TB, RAID5, (2)x1GbE Ports, WIN SRV 2016. Dual PS. Genetec Security Center pre-installed. License sold separately.</t>
  </si>
  <si>
    <t>$23,697.00</t>
  </si>
  <si>
    <t>SV-4010E-R14-112T-8-110</t>
  </si>
  <si>
    <t>Streamvault 4000E series. 2U 14 BAY, Xeon Silver 4110, 16GB RAM, OS RAID1 (2) 240GB SSD, 112TB RAW (14) 8TB, RAID5, (2)x1GbE Ports, WIN SRV 2016. Dual PS. Genetec Security Center pre-installed. License sold separately.</t>
  </si>
  <si>
    <t>$24,882.00</t>
  </si>
  <si>
    <t>SV-4010EX-R14-104T-8-210</t>
  </si>
  <si>
    <t>Streamvault 4000EX series. 2U 14 BAY, (2) Xeon Silver 4110, 32GB RAM, OS RAID1 (2) 240GB SSD, 104TB RAW (13) 8TB, RAID5, (2)x1GbE Ports, (2)x10GbE SFP+ Ports, WIN SRV 2016. Dual PS. Genetec Security Center pre-installed. License sold separately.</t>
  </si>
  <si>
    <t>$25,421.00</t>
  </si>
  <si>
    <t>SV-4010EX-R18-132T-12-216</t>
  </si>
  <si>
    <t>Streamvault 4010EX Appliance - 2U 18 BAY, (2) Xeon Silver 4116, 32GB RAM, (11) 12TB,Windows 2016, (2) 240GB SSD, (2) 1GbE, (2) 10GbE, Matox G200-VGA,RAID 5,6,10, Dual PS, Genetec Security Center pre-installed. License sold separately.</t>
  </si>
  <si>
    <t>$33,782.00</t>
  </si>
  <si>
    <t>SV-4010EX-R14-80T-10-210</t>
  </si>
  <si>
    <t>Streamvault 4000EX series. 2U 14 BAY, (2) Xeon Silver 4110, 32GB RAM, OS RAID1 (2) 240GB SSD, 80TB RAW (8) 10TB, RAID5, (2)x1GbE Ports, (2)x10GbE SFP+ Ports, WIN SRV 2016. Dual PS. Genetec Security Center pre-installed. License sold separately.</t>
  </si>
  <si>
    <t>$22,579.00</t>
  </si>
  <si>
    <t>SV-4010E-R18-192T-12-116</t>
  </si>
  <si>
    <t>Streamvault 4010E Appliance - 2U 18 BAY, Xeon Silver 4116, 16GB RAM, (16) 12TB,Windows 2016, (2) 240GB SSD, (2)x1GbE Ports, (2) Mgmt, Matox G200-VGA,RAID 5,6,10, Dual PS, Genetec Security Center pre-installed. License sold separately.</t>
  </si>
  <si>
    <t>$39,755.00</t>
  </si>
  <si>
    <t>SV-4000E-T8-48T-8-170</t>
  </si>
  <si>
    <t>Streamvault 4000E Appliance - 8 Bay Tower, Xeon E3-1270V6, 16GB RAM, (6) 8TB,Windows 2016, (2) 120GB SSD, (2) 1GbE, Matrox G200-VGA, RAID 5,6,10, Dual PS, Genetec Security Center pre-installed. License sold separately.</t>
  </si>
  <si>
    <t>$13,880.00</t>
  </si>
  <si>
    <t>SV-4010EX-R18-48T-12-216</t>
  </si>
  <si>
    <t>Streamvault 4010EX Appliance - 2U 18 BAY, (2) Xeon Silver 4116, 32GB RAM, (4) 12TB,Windows 2016, (2) 240GB SSD, (2) 1GbE, (2) 10GbE, Matox G200-VGA,RAID 5,6,10, Dual PS, Genetec Security Center pre-installed. License sold separately.</t>
  </si>
  <si>
    <t>$21,769.00</t>
  </si>
  <si>
    <t>SV-4010EX-R18-104T-8-216</t>
  </si>
  <si>
    <t>Streamvault 4010EX Appliance - 2U 18 BAY, (2) Xeon Silver 4116, 32GB RAM, (13) 8TB,Windows 2016, (2) 240GB SSD, (2) 1GbE, (2) 10GbE, Matox G200-VGA,RAID 5,6,10, Dual PS, Genetec Security Center pre-installed. License sold separately.</t>
  </si>
  <si>
    <t>$28,958.00</t>
  </si>
  <si>
    <t>SV-4010E-R14-64T-8-110</t>
  </si>
  <si>
    <t>Streamvault 4000E series. 2U 14 BAY, Xeon Silver 4110, 16GB RAM, OS RAID1 (2) 240GB SSD, 64TB RAW (8) 8TB, RAID6, (2)x1GbE Ports, WIN SRV 2016. Dual PS. Genetec Security Center pre-installed. License sold separately.</t>
  </si>
  <si>
    <t>$18,566.00</t>
  </si>
  <si>
    <t>SV-4010EX-R14-70T-10-210</t>
  </si>
  <si>
    <t>Streamvault 4000EX series. 2U 14 BAY, (2) Xeon Silver 4110, 32GB RAM, OS RAID1 (2) 240GB SSD, 70TB RAW (7) 10TB, RAID5, (2)x1GbE Ports, (2)x10GbE SFP+ Ports, WIN SRV 2016. Dual PS. Genetec Security Center pre-installed. License sold separately.</t>
  </si>
  <si>
    <t>$21,224.00</t>
  </si>
  <si>
    <t>SV-4010EX-R14-110T-10-210</t>
  </si>
  <si>
    <t>Streamvault 4000EX series. 2U 14 BAY, (2) Xeon Silver 4110, 32GB RAM, OS RAID1 (2) 240GB SSD, 110TB RAW (11) 10TB, RAID5, (2)x1GbE Ports, (2)x10GbE SFP+ Ports, WIN SRV 2016. Dual PS. Genetec Security Center pre-installed. License sold separately.</t>
  </si>
  <si>
    <t>$26,342.00</t>
  </si>
  <si>
    <t>SV-4010EX-R18-32T-8-216</t>
  </si>
  <si>
    <t>Streamvault 4010EX Appliance - 2U 18 BAY, (2) Xeon Silver 4116, 32GB RAM, (4) 8TB,Windows 2016, (2) 240GB SSD, (2) 1GbE, (2) 10GbE, Matox G200-VGA,RAID 5,6,10, Dual PS, Genetec Security Center pre-installed. License sold separately.</t>
  </si>
  <si>
    <t>$19,228.00</t>
  </si>
  <si>
    <t>SV-4010EX-R14-88T-8-210-CYP</t>
  </si>
  <si>
    <t>**Exclusive for US Navy / M.C. Dean** Streamvault 4000EX series. 2U 14 BAY, (2) Xeon Silver 4110, 32GB RAM, OS RAID1 (2) 240GB SSD, 88TB RAW (11) 8TB, RAID5, (2)x1GbE Ports, (2)x10GbE SFP+ Ports, WIN SRV 2016. Dual PS. Genetec Security Center pre-installed. License sold separately.</t>
  </si>
  <si>
    <t>SV-4010EX-R14-108T-12-210</t>
  </si>
  <si>
    <t>Streamvault 4000EX series. 2U 14 BAY, (2) Xeon Silver 4110, 32GB RAM, OS RAID1 (2) 240GB SSD, 108TB RAW (9) 12TB, RAID5, (2)x1GbE Ports, (2)x10GbE SFP+ Ports, WIN SRV 2016. Dual PS. Genetec Security Center pre-installed. License sold separately.</t>
  </si>
  <si>
    <t>$26,777.00</t>
  </si>
  <si>
    <t>SV-4010EX-R18-120T-8-216</t>
  </si>
  <si>
    <t>Streamvault 4010EX Appliance - 2U 18 BAY, (2) Xeon Silver 4116, 32GB RAM, (15) 8TB,Windows 2016, (2) 240GB SSD, (2) 1GbE, (2) 10GbE, Matox G200-VGA,RAID 5,6,10, Dual PS, Genetec Security Center pre-installed. License sold separately.</t>
  </si>
  <si>
    <t>$31,120.00</t>
  </si>
  <si>
    <t>SV-4010E-R18-144T-8-116</t>
  </si>
  <si>
    <t>Streamvault 4010E Appliance - 2U 18 BAY, Xeon Silver 4116, 16GB RAM, (18) 8TB,Windows 2016, (2) 240GB SSD, (2)x1GbE Ports, (2) Mgmt, Matox G200-VGA,RAID 5,6,10, Dual PS, Genetec Security Center pre-installed. License sold separately.</t>
  </si>
  <si>
    <t>$31,755.00</t>
  </si>
  <si>
    <t>SV-4010E-R18-180T-10-116</t>
  </si>
  <si>
    <t>Streamvault 4010E Appliance - 2U 18 BAY, Xeon Silver 4116, 16GB RAM, (18) 10TB,Windows 2016, (2) 240GB SSD, (2)x1GbE Ports, (2) Mgmt, Matox G200-VGA,RAID 5,6,10, Dual PS, Genetec Security Center pre-installed. License sold separately.</t>
  </si>
  <si>
    <t>$37,350.00</t>
  </si>
  <si>
    <t>SV-4010E-R14-50T-10-110</t>
  </si>
  <si>
    <t>Streamvault 4000E series. 2U 14 BAY, Xeon Silver 4110, 16GB RAM, OS RAID1 (2) 240GB SSD, 50TB RAW (5) 10TB, RAID5, (2)x1GbE Ports, WIN SRV 2016. Dual PS. Genetec Security Center pre-installed. License sold separately.</t>
  </si>
  <si>
    <t>$16,921.00</t>
  </si>
  <si>
    <t>SV-4010E-R18-204T-12-116</t>
  </si>
  <si>
    <t>Streamvault 4010E Appliance - 2U 18 BAY, Xeon Silver 4116, 16GB RAM, (17) 12TB,Windows 2016, (2) 240GB SSD, (2)x1GbE Ports, (2) Mgmt, Matox G200-VGA,RAID 5,6,10, Dual PS, Genetec Security Center pre-installed. License sold separately.</t>
  </si>
  <si>
    <t>$41,472.00</t>
  </si>
  <si>
    <t>SV-4010E-R14-72T-12-110</t>
  </si>
  <si>
    <t>Streamvault 4000E series. 2U 14 BAY, Xeon Silver 4110, 16GB RAM, OS RAID1 (2) 240GB SSD, 72TB RAW (6) 12TB, RAID5, (2)x1GbE Ports, WIN SRV 2016. Dual PS. Genetec Security Center pre-installed. License sold separately.</t>
  </si>
  <si>
    <t>$20,171.00</t>
  </si>
  <si>
    <t>SV-4010E-R18-50T-10-116</t>
  </si>
  <si>
    <t>Streamvault 4010E Appliance - 2U 18 BAY, Xeon Silver 4116, 16GB RAM, (5) 10TB,Windows 2016, (2) 240GB SSD, (2)x1GbE Ports, (2) Mgmt, Matox G200-VGA,RAID 5,6,10, Dual PS, Genetec Security Center pre-installed. License sold separately.</t>
  </si>
  <si>
    <t>$19,255.00</t>
  </si>
  <si>
    <t>SV-4010E-R14-80T-8-110</t>
  </si>
  <si>
    <t>Streamvault 4000E series. 2U 14 BAY, Xeon Silver 4110, 16GB RAM, OS RAID1 (2) 240GB SSD, 80TB RAW (10) 8TB, RAID5, (2)x1GbE Ports, WIN SRV 2016. Dual PS. Genetec Security Center pre-installed. License sold separately.</t>
  </si>
  <si>
    <t>$20,671.00</t>
  </si>
  <si>
    <t>SV-4010EX-R18-40T-10-216</t>
  </si>
  <si>
    <t>Streamvault 4010EX Appliance - 2U 18 BAY, (2) Xeon Silver 4116, 32GB RAM, (4) 10TB,Windows 2016, (2) 240GB SSD, (2) 1GbE, (2) 10GbE, Matox G200-VGA,RAID 5,6,10, Dual PS, Genetec Security Center pre-installed. License sold separately.</t>
  </si>
  <si>
    <t>$20,471.00</t>
  </si>
  <si>
    <t>SV-4010E-R18-120T-12-116</t>
  </si>
  <si>
    <t>Streamvault 4010E Appliance - 2U 18 BAY, Xeon Silver 4116, 16GB RAM, (10) 12TB,Windows 2016, (2) 240GB SSD, (2)x1GbE Ports, (2) Mgmt, Matox G200-VGA,RAID 5,6,10, Dual PS, Genetec Security Center pre-installed. License sold separately.</t>
  </si>
  <si>
    <t>$29,458.00</t>
  </si>
  <si>
    <t>SV-4010EX-R14-D240-210</t>
  </si>
  <si>
    <t>Streamvault 4000EX series. 2U 14 BAY, (2) Xeon Silver 4110, 32GB RAM, OS RAID1 (2) 240GB SSD, (2)x1GbE Ports, (2)x10GbE SFP+ Ports, WIN SRV 2016. Dual PS. Genetec Security Center pre-installed. License sold separately.</t>
  </si>
  <si>
    <t>$12,587.00</t>
  </si>
  <si>
    <t>SV-4000EX-R14-30T-10-210</t>
  </si>
  <si>
    <t>Streamvault 4000EX Appliance - 2U 14 BAY, (2) Silver 4110, 32GB RAM, (3) 10TB,Windows 2016, (2) 120GB SSD, (2) 10GbE,Matrox G200, VGA, RAID 5,6,10, Dual PS, Genetec Security Center pre-installed. License sold separately.</t>
  </si>
  <si>
    <t>$15,405.00</t>
  </si>
  <si>
    <t>SV-4010E-R18-60T-12-116</t>
  </si>
  <si>
    <t>Streamvault 4010E Appliance - 2U 18 BAY, Xeon Silver 4116, 16GB RAM, (5) 12TB,Windows 2016, (2) 240GB SSD, (2)x1GbE Ports, (2) Mgmt, Matox G200-VGA,RAID 5,6,10, Dual PS, Genetec Security Center pre-installed. License sold separately.</t>
  </si>
  <si>
    <t>$20,877.00</t>
  </si>
  <si>
    <t>SV-4010E-R18-110T-10-116</t>
  </si>
  <si>
    <t>Streamvault 4010E Appliance - 2U 18 BAY, Xeon Silver 4116, 16GB RAM, (11) 10TB,Windows 2016, (2) 240GB SSD, (2)x1GbE Ports, (2) Mgmt, Matox G200-VGA,RAID 5,6,10, Dual PS, Genetec Security Center pre-installed. License sold separately.</t>
  </si>
  <si>
    <t>$27,607.00</t>
  </si>
  <si>
    <t>SV-4010E-R14-120T-12-110</t>
  </si>
  <si>
    <t>Streamvault 4000E series. 2U 14 BAY, Xeon Silver 4110, 16GB RAM, OS RAID1 (2) 240GB SSD, 120TB RAW (10) 12TB, RAID5, (2)x1GbE Ports, WIN SRV 2016. Dual PS. Genetec Security Center pre-installed. License sold separately.</t>
  </si>
  <si>
    <t>$26,855.00</t>
  </si>
  <si>
    <t>SV-4010EX-R18-204T-12-216</t>
  </si>
  <si>
    <t>Streamvault 4010EX Appliance - 2U 18 BAY, (2) Xeon Silver 4116, 32GB RAM, (17) 12TB,Windows 2016, (2) 240GB SSD, (2) 1GbE, (2) 10GbE, Matox G200-VGA,RAID 5,6,10, Dual PS, Genetec Security Center pre-installed. License sold separately.</t>
  </si>
  <si>
    <t>$44,079.00</t>
  </si>
  <si>
    <t>SV-4010EX-R14-72T-12-210</t>
  </si>
  <si>
    <t>Streamvault 4000EX series. 2U 14 BAY, (2) Xeon Silver 4110, 32GB RAM, OS RAID1 (2) 240GB SSD, 72TB RAW (6) 12TB, RAID5, (2)x1GbE Ports, (2)x10GbE SFP+ Ports, WIN SRV 2016. Dual PS. Genetec Security Center pre-installed. License sold separately.</t>
  </si>
  <si>
    <t>$21,763.00</t>
  </si>
  <si>
    <t>SV-4010EX-R18-48T-8-216</t>
  </si>
  <si>
    <t>Streamvault 4010EX Appliance - 2U 18 BAY, (2) Xeon Silver 4116, 32GB RAM, (6) 8TB,Windows 2016, (2) 240GB SSD, (2) 1GbE, (2) 10GbE, Matox G200-VGA,RAID 5,6,10, Dual PS, Genetec Security Center pre-installed. License sold separately.</t>
  </si>
  <si>
    <t>$21,390.00</t>
  </si>
  <si>
    <t>SV-4010EX-R18-72T-12-216</t>
  </si>
  <si>
    <t>Streamvault 4010EX Appliance - 2U 18 BAY, (2) Xeon Silver 4116, 32GB RAM, (6) 12TB,Windows 2016, (2) 240GB SSD, (2) 1GbE, (2) 10GbE, Matox G200-VGA,RAID 5,6,10, Dual PS, Genetec Security Center pre-installed. License sold separately.</t>
  </si>
  <si>
    <t>$25,201.00</t>
  </si>
  <si>
    <t>SV-4010EX-R14-112T-8-210</t>
  </si>
  <si>
    <t>Streamvault 4000EX series. 2U 14 BAY, (2) Xeon Silver 4110, 32GB RAM, OS RAID1 (2) 240GB SSD, 112TB RAW (14) 8TB, RAID5, (2)x1GbE Ports, (2)x10GbE SFP+ Ports, WIN SRV 2016. Dual PS. Genetec Security Center pre-installed. License sold separately.</t>
  </si>
  <si>
    <t>$26,474.00</t>
  </si>
  <si>
    <t>SV-4010EX-R18-180T-12-216</t>
  </si>
  <si>
    <t>Streamvault 4010EX Appliance - 2U 18 BAY, (2) Xeon Silver 4116, 32GB RAM, (15) 12TB,Windows 2016, (2) 240GB SSD, (2) 1GbE, (2) 10GbE, Matox G200-VGA,RAID 5,6,10, Dual PS, Genetec Security Center pre-installed. License sold separately.</t>
  </si>
  <si>
    <t>$40,647.00</t>
  </si>
  <si>
    <t>SV-4010EX-R18-60T-12-216</t>
  </si>
  <si>
    <t>Streamvault 4010EX Appliance - 2U 18 BAY, (2) Xeon Silver 4116, 32GB RAM, (5) 12TB,Windows 2016, (2) 240GB SSD, (2) 1GbE, (2) 10GbE, Matox G200-VGA,RAID 5,6,10, Dual PS, Genetec Security Center pre-installed. License sold separately.</t>
  </si>
  <si>
    <t>$23,485.00</t>
  </si>
  <si>
    <t>SV-4000E-T8-60T-10-170</t>
  </si>
  <si>
    <t>Streamvault 4000E Appliance - 8 Bay Tower, Xeon E3-1270V6, 16GB RAM, (6) 10TB,Windows 2016, (2) 120GB SSD, (2) 1GbE, Matrox G200-VGA, RAID 5,6,10, Dual PS, Genetec Security Center pre-installed. License sold separately.</t>
  </si>
  <si>
    <t>$15,745.00</t>
  </si>
  <si>
    <t>SV-4000E-T8-72T-12-170</t>
  </si>
  <si>
    <t>Streamvault 4000E Appliance - 8 Bay Tower, Xeon E3-1270V6, 16GB RAM, (6) 12TB,Windows 2016, (2) 120GB SSD, (2) 1GbE, Matrox G200-VGA, RAID 5,6,10, Dual PS, Genetec Security Center pre-installed. License sold separately.</t>
  </si>
  <si>
    <t>$17,691.00</t>
  </si>
  <si>
    <t>SV-4010EX-R14-60T-12-210</t>
  </si>
  <si>
    <t>Streamvault 4000EX series. 2U 14 BAY, (2) Xeon Silver 4110, 32GB RAM, OS RAID1 (2) 240GB SSD, 60TB RAW (5) 12TB, RAID5, (2)x1GbE Ports, (2)x10GbE SFP+ Ports, WIN SRV 2016. Dual PS. Genetec Security Center pre-installed. License sold separately.</t>
  </si>
  <si>
    <t>$20,092.00</t>
  </si>
  <si>
    <t>SV-4010EX-R18-168T-12-216</t>
  </si>
  <si>
    <t>Streamvault 4010EX Appliance - 2U 18 BAY, (2) Xeon Silver 4116, 32GB RAM, (14) 12TB,Windows 2016, (2) 240GB SSD, (2) 1GbE, (2) 10GbE, Matox G200-VGA,RAID 5,6,10, Dual PS, Genetec Security Center pre-installed. License sold separately.</t>
  </si>
  <si>
    <t>$38,931.00</t>
  </si>
  <si>
    <t>SV-4010EX-R14-156T-12-210</t>
  </si>
  <si>
    <t>Streamvault 4000EX series. 2U 14 BAY, (2) Xeon Silver 4110, 32GB RAM, OS RAID1 (2) 240GB SSD, 156TB RAW (13) 12TB, RAID5, (2)x1GbE Ports, (2)x10GbE SFP+ Ports, WIN SRV 2016. Dual PS. Genetec Security Center pre-installed. License sold separately.</t>
  </si>
  <si>
    <t>$33,461.00</t>
  </si>
  <si>
    <t>SV-4010EX-R14-32T-8-210</t>
  </si>
  <si>
    <t>Streamvault 4000EX series. 2U 14 BAY, (2) Xeon Silver 4110, 32GB RAM, OS RAID1 (2) 240GB SSD, 32TB RAW (4) 8TB, RAID5, (2)x1GbE Ports, (2)x10GbE SFP+ Ports, WIN SRV 2016. Dual PS. Genetec Security Center pre-installed. License sold separately.</t>
  </si>
  <si>
    <t>$15,948.00</t>
  </si>
  <si>
    <t>SV-4010E-R18-130T-10-116</t>
  </si>
  <si>
    <t>Streamvault 4010E Appliance - 2U 18 BAY, Xeon Silver 4116, 16GB RAM, (13) 10TB,Windows 2016, (2) 240GB SSD, (2)x1GbE Ports, (2) Mgmt, Matox G200-VGA,RAID 5,6,10, Dual PS, Genetec Security Center pre-installed. License sold separately.</t>
  </si>
  <si>
    <t>$30,391.00</t>
  </si>
  <si>
    <t>SV-4010E-R14-24T-8-110</t>
  </si>
  <si>
    <t>Streamvault 4000E series. 2U 14 BAY, Xeon Silver 4110, 16GB RAM, OS RAID1 (2) 240GB SSD, 24TB RAW (3) 8TB, RAID5, (2)x1GbE Ports, WIN SRV 2016. Dual PS. Genetec Security Center pre-installed. License sold separately.</t>
  </si>
  <si>
    <t>$13,303.00</t>
  </si>
  <si>
    <t>SV-4010EX-R14-50T-10-210</t>
  </si>
  <si>
    <t>Streamvault 4000EX series. 2U 14 BAY, (2) Xeon Silver 4110, 32GB RAM, OS RAID1 (2) 240GB SSD, 50TB RAW (5) 10TB, RAID5, (2)x1GbE Ports, (2)x10GbE SFP+ Ports, WIN SRV 2016. Dual PS. Genetec Security Center pre-installed. License sold separately.</t>
  </si>
  <si>
    <t>$18,513.00</t>
  </si>
  <si>
    <t>SV-4010EX-R18-80T-8-216</t>
  </si>
  <si>
    <t>Streamvault 4010EX Appliance - 2U 18 BAY, (2) Xeon Silver 4116, 32GB RAM, (10) 8TB,Windows 2016, (2) 240GB SSD, (2) 1GbE, (2) 10GbE, Matox G200-VGA,RAID 5,6,10, Dual PS, Genetec Security Center pre-installed. License sold separately.</t>
  </si>
  <si>
    <t>$25,715.00</t>
  </si>
  <si>
    <t>SV-4010EX-R14-64T-8-210</t>
  </si>
  <si>
    <t>Streamvault 4000EX series. 2U 14 BAY, (2) Xeon Silver 4110, 32GB RAM, OS RAID1 (2) 240GB SSD, 64TB RAW (8) 8TB, RAID5, (2)x1GbE Ports, (2)x10GbE SFP+ Ports, WIN SRV 2016. Dual PS. Genetec Security Center pre-installed. License sold separately.</t>
  </si>
  <si>
    <t>$20,158.00</t>
  </si>
  <si>
    <t>SV-4010E-R18-80T-8-116</t>
  </si>
  <si>
    <t>Streamvault 4010E Appliance - 2U 18 BAY, Xeon Silver 4116, 16GB RAM, (10) 8TB,Windows 2016, (2) 240GB SSD, (2)x1GbE Ports, (2) Mgmt, Matox G200-VGA,RAID 5,6,10, Dual PS, Genetec Security Center pre-installed. License sold separately.</t>
  </si>
  <si>
    <t>$23,107.00</t>
  </si>
  <si>
    <t>SV-4010E-R18-156T-12-116</t>
  </si>
  <si>
    <t>Streamvault 4010E Appliance - 2U 18 BAY, Xeon Silver 4116, 16GB RAM, (13) 12TB,Windows 2016, (2) 240GB SSD, (2)x1GbE Ports, (2) Mgmt, Matox G200-VGA,RAID 5,6,10, Dual PS, Genetec Security Center pre-installed. License sold separately.</t>
  </si>
  <si>
    <t>$34,607.00</t>
  </si>
  <si>
    <t>SV-4010E-R18-100T-10-116</t>
  </si>
  <si>
    <t>Streamvault 4010E Appliance - 2U 18 BAY, Xeon Silver 4116, 16GB RAM, (10) 10TB,Windows 2016, (2) 240GB SSD, (2)x1GbE Ports, (2) Mgmt, Matox G200-VGA,RAID 5,6,10, Dual PS, Genetec Security Center pre-installed. License sold separately.</t>
  </si>
  <si>
    <t>$26,215.00</t>
  </si>
  <si>
    <t>SV-4010E-R18-80T-10-116</t>
  </si>
  <si>
    <t>Streamvault 4010E Appliance - 2U 18 BAY, Xeon Silver 4116, 16GB RAM, (8) 10TB,Windows 2016, (2) 240GB SSD, (2)x1GbE Ports, (2) Mgmt, Matox G200-VGA,RAID 5,6,10, Dual PS, Genetec Security Center pre-installed. License sold separately.</t>
  </si>
  <si>
    <t>$23,431.00</t>
  </si>
  <si>
    <t>SV-4010E-R14-104T-8-110</t>
  </si>
  <si>
    <t>Streamvault 4000E series. 2U 14 BAY, Xeon Silver 4110, 16GB RAM, OS RAID1 (2) 240GB SSD, 104TB RAW (13) 8TB, RAID5, (2)x1GbE Ports, WIN SRV 2016. Dual PS. Genetec Security Center pre-installed. License sold separately.</t>
  </si>
  <si>
    <t>$23,829.00</t>
  </si>
  <si>
    <t>SV-4010EX-R18-84T-12-216</t>
  </si>
  <si>
    <t>Streamvault 4010EX Appliance - 2U 18 BAY, (2) Xeon Silver 4116, 32GB RAM, (7) 12TB,Windows 2016, (2) 240GB SSD, (2) 1GbE, (2) 10GbE, Matox G200-VGA,RAID 5,6,10, Dual PS, Genetec Security Center pre-installed. License sold separately.</t>
  </si>
  <si>
    <t>$26,917.00</t>
  </si>
  <si>
    <t>SV-4010EX-R18-180T-10-216</t>
  </si>
  <si>
    <t>Streamvault 4010EX Appliance - 2U 18 BAY, (2) Xeon Silver 4116, 32GB RAM, (18) 10TB,Windows 2016, (2) 240GB SSD, (2) 1GbE, (2) 10GbE, Matox G200-VGA,RAID 5,6,10, Dual PS, Genetec Security Center pre-installed. License sold separately.</t>
  </si>
  <si>
    <t>$39,958.00</t>
  </si>
  <si>
    <t>SV-4010EX-R18-108T-12-216</t>
  </si>
  <si>
    <t>Streamvault 4010EX Appliance - 2U 18 BAY, (2) Xeon Silver 4116, 32GB RAM, (9) 12TB,Windows 2016, (2) 240GB SSD, (2) 1GbE, (2) 10GbE, Matox G200-VGA,RAID 5,6,10, Dual PS, Genetec Security Center pre-installed. License sold separately.</t>
  </si>
  <si>
    <t>$30,350.00</t>
  </si>
  <si>
    <t>SV-4010E-R14-48T-12-110</t>
  </si>
  <si>
    <t>Streamvault 4000E series. 2U 14 BAY, Xeon Silver 4110, 16GB RAM, OS RAID1 (2) 240GB SSD, 48TB RAW (4) 12TB, RAID5, (2)x1GbE Ports, WIN SRV 2016. Dual PS. Genetec Security Center pre-installed. License sold separately.</t>
  </si>
  <si>
    <t>$16,829.00</t>
  </si>
  <si>
    <t>SV-4010E-R18-108T-12-116</t>
  </si>
  <si>
    <t>Streamvault 4010E Appliance - 2U 18 BAY, Xeon Silver 4116, 16GB RAM, (9) 12TB,Windows 2016, (2) 240GB SSD, (2)x1GbE Ports, (2) Mgmt, Matox G200-VGA,RAID 5,6,10, Dual PS, Genetec Security Center pre-installed. License sold separately.</t>
  </si>
  <si>
    <t>$27,742.00</t>
  </si>
  <si>
    <t>SV-4010EX-R18-96T-12-216</t>
  </si>
  <si>
    <t>Streamvault 4010EX Appliance - 2U 18 BAY, (2) Xeon Silver 4116, 32GB RAM, (8) 12TB,Windows 2016, (2) 240GB SSD, (2) 1GbE, (2) 10GbE, Matox G200-VGA,RAID 5,6,10, Dual PS, Genetec Security Center pre-installed. License sold separately.</t>
  </si>
  <si>
    <t>$28,633.00</t>
  </si>
  <si>
    <t>SV-4010EX-R18-96T-8-216</t>
  </si>
  <si>
    <t>Streamvault 4010EX Appliance - 2U 18 BAY, (2) Xeon Silver 4116, 32GB RAM, (12) 8TB,Windows 2016, (2) 240GB SSD, (2) 1GbE, (2) 10GbE, Matox G200-VGA,RAID 5,6,10, Dual PS, Genetec Security Center pre-installed. License sold separately.</t>
  </si>
  <si>
    <t>$27,877.00</t>
  </si>
  <si>
    <t>SV-4010EX-R18-128T-8-216</t>
  </si>
  <si>
    <t>Streamvault 4010EX Appliance - 2U 18 BAY, (2) Xeon Silver 4116, 32GB RAM, (16) 8TB,Windows 2016, (2) 240GB SSD, (2) 1GbE, (2) 10GbE, Matox G200-VGA,RAID 5,6,10, Dual PS, Genetec Security Center pre-installed. License sold separately.</t>
  </si>
  <si>
    <t>$32,201.00</t>
  </si>
  <si>
    <t>SV-4010E-R14-168T-12-110</t>
  </si>
  <si>
    <t>Streamvault 4000E series. 2U 14 BAY, Xeon Silver 4110, 16GB RAM, OS RAID1 (2) 240GB SSD, 168TB RAW (14) 12TB, RAID5, (2)x1GbE Ports, WIN SRV 2016. Dual PS. Genetec Security Center pre-installed. License sold separately.</t>
  </si>
  <si>
    <t>$33,539.00</t>
  </si>
  <si>
    <t>SV-4010E-R18-48T-8-116</t>
  </si>
  <si>
    <t>Streamvault 4010E Appliance - 2U 18 BAY, Xeon Silver 4116, 16GB RAM, (6) 8TB,Windows 2016, (2) 240GB SSD, (2)x1GbE Ports, (2) Mgmt, Matox G200-VGA,RAID 5,6,10, Dual PS, Genetec Security Center pre-installed. License sold separately.</t>
  </si>
  <si>
    <t>$18,782.00</t>
  </si>
  <si>
    <t>SV-4010E-R4-30T-10-110</t>
  </si>
  <si>
    <t>Streamvault 4000E Appliance - 1U 4 BAY, Xeon Silver 4110, 16GB RAM, (3) 10TB,Windows Server 2016, (2) 240GB SSD, (2) 1GbE, RAID 1,5,6,10, Dual PS, Genetec Security Center pre-installed. License sold separately.</t>
  </si>
  <si>
    <t>$12,105.00</t>
  </si>
  <si>
    <t>SV-4010EX-R14-120T-12-210</t>
  </si>
  <si>
    <t>Streamvault 4000EX series. 2U 14 BAY, (2) Xeon Silver 4110, 32GB RAM, OS RAID1 (2) 240GB SSD, 120TB RAW (10) 12TB, RAID5, (2)x1GbE Ports, (2)x10GbE SFP+ Ports, WIN SRV 2016. Dual PS. Genetec Security Center pre-installed. License sold separately.</t>
  </si>
  <si>
    <t>$28,448.00</t>
  </si>
  <si>
    <t>SV-4010E-R14-60T-12-110</t>
  </si>
  <si>
    <t>Streamvault 4000E series. 2U 14 BAY, Xeon Silver 4110, 16GB RAM, OS RAID1 (2) 240GB SSD, 60TB RAW (5) 12TB, RAID5, (2)x1GbE Ports, WIN SRV 2016. Dual PS. Genetec Security Center pre-installed. License sold separately.</t>
  </si>
  <si>
    <t>$18,500.00</t>
  </si>
  <si>
    <t>SV-4010EX-R18-156T-12-216</t>
  </si>
  <si>
    <t>Streamvault 4010EX Appliance - 2U 18 BAY, (2) Xeon Silver 4116, 32GB RAM, (13) 12TB,Windows 2016, (2) 240GB SSD, (2) 1GbE, (2) 10GbE, Matox G200-VGA,RAID 5,6,10, Dual PS, Genetec Security Center pre-installed. License sold separately.</t>
  </si>
  <si>
    <t>$37,215.00</t>
  </si>
  <si>
    <t>SV-4010E-R4-48T-12-110</t>
  </si>
  <si>
    <t>Streamvault 4000E Appliance - 1U 4 BAY, Xeon Silver 4110, 16GB RAM, (4) 12TB,Windows Server 2016, (2) 240GB SSD, (2) 1GbE, RAID 1,5,6,10, Dual PS, Genetec Security Center pre-installed. License sold separately.</t>
  </si>
  <si>
    <t>$15,450.00</t>
  </si>
  <si>
    <t>SV-4010EX-R18-144T-8-216</t>
  </si>
  <si>
    <t>Streamvault 4010EX Appliance - 2U 18 BAY, (2) Xeon Silver 4116, 32GB RAM, (18) 8TB,Windows 2016, (2) 240GB SSD, (2) 1GbE, (2) 10GbE, Matox G200-VGA,RAID 5,6,10, Dual PS, Genetec Security Center pre-installed. License sold separately.</t>
  </si>
  <si>
    <t>$34,363.00</t>
  </si>
  <si>
    <t>SV-4010E-R18-30T-10-116</t>
  </si>
  <si>
    <t>Streamvault 4010E Appliance - 2U 18 BAY, Xeon Silver 4116, 16GB RAM, (3) 10TB,Windows 2016, (2) 240GB SSD, (2)x1GbE Ports, (2) Mgmt, Matox G200-VGA,RAID 5,6,10, Dual PS, Genetec Security Center pre-installed. License sold separately.</t>
  </si>
  <si>
    <t>$16,472.00</t>
  </si>
  <si>
    <t>SV-4010EX-R18-110T-10-216</t>
  </si>
  <si>
    <t>Streamvault 4010EX Appliance - 2U 18 BAY, (2) Xeon Silver 4116, 32GB RAM, (11) 10TB,Windows 2016, (2) 240GB SSD, (2) 1GbE, (2) 10GbE, Matox G200-VGA,RAID 5,6,10, Dual PS, Genetec Security Center pre-installed. License sold separately.</t>
  </si>
  <si>
    <t>$30,215.00</t>
  </si>
  <si>
    <t>SV-4010E-R18-120T-8-116</t>
  </si>
  <si>
    <t>Streamvault 4010E Appliance - 2U 18 BAY, Xeon Silver 4116, 16GB RAM, (15) 8TB,Windows 2016, (2) 240GB SSD, (2)x1GbE Ports, (2) Mgmt, Matox G200-VGA,RAID 5,6,10, Dual PS, Genetec Security Center pre-installed. License sold separately.</t>
  </si>
  <si>
    <t>$28,512.00</t>
  </si>
  <si>
    <t>SV-4000E-T8-32T-8-170</t>
  </si>
  <si>
    <t>Streamvault 4000E Appliance - 8 Bay Tower, Xeon E3-1270V6, 16GB RAM, (4) 8TB,Windows 2016, (2) 120GB SSD, (2) 1GbE, Matrox G200-VGA, RAID 5,6,10, Dual PS, Genetec Security Center pre-installed. License sold separately.</t>
  </si>
  <si>
    <t>$11,718.00</t>
  </si>
  <si>
    <t>SV-4010E-R18-84T-12-116</t>
  </si>
  <si>
    <t>Streamvault 4010E Appliance - 2U 18 BAY, Xeon Silver 4116, 16GB RAM, (7) 12TB,Windows 2016, (2) 240GB SSD, (2)x1GbE Ports, (2) Mgmt, Matox G200-VGA,RAID 5,6,10, Dual PS, Genetec Security Center pre-installed. License sold separately.</t>
  </si>
  <si>
    <t>$24,309.00</t>
  </si>
  <si>
    <t>SV-4010E-R18-72T-12-116</t>
  </si>
  <si>
    <t>Streamvault 4010E Appliance - 2U 18 BAY, Xeon Silver 4116, 16GB RAM, (6) 12TB,Windows 2016, (2) 240GB SSD, (2)x1GbE Ports, (2) Mgmt, Matox G200-VGA,RAID 5,6,10, Dual PS, Genetec Security Center pre-installed. License sold separately.</t>
  </si>
  <si>
    <t>$22,593.00</t>
  </si>
  <si>
    <t>SV-4010EX-R4-D240-210</t>
  </si>
  <si>
    <t>Streamvault 4000E Appliance - 2U Rackmount 4 Bay Streamvault  Appliance (2) Silver 4110, (2) Xeon Silver 4110  16GB RAM (2) 240GB   SSD (2) 550W PSU  Windows Server 2016
Genetec Security Center pre-installed. License sold separately.</t>
  </si>
  <si>
    <t>$9,217.00</t>
  </si>
  <si>
    <t>SV-4010E-R14-140T-10-110</t>
  </si>
  <si>
    <t>Streamvault 4000E series. 2U 14 BAY, Xeon Silver 4110, 16GB RAM, OS RAID1 (2) 240GB SSD, 140TB RAW (14) 8TB, RAID5, (2)x1GbE Ports, WIN SRV 2016. Dual PS. Genetec Security Center pre-installed. License sold separately.</t>
  </si>
  <si>
    <t>$29,118.00</t>
  </si>
  <si>
    <t>SV-4010EX-R18-120T-12-216</t>
  </si>
  <si>
    <t>Streamvault 4010EX Appliance - 2U 18 BAY, (2) Xeon Silver 4116, 32GB RAM, (10) 12TB,Windows 2016, (2) 240GB SSD, (2) 1GbE, (2) 10GbE, Matox G200-VGA,RAID 5,6,10, Dual PS, Genetec Security Center pre-installed. License sold separately.</t>
  </si>
  <si>
    <t>$32,066.00</t>
  </si>
  <si>
    <t>SV-4010EX-R14-96T-12-210</t>
  </si>
  <si>
    <t>Streamvault 4000EX series. 2U 14 BAY, (2) Xeon Silver 4110, 32GB RAM, OS RAID1 (2) 240GB SSD, 96TB RAW (8) 12TB, RAID5, (2)x1GbE Ports, (2)x10GbE SFP+ Ports, WIN SRV 2016. Dual PS. Genetec Security Center pre-installed. License sold separately.</t>
  </si>
  <si>
    <t>$25,106.00</t>
  </si>
  <si>
    <t>SV-4010E-R18-136T-8-116</t>
  </si>
  <si>
    <t>Streamvault 4010E Appliance - 2U 18 BAY, Xeon Silver 4116, 16GB RAM, (17) 8TB,Windows 2016, (2) 240GB SSD, (2)x1GbE Ports, (2) Mgmt, Matox G200-VGA,RAID 5,6,10, Dual PS, Genetec Security Center pre-installed. License sold separately.</t>
  </si>
  <si>
    <t>$30,674.00</t>
  </si>
  <si>
    <t>SV-4010E-R18-96T-12-116</t>
  </si>
  <si>
    <t>Streamvault 4010E Appliance - 2U 18 BAY, Xeon Silver 4116, 16GB RAM, (8) 12TB,Windows 2016, (2) 240GB SSD, (2)x1GbE Ports, (2) Mgmt, Matox G200-VGA,RAID 5,6,10, Dual PS, Genetec Security Center pre-installed. License sold separately.</t>
  </si>
  <si>
    <t>$26,026.00</t>
  </si>
  <si>
    <t>SV-4010EX-R18-144T-12-216</t>
  </si>
  <si>
    <t>Streamvault 4010EX Appliance - 2U 18 BAY, (2) Xeon Silver 4116, 32GB RAM, (12) 12TB,Windows 2016, (2) 240GB SSD, (2) 1GbE, (2) 10GbE, Matox G200-VGA,RAID 5,6,10, Dual PS, Genetec Security Center pre-installed. License sold separately.</t>
  </si>
  <si>
    <t>$35,498.00</t>
  </si>
  <si>
    <t>SV-4010E-R18-216T-12-116</t>
  </si>
  <si>
    <t>Streamvault 4010E Appliance - 2U 18 BAY, Xeon Silver 4116, 16GB RAM, (18) 12TB,Windows 2016, (2) 240GB SSD, (2)x1GbE Ports, (2) Mgmt, Matox G200-VGA,RAID 5,6,10, Dual PS, Genetec Security Center pre-installed. License sold separately.</t>
  </si>
  <si>
    <t>$43,188.00</t>
  </si>
  <si>
    <t>SV-4010E-R14-96T-8-110</t>
  </si>
  <si>
    <t>Streamvault 4000E series. 2U 14 BAY, Xeon Silver 4110, 16GB RAM, OS RAID1 (2) 240GB SSD, 96TB RAW (12) 8TB, RAID5, (2)x1GbE Ports, WIN SRV 2016. Dual PS. Genetec Security Center pre-installed. License sold separately.</t>
  </si>
  <si>
    <t>$22,776.00</t>
  </si>
  <si>
    <t>SV-4010E-R18-180T-12-116</t>
  </si>
  <si>
    <t>Streamvault 4010E Appliance - 2U 18 BAY, Xeon Silver 4116, 16GB RAM, (15) 12TB,Windows 2016, (2) 240GB SSD, (2)x1GbE Ports, (2) Mgmt, Matox G200-VGA,RAID 5,6,10, Dual PS, Genetec Security Center pre-installed. License sold separately.</t>
  </si>
  <si>
    <t>$38,039.00</t>
  </si>
  <si>
    <t>SV-4010EX-R18-112T-8-216</t>
  </si>
  <si>
    <t>Streamvault 4010EX Appliance - 2U 18 BAY, (2) Xeon Silver 4116, 32GB RAM, (14) 8TB,Windows 2016, (2) 240GB SSD, (2) 1GbE, (2) 10GbE, Matox G200-VGA,RAID 5,6,10, Dual PS, Genetec Security Center pre-installed. License sold separately.</t>
  </si>
  <si>
    <t>$30,039.00</t>
  </si>
  <si>
    <t>SV-4000E-T8-36T-12-170</t>
  </si>
  <si>
    <t>Streamvault 4000E Appliance - 8 Bay Tower, Xeon E3-1270V6, 16GB RAM, (3) 12TB,Windows 2016, (2) 120GB SSD, (2) 1GbE, Matrox G200-VGA, RAID 5,6,10, Dual PS, Genetec Security Center pre-installed. License sold separately.</t>
  </si>
  <si>
    <t>$12,542.00</t>
  </si>
  <si>
    <t>SV-4010E-R14-72T-8-110</t>
  </si>
  <si>
    <t>Streamvault 4000E series. 2U 14 BAY, Xeon Silver 4110, 16GB RAM, OS RAID1 (2) 240GB SSD, 72TB RAW (9) 8TB, RAID5, (2)x1GbE Ports, WIN SRV 2016. Dual PS. Genetec Security Center pre-installed. License sold separately.</t>
  </si>
  <si>
    <t>$19,618.00</t>
  </si>
  <si>
    <t>SV-4010E-R4-40T-10-110</t>
  </si>
  <si>
    <t>Streamvault 4000E Appliance - 1U 4 BAY, Xeon Silver 4110, 16GB RAM, (4) 10TB,Windows Server 2016, (2) 240GB SSD, (2) 1GbE, RAID 1,5,6,10, Dual PS, Genetec Security Center pre-installed. License sold separately.</t>
  </si>
  <si>
    <t>$13,426.00</t>
  </si>
  <si>
    <t>SV-4010EX-R18-130T-10-216</t>
  </si>
  <si>
    <t>Streamvault 4010EX Appliance - 2U 18 BAY, (2) Xeon Silver 4116, 32GB RAM, (13) 10TB,Windows 2016, (2) 240GB SSD, (2) 1GbE, (2) 10GbE, Matox G200-VGA,RAID 5,6,10, Dual PS, Genetec Security Center pre-installed. License sold separately.</t>
  </si>
  <si>
    <t>$32,998.00</t>
  </si>
  <si>
    <t>SV-4010E-R18-40T-8-116</t>
  </si>
  <si>
    <t>Streamvault 4010E Appliance - 2U 18 BAY, Xeon Silver 4116, 16GB RAM, (5) 8TB,Windows 2016, (2) 240GB SSD, (2)x1GbE Ports, (2) Mgmt, Matox G200-VGA,RAID 5,6,10, Dual PS, Genetec Security Center pre-installed. License sold separately.</t>
  </si>
  <si>
    <t>$17,701.00</t>
  </si>
  <si>
    <t>SV-4000E-T8-30T-10-170</t>
  </si>
  <si>
    <t>Streamvault 4000E Appliance - 8 Bay Tower, Xeon E3-1270V6, 16GB RAM, (3) 10TB,Windows 2016, (2) 120GB SSD, (2) 1GbE, Matrox G200-VGA, RAID 5,6,10, Dual PS, Genetec Security Center pre-installed. License sold separately.</t>
  </si>
  <si>
    <t>$11,569.00</t>
  </si>
  <si>
    <t>SVW-501E-R8-4000-130</t>
  </si>
  <si>
    <t>Streamvault Workstation SVW-501E - Rackmount, Xeon Gold 6130, (2) 2.5" SFF Bay + (6) 3.5" LFF Bays, 128GB RAM, 1TB HDD, Windows 10 Pro, (2) 512GB SSD, (2) 1GbE, (1) NVIDIA P4000, Dual PS, Genetec Security Center pre-installed. License sold separately.</t>
  </si>
  <si>
    <t>SVW-501E-T5-1060-I7</t>
  </si>
  <si>
    <t>Streamvault Workstation SVW-501E - Tower, Core i7 7820X, (1) 2.5" SFF Bay + (4) 3.5" SFF Bays, 16GB RAM, 1TB HDD, Windows 10 Pro, 256GB SSD, (2) 1GbE, NVIDIA GTX1060, Single PS. Genetec Security Center pre-installed. License sold separately.</t>
  </si>
  <si>
    <t>$4,493.00</t>
  </si>
  <si>
    <t>SVW-501E-T5-D1060-I7</t>
  </si>
  <si>
    <t>Streamvault Workstation SVW-501E - Tower, Core i7 7820X, (1) 2.5" SFF Bay + (4) 3.5" SFF Bays, 16GB RAM, 1TB HDD, Windows 10 Pro, 256GB SSD, (2) 1GbE, (2) NVIDIA GTX1060, Single PS. Genetec Security Center pre-installed. License sold separately.</t>
  </si>
  <si>
    <t>$5,181.00</t>
  </si>
  <si>
    <t>SVW-501E-T5-1080-I7</t>
  </si>
  <si>
    <t>Streamvault Workstation SVW-501E - Tower, Core i7 7820X, (1) 2.5" SFF Bay + (4) 3.5" SFF Bays, 16GB RAM, 1TB HDD, Windows 10 Pro, 256GB SSD, (2) 1GbE, NVIDIA GTX1080, Single PS. Genetec Security Center pre-installed. License sold separately.</t>
  </si>
  <si>
    <t>$5,139.00</t>
  </si>
  <si>
    <t>SVW-501E-T5-D1050-145</t>
  </si>
  <si>
    <t>Streamvault Workstation SVW-501E - Tower, Xeon W-2145, (1) 2.5" SFF Bay + (4) 3.5" LFF Bays, 16GB RAM, 1TB HDD, Windows 10 Pro, 256GB SSD, (2) 1GbE, (2) NVIDIA GTX1050TI, Single PS, Genetec Security Center pre-installed. License sold separately.</t>
  </si>
  <si>
    <t>$6,197.00</t>
  </si>
  <si>
    <t>SVW-501E-R2-S2070-I7</t>
  </si>
  <si>
    <t>Streamvault Workstation SVW-501E - 1U 2 Bay Rackmount, Core I7-8700K, 16 RAM, 256GB SSD, (1) NVIDIA RTX2070, Windows 10 Pro. Dual PS. Genetec Security Center pre-installed. License sold separately.</t>
  </si>
  <si>
    <t>$5,731.34</t>
  </si>
  <si>
    <t>SVW-501E-T5-1080-145</t>
  </si>
  <si>
    <t>Streamvault Workstation SVW-501E - Tower, Xeon W-2145, (1) 2.5" SFF Bay + (4) 3.5" LFF Bays, 16GB RAM, 1TB HDD, Windows 10 Pro, 256GB SSD, (2) 1GbE, NVIDIA GTX1080, Single PS, Genetec Security Center pre-installed. License sold separately.</t>
  </si>
  <si>
    <t>$6,895.00</t>
  </si>
  <si>
    <t>SVW-501E-T5-D4000-145</t>
  </si>
  <si>
    <t>Streamvault Workstation SVW-501E - Tower, Xeon W-2145, (1) 2.5" SFF Bay + (4) 3.5" LFF Bays, 16GB RAM, 1TB HDD, Windows 10 Pro, 256GB SSD, (2) 1GbE, (2) NVIDIA P4000, Single PS, Genetec Security Center pre-installed. License sold separately.</t>
  </si>
  <si>
    <t>$9,813.00</t>
  </si>
  <si>
    <t>SVW-501E-T5-2060-I7</t>
  </si>
  <si>
    <t>Streamvault Workstation SVW-501E - Tower, Xeon W-2145, (1) 2.5" SFF Bay + (4) 3.5" LFF Bays, 16GB RAM, 1TB HDD, Windows 10 Pro, 256GB SSD, (2) 1GbE, NVIDIA P1000, Single PS, Genetec Security Center pre-installed. License sold separately.</t>
  </si>
  <si>
    <t>$5,235.00</t>
  </si>
  <si>
    <t>SVW-501E-T5-D1080-I9</t>
  </si>
  <si>
    <t>Streamvault Workstation SVW-501E - Tower, Core i9 7940X, (1) 2.5" SFF Bay + (4) 3.5" SFF Bays, 16GB RAM, 1TB HDD, Windows 10 Pro, 256GB SSD, (2) 1GbE, (2) NVIDIA GTX1080, Single PS. Genetec Security Center pre-installed. License sold separately.</t>
  </si>
  <si>
    <t>$9,093.00</t>
  </si>
  <si>
    <t>SVW-501E-R2-D1000-I7</t>
  </si>
  <si>
    <t>Streamvault Workstation SVW-501E - 1U 2 Bay Rackmount, Core I7-8700K, 16 RAM, 256GB SSD, (2) NVIDIA P1000, Windows 10 Pro. Dual PS. Genetec Security Center pre-installed. License sold separately.</t>
  </si>
  <si>
    <t>$5,605.00</t>
  </si>
  <si>
    <t>SVW-501E-T5-D2080-I9</t>
  </si>
  <si>
    <t>Streamvault Workstation SVW-501E - Tower, Core i9 7940X,(2) NVIDIA RTX2080 (4) DisplayPort 1.4 (4) HDMI 2.0b i9-7940X (1) 256GB SSD (1) 1TB HDD (1) 950W PSU 5YR NBD KYHD Warranty  .Genetec Security Center pre-installed. License sold separately.</t>
  </si>
  <si>
    <t>$10,358.00</t>
  </si>
  <si>
    <t>SVW-501E-R2-S2080-I7</t>
  </si>
  <si>
    <t>Streamvault Workstation SVW-501E - 1U 2 Bay Rackmount, Core I7-8700K, 16 RAM, 256GB SSD, (1) NVIDIA RTX2080, Windows 10 Pro. Dual PS. Genetec Security Center pre-installed. License sold separately.</t>
  </si>
  <si>
    <t>$6,455.00</t>
  </si>
  <si>
    <t>SVW-501E-R2-S4000-I7</t>
  </si>
  <si>
    <t>Streamvault Workstation SVW-501E - 1U 2 Bay Rackmount, Core I7-8700K, 16 RAM, 256GB SSD, (1) NVIDIA P4000, Windows 10 Pro. Dual PS. Genetec Security Center pre-installed. License sold separately.</t>
  </si>
  <si>
    <t>$6,061.00</t>
  </si>
  <si>
    <t>SVW-501E-R2-S1000-I7</t>
  </si>
  <si>
    <t>Streamvault Workstation SVW-501E - 1U 2 Bay Rackmount, Core I7-8700K, 16 RAM, 256GB SSD, (1) NVIDIA P1000, Windows 10 Pro. Dual PS. Genetec Security Center pre-installed. License sold separately.</t>
  </si>
  <si>
    <t>$4,826.00</t>
  </si>
  <si>
    <t>SVW-501E-T5-D1060-I9</t>
  </si>
  <si>
    <t>Streamvault Workstation SVW-501E - Tower, Core i9 7940X, (1) 2.5" SFF Bay + (4) 3.5" SFF Bays, 16GB RAM, 1TB HDD, Windows 10 Pro, 256GB SSD, (2) 1GbE, (2) NVIDIA GTX1060, Single PS. Genetec Security Center pre-installed. License sold separately.</t>
  </si>
  <si>
    <t>$7,250.00</t>
  </si>
  <si>
    <t>SVW-501E-T5-D1000-145</t>
  </si>
  <si>
    <t>Streamvault Workstation SVW-501E - Tower, Xeon W-2145, (1) 2.5" SFF Bay + (4) 3.5" LFF Bays, 16GB RAM, 1TB HDD, Windows 10 Pro, 256GB SSD, (2) 1GbE, (2) NVIDIA P1000, Single PS, Genetec Security Center pre-installed. License sold separately.</t>
  </si>
  <si>
    <t>$7,024.00</t>
  </si>
  <si>
    <t>SVW-501E-R2-D620-I7</t>
  </si>
  <si>
    <t>Streamvault Workstation SVW-501E - 1U 2 Bay Rackmount, Core I7-8700K, 16 RAM, 256GB SSD, (2) NVIDIA P620, Windows 10 Pro. Dual PS. Genetec Security Center pre-installed. License sold separately.</t>
  </si>
  <si>
    <t>$4,905.00</t>
  </si>
  <si>
    <t>SVW-501E-R2-S620-I7</t>
  </si>
  <si>
    <t>Streamvault Workstation SVW-501E - 1U 2 Bay Rackmount, Core I7-8700K, 16 RAM, 256GB SSD, (1) NVIDIA P620, Windows 10 Pro. Dual PS. Genetec Security Center pre-installed. License sold separately.</t>
  </si>
  <si>
    <t>$4,476.00</t>
  </si>
  <si>
    <t>SVW-501E-T5-D2000-145</t>
  </si>
  <si>
    <t>Streamvault Workstation SVW-501E - Tower, Xeon W-2145, (1) 2.5" SFF Bay + (4) 3.5" LFF Bays, 16GB RAM, 1TB HDD, Windows 10 Pro, 256GB SSD, (2) 1GbE, (2) NVIDIA P2000, Single PS, Genetec Security Center pre-installed. License sold separately.</t>
  </si>
  <si>
    <t>$7,671.00</t>
  </si>
  <si>
    <t>SVW-501E-T5-1060-145</t>
  </si>
  <si>
    <t>Streamvault Workstation SVW-501E - Tower, Xeon W-2145, (1) 2.5" SFF Bay + (4) 3.5" LFF Bays, 16GB RAM, 1TB HDD, Windows 10 Pro, 256GB SSD, (2) 1GbE, NVIDIA GTX1060, Single PS, Genetec Security Center pre-installed. License sold separately.</t>
  </si>
  <si>
    <t>$6,139.00</t>
  </si>
  <si>
    <t>SVW-501E-T5-1060-I9</t>
  </si>
  <si>
    <t>Streamvault Workstation SVW-501E - Tower, Core i9 7940X, (1) 2.5" SFF Bay + (4) 3.5" SFF Bays, 16GB RAM, 1TB HDD, Windows 10 Pro, 256GB SSD, (2) 1GbE, NVIDIA GTX1060, Single PS. Genetec Security Center pre-installed. License sold separately.</t>
  </si>
  <si>
    <t>$6,395.00</t>
  </si>
  <si>
    <t>SVW-501E-T5-D1060-145</t>
  </si>
  <si>
    <t>Streamvault Workstation SVW-501E - Tower, Xeon W-2145, (1) 2.5" SFF Bay + (4) 3.5" LFF Bays, 16GB RAM, 1TB HDD, Windows 10 Pro, 256GB SSD, (2) 1GbE, (2) NVIDIA GTX1060, Single PS, Genetec Security Center pre-installed. License sold separately.</t>
  </si>
  <si>
    <t>$6,818.00</t>
  </si>
  <si>
    <t>SVW-501E-R2-S2000-I7</t>
  </si>
  <si>
    <t>Streamvault Workstation SVW-501E - 1U 2 Bay Rackmount, Core I7-8700K, 16 RAM, 256GB SSD, (1) NVIDIA P2000, Windows 10 Pro. Dual PS. Genetec Security Center pre-installed. License sold separately.</t>
  </si>
  <si>
    <t>$5,100.00</t>
  </si>
  <si>
    <t>SVW-501E-T5-2000-145</t>
  </si>
  <si>
    <t>Streamvault Workstation SVW-501E - Tower, Xeon W-2145, (1) 2.5" SFF Bay + (4) 3.5" LFF Bays, 16GB RAM, 1TB HDD, Windows 10 Pro, 256GB SSD, (2) 1GbE, NVIDIA P2000, Single PS, Genetec Security Center pre-installed. License sold separately.</t>
  </si>
  <si>
    <t>$6,566.00</t>
  </si>
  <si>
    <t>SVW-501E-R2-S2060-I7</t>
  </si>
  <si>
    <t>Streamvault Workstation SVW-501E - 1U 2 Bay Rackmount, Core I7-8700K, 16 RAM, 256GB SSD, (1) NVIDIA RTX2060, Windows 10 Pro. Dual PS. Genetec Security Center pre-installed. License sold separately.</t>
  </si>
  <si>
    <t>$5,335.00</t>
  </si>
  <si>
    <t>SVW-501E-T5-1000-145</t>
  </si>
  <si>
    <t>$6,242.00</t>
  </si>
  <si>
    <t>SVW-501E-R2-EMB-I7</t>
  </si>
  <si>
    <t>Streamvault Workstation SVW-501E - 1U 2 Bay Rackmount, Core I7-8700K, 16 RAM, 256GB SSD, 1TB HDD, Embedded Graphics, Windows 10 Pro. Dual PS. Genetec Security Center pre-installed. License sold separately.</t>
  </si>
  <si>
    <t>$4,077.11</t>
  </si>
  <si>
    <t>SVW-501E-T5-D1080-145</t>
  </si>
  <si>
    <t>Streamvault Workstation SVW-501E - Tower, Xeon W-2145, (1) 2.5" SFF Bay + (4) 3.5" LFF Bays, 16GB RAM, 1TB HDD, Windows 10 Pro, 256GB SSD, (2) 1GbE, (2) NVIDIA GTX1080, Single PS, Genetec Security Center pre-installed. License sold separately.</t>
  </si>
  <si>
    <t>$8,329.00</t>
  </si>
  <si>
    <t>SVW-501E-T5-1080-I9</t>
  </si>
  <si>
    <t>Streamvault Workstation SVW-501E - Tower, Core i9 7940X, (1) 2.5" SFF Bay + (4) 3.5" SFF Bays, 16GB RAM, 1TB HDD, Windows 10 Pro, 256GB SSD, (2) 1GbE, NVIDIA GTX1080, Single PS. Genetec Security Center pre-installed. License sold separately.</t>
  </si>
  <si>
    <t>$7,760.00</t>
  </si>
  <si>
    <t>SVW-501E-T5-1070-145</t>
  </si>
  <si>
    <t>Streamvault Workstation SVW-501E - Tower, Xeon W-2145, (1) 2.5" SFF Bay + (4) 3.5" LFF Bays, 16GB RAM, 1TB HDD, Windows 10 Pro, 256GB SSD, (2) 1GbE, NVIDIA GTX1070, Single PS, Genetec Security Center pre-installed. License sold separately.</t>
  </si>
  <si>
    <t>$6,447.00</t>
  </si>
  <si>
    <t>SVW-501E-R2-D4000-I7</t>
  </si>
  <si>
    <t>Streamvault Workstation SVW-501E - 1U 2 Bay Rackmount, Core I7-8700K, 16 RAM, 256GB SSD, (2) NVIDIA P4000, Windows 10 Pro. Dual PS. Genetec Security Center pre-installed. License sold separately.</t>
  </si>
  <si>
    <t>$7,811.00</t>
  </si>
  <si>
    <t>SVW-501E-T5-D1080-I7</t>
  </si>
  <si>
    <t>Streamvault Workstation SVW-501E - Tower, Core i7 7820X, (1) 2.5" SFF Bay + (4) 3.5" SFF Bays, 16GB RAM, 1TB HDD, Windows 10 Pro, 256GB SSD, (2) 1GbE, (2) NVIDIA GTX1080, Single PS. Genetec Security Center pre-installed. License sold separately.</t>
  </si>
  <si>
    <t>$6,472.00</t>
  </si>
  <si>
    <t>SVW-501E-R2-D2000-I7</t>
  </si>
  <si>
    <t>Streamvault Workstation SVW-501E - 1U 2 Bay Rackmount, Core I7-8700K, 16 RAM, 256GB SSD, (2) NVIDIA P2000, Windows 10 Pro. Dual PS. Genetec Security Center pre-installed. License sold separately.</t>
  </si>
  <si>
    <t>$5,890.00</t>
  </si>
  <si>
    <t>SVW-501E-T5-D1070-145</t>
  </si>
  <si>
    <t>Streamvault Workstation SVW-501E - Tower, Xeon W-2145, (1) 2.5" SFF Bay + (4) 3.5" LFF Bays, 16GB RAM, 1TB HDD, Windows 10 Pro, 256GB SSD, (2) 1GbE, (2) NVIDIA GTX1070, Single PS, Genetec Security Center pre-installed. License sold separately.</t>
  </si>
  <si>
    <t>$7,434.00</t>
  </si>
  <si>
    <t>SVW-501E-T5-1050-145</t>
  </si>
  <si>
    <t>Streamvault Workstation SVW-501E - Tower, Xeon W-2145, (1) 2.5" SFF Bay + (4) 3.5" LFF Bays, 16GB RAM, 1TB HDD, Windows 10 Pro, 256GB SSD, (2) 1GbE, NVIDIA GTX1050TI, Single PS, Genetec Security Center pre-installed. License sold separately.</t>
  </si>
  <si>
    <t>$5,829.00</t>
  </si>
  <si>
    <t>SVW-501E-T5-4000-145</t>
  </si>
  <si>
    <t>Streamvault Workstation SVW-501E - Tower, Xeon W-2145, (1) 2.5" SFF Bay + (4) 3.5" LFF Bays, 16GB RAM, 1TB HDD, Windows 10 Pro, 256GB SSD, (2) 1GbE, NVIDIA P4000, Single PS, Genetec Security Center pre-installed. License sold separately.</t>
  </si>
  <si>
    <t>$7,637.00</t>
  </si>
  <si>
    <t>SVW-501E-T5-D2070-I9</t>
  </si>
  <si>
    <t>Streamvault Workstation SVW-501E - Tower, Intel I9, (1) 2.5" SFF Bay + (4) 3.5" LFF Bays, 16GB RAM, 1TB HDD, Windows 10 Pro, 256GB SSD, (2) 1GbE, (2) RTX2070 GPUs  , Single PS, Genetec Security Center pre-installed. License sold separately.</t>
  </si>
  <si>
    <t>$8,911.00</t>
  </si>
  <si>
    <t>SV-2010E-R18-140T-10-116</t>
  </si>
  <si>
    <t>Streamvault 2010E series. 2U 18 BAY, Xeon Silver 4116, 16GB RAM, OS RAID1 (2) 240GB SSD, 140TB RAW (14) 10TB, RAID5, (2)x1GbE Ports, WIN SERV 2016. Dual PS. Genetec Security Center pre-installed. License sold separately.</t>
  </si>
  <si>
    <t>$24,616.00</t>
  </si>
  <si>
    <t>SV-2010EX-R14-120T-10-210</t>
  </si>
  <si>
    <t>Streamvault 2000EX series. 2U 14 BAY, (2) Xeon Silver 4110, 32GB RAM, OS RAID1 (2) 240GB SSD, 120TB RAW (12) 10TB, RAID5 6 10, (2)x1GbE Ports, (2)x10GbE SFP+ Ports, WIN SRV 2016. Dual PS. Genetec Security Center pre-installed. License sold separately.</t>
  </si>
  <si>
    <t>$21,758.00</t>
  </si>
  <si>
    <t>SV-2010EX-R18-84T-12-216</t>
  </si>
  <si>
    <t>Streamvault 2010EX series. 2U 18 BAY, (2) Xeon Silver 4116, 32GB RAM, OS RAID1 (2) 240GB SSD, 84TB RAW (7) 12TB, RAID5 6 10, (4)x1GbE Ports, (2)x10GbE SFP+ Ports, WIN SRV 2016. Dual PS. Genetec Security Center pre-installed. License sold separately.</t>
  </si>
  <si>
    <t>$23,700.00</t>
  </si>
  <si>
    <t>SV-2010EX-R18-36T-2-216</t>
  </si>
  <si>
    <t>Streamvault 2010EX series. 2U 18 BAY, (2) Xeon Silver 4116, 32GB RAM, OS RAID1 (2) 240GB SSD, 36TB RAW (18) 2TB, RAID5 6 10, (4)x1GbE Ports, (2)x10GbE SFP+ Ports, WIN SRV 2016. Dual PS. Genetec Security Center pre-installed. License sold separately.</t>
  </si>
  <si>
    <t>$21,736.84</t>
  </si>
  <si>
    <t>SV-2010EX-R18-96T-12-216</t>
  </si>
  <si>
    <t>Streamvault 2010EX series. 2U 18 BAY, (2) Xeon Silver 4116, 32GB RAM, OS RAID1 (2) 240GB SSD, 96TB RAW (8) 12TB, RAID5 6 10, (4)x1GbE Ports, (2)x10GbE SFP+ Ports, WIN SRV 2016. Dual PS. Genetec Security Center pre-installed. License sold separately.</t>
  </si>
  <si>
    <t>$25,006.00</t>
  </si>
  <si>
    <t>SV-2010E-R18-112T-14-116</t>
  </si>
  <si>
    <t>Streamvault 2010E series. 2U 18 BAY, Xeon Silver 4116, 16GB RAM, OS RAID1 (2) 240GB SSD, 112TB RAW (8) 14TB, RAID5, (2)x1GbE Ports, WIN SERV 2016. Dual PS. Genetec Security Center pre-installed. License sold separately.</t>
  </si>
  <si>
    <t>$26,095.00</t>
  </si>
  <si>
    <t>SV-2010EX-R14-80T-10-210</t>
  </si>
  <si>
    <t>Streamvault 2000EX series. 2U 14 BAY, (2) Xeon Silver 4110, 32GB RAM, OS RAID1 (2) 240GB SSD, 80TB RAW (8) 10TB, RAID5 6 10, (2)x1GbE Ports, (2)x10GbE SFP+ Ports, WIN SRV 2016. Dual PS. Genetec Security Center pre-installed. License sold separately.</t>
  </si>
  <si>
    <t>$18,295.00</t>
  </si>
  <si>
    <t>SV-2010EX-R18-238T-14-216</t>
  </si>
  <si>
    <t>Streamvault 2010EX series. 2U 18 BAY, (2) Xeon Silver 4116, 32GB RAM, OS RAID1 (2) 240GB SSD, 238TB RAW (17) 14TB, RAID5 6 10, (4)x1GbE Ports, (2)x10GbE SFP+ Ports, WIN SRV 2016. Dual PS. Genetec Security Center pre-installed. License sold separately.</t>
  </si>
  <si>
    <t>$43,463.00</t>
  </si>
  <si>
    <t>SV-2010E-R14-110T-10-110</t>
  </si>
  <si>
    <t>Streamvault 2000E series. 2U 14 BAY, Xeon Silver 4110, 16GB RAM, OS RAID1 (2) 240GB SSD, 110TB RAW (11) 10TB, RAID5, (2)x1GbE Ports, WIN SRV 2016. Dual PS. Genetec Security Center pre-installed. License sold separately.</t>
  </si>
  <si>
    <t>$19,300.00</t>
  </si>
  <si>
    <t>SV-2010E-R18-112T-8-116</t>
  </si>
  <si>
    <t>Streamvault 2010E series. 2U 18 BAY, Xeon Silver 4116, 16GB RAM, OS RAID1 (2) 240GB SSD, 112TB RAW (14) 8TB, RAID5, (2)x1GbE Ports, WIN SERV 2016. Dual PS. Genetec Security Center pre-installed. License sold separately.</t>
  </si>
  <si>
    <t>$22,479.00</t>
  </si>
  <si>
    <t>SV-2010EX-R18-40T-10-216</t>
  </si>
  <si>
    <t>Streamvault 2010EX series. 2U 18 BAY, (2) Xeon Silver 4116, 32GB RAM, OS RAID1 (2) 240GB SSD, 40TB RAW (4) 10TB, RAID5 6 10, (4)x1GbE Ports, (2)x10GbE SFP+ Ports, WIN SRV 2016. Dual PS. Genetec Security Center pre-installed. License sold separately.</t>
  </si>
  <si>
    <t>$18,027.00</t>
  </si>
  <si>
    <t>SV-2010EX-R14-110T-10-210</t>
  </si>
  <si>
    <t>Streamvault 2000EX series. 2U 14 BAY, (2) Xeon Silver 4110, 32GB RAM, OS RAID1 (2) 240GB SSD, 110TB RAW (11) 10TB, RAID5 6 10, (2)x1GbE Ports, (2)x10GbE SFP+ Ports, WIN SRV 2016. Dual PS. Genetec Security Center pre-installed. License sold separately.</t>
  </si>
  <si>
    <t>$20,892.00</t>
  </si>
  <si>
    <t>SV-2010EX-R18-144T-8-216</t>
  </si>
  <si>
    <t>Streamvault 2010EX series. 2U 18 BAY, (2) Xeon Silver 4116, 32GB RAM, OS RAID1 (2) 240GB SSD, 144TB RAW (18) 8TB, RAID5 6 10, (4)x1GbE Ports, (2)x10GbE SFP+ Ports, WIN SRV 2016. Dual PS. Genetec Security Center pre-installed. License sold separately.</t>
  </si>
  <si>
    <t>$28,605.26</t>
  </si>
  <si>
    <t>SV-2010EX-R18-160T-10-216-NYH</t>
  </si>
  <si>
    <t>Streamvault 2010EX series. 2U 18 BAY, (2) Xeon Silver 4116, 32GB RAM, OS RAID1 (2) 240GB SSD, 160TB RAW (16) 10TB, RAID5 6 10, (4)x1GbE Ports, (2)x10GbE SFP+ Ports, WIN SRV 2016. Dual PS.iDRAC Enterprise 5-year 4-hour Mission Critical Warranty ProSupport service ProDeploy service. Genetec Security Center pre-installed. License sold separately.</t>
  </si>
  <si>
    <t>$47,394.00</t>
  </si>
  <si>
    <t>SV-2010E-R18-60T-10-116</t>
  </si>
  <si>
    <t>Streamvault 2010E series. 2U 18 BAY, Xeon Silver 4116, 16GB RAM, OS RAID1 (2) 240GB SSD, 60TB RAW (6) 10TB, RAID5, (2)x1GbE Ports, WIN SERV 2016. Dual PS. Genetec Security Center pre-installed. License sold separately.</t>
  </si>
  <si>
    <t>$17,689.00</t>
  </si>
  <si>
    <t>SV-2010EX-R18-144T-12-216</t>
  </si>
  <si>
    <t>Streamvault 2010EX series. 2U 18 BAY, (2) Xeon Silver 4116, 32GB RAM, OS RAID1 (2) 240GB SSD, 144TB RAW (12) 12TB, RAID5 6 10, (4)x1GbE Ports, (2)x10GbE SFP+ Ports, WIN SRV 2016. Dual PS. Genetec Security Center pre-installed. License sold separately.</t>
  </si>
  <si>
    <t>$30,227.00</t>
  </si>
  <si>
    <t>SV-2010EX-R18-180T-10-216</t>
  </si>
  <si>
    <t>Streamvault 2010EX series. 2U 18 BAY, (2) Xeon Silver 4116, 32GB RAM, OS RAID1 (2) 240GB SSD, 180TB RAW (18) 10TB, RAID5 6 10, (4)x1GbE Ports, (2)x10GbE SFP+ Ports, WIN SRV 2016. Dual PS. Genetec Security Center pre-installed. License sold separately.</t>
  </si>
  <si>
    <t>$30,148.00</t>
  </si>
  <si>
    <t>SV-2010EX-R18-182T-14-216</t>
  </si>
  <si>
    <t>Streamvault 2010EX series. 2U 18 BAY, (2) Xeon Silver 4116, 32GB RAM, OS RAID1 (2) 240GB SSD, 182TB RAW (13) 14TB, RAID5 6 10, (4)x1GbE Ports, (2)x10GbE SFP+ Ports, WIN SRV 2016. Dual PS. Genetec Security Center pre-installed. License sold separately.</t>
  </si>
  <si>
    <t>$36,663.00</t>
  </si>
  <si>
    <t>SV-2010EX-R14-120T-12-210</t>
  </si>
  <si>
    <t>Streamvault 2000EX series. 2U 14 BAY, (2) Xeon Silver 4110, 32GB RAM, OS RAID1 (2) 240GB SSD, 120TB RAW (10) 12TB, RAID5 6 10, (2)x1GbE Ports, (2)x10GbE SFP+ Ports, WIN SRV 2016. Dual PS. Genetec Security Center pre-installed. License sold separately.</t>
  </si>
  <si>
    <t>$24,421.00</t>
  </si>
  <si>
    <t>SV-2010EX-R14-100T-10-210</t>
  </si>
  <si>
    <t>Streamvault 2000EX series. 2U 14 BAY, (2) Xeon Silver 4110, 32GB RAM, OS RAID1 (2) 240GB SSD, 100TB RAW (10) 10TB, RAID5 6 10, (2)x1GbE Ports, (2)x10GbE SFP+ Ports, WIN SRV 2016. Dual PS. Genetec Security Center pre-installed. License sold separately.</t>
  </si>
  <si>
    <t>$20,027.00</t>
  </si>
  <si>
    <t>SV-2010EX-R18-110T-10-216-NYH</t>
  </si>
  <si>
    <t>Streamvault 2010EX series. 2U 18 BAY, (2) Xeon Silver 4116, 32GB RAM, OS RAID1 (2) 240GB SSD, 110TB RAW (11) 10TB, RAID5 6 10, (4)x1GbE Ports, (2)x10GbE SFP+ Ports, WIN SRV 2016. Dual PS.iDRAC Enterprise 5-year 4-hour Mission Critical Warranty ProSupport service ProDeploy service. Genetec Security Center pre-installed. License sold separately.</t>
  </si>
  <si>
    <t>$43,291.00</t>
  </si>
  <si>
    <t>SV-2010EX-R14-40T-8-210</t>
  </si>
  <si>
    <t>Streamvault 2000EX series. 2U 14 BAY, (2) Xeon Silver 4110, 32GB RAM, OS RAID1 (2) 240GB SSD, 40TB RAW (5) 8TB, RAID5 6 10, (2)x1GbE Ports, (2)x10GbE SFP+ Ports, WIN SRV 2016. Dual PS. Genetec Security Center pre-installed. License sold separately.</t>
  </si>
  <si>
    <t>$14,935.00</t>
  </si>
  <si>
    <t>SV-2010E-R18-30T-10-116</t>
  </si>
  <si>
    <t>Streamvault 2010E series. 2U 18 BAY, Xeon Silver 4116, 16GB RAM, OS RAID1 (2) 240GB SSD, 30TB RAW (3) 10TB, RAID5, (2)x1GbE Ports, WIN SERV 2016. Dual PS. Genetec Security Center pre-installed. License sold separately.</t>
  </si>
  <si>
    <t>$15,092.00</t>
  </si>
  <si>
    <t>SV-2010EX-R18-210T-14-216</t>
  </si>
  <si>
    <t>Streamvault 2010EX series. 2U 18 BAY, (2) Xeon Silver 4116, 32GB RAM, OS RAID1 (2) 240GB SSD, 210TB RAW (15) 14TB, RAID5 6 10, (4)x1GbE Ports, (2)x10GbE SFP+ Ports, WIN SRV 2016. Dual PS. Genetec Security Center pre-installed. License sold separately.</t>
  </si>
  <si>
    <t>$40,063.00</t>
  </si>
  <si>
    <t>SV-2010EX-R18-60T-10-216</t>
  </si>
  <si>
    <t>Streamvault 2010EX series. 2U 18 BAY, (2) Xeon Silver 4116, 32GB RAM, OS RAID1 (2) 240GB SSD, 60TB RAW (6) 10TB, RAID5 6 10, (4)x1GbE Ports, (2)x10GbE SFP+ Ports, WIN SRV 2016. Dual PS. Genetec Security Center pre-installed. License sold separately.</t>
  </si>
  <si>
    <t>$19,758.00</t>
  </si>
  <si>
    <t>SV-2010E-R4-12T-4-110</t>
  </si>
  <si>
    <t>Streamvault 2000E Appliance - 1U 4 BAY, Xeon SILVER 4110, (2) 240GB M.2 SSD, 16GB RAM, (3) 4TB, Windows Server 2016, (2) 1GbE, Matrox G200- VGA, RAID 5,6,10, Dual PS, Genetec Security Center pre-installed. License sold separately.</t>
  </si>
  <si>
    <t>$9,496.00</t>
  </si>
  <si>
    <t>SV-2010E-R14-112T-14-110</t>
  </si>
  <si>
    <t>Streamvault 2000E series. 2U 14 BAY, Xeon Silver 4110, 16GB RAM, OS RAID1 (2) 240GB SSD, 112TB RAW (8) 14TB, RAID5, (2)x1GbE Ports, WIN SRV 2016. Dual PS. Genetec Security Center pre-installed. License sold separately.</t>
  </si>
  <si>
    <t>$23,376.00</t>
  </si>
  <si>
    <t>SV-2010E-R18-182T-14-116</t>
  </si>
  <si>
    <t>Streamvault 2010E series. 2U 18 BAY, Xeon Silver 4116, 16GB RAM, OS RAID1 (2) 240GB SSD, 182TB RAW (13) 14TB, RAID5, (2)x1GbE Ports, WIN SERV 2016. Dual PS. Genetec Security Center pre-installed. License sold separately.</t>
  </si>
  <si>
    <t>$34,595.00</t>
  </si>
  <si>
    <t>SV-2010EX-R14-80T-8-210</t>
  </si>
  <si>
    <t>Streamvault 2000EX series. 2U 14 BAY, (2) Xeon Silver 4110, 32GB RAM, OS RAID1 (2) 240GB SSD, 80TB RAW (10) 8TB, RAID5 6 10, (2)x1GbE Ports, (2)x10GbE SFP+ Ports, WIN SRV 2016. Dual PS. Genetec Security Center pre-installed. License sold separately.</t>
  </si>
  <si>
    <t>SV-2010E-R14-156T-12-110</t>
  </si>
  <si>
    <t>Streamvault 2000E series. 2U 14 BAY, Xeon Silver 4110, 16GB RAM, OS RAID1 (2) 240GB SSD, 156TB RAW (13) 12TB, RAID5, (2)x1GbE Ports, WIN SRV 2016. Dual PS. Genetec Security Center pre-installed. License sold separately.</t>
  </si>
  <si>
    <t>$26,745.00</t>
  </si>
  <si>
    <t>SV-2010EX-R18-56T-14-216</t>
  </si>
  <si>
    <t>Streamvault 2010EX series. 2U 18 BAY, (2) Xeon Silver 4116, 32GB RAM, OS RAID1 (2) 240GB SSD, 56TB RAW (4) 14TB, RAID5 6 10, (4)x1GbE Ports, (2)x10GbE SFP+ Ports, WIN SRV 2016. Dual PS. Genetec Security Center pre-installed. License sold separately.</t>
  </si>
  <si>
    <t>$21,363.00</t>
  </si>
  <si>
    <t>SV-2010E-R18-72T-12-116</t>
  </si>
  <si>
    <t>Streamvault 2010E series. 2U 18 BAY, Xeon Silver 4116, 16GB RAM, OS RAID1 (2) 240GB SSD, 72TB RAW (6) 12TB, RAID5, (2)x1GbE Ports, WIN SERV 2016. Dual PS. Genetec Security Center pre-installed. License sold separately.</t>
  </si>
  <si>
    <t>$20,326.00</t>
  </si>
  <si>
    <t>SV-2010EX-R14-30T-10-210</t>
  </si>
  <si>
    <t>Streamvault 2000EX series. 2U 14 BAY, (2) Xeon Silver 4110, 32GB RAM, OS RAID1 (2) 240GB SSD, 30TB RAW (3) 10TB, RAID5 6 10, (2)x1GbE Ports, (2)x10GbE SFP+ Ports, WIN SRV 2016. Dual PS. Genetec Security Center pre-installed. License sold separately.</t>
  </si>
  <si>
    <t>$13,966.00</t>
  </si>
  <si>
    <t>SV-2010E-R4-30T-10-110</t>
  </si>
  <si>
    <t>Streamvault 2000E Appliance - 1U 4 BAY, Xeon SILVER 4110, (2) 240GB M.2 SSD, 16GB RAM, (3) 10TB, Raid, Windows Server 2016, (2) 1GbE, Matrox G200- VGA, RAID 5,6,10, Dual PS, Genetec Security Center pre-installed. License sold separately.</t>
  </si>
  <si>
    <t>$11,370.00</t>
  </si>
  <si>
    <t>SV-2010EX-R18-80T-8-216</t>
  </si>
  <si>
    <t>Streamvault 2010EX series. 2U 18 BAY, (2) Xeon Silver 4116, 32GB RAM, OS RAID1 (2) 240GB SSD, 80TB RAW (10) 8TB, RAID5 6 10, (4)x1GbE Ports, (2)x10GbE SFP+ Ports, WIN SRV 2016. Dual PS. Genetec Security Center pre-installed. License sold separately.</t>
  </si>
  <si>
    <t>$21,695.00</t>
  </si>
  <si>
    <t>SV-2010EX-R18-72T-8-216</t>
  </si>
  <si>
    <t>Streamvault 2010EX series. 2U 18 BAY, (2) Xeon Silver 4116, 32GB RAM, OS RAID1 (2) 240GB SSD, 72TB RAW (9) 8TB, RAID5 6 10, (4)x1GbE Ports, (2)x10GbE SFP+ Ports, WIN SRV 2016. Dual PS. Genetec Security Center pre-installed. License sold separately.</t>
  </si>
  <si>
    <t>$20,982.00</t>
  </si>
  <si>
    <t>SV-2010E-R14-182T-14-110</t>
  </si>
  <si>
    <t>Streamvault 2000E series. 2U 14 BAY, Xeon Silver 4110, 16GB RAM, OS RAID1 (2) 240GB SSD, 182TB RAW (13) 14TB, RAID5, (2)x1GbE Ports, WIN SRV 2016. Dual PS. Genetec Security Center pre-installed. License sold separately.</t>
  </si>
  <si>
    <t>$31,876.00</t>
  </si>
  <si>
    <t>SV-2010E-R4-18T-6-110</t>
  </si>
  <si>
    <t>Streamvault 2000E Appliance - 1U 4 BAY, Xeon SILVER 4110, (2) 240GB M.2 SSD, 16GB RAM, (3) 6TB, Windows Server 2016, (2) 1GbE, Matrox G200- VGA, RAID 5,6,10, Dual PS, Genetec Security Center pre-installed. License sold separately.</t>
  </si>
  <si>
    <t>$10,425.00</t>
  </si>
  <si>
    <t>SV-2010EX-R14-50T-10-210</t>
  </si>
  <si>
    <t>Streamvault 2000EX series. 2U 14 BAY, (2) Xeon Silver 4110, 32GB RAM, OS RAID1 (2) 240GB SSD, 50TB RAW (5) 10TB, RAID5 6 10, (2)x1GbE Ports, (2)x10GbE SFP+ Ports, WIN SRV 2016. Dual PS. Genetec Security Center pre-installed. License sold separately.</t>
  </si>
  <si>
    <t>$15,698.00</t>
  </si>
  <si>
    <t>SV-2010E-R14-72T-8-110</t>
  </si>
  <si>
    <t>Streamvault 2000E series. 2U 14 BAY, Xeon Silver 4110, 16GB RAM, OS RAID1 (2) 240GB SSD, 72TB RAW (9) 8TB, RAID5, (2)x1GbE Ports, WIN SRV 2016. Dual PS. Genetec Security Center pre-installed. License sold separately.</t>
  </si>
  <si>
    <t>$16,195.00</t>
  </si>
  <si>
    <t>SV-2010E-R18-32T-8-116</t>
  </si>
  <si>
    <t>Streamvault 2010E series. 2U 18 BAY, Xeon Silver 4116, 16GB RAM, OS RAID1 (2) 240GB SSD, 32TB RAW (4) 8TB, RAID5, (2)x1GbE Ports, WIN SERV 2016. Dual PS. Genetec Security Center pre-installed. License sold separately.</t>
  </si>
  <si>
    <t>$15,347.00</t>
  </si>
  <si>
    <t>SV-2010EX-R14-56T-8-210</t>
  </si>
  <si>
    <t>Streamvault 2000EX series. 2U 14 BAY, (2) Xeon Silver 4110, 32GB RAM, OS RAID1 (2) 240GB SSD, 56TB RAW (7) 8TB, RAID5 6 10, (2)x1GbE Ports, (2)x10GbE SFP+ Ports, WIN SRV 2016. Dual PS. Genetec Security Center pre-installed. License sold separately.</t>
  </si>
  <si>
    <t>$16,631.00</t>
  </si>
  <si>
    <t>SV-2010EX-R14-140T-14-210</t>
  </si>
  <si>
    <t>Streamvault 2000EX series. 2U 14 BAY, (2) Xeon Silver 4110, 32GB RAM, OS RAID1 (2) 240GB SSD, 140TB RAW (10) 14TB, RAID5 6 10, (2)x1GbE Ports, (2)x10GbE SFP+ Ports, WIN SRV 2016. Dual PS. Genetec Security Center pre-installed. License sold separately.</t>
  </si>
  <si>
    <t>$28,369.00</t>
  </si>
  <si>
    <t>SV-2010EX-R18-170T-10-216</t>
  </si>
  <si>
    <t>Streamvault 2010EX series. 2U 18 BAY, (2) Xeon Silver 4116, 32GB RAM, OS RAID1 (2) 240GB SSD, 170TB RAW (17) 10TB, RAID5 6 10, (4)x1GbE Ports, (2)x10GbE SFP+ Ports, WIN SRV 2016. Dual PS. Genetec Security Center pre-installed. License sold separately.</t>
  </si>
  <si>
    <t>$29,282.00</t>
  </si>
  <si>
    <t>SV-2010EX-R4-40T-10-210</t>
  </si>
  <si>
    <t>Streamvault 2000E Appliance - (2) Xeon Silver 4110, 32GB Ram, (2) 240GB SSD, (4) 10TB SATA, Windows Server 2016. Dual PS. Genetec Security Center pre-installed. License sold separately.</t>
  </si>
  <si>
    <t>$14,651.00</t>
  </si>
  <si>
    <t>SV-2010EX-R18-216T-12-216</t>
  </si>
  <si>
    <t>Streamvault 2010EX series. 2U 18 BAY, (2) Xeon Silver 4116, 32GB RAM, OS RAID1 (2) 240GB SSD, 216TB RAW (18) 12TB, RAID5 6 10, (4)x1GbE Ports, (2)x10GbE SFP+ Ports, WIN SRV 2016. Dual PS. Genetec Security Center pre-installed. License sold separately.</t>
  </si>
  <si>
    <t>$38,058.00</t>
  </si>
  <si>
    <t>SV-2010E-R14-120T-10-110</t>
  </si>
  <si>
    <t>Streamvault 2000E series. 2U 14 BAY, Xeon Silver 4110, 16GB RAM, OS RAID1 (2) 240GB SSD, 120TB RAW (12) 10TB, RAID5, (2)x1GbE Ports, WIN SRV 2016. Dual PS. Genetec Security Center pre-installed. License sold separately.</t>
  </si>
  <si>
    <t>$20,166.00</t>
  </si>
  <si>
    <t>SV-2010EX-R18-170T-10-216-NYH</t>
  </si>
  <si>
    <t>Streamvault 2010EX series. 2U 18 BAY, (2) Xeon Silver 4116, 32GB RAM, OS RAID1 (2) 240GB SSD, 170TB RAW (17) 10TB, RAID5 6 10, (4)x1GbE Ports, (2)x10GbE SFP+ Ports, WIN SRV 2016. Dual PS.iDRAC Enterprise 5-year 4-hour Mission Critical Warranty ProSupport service ProDeploy service. Genetec Security Center pre-installed. License sold separately.</t>
  </si>
  <si>
    <t>$48,215.00</t>
  </si>
  <si>
    <t>SV-2010EX-R14-84T-6-210</t>
  </si>
  <si>
    <t>Streamvault 2000EX series. 2U 14 BAY, (2) Xeon Silver 4110, 32GB RAM, OS RAID1 (2) 240GB SSD, 84TB RAW (14) 6TB, RAID5 6 10, (2)x1GbE Ports, (2)x10GbE SFP+ Ports, WIN SRV 2016. Dual PS. Genetec Security Center pre-installed. License sold separately.</t>
  </si>
  <si>
    <t>$18,989.47</t>
  </si>
  <si>
    <t>SV-2010E-R14-50T-10-110</t>
  </si>
  <si>
    <t>Streamvault 2000E series. 2U 14 BAY, Xeon Silver 4110, 16GB RAM, OS RAID1 (2) 240GB SSD, 50TB RAW (5) 10TB, RAID5, (2)x1GbE Ports, WIN SRV 2016. Dual PS. Genetec Security Center pre-installed. License sold separately.</t>
  </si>
  <si>
    <t>$14,105.00</t>
  </si>
  <si>
    <t>SV-2010EX-R14-154T-14-210</t>
  </si>
  <si>
    <t>Streamvault 2000EX series. 2U 14 BAY, (2) Xeon Silver 4110, 32GB RAM, OS RAID1 (2) 240GB SSD, 154TB RAW (11) 14TB, RAID5 6 10, (2)x1GbE Ports, (2)x10GbE SFP+ Ports, WIN SRV 2016. Dual PS. Genetec Security Center pre-installed. License sold separately.</t>
  </si>
  <si>
    <t>$30,069.00</t>
  </si>
  <si>
    <t>SV-2010E-R18-120T-12-116</t>
  </si>
  <si>
    <t>Streamvault 2010E series. 2U 18 BAY, Xeon Silver 4116, 16GB RAM, OS RAID1 (2) 240GB SSD, 120TB RAW (10) 12TB, RAID5, (2)x1GbE Ports, WIN SERV 2016. Dual PS. Genetec Security Center pre-installed. License sold separately.</t>
  </si>
  <si>
    <t>$25,547.00</t>
  </si>
  <si>
    <t>SV-2010E-R14-154T-14-110</t>
  </si>
  <si>
    <t>Streamvault 2000E series. 2U 14 BAY, Xeon Silver 4110, 16GB RAM, OS RAID1 (2) 240GB SSD, 154TB RAW (11) 14TB, RAID5, (2)x1GbE Ports, WIN SRV 2016. Dual PS. Genetec Security Center pre-installed. License sold separately.</t>
  </si>
  <si>
    <t>$28,476.00</t>
  </si>
  <si>
    <t>SV-2010EX-R18-140T-14-216</t>
  </si>
  <si>
    <t>Streamvault 2010EX series. 2U 18 BAY, (2) Xeon Silver 4116, 32GB RAM, OS RAID1 (2) 240GB SSD, 140TB RAW (10) 14TB, RAID5 6 10, (4)x1GbE Ports, (2)x10GbE SFP+ Ports, WIN SRV 2016. Dual PS. Genetec Security Center pre-installed. License sold separately.</t>
  </si>
  <si>
    <t>$31,563.00</t>
  </si>
  <si>
    <t>SV-2010EX-R18-42T-14-216</t>
  </si>
  <si>
    <t>Streamvault 2010EX series. 2U 18 BAY, (2) Xeon Silver 4116, 32GB RAM, OS RAID1 (2) 240GB SSD, 42TB RAW (3) 14TB, RAID5 6 10, (4)x1GbE Ports, (2)x10GbE SFP+ Ports, WIN SRV 2016. Dual PS. Genetec Security Center pre-installed. License sold separately.</t>
  </si>
  <si>
    <t>$19,663.00</t>
  </si>
  <si>
    <t>SV-2010E-R4-6T-2-110</t>
  </si>
  <si>
    <t>Streamvault 2000E Appliance - 1U 4 BAY, Xeon SILVER 4110, (2) 240GB M.2 SSD, 16GB RAM, (3) 2TB, Windows Server 2016, (2) 1GbE, Matrox G200- VGA, RAID 5,6,10, Dual PS, Genetec Security Center pre-installed. License sold separately.</t>
  </si>
  <si>
    <t>$9,324.00</t>
  </si>
  <si>
    <t>SV-2010EX-R14-88T-8-210</t>
  </si>
  <si>
    <t>Streamvault 2000EX series. 2U 14 BAY, (2) Xeon Silver 4110, 32GB RAM, OS RAID1 (2) 240GB SSD, 88TB RAW (11) 8TB, RAID5 6 10, (2)x1GbE Ports, (2)x10GbE SFP+ Ports, WIN SRV 2016. Dual PS. Genetec Security Center pre-installed. License sold separately.</t>
  </si>
  <si>
    <t>$19,213.00</t>
  </si>
  <si>
    <t>SV-2010EX-R18-108T-12-216</t>
  </si>
  <si>
    <t>Streamvault 2010EX series. 2U 18 BAY, (2) Xeon Silver 4116, 32GB RAM, OS RAID1 (2) 240GB SSD, 108TB RAW (9) 12TB, RAID5 6 10, (4)x1GbE Ports, (2)x10GbE SFP+ Ports, WIN SRV 2016. Dual PS. Genetec Security Center pre-installed. License sold separately.</t>
  </si>
  <si>
    <t>$26,311.00</t>
  </si>
  <si>
    <t>SV-2010EX-R18-180T-12-216</t>
  </si>
  <si>
    <t>Streamvault 2010EX series. 2U 18 BAY, (2) Xeon Silver 4116, 32GB RAM, OS RAID1 (2) 240GB SSD, 180TB RAW (15) 12TB, RAID5 6 10, (4)x1GbE Ports, (2)x10GbE SFP+ Ports, WIN SRV 2016. Dual PS. Genetec Security Center pre-installed. License sold separately.</t>
  </si>
  <si>
    <t>$34,142.00</t>
  </si>
  <si>
    <t>SV-2010EX-R18-180T-10-216-NYH</t>
  </si>
  <si>
    <t>Streamvault 2010EX series. 2U 18 BAY, (2) Xeon Silver 4116, 32GB RAM, OS RAID1 (2) 240GB SSD, 180TB RAW (18) 10TB, RAID5 6 10, (4)x1GbE Ports, (2)x10GbE SFP+ Ports, WIN SRV 2016. Dual PS.iDRAC Enterprise 5-year 4-hour Mission Critical Warranty ProSupport service ProDeploy service. Genetec Security Center pre-installed. License sold separately.</t>
  </si>
  <si>
    <t>$49,033.00</t>
  </si>
  <si>
    <t>SV-2010E-R18-216T-12-116</t>
  </si>
  <si>
    <t>Streamvault 2010E series. 2U 18 BAY, Xeon Silver 4116, 16GB RAM, OS RAID1 (2) 240GB SSD, 216TB RAW (18) 12TB, RAID5, (2)x1GbE Ports, WIN SERV 2016. Dual PS. Genetec Security Center pre-installed. License sold separately.</t>
  </si>
  <si>
    <t>$35,989.00</t>
  </si>
  <si>
    <t>SV-2010E-R18-180T-12-116</t>
  </si>
  <si>
    <t>Streamvault 2010E series. 2U 18 BAY, Xeon Silver 4116, 16GB RAM, OS RAID1 (2) 240GB SSD, 180TB RAW (15) 12TB, RAID5, (2)x1GbE Ports, WIN SERV 2016. Dual PS. Genetec Security Center pre-installed. License sold separately.</t>
  </si>
  <si>
    <t>$32,074.00</t>
  </si>
  <si>
    <t>SV-2010E-R14-126T-14-110</t>
  </si>
  <si>
    <t>Streamvault 2000E series. 2U 14 BAY, Xeon Silver 4110, 16GB RAM, OS RAID1 (2) 240GB SSD, 126TB RAW (9) 14TB, RAID5, (2)x1GbE Ports, WIN SRV 2016. Dual PS. Genetec Security Center pre-installed. License sold separately.</t>
  </si>
  <si>
    <t>$25,076.00</t>
  </si>
  <si>
    <t>SV-2010E-R18-50T-10-116</t>
  </si>
  <si>
    <t>Streamvault 2010E series. 2U 18 BAY, Xeon Silver 4116, 16GB RAM, OS RAID1 (2) 240GB SSD, 50TB RAW (5) 10TB, RAID5, (2)x1GbE Ports, WIN SERV 2016. Dual PS. Genetec Security Center pre-installed. License sold separately.</t>
  </si>
  <si>
    <t>$16,824.00</t>
  </si>
  <si>
    <t>SV-2010E-R18-168T-14-116</t>
  </si>
  <si>
    <t>Streamvault 2010E series. 2U 18 BAY, Xeon Silver 4116, 16GB RAM, OS RAID1 (2) 240GB SSD, 168TB RAW (12) 14TB, RAID5, (2)x1GbE Ports, WIN SERV 2016. Dual PS. Genetec Security Center pre-installed. License sold separately.</t>
  </si>
  <si>
    <t>$32,895.00</t>
  </si>
  <si>
    <t>SV-2010EX-R18-112T-14-216</t>
  </si>
  <si>
    <t>Streamvault 2010EX series. 2U 18 BAY, (2) Xeon Silver 4116, 32GB RAM, OS RAID1 (2) 240GB SSD, 112TB RAW (8) 14TB, RAID5 6 10, (4)x1GbE Ports, (2)x10GbE SFP+ Ports, WIN SRV 2016. Dual PS. Genetec Security Center pre-installed. License sold separately.</t>
  </si>
  <si>
    <t>$28,163.00</t>
  </si>
  <si>
    <t>SV-2010EX-R18-130T-10-216</t>
  </si>
  <si>
    <t>Streamvault 2010EX series. 2U 18 BAY, (2) Xeon Silver 4116, 32GB RAM, OS RAID1 (2) 240GB SSD, 130'TB RAW (13) 10TB, RAID5 6 10, (4)x1GbE Ports, (2)x10GbE SFP+ Ports, WIN SRV 2016. Dual PS. Genetec Security Center pre-installed. License sold separately.</t>
  </si>
  <si>
    <t>$25,819.00</t>
  </si>
  <si>
    <t>SV-2010E-R18-72T-8-116</t>
  </si>
  <si>
    <t>Streamvault 2010E series. 2U 18 BAY, Xeon Silver 4116, 16GB RAM, OS RAID1 (2) 240GB SSD, 72TB RAW (9) 8TB, RAID5, (2)x1GbE Ports, WIN SERV 2016. Dual PS. Genetec Security Center pre-installed. License sold separately.</t>
  </si>
  <si>
    <t>$18,913.00</t>
  </si>
  <si>
    <t>SV-2010EX-R18-204T-12-216</t>
  </si>
  <si>
    <t>Streamvault 2010EX series. 2U 18 BAY, (2) Xeon Silver 4116, 32GB RAM, OS RAID1 (2) 240GB SSD, 204TB RAW (17) 12TB, RAID5 6 10, (4)x1GbE Ports, (2)x10GbE SFP+ Ports, WIN SRV 2016. Dual PS. Genetec Security Center pre-installed. License sold separately.</t>
  </si>
  <si>
    <t>$36,753.00</t>
  </si>
  <si>
    <t>SV-2010E-R14-D240-110</t>
  </si>
  <si>
    <t>Streamvault 2000E series. 2U 14 BAY, Xeon Silver 4110, 16GB RAM, OS RAID1 (2) 240GB SSD, (2)x1GbE Ports, WIN SRV 2016. Dual PS. Genetec Security Center pre-installed. License sold separately.</t>
  </si>
  <si>
    <t>$9,776.00</t>
  </si>
  <si>
    <t>SV-2010E-R18-144T-12-116</t>
  </si>
  <si>
    <t>Streamvault 2010E series. 2U 18 BAY, Xeon Silver 4116, 16GB RAM, OS RAID1 (2) 240GB SSD, 144TB RAW (12) 12TB, RAID5, (2)x1GbE Ports, WIN SERV 2016. Dual PS. Genetec Security Center pre-installed. License sold separately.</t>
  </si>
  <si>
    <t>$28,158.00</t>
  </si>
  <si>
    <t>SV-2010EX-R18-126T-14-216</t>
  </si>
  <si>
    <t>Streamvault 2010EX series. 2U 18 BAY, (2) Xeon Silver 4116, 32GB RAM, OS RAID1 (2) 240GB SSD, 126TB RAW (9) 14TB, RAID5 6 10, (4)x1GbE Ports, (2)x10GbE SFP+ Ports, WIN SRV 2016. Dual PS. Genetec Security Center pre-installed. License sold separately.</t>
  </si>
  <si>
    <t>$29,863.00</t>
  </si>
  <si>
    <t>SV-2000E-R4-D200-170</t>
  </si>
  <si>
    <t>Streamvault 2000E Appliance - 1U 4 BAY RACKMOUNT SERVER DUAL 200GB,SSD, Xeon E3-1270V6, 16GB RAM, (2) 200GB SSD, Windows 2016, Dual PS, Genetec Security Center pre-installed. License sold seperately.</t>
  </si>
  <si>
    <t>SV-2010E-R18-60T-12-116</t>
  </si>
  <si>
    <t>Streamvault 2010E series. 2U 18 BAY, Xeon Silver 4116, 16GB RAM, OS RAID1 (2) 240GB SSD, 60TB RAW (5) 12TB, RAID5, (2)x1GbE Ports, WIN SERV 2016. Dual PS. Genetec Security Center pre-installed. License sold separately.</t>
  </si>
  <si>
    <t>$19,021.00</t>
  </si>
  <si>
    <t>SV-2010E-R18-48T-8-116</t>
  </si>
  <si>
    <t>Streamvault 2010E series. 2U 18 BAY, Xeon Silver 4116, 16GB RAM, OS RAID1 (2) 240GB SSD, 48TB RAW (6) 8TB, RAID5, (2)x1GbE Ports, WIN SERV 2016. Dual PS. Genetec Security Center pre-installed. License sold separately.</t>
  </si>
  <si>
    <t>$16,774.00</t>
  </si>
  <si>
    <t>SV-2010EX-R14-84T-12-210</t>
  </si>
  <si>
    <t>Streamvault 2000EX series. 2U 14 BAY, (2) Xeon Silver 4110, 32GB RAM, OS RAID1 (2) 240GB SSD, 84TB RAW (7) 12TB, RAID5 6 10, (2)x1GbE Ports, (2)x10GbE SFP+ Ports, WIN SRV 2016. Dual PS. Genetec Security Center pre-installed. License sold separately.</t>
  </si>
  <si>
    <t>$20,506.00</t>
  </si>
  <si>
    <t>SV-2010E-R14-30T-10-110</t>
  </si>
  <si>
    <t>Streamvault 2000E series. 2U 14 BAY, Xeon Silver 4110, 16GB RAM, OS RAID1 (2) 240GB SSD, 30TB RAW (3) 10TB, RAID5, (2)x1GbE Ports, WIN SRV 2016. Dual PS. Genetec Security Center pre-installed. License sold separately.</t>
  </si>
  <si>
    <t>$12,374.00</t>
  </si>
  <si>
    <t>SV-2010E-R18-42T-14-116</t>
  </si>
  <si>
    <t>Streamvault 2010E series. 2U 18 BAY, Xeon Silver 4116, 16GB RAM, OS RAID1 (2) 240GB SSD, 42TB RAW (3) 14TB, RAID5, (2)x1GbE Ports, WIN SERV 2016. Dual PS. Genetec Security Center pre-installed. License sold separately.</t>
  </si>
  <si>
    <t>$17,595.00</t>
  </si>
  <si>
    <t>SV-2010E-R18-120T-10-116</t>
  </si>
  <si>
    <t>Streamvault 2010E series. 2U 18 BAY, Xeon Silver 4116, 16GB RAM, OS RAID1 (2) 240GB SSD, 120TB RAW (12) 10TB, RAID5, (2)x1GbE Ports, WIN SERV 2016. Dual PS. Genetec Security Center pre-installed. License sold separately.</t>
  </si>
  <si>
    <t>$22,884.00</t>
  </si>
  <si>
    <t>SV-2010EX-R18-70T-10-216</t>
  </si>
  <si>
    <t>Streamvault 2010EX series. 2U 18 BAY, (2) Xeon Silver 4116, 32GB RAM, OS RAID1 (2) 240GB SSD, 70TB RAW (7) 10TB, RAID5 6 10, (4)x1GbE Ports, (2)x10GbE SFP+ Ports, WIN SRV 2016. Dual PS. Genetec Security Center pre-installed. License sold separately.</t>
  </si>
  <si>
    <t>$20,624.00</t>
  </si>
  <si>
    <t>SV-2010EX-R18-30T-10-216</t>
  </si>
  <si>
    <t>Streamvault 2010EX series. 2U 18 BAY, (2) Xeon Silver 4116, 32GB RAM, OS RAID1 (2) 240GB SSD, 30TB RAW (3) 10TB, RAID5 6 10, (4)x1GbE Ports, (2)x10GbE SFP+ Ports, WIN SRV 2016. Dual PS. Genetec Security Center pre-installed. License sold separately.</t>
  </si>
  <si>
    <t>$17,161.00</t>
  </si>
  <si>
    <t>SV-2010EX-R14-70T-10-210</t>
  </si>
  <si>
    <t>Streamvault 2000EX series. 2U 14 BAY, (2) Xeon Silver 4110, 32GB RAM, OS RAID1 (2) 240GB SSD, 70TB RAW (7) 10TB, RAID5 6 10, (2)x1GbE Ports, (2)x10GbE SFP+ Ports, WIN SRV 2016. Dual PS. Genetec Security Center pre-installed. License sold separately.</t>
  </si>
  <si>
    <t>$17,429.00</t>
  </si>
  <si>
    <t>SV-2010E-R14-144T-12-110</t>
  </si>
  <si>
    <t>Streamvault 2000E series. 2U 14 BAY, Xeon Silver 4110, 16GB RAM, OS RAID1 (2) 240GB SSD, 144TB RAW (12) 12TB, RAID5, (2)x1GbE Ports, WIN SRV 2016. Dual PS. Genetec Security Center pre-installed. License sold separately.</t>
  </si>
  <si>
    <t>$25,439.00</t>
  </si>
  <si>
    <t>SV-2010E-R14-196T-14-110</t>
  </si>
  <si>
    <t>Streamvault 2000E series. 2U 14 BAY, Xeon Silver 4110, 16GB RAM, OS RAID1 (2) 240GB SSD, 196TB RAW (14) 14TB, RAID5, (2)x1GbE Ports, WIN SRV 2016. Dual PS. Genetec Security Center pre-installed. License sold separately.</t>
  </si>
  <si>
    <t>$33,576.00</t>
  </si>
  <si>
    <t>SV-2010EX-R18-72T-12-216</t>
  </si>
  <si>
    <t>Streamvault 2010EX series. 2U 18 BAY, (2) Xeon Silver 4116, 32GB RAM, OS RAID1 (2) 240GB SSD, 72TB RAW (6) 12TB, RAID5 6 10, (4)x1GbE Ports, (2)x10GbE SFP+ Ports, WIN SRV 2016. Dual PS. Genetec Security Center pre-installed. License sold separately.</t>
  </si>
  <si>
    <t>$22,395.00</t>
  </si>
  <si>
    <t>SV-2010E-R14-84T-12-110</t>
  </si>
  <si>
    <t>Streamvault 2000E series. 2U 14 BAY, Xeon Silver 4110, 16GB RAM, OS RAID1 (2) 240GB SSD, 84TB RAW (7) 12TB, RAID5, (2)x1GbE Ports, WIN SRV 2016. Dual PS. Genetec Security Center pre-installed. License sold separately.</t>
  </si>
  <si>
    <t>SV-2010EX-R18-168T-14-216</t>
  </si>
  <si>
    <t>Streamvault 2010EX series. 2U 18 BAY, (2) Xeon Silver 4116, 32GB RAM, OS RAID1 (2) 240GB SSD, 168TB RAW (12) 14TB, RAID5 6 10, (4)x1GbE Ports, (2)x10GbE SFP+ Ports, WIN SRV 2016. Dual PS. Genetec Security Center pre-installed. License sold separately.</t>
  </si>
  <si>
    <t>$34,963.00</t>
  </si>
  <si>
    <t>SV-2010EX-R14-130T-10-210</t>
  </si>
  <si>
    <t>Streamvault 2000EX series. 2U 14 BAY, (2) Xeon Silver 4110, 32GB RAM, OS RAID1 (2) 240GB SSD, 130'TB RAW (13) 10TB, RAID5 6 10, (2)x1GbE Ports, (2)x10GbE SFP+ Ports, WIN SRV 2016. Dual PS. Genetec Security Center pre-installed. License sold separately.</t>
  </si>
  <si>
    <t>$22,624.00</t>
  </si>
  <si>
    <t>SV-2010EX-R14-60T-12-210</t>
  </si>
  <si>
    <t>Streamvault 2000EX series. 2U 14 BAY, (2) Xeon Silver 4110, 32GB RAM, OS RAID1 (2) 240GB SSD, 60TB RAW (5) 12TB,RAID5 6 10, (2)x1GbE Ports, (2)x10GbE SFP+ Ports, WIN SRV 2016. Dual PS. Genetec Security Center pre-installed. License sold separately.</t>
  </si>
  <si>
    <t>$17,895.00</t>
  </si>
  <si>
    <t>SV-2010EX-R18-132T-12-216</t>
  </si>
  <si>
    <t>Streamvault 2010EX series. 2U 18 BAY, (2) Xeon Silver 4116, 32GB RAM, OS RAID1 (2) 240GB SSD, 132TB RAW (11) 12TB, RAID5 6 10, (4)x1GbE Ports, (2)x10GbE SFP+ Ports, WIN SRV 2016. Dual PS. Genetec Security Center pre-installed. License sold separately.</t>
  </si>
  <si>
    <t>$28,921.00</t>
  </si>
  <si>
    <t>SV-2010E-R14-56T-14-110</t>
  </si>
  <si>
    <t>Streamvault 2000E series. 2U 14 BAY, Xeon Silver 4110, 16GB RAM, OS RAID1 (2) 240GB SSD, 56TB RAW (4) 14TB, RAID5, (2)x1GbE Ports, WIN SRV 2016. Dual PS. Genetec Security Center pre-installed. License sold separately.</t>
  </si>
  <si>
    <t>$16,576.00</t>
  </si>
  <si>
    <t>SV-2010E-R18-90T-10-116</t>
  </si>
  <si>
    <t>Streamvault 2010E series. 2U 18 BAY, Xeon Silver 4116, 16GB RAM, OS RAID1 (2) 240GB SSD, 90TB RAW (9) 10TB, RAID5, (2)x1GbE Ports, WIN SERV 2016. Dual PS. Genetec Security Center pre-installed. License sold separately.</t>
  </si>
  <si>
    <t>$20,287.00</t>
  </si>
  <si>
    <t>SV-2010E-R18-196T-14-116</t>
  </si>
  <si>
    <t>Streamvault 2010E series. 2U 18 BAY, Xeon Silver 4116, 16GB RAM, OS RAID1 (2) 240GB SSD, 196TB RAW (14) 14TB, RAID5, (2)x1GbE Ports, WIN SERV 2016. Dual PS. Genetec Security Center pre-installed. License sold separately.</t>
  </si>
  <si>
    <t>$36,295.00</t>
  </si>
  <si>
    <t>SV-2010EX-R14-60T-10-210</t>
  </si>
  <si>
    <t>Streamvault 2000EX series. 2U 14 BAY, (2) Xeon Silver 4110, 32GB RAM, OS RAID1 (2) 240GB SSD, 60TB RAW (6) 10TB, RAID5 6 10, (2)x1GbE Ports, (2)x10GbE SFP+ Ports, WIN SRV 2016. Dual PS. Genetec Security Center pre-installed. License sold separately.</t>
  </si>
  <si>
    <t>$16,563.00</t>
  </si>
  <si>
    <t>SV-2010E-R14-32T-8-110</t>
  </si>
  <si>
    <t>Streamvault 2000E Appliance -2U 14 BAY RACKMOUNT SERVER 32TB XEON SILVER 4110 16GB (2)240GB SSD (4)8TB SATA, DPS, Windows 2016, Genetec Security Center pre-installed. License sold separately.</t>
  </si>
  <si>
    <t>$12,629.00</t>
  </si>
  <si>
    <t>SV-2010E-R18-132T-12-16</t>
  </si>
  <si>
    <t>Streamvault 2010E series. 2U 18 BAY, Xeon Silver 4116, 16GB RAM, OS RAID1 (2) 240GB SSD, 132TB RAW (11) 12TB, RAID5, (2)x1GbE Ports, WIN SERV 2016. Dual PS. Genetec Security Center pre-installed. License sold separately.</t>
  </si>
  <si>
    <t>$26,853.00</t>
  </si>
  <si>
    <t>SV-2010EX-R18-150T-10-216</t>
  </si>
  <si>
    <t>Streamvault 2010EX series. 2U 18 BAY, (2) Xeon Silver 4116, 32GB RAM, OS RAID1 (2) 240GB SSD, 150TB RAW (15) 10TB, RAID5 6 10, (4)x1GbE Ports, (2)x10GbE SFP+ Ports, WIN SRV 2016. Dual PS. Genetec Security Center pre-installed. License sold separately.</t>
  </si>
  <si>
    <t>$27,550.00</t>
  </si>
  <si>
    <t>SV-2010E-R18-56T-8-116</t>
  </si>
  <si>
    <t>Streamvault 2010E series. 2U 18 BAY, Xeon Silver 4116, 16GB RAM, OS RAID1 (2) 240GB SSD, 56TB RAW (7) 8TB, RAID5, (2)x1GbE Ports, WIN SERV 2016. Dual PS. Genetec Security Center pre-installed. License sold separately.</t>
  </si>
  <si>
    <t>$17,487.00</t>
  </si>
  <si>
    <t>SV-2010EX-R14-144T-12-210</t>
  </si>
  <si>
    <t>Streamvault 2000EX series. 2U 14 BAY, (2) Xeon Silver 4110, 32GB RAM, OS RAID1 (2) 240GB SSD, 144TB RAW (12) 12TB,RAID5 6 10, (2)x1GbE Ports, (2)x10GbE SFP+ Ports, WIN SRV 2016. Dual PS. Genetec Security Center pre-installed. License sold separately.</t>
  </si>
  <si>
    <t>$27,032.00</t>
  </si>
  <si>
    <t>SV-2010EX-R18-136T-8-216</t>
  </si>
  <si>
    <t>Streamvault 2010EX series. 2U 18 BAY, (2) Xeon Silver 4116, 32GB RAM, OS RAID1 (2) 240GB SSD, 136TB RAW (17) 8TB, RAID5 6 10, (4)x1GbE Ports, (2)x10GbE SFP+ Ports, WIN SRV 2016. Dual PS. Genetec Security Center pre-installed. License sold separately.</t>
  </si>
  <si>
    <t>$26,687.00</t>
  </si>
  <si>
    <t>SV-2010EX-R14-90T-10-210</t>
  </si>
  <si>
    <t>Streamvault 2000EX series. 2U 14 BAY, (2) Xeon Silver 4110, 32GB RAM, OS RAID1 (2) 240GB SSD, 90TB RAW (9) 10TB, RAID5 6 10, (2)x1GbE Ports, (2)x10GbE SFP+ Ports, WIN SRV 2016. Dual PS. Genetec Security Center pre-installed. License sold separately.</t>
  </si>
  <si>
    <t>SV-2010E-R18-156T-12-116</t>
  </si>
  <si>
    <t>Streamvault 2010E series. 2U 18 BAY, Xeon Silver 4116, 16GB RAM, OS RAID1 (2) 240GB SSD, 156TB RAW (13) 12TB, RAID5, (2)x1GbE Ports, WIN SERV 2016. Dual PS. Genetec Security Center pre-installed. License sold separately.</t>
  </si>
  <si>
    <t>$29,463.00</t>
  </si>
  <si>
    <t>SV-2010EX-R18-110T-10-216</t>
  </si>
  <si>
    <t>Streamvault 2010EX series. 2U 18 BAY, (2) Xeon Silver 4116, 32GB RAM, OS RAID1 (2) 240GB SSD, 110TB RAW (11) 10TB, RAID5 6 10, (4)x1GbE Ports, (2)x10GbE SFP+ Ports, WIN SRV 2016. Dual PS. Genetec Security Center pre-installed. License sold separately.</t>
  </si>
  <si>
    <t>$24,087.00</t>
  </si>
  <si>
    <t>SV-2010E-R18-56T-14-116</t>
  </si>
  <si>
    <t>Streamvault 2010E series. 2U 18 BAY, Xeon Silver 4116, 16GB RAM, OS RAID1 (2) 240GB SSD, 56TB RAW (4) 14TB, RAID5, (2)x1GbE Ports, WIN SERV 2016. Dual PS. Genetec Security Center pre-installed. License sold separately.</t>
  </si>
  <si>
    <t>$19,295.00</t>
  </si>
  <si>
    <t>SV-2010EX-R18-128T-8-216</t>
  </si>
  <si>
    <t>Streamvault 2010EX series. 2U 18 BAY, (2) Xeon Silver 4116, 32GB RAM, OS RAID1 (2) 240GB SSD, 128TB RAW (16) 8TB, RAID5 6 10, (4)x1GbE Ports, (2)x10GbE SFP+ Ports, WIN SRV 2016. Dual PS. Genetec Security Center pre-installed. License sold separately.</t>
  </si>
  <si>
    <t>$25,974.00</t>
  </si>
  <si>
    <t>SV-2010E-R18-D240-116</t>
  </si>
  <si>
    <t>Streamvault 2010E series. 2U 18 BAY, Xeon Silver 4116, 16GB RAM, OS RAID1 (2) 240GB SSD, (2)x1GbE Ports, WIN SERV 2016. Dual PS. Genetec Security Center pre-installed. License sold separately.</t>
  </si>
  <si>
    <t>$12,495.00</t>
  </si>
  <si>
    <t>SV-2010E-R14-48T-6-110</t>
  </si>
  <si>
    <t>Streamvault 2000E series. 2U 14 BAY, Xeon Silver 4110, 16GB RAM, OS RAID1 (2) 240GB SSD, 48TB RAW (8) 6TB, RAID5, (2)x1GbE Ports, WIN SRV 2016. Dual PS. Genetec Security Center pre-installed. License sold separately.</t>
  </si>
  <si>
    <t>$14,077.18</t>
  </si>
  <si>
    <t>SV-2010EX-R14-168T-14-210</t>
  </si>
  <si>
    <t>Streamvault 2000EX series. 2U 14 BAY, (2) Xeon Silver 4110, 32GB RAM, OS RAID1 (2) 240GB SSD, 168TB RAW (12) 14TB, RAID5 6 10, (2)x1GbE Ports, (2)x10GbE SFP+ Ports, WIN SRV 2016. Dual PS. Genetec Security Center pre-installed. License sold separately.</t>
  </si>
  <si>
    <t>$31,769.00</t>
  </si>
  <si>
    <t>SV-2010EX-R14-32T-8-210</t>
  </si>
  <si>
    <t>Streamvault 2000EX series. 2U 14 BAY, (2) Xeon Silver 4110, 32GB RAM, OS RAID1 (2) 240GB SSD, 32TB RAW (4) 8TB, RAID5 6 10, (2)x1GbE Ports, (2)x10GbE SFP+ Ports, WIN SRV 2016. Dual PS. Genetec Security Center pre-installed. License sold separately.</t>
  </si>
  <si>
    <t>$14,221.00</t>
  </si>
  <si>
    <t>SV-2010EX-R14-42T-14-210</t>
  </si>
  <si>
    <t>Streamvault 2000EX series. 2U 14 BAY, (2) Xeon Silver 4110, 32GB RAM, OS RAID1 (2) 240GB SSD, 42TB RAW (3) 14TB, RAID5 6 10, (2)x1GbE Ports, (2)x10GbE SFP+ Ports, WIN SRV 2016. Dual PS. Genetec Security Center pre-installed. License sold separately.</t>
  </si>
  <si>
    <t>$16,469.00</t>
  </si>
  <si>
    <t>SV-2010E-R18-204T-12-116</t>
  </si>
  <si>
    <t>Streamvault 2010E series. 2U 18 BAY, Xeon Silver 4116, 16GB RAM, OS RAID1 (2) 240GB SSD, 204TB RAW (17) 12TB, RAID5, (2)x1GbE Ports, WIN SERV 2016. Dual PS. Genetec Security Center pre-installed. License sold separately.</t>
  </si>
  <si>
    <t>$34,684.00</t>
  </si>
  <si>
    <t>SV-2010EX-R18-80T-10-216</t>
  </si>
  <si>
    <t>Streamvault 2010EX series. 2U 18 BAY, (2) Xeon Silver 4116, 32GB RAM, OS RAID1 (2) 240GB SSD, 80TB RAW (8) 10TB, RAID5 6 10, (4)x1GbE Ports, (2)x10GbE SFP+ Ports, WIN SRV 2016. Dual PS. Genetec Security Center pre-installed. License sold separately.</t>
  </si>
  <si>
    <t>$21,490.00</t>
  </si>
  <si>
    <t>SV-2010EX-R18-90T-10-216</t>
  </si>
  <si>
    <t>Streamvault 2010EX series. 2U 18 BAY, (2) Xeon Silver 4116, 32GB RAM, OS RAID1 (2) 240GB SSD, 90TB RAW (9) 10TB, RAID5 6 10, (4)x1GbE Ports, (2)x10GbE SFP+ Ports, WIN SRV 2016. Dual PS. Genetec Security Center pre-installed. License sold separately.</t>
  </si>
  <si>
    <t>$22,356.00</t>
  </si>
  <si>
    <t>SV-2010EX-R14-D240-210</t>
  </si>
  <si>
    <t>Streamvault 2000EX series. 2U 14 BAY, (2) Xeon Silver 4110, 32GB RAM, OS RAID1 (2) 240GB SSD, (2)x1GbE Ports, (2)x10GbE SFP+ Ports, WIN SRV 2016. Dual PS. Genetec Security Center pre-installed. License sold separately.</t>
  </si>
  <si>
    <t>$11,369.00</t>
  </si>
  <si>
    <t>SV-2010EX-R18-168T-12-216</t>
  </si>
  <si>
    <t>Streamvault 2010EX series. 2U 18 BAY, (2) Xeon Silver 4116, 32GB RAM, OS RAID1 (2) 240GB SSD, 168TB RAW (14) 12TB, RAID5 6 10, (4)x1GbE Ports, (2)x10GbE SFP+ Ports, WIN SRV 2016. Dual PS. Genetec Security Center pre-installed. License sold separately.</t>
  </si>
  <si>
    <t>$32,837.00</t>
  </si>
  <si>
    <t>SV-2010E-R14-48T-12-110</t>
  </si>
  <si>
    <t>Streamvault 2000E series. 2U 14 BAY, Xeon Silver 4110, 16GB RAM, OS RAID1 (2) 240GB SSD, 48TB RAW (4) 12TB, RAID5, (2)x1GbE Ports, WIN SRV 2016. Dual PS. Genetec Security Center pre-installed. License sold separately.</t>
  </si>
  <si>
    <t>$14,997.00</t>
  </si>
  <si>
    <t>SV-2010E-R18-160T-10-116</t>
  </si>
  <si>
    <t>Streamvault 2010E series. 2U 18 BAY, Xeon Silver 4116, 16GB RAM, OS RAID1 (2) 240GB SSD, 160TB RAW (16) 10TB, RAID5, (2)x1GbE Ports, WIN SERV 2016. Dual PS. Genetec Security Center pre-installed. License sold separately.</t>
  </si>
  <si>
    <t>$26,347.00</t>
  </si>
  <si>
    <t>SV-2010E-R14-132T-12-110</t>
  </si>
  <si>
    <t>Streamvault 2000E series. 2U 14 BAY, Xeon Silver 4110, 16GB RAM, OS RAID1 (2) 240GB SSD, 132TB RAW (11) 12TB, RAID5, (2)x1GbE Ports, WIN SRV 2016. Dual PS. Genetec Security Center pre-installed. License sold separately.</t>
  </si>
  <si>
    <t>$24,134.00</t>
  </si>
  <si>
    <t>SV-2010E-R14-108T-12-110</t>
  </si>
  <si>
    <t>Streamvault 2000E series. 2U 14 BAY, Xeon Silver 4110, 16GB RAM, OS RAID1 (2) 240GB SSD, 108TB RAW (9) 12TB, RAID5, (2)x1GbE Ports, WIN SRV 2016. Dual PS. Genetec Security Center pre-installed. License sold separately.</t>
  </si>
  <si>
    <t>$21,524.00</t>
  </si>
  <si>
    <t>SV-2010E-R14-70T-10-110</t>
  </si>
  <si>
    <t>Streamvault 2000E series. 2U 14 BAY, Xeon Silver 4110, 16GB RAM, OS RAID1 (2) 240GB SSD, 70TB RAW (7) 10TB, RAID5, (2)x1GbE Ports, WIN SRV 2016. Dual PS. Genetec Security Center pre-installed. License sold separately.</t>
  </si>
  <si>
    <t>$15,837.00</t>
  </si>
  <si>
    <t>SV-2010E-R4-32T-8-110</t>
  </si>
  <si>
    <t>Streamvault 2000E Appliance - 1U 4 BAY, Xeon SILVER 4110, (2) 240GB M.2 SSD, 16GB RAM, (4) 8TB, Windows Server 2016, (2) 1GbE, Matrox G200- VGA, RAID 5,6,10, (2) 550W PS , Genetec Security Center pre-installed. License sold separately.</t>
  </si>
  <si>
    <t>$11,591.00</t>
  </si>
  <si>
    <t>SV-2010E-R14-96T-12-110</t>
  </si>
  <si>
    <t>Streamvault 2000E series. 2U 14 BAY, Xeon Silver 4110, 16GB RAM, OS RAID1 (2) 240GB SSD, 96TB RAW (8) 12TB, RAID5, (2)x1GbE Ports, WIN SRV 2016. Dual PS. Genetec Security Center pre-installed. License sold separately.</t>
  </si>
  <si>
    <t>$20,218.00</t>
  </si>
  <si>
    <t>SV-2010E-R18-84T-14-116</t>
  </si>
  <si>
    <t>Streamvault 2010E series. 2U 18 BAY, Xeon Silver 4116, 16GB RAM, OS RAID1 (2) 240GB SSD, 84TB RAW (6) 14TB, RAID5, (2)x1GbE Ports, WIN SERV 2016. Dual PS. Genetec Security Center pre-installed. License sold separately.</t>
  </si>
  <si>
    <t>$22,695.00</t>
  </si>
  <si>
    <t>SV-2010EX-R18-70T-14-216</t>
  </si>
  <si>
    <t>Streamvault 2010EX series. 2U 18 BAY, (2) Xeon Silver 4116, 32GB RAM, OS RAID1 (2) 240GB SSD, 70TB RAW (5) 14TB, RAID5 6 10, (4)x1GbE Ports, (2)x10GbE SFP+ Ports, WIN SRV 2016. Dual PS. Genetec Security Center pre-installed. License sold separately.</t>
  </si>
  <si>
    <t>$23,063.00</t>
  </si>
  <si>
    <t>SV-2010E-R14-96T-8-110</t>
  </si>
  <si>
    <t>Streamvault 2000E series. 2U 14 BAY, Xeon Silver 4110, 16GB RAM, OS RAID1 (2) 240GB SSD, 96TB RAW (12) 8TB, RAID5, (2)x1GbE Ports, WIN SRV 2016. Dual PS. Genetec Security Center pre-installed. License sold separately.</t>
  </si>
  <si>
    <t>$18,334.00</t>
  </si>
  <si>
    <t>SV-2010E-R14-140T-10-110</t>
  </si>
  <si>
    <t>Streamvault 2000E series. 2U 14 BAY, Xeon Silver 4110, 16GB RAM, OS RAID1 (2) 240GB SSD, 140TB RAW (14) 8TB, RAID5, (2)x1GbE Ports, WIN SRV 2016. Dual PS. Genetec Security Center pre-installed. License sold separately.</t>
  </si>
  <si>
    <t>$21,897.00</t>
  </si>
  <si>
    <t>SV-2010EX-R18-84T-14-216</t>
  </si>
  <si>
    <t>Streamvault 2010EX series. 2U 18 BAY, (2) Xeon Silver 4116, 32GB RAM, OS RAID1 (2) 240GB SSD, 84TB RAW (6) 14TB, RAID5 6 10, (4)x1GbE Ports, (2)x10GbE SFP+ Ports, WIN SRV 2016. Dual PS. Genetec Security Center pre-installed. License sold separately.</t>
  </si>
  <si>
    <t>$24,763.00</t>
  </si>
  <si>
    <t>SV-2010E-R18-36T-12-116</t>
  </si>
  <si>
    <t>Streamvault 2010E series. 2U 18 BAY, Xeon Silver 4116, 16GB RAM, OS RAID1 (2) 240GB SSD, 36TB RAW (3) 12TB, RAID5, (2)x1GbE Ports, WIN SERV 2016. Dual PS. Genetec Security Center pre-installed. License sold separately.</t>
  </si>
  <si>
    <t>$16,411.00</t>
  </si>
  <si>
    <t>SV-2010E-R4-48T-12-110</t>
  </si>
  <si>
    <t>Streamvault 2000E Appliance - 1U 4 BAY, Xeon SILVER 4110, (2) 240GB M.2 SSD, 16GB RAM, (4) 12TB, Windows Server 2016, (2) 1GbE, Matrox G200- VGA, RAID 5,6,10, Dual PS, Genetec Security Center pre-installed. License sold separately.</t>
  </si>
  <si>
    <t>$14,150.00</t>
  </si>
  <si>
    <t>SV-2010EX-R14-64T-8-210</t>
  </si>
  <si>
    <t>Streamvault 2000EX series. 2U 14 BAY, (2) Xeon Silver 4110, 32GB RAM, OS RAID1 (2) 240GB SSD, 64TB RAW (8) 8TB, RAID5 6 10, (2)x1GbE Ports, (2)x10GbE SFP+ Ports, WIN SRV 2016. Dual PS. Genetec Security Center pre-installed. License sold separately.</t>
  </si>
  <si>
    <t>$17,074.00</t>
  </si>
  <si>
    <t>SV-2010EX-R14-182T-14-210</t>
  </si>
  <si>
    <t>Streamvault 2000EX series. 2U 14 BAY, (2) Xeon Silver 4110, 32GB RAM, OS RAID1 (2) 240GB SSD, 182TB RAW (13) 14TB, RAID5 6 10, (2)x1GbE Ports, (2)x10GbE SFP+ Ports, WIN SRV 2016. Dual PS. Genetec Security Center pre-installed. License sold separately.</t>
  </si>
  <si>
    <t>$33,469.00</t>
  </si>
  <si>
    <t>SV-2010EX-R14-40T-10-210</t>
  </si>
  <si>
    <t>Streamvault 2000EX series. 2U 14 BAY, (2) Xeon Silver 4110, 32GB RAM, OS RAID1 (2) 240GB SSD, 40TB RAW (4) 10TB, RAID5 6 10, (2)x1GbE Ports, (2)x10GbE SFP+ Ports, WIN SRV 2016. Dual PS. Genetec Security Center pre-installed. License sold separately.</t>
  </si>
  <si>
    <t>$14,832.00</t>
  </si>
  <si>
    <t>SV-2010E-R14-48T-8-110</t>
  </si>
  <si>
    <t>Streamvault 2000E series. 2U 14 BAY, Xeon Silver 4110, 16GB RAM, OS RAID1 (2) 240GB SSD, 48TB RAW (6) 8TB, RAID5, (2)x1GbE Ports, WIN SRV 2016. Dual PS. Genetec Security Center pre-installed. License sold separately.</t>
  </si>
  <si>
    <t>$14,055.00</t>
  </si>
  <si>
    <t>SV-2010E-R14-70T-14-110</t>
  </si>
  <si>
    <t>Streamvault 2000E series. 2U 14 BAY, Xeon Silver 4110, 16GB RAM, OS RAID1 (2) 240GB SSD, 70TB RAW (5) 14TB, RAID5, (2)x1GbE Ports, WIN SRV 2016. Dual PS. Genetec Security Center pre-installed. License sold separately.</t>
  </si>
  <si>
    <t>SV-2010E-R18-80T-10-116</t>
  </si>
  <si>
    <t>Streamvault 2010E series. 2U 18 BAY, Xeon Silver 4116, 16GB RAM, OS RAID1 (2) 240GB SSD, 80TB RAW (8) 10TB, RAID5, (2)x1GbE Ports, WIN SERV 2016. Dual PS. Genetec Security Center pre-installed. License sold separately.</t>
  </si>
  <si>
    <t>$19,421.00</t>
  </si>
  <si>
    <t>SV-2010E-R18-126T-14-116</t>
  </si>
  <si>
    <t>Streamvault 2010E series. 2U 18 BAY, Xeon Silver 4116, 16GB RAM, OS RAID1 (2) 240GB SSD, 126TB RAW (9) 14TB, RAID5, (2)x1GbE Ports, WIN SERV 2016. Dual PS. Genetec Security Center pre-installed. License sold separately.</t>
  </si>
  <si>
    <t>$27,795.00</t>
  </si>
  <si>
    <t>SV-2010E-R14-168T-14-110</t>
  </si>
  <si>
    <t>Streamvault 2000E series. 2U 14 BAY, Xeon Silver 4110, 16GB RAM, OS RAID1 (2) 240GB SSD, 168TB RAW (12) 14TB, RAID5, (2)x1GbE Ports, WIN SRV 2016. Dual PS. Genetec Security Center pre-installed. License sold separately.</t>
  </si>
  <si>
    <t>$30,176.00</t>
  </si>
  <si>
    <t>SV-2010E-R14-56T-8-110</t>
  </si>
  <si>
    <t>Streamvault 2000E series. 2U 14 BAY, Xeon Silver 4110, 16GB RAM, OS RAID1 (2) 240GB SSD, 56TB RAW (7) 8TB, RAID5, (2)x1GbE Ports, WIN SRV 2016. Dual PS. Genetec Security Center pre-installed. License sold separately.</t>
  </si>
  <si>
    <t>$14,768.00</t>
  </si>
  <si>
    <t>SV-2010E-R14-40T-10-110</t>
  </si>
  <si>
    <t>Streamvault 2000E series. 2U 14 BAY, Xeon Silver 4110, 16GB RAM, OS RAID1 (2) 240GB SSD, 40TB RAW (4) 10TB, RAID5, (2)x1GbE Ports, WIN SRV 2016. Dual PS. Genetec Security Center pre-installed. License sold separately.</t>
  </si>
  <si>
    <t>$13,239.00</t>
  </si>
  <si>
    <t>SV-2010EX-R18-60T-12-216</t>
  </si>
  <si>
    <t>Streamvault 2010EX series. 2U 18 BAY, (2) Xeon Silver 4116, 32GB RAM, OS RAID1 (2) 240GB SSD, 60TB RAW (5) 12TB, RAID5 6 10, (4)x1GbE Ports, (2)x10GbE SFP+ Ports, WIN SRV 2016. Dual PS. Genetec Security Center pre-installed. License sold separately.</t>
  </si>
  <si>
    <t>$21,090.00</t>
  </si>
  <si>
    <t>SV-2010EX-R18-40T-8-216</t>
  </si>
  <si>
    <t>Streamvault 2010EX series. 2U 18 BAY, (2) Xeon Silver 4116, 32GB RAM, OS RAID1 (2) 240GB SSD, 40TB RAW (5) 8TB, RAID5 6 10, (4)x1GbE Ports, (2)x10GbE SFP+ Ports, WIN SRV 2016. Dual PS. Genetec Security Center pre-installed. License sold separately.</t>
  </si>
  <si>
    <t>$18,129.00</t>
  </si>
  <si>
    <t>SV-2010EX-R14-168T-12-210</t>
  </si>
  <si>
    <t>Streamvault 2000EX series. 2U 14 BAY, (2) Xeon Silver 4110, 32GB RAM, OS RAID1 (2) 240GB SSD, 168TB RAW (14) 12TB, RAID5 6 10, (2)x1GbE Ports, (2)x10GbE SFP+ Ports, WIN SRV 2016. Dual PS. Genetec Security Center pre-installed. License sold separately.</t>
  </si>
  <si>
    <t>$29,642.00</t>
  </si>
  <si>
    <t>SV-2010EX-R14-132T-12-210</t>
  </si>
  <si>
    <t>Streamvault 2000EX series. 2U 14 BAY, (2) Xeon Silver 4110, 32GB RAM, OS RAID1 (2) 240GB SSD, 132TB RAW (11) 12TB, RAID5 6 10, (2)x1GbE Ports, (2)x10GbE SFP+ Ports, WIN SRV 2016. Dual PS. Genetec Security Center pre-installed. License sold separately.</t>
  </si>
  <si>
    <t>$25,727.00</t>
  </si>
  <si>
    <t>SV-2010EX-R18-160T-10-216</t>
  </si>
  <si>
    <t>Streamvault 2010EX series. 2U 18 BAY, (2) Xeon Silver 4116, 32GB RAM, OS RAID1 (2) 240GB SSD, 160TB RAW (16) 10TB, RAID5 6 10, (4)x1GbE Ports, (2)x10GbE SFP+ Ports, WIN SRV 2016. Dual PS. Genetec Security Center pre-installed. License sold separately.</t>
  </si>
  <si>
    <t>$28,416.00</t>
  </si>
  <si>
    <t>SV-2010E-R18-144T-8-116</t>
  </si>
  <si>
    <t>Streamvault 2010E series. 2U 18 BAY, Xeon Silver 4116, 16GB RAM, OS RAID1 (2) 240GB SSD, 144TB RAW (18) 8TB, RAID5, (2)x1GbE Ports, WIN SERV 2016. Dual PS. Genetec Security Center pre-installed. License sold separately.</t>
  </si>
  <si>
    <t>$25,332.00</t>
  </si>
  <si>
    <t>SV-2010E-R18-224T-14-116</t>
  </si>
  <si>
    <t>Streamvault 2010E series. 2U 18 BAY, Xeon Silver 4116, 16GB RAM, OS RAID1 (2) 240GB SSD, 224TB RAW (16) 14TB, RAID5, (2)x1GbE Ports, WIN SERV 2016. Dual PS. Genetec Security Center pre-installed. License sold separately.</t>
  </si>
  <si>
    <t>$39,695.00</t>
  </si>
  <si>
    <t>SV-2010EX-R14-56T-14-210</t>
  </si>
  <si>
    <t>Streamvault 2000EX series. 2U 14 BAY, (2) Xeon Silver 4110, 32GB RAM, OS RAID1 (2) 240GB SSD, 56TB RAW (4) 14TB, RAID5 6 10, (2)x1GbE Ports, (2)x10GbE SFP+ Ports, WIN SRV 2016. Dual PS. Genetec Security Center pre-installed. License sold separately.</t>
  </si>
  <si>
    <t>$18,169.00</t>
  </si>
  <si>
    <t>SV-2010EX-R14-72T-12-210</t>
  </si>
  <si>
    <t>Streamvault 2000EX series. 2U 14 BAY, (2) Xeon Silver 4110, 32GB RAM, OS RAID1 (2) 240GB SSD, 72TB RAW (6) 12TB, RAID5 6 10, (2)x1GbE Ports, (2)x10GbE SFP+ Ports, WIN SRV 2016. Dual PS. Genetec Security Center pre-installed. License sold separately.</t>
  </si>
  <si>
    <t>$19,200.00</t>
  </si>
  <si>
    <t>SV-2010EX-R18-D240-216</t>
  </si>
  <si>
    <t>Streamvault 2010EX series. 2U 18 BAY, (2) Xeon Silver 4116, 32GB RAM, OS RAID1 (2) 240GB SSD, (4)x1GbE Ports, (2)x10GbE SFP+ Ports, WIN SRV 2016. Dual PS. Genetec Security Center pre-installed. License sold separately.</t>
  </si>
  <si>
    <t>$14,563.00</t>
  </si>
  <si>
    <t>SV-2010EX-R18-72T-4-216</t>
  </si>
  <si>
    <t>Streamvault 2010EX series. 2U 18 BAY, (2) Xeon Silver 4116, 32GB RAM, OS RAID1 (2) 240GB SSD, 728TB RAW (18) 4TB, RAID5 6 10, (4)x1GbE Ports, (2)x10GbE SFP+ Ports, WIN SRV 2016. Dual PS. Genetec Security Center pre-installed. License sold separately.</t>
  </si>
  <si>
    <t>$23,631.58</t>
  </si>
  <si>
    <t>SV-2010EX-R14-72T-8-210</t>
  </si>
  <si>
    <t>Streamvault 2000EX series. 2U 14 BAY, (2) Xeon Silver 4110, 32GB RAM, OS RAID1 (2) 240GB SSD, 72TB RAW (9) 8TB, RAID5 6 10, (2)x1GbE Ports, (2)x10GbE SFP+ Ports, WIN SRV 2016. Dual PS. Genetec Security Center pre-installed. License sold separately.</t>
  </si>
  <si>
    <t>$17,787.00</t>
  </si>
  <si>
    <t>SV-2010EX-R18-120T-10-216</t>
  </si>
  <si>
    <t>Streamvault 2010EX series. 2U 18 BAY, (2) Xeon Silver 4116, 32GB RAM, OS RAID1 (2) 240GB SSD, 120TB RAW (12) 10TB, RAID5 6 10, (4)x1GbE Ports, (2)x10GbE SFP+ Ports, WIN SRV 2016. Dual PS. Genetec Security Center pre-installed. License sold separately.</t>
  </si>
  <si>
    <t>$24,953.00</t>
  </si>
  <si>
    <t>SV-2010EX-R18-70T-10-216-NYH</t>
  </si>
  <si>
    <t>Streamvault 2010EX series. 2U 18 BAY, (2) Xeon Silver 4116, 32GB RAM, OS RAID1 (2) 240GB SSD, 70TB RAW (7) 10TB, RAID5 6 10, (4)x1GbE Ports, (2)x10GbE SFP+ Ports, WIN SRV 2016. Dual PS.iDRAC Enterprise 5-year 4-hour Mission Critical Warranty ProSupport service ProDeploy service Genetec Security Center pre-installed. License sold separately.</t>
  </si>
  <si>
    <t>$40,012.00</t>
  </si>
  <si>
    <t>SV-2010EX-R14-36T-12-210</t>
  </si>
  <si>
    <t>Streamvault 2000EX series. 2U 14 BAY, (2) Xeon Silver 4110, 32GB RAM, OS RAID1 (2) 240GB SSD, 36TB RAW (3) 12TB, RAID5 6 10, (2)x1GbE Ports, (2)x10GbE SFP+ Ports, WIN SRV 2016. Dual PS. Genetec Security Center pre-installed. License sold separately.</t>
  </si>
  <si>
    <t>$15,285.00</t>
  </si>
  <si>
    <t>SV-2010E-R18-130T-10-116</t>
  </si>
  <si>
    <t>Streamvault 2010E series. 2U 18 BAY, Xeon Silver 4116, 16GB RAM, OS RAID1 (2) 240GB SSD, 130'TB RAW (13) 10TB, RAID5, (2)x1GbE Ports, WIN SERV 2016. Dual PS. Genetec Security Center pre-installed. License sold separately.</t>
  </si>
  <si>
    <t>SV-2010E-R14-80T-8-110</t>
  </si>
  <si>
    <t>Streamvault 2000E series. 2U 14 BAY, Xeon Silver 4110, 16GB RAM, OS RAID1 (2) 240GB SSD, 80TB RAW (10) 8TB, RAID5, (2)x1GbE Ports, WIN SRV 2016. Dual PS. Genetec Security Center pre-installed. License sold separately.</t>
  </si>
  <si>
    <t>$16,908.00</t>
  </si>
  <si>
    <t>SV-2010EX-R14-156T-12-210</t>
  </si>
  <si>
    <t>Streamvault 2000EX series. 2U 14 BAY, (2) Xeon Silver 4110, 32GB RAM, OS RAID1 (2) 240GB SSD, 156TB RAW (13) 12TB, RAID5 6 10, (2)x1GbE Ports, (2)x10GbE SFP+ Ports, WIN SRV 2016. Dual PS. Genetec Security Center pre-installed. License sold separately.</t>
  </si>
  <si>
    <t>$28,337.00</t>
  </si>
  <si>
    <t>SV-2010EX-R14-28T-2-210</t>
  </si>
  <si>
    <t>Streamvault 2000EX series. 2U 14 BAY, (2) Xeon Silver 4110, 32GB RAM, OS RAID1 (2) 240GB SSD, 28TB RAW (14) 2TB, RAID5 6 10, (2)x1GbE Ports, (2)x10GbE SFP+ Ports, WIN SRV 2016. Dual PS. Genetec Security Center pre-installed. License sold separately.</t>
  </si>
  <si>
    <t>$15,157.89</t>
  </si>
  <si>
    <t>SV-2010EX-R18-100T-10-216</t>
  </si>
  <si>
    <t>Streamvault 2010EX series. 2U 18 BAY, (2) Xeon Silver 4116, 32GB RAM, OS RAID1 (2) 240GB SSD, 100TB RAW (10) 10TB, RAID5 6 10, (4)x1GbE Ports, (2)x10GbE SFP+ Ports, WIN SRV 2016. Dual PS. Genetec Security Center pre-installed. License sold separately.</t>
  </si>
  <si>
    <t>$23,221.00</t>
  </si>
  <si>
    <t>SV-2010EX-R18-60T-10-216-NYH</t>
  </si>
  <si>
    <t>Streamvault 2010EX series. 2U 18 BAY, (2) Xeon Silver 4116, 32GB RAM, OS RAID1 (2) 240GB SSD, 60TB RAW (6) 10TB, RAID5 6 10, (4)x1GbE Ports, (2)x10GbE SFP+ Ports, WIN SRV 2016. Dual PS. Genetec Security Center pre-installed.iDRAC Enterprise 5-year 4-hour Mission Critical Warranty ProSupport service ProDeploy service. License sold separately.</t>
  </si>
  <si>
    <t>$39,191.00</t>
  </si>
  <si>
    <t>SV-2010E-R14-80T-10-110</t>
  </si>
  <si>
    <t>Streamvault 2000E series. 2U 14 BAY, Xeon Silver 4110, 16GB RAM, OS RAID1 (2) 240GB SSD, 80TB RAW (8) 10TB, RAID5, (2)x1GbE Ports, WIN SRV 2016. Dual PS. Genetec Security Center pre-installed. License sold separately.</t>
  </si>
  <si>
    <t>$16,703.00</t>
  </si>
  <si>
    <t>SV-2010EX-R14-96T-8-210</t>
  </si>
  <si>
    <t>Streamvault 2000EX series. 2U 14 BAY, (2) Xeon Silver 4110, 32GB RAM, OS RAID1 (2) 240GB SSD, 96TB RAW (12) 8TB, RAID5 6 10, (2)x1GbE Ports, (2)x10GbE SFP+ Ports, WIN SRV 2016. Dual PS. Genetec Security Center pre-installed. License sold separately.</t>
  </si>
  <si>
    <t>$19,927.00</t>
  </si>
  <si>
    <t>SV-2010E-R18-136T-8-116</t>
  </si>
  <si>
    <t>Streamvault 2010E series. 2U 18 BAY, Xeon Silver 4116, 16GB RAM, OS RAID1 (2) 240GB SSD, 136TB RAW (17) 8TB, RAID5, (2)x1GbE Ports, WIN SERV 2016. Dual PS. Genetec Security Center pre-installed. License sold separately.</t>
  </si>
  <si>
    <t>$24,618.00</t>
  </si>
  <si>
    <t>SV-2010E-R18-100T-10-116</t>
  </si>
  <si>
    <t>Streamvault 2010E series. 2U 18 BAY, Xeon Silver 4116, 16GB RAM, OS RAID1 (2) 240GB SSD, 100TB RAW (10) 10TB, RAID5, (2)x1GbE Ports, WIN SERV 2016. Dual PS. Genetec Security Center pre-installed. License sold separately.</t>
  </si>
  <si>
    <t>$21,153.00</t>
  </si>
  <si>
    <t>SV-2010E-R18-40T-10-116</t>
  </si>
  <si>
    <t>Streamvault 2010E series. 2U 18 BAY, Xeon Silver 4116, 16GB RAM, OS RAID1 (2) 240GB SSD, 40TB RAW (4) 10TB, RAID5, (2)x1GbE Ports, WIN SERV 2016. Dual PS. Genetec Security Center pre-installed. License sold separately.</t>
  </si>
  <si>
    <t>$15,958.00</t>
  </si>
  <si>
    <t>SV-2010E-R14-42T-14-110</t>
  </si>
  <si>
    <t>Streamvault 2000E series. 2U 14 BAY, Xeon Silver 4110, 16GB RAM, OS RAID1 (2) 240GB SSD, 42TB RAW (3) 14TB, RAID5, (2)x1GbE Ports, WIN SRV 2016. Dual PS. Genetec Security Center pre-installed. License sold separately.</t>
  </si>
  <si>
    <t>$14,876.00</t>
  </si>
  <si>
    <t>SV-2010E-R14-64T-8-110</t>
  </si>
  <si>
    <t>Streamvault 2000E series. 2U 14 BAY, Xeon Silver 4110, 16GB RAM, OS RAID1 (2) 240GB SSD, 64TB RAW (8) 8TB, RAID5, (2)x1GbE Ports, WIN SRV 2016. Dual PS. Genetec Security Center pre-installed. License sold separately.</t>
  </si>
  <si>
    <t>$15,482.00</t>
  </si>
  <si>
    <t>SV-2010E-R18-70T-10-116</t>
  </si>
  <si>
    <t>Streamvault 2010E series. 2U 18 BAY, Xeon Silver 4116, 16GB RAM, OS RAID1 (2) 240GB SSD, 70TB RAW (7) 10TB, RAID5, (2)x1GbE Ports, WIN SERV 2016. Dual PS. Genetec Security Center pre-installed. License sold separately.</t>
  </si>
  <si>
    <t>$18,555.00</t>
  </si>
  <si>
    <t>SV-2010E-R14-60T-12-110</t>
  </si>
  <si>
    <t>Streamvault 2000E series. 2U 14 BAY, Xeon Silver 4110, 16GB RAM, OS RAID1 (2) 240GB SSD, 60TB RAW (5) 12TB, RAID5, (2)x1GbE Ports, WIN SRV 2016. Dual PS. Genetec Security Center pre-installed. License sold separately.</t>
  </si>
  <si>
    <t>$16,303.00</t>
  </si>
  <si>
    <t>SV-2010EX-R18-50T-10-216-NYH</t>
  </si>
  <si>
    <t>Streamvault 2010EX series. 2U 18 BAY, (2) Xeon Silver 4116, 32GB RAM, OS RAID1 (2) 240GB SSD, 50TB RAW (5) 10TB, RAID5 6 10, (4)x1GbE Ports, (2)x10GbE SFP+ Ports, WIN SRV 2016. Dual PS. Genetec Security Center pre-installed.iDRAC Enterprise 5-year 4-hour Mission Critical Warranty ProSupport service ProDeploy service. License sold separately.</t>
  </si>
  <si>
    <t>$38,370.00</t>
  </si>
  <si>
    <t>SV-2010EX-R14-108T-12-210</t>
  </si>
  <si>
    <t>Streamvault 2000EX series. 2U 14 BAY, (2) Xeon Silver 4110, 32GB RAM, OS RAID1 (2) 240GB SSD, 108TB RAW (9) 12TB, RAID5 6 10, (2)x1GbE Ports, (2)x10GbE SFP+ Ports, WIN SRV 2016. Dual PS. Genetec Security Center pre-installed. License sold separately.</t>
  </si>
  <si>
    <t>$23,116.00</t>
  </si>
  <si>
    <t>SV-2010EX-R14-112T-14-210</t>
  </si>
  <si>
    <t>Streamvault 2000EX series. 2U 14 BAY, (2) Xeon Silver 4110, 32GB RAM, OS RAID1 (2) 240GB SSD, 112TB RAW (8) 14TB, RAID5 6 10, (2)x1GbE Ports, (2)x10GbE SFP+ Ports, WIN SRV 2016. Dual PS. Genetec Security Center pre-installed. License sold separately.</t>
  </si>
  <si>
    <t>$24,969.00</t>
  </si>
  <si>
    <t>SV-2010EX-R18-140T-10-216</t>
  </si>
  <si>
    <t>Streamvault 2010EX series. 2U 18 BAY, (2) Xeon Silver 4116, 32GB RAM, OS RAID1 (2) 240GB SSD, 140TB RAW (14) 10TB, RAID5 6 10, (4)x1GbE Ports, (2)x10GbE SFP+ Ports, WIN SRV 2016. Dual PS. Genetec Security Center pre-installed. License sold separately.</t>
  </si>
  <si>
    <t>$26,685.00</t>
  </si>
  <si>
    <t>SV-2010EX-R18-154T-14-216</t>
  </si>
  <si>
    <t>Streamvault 2010EX series. 2U 18 BAY, (2) Xeon Silver 4116, 32GB RAM, OS RAID1 (2) 240GB SSD, 154TB RAW (11) 14TB, RAID5 6 10, (4)x1GbE Ports, (2)x10GbE SFP+ Ports, WIN SRV 2016. Dual PS. Genetec Security Center pre-installed. License sold separately.</t>
  </si>
  <si>
    <t>$33,263.00</t>
  </si>
  <si>
    <t>SV-2010E-R14-40T-8-110</t>
  </si>
  <si>
    <t>Streamvault 2000E series. 2U 14 BAY, Xeon Silver 4110, 16GB RAM, OS RAID1 (2) 240GB SSD, 40TB RAW (5) 8TB, RAID5, (2)x1GbE Ports, WIN SRV 2016. Dual PS. Genetec Security Center pre-installed. License sold separately.</t>
  </si>
  <si>
    <t>$13,343.00</t>
  </si>
  <si>
    <t>SV-2010EX-R18-98T-14-216</t>
  </si>
  <si>
    <t>Streamvault 2010EX series. 2U 18 BAY, (2) Xeon Silver 4116, 32GB RAM, OS RAID1 (2) 240GB SSD, 98TB RAW (7) 14TB, RAID5 6 10, (4)x1GbE Ports, (2)x10GbE SFP+ Ports, WIN SRV 2016. Dual PS. Genetec Security Center pre-installed. License sold separately.</t>
  </si>
  <si>
    <t>$26,463.00</t>
  </si>
  <si>
    <t>SV-2010EX-R18-90T-10-216-NYH</t>
  </si>
  <si>
    <t>Streamvault 2010EX series. 2U 18 BAY, (2) Xeon Silver 4116, 32GB RAM, OS RAID1 (2) 240GB SSD, 90TB RAW (9) 10TB, RAID5 6 10, (4)x1GbE Ports, (2)x10GbE SFP+ Ports, WIN SRV 2016. Dual PS. Genetec Security Center pre-installed.iDRAC Enterprise 5-year 4-hour Mission Critical Warranty ProSupport service ProDeploy service. License sold separately.</t>
  </si>
  <si>
    <t>$41,652.00</t>
  </si>
  <si>
    <t>SV-2010E-R14-168T-12-110</t>
  </si>
  <si>
    <t>Streamvault 2000E series. 2U 14 BAY, Xeon Silver 4110, 16GB RAM, OS RAID1 (2) 240GB SSD, 168TB RAW (14) 12TB, RAID5, (2)x1GbE Ports, WIN SRV 2016. Dual PS. Genetec Security Center pre-installed. License sold separately.</t>
  </si>
  <si>
    <t>$28,050.00</t>
  </si>
  <si>
    <t>SV-2010E-R18-210T-14-116</t>
  </si>
  <si>
    <t>Streamvault 2010E series. 2U 18 BAY, Xeon Silver 4116, 16GB RAM, OS RAID1 (2) 240GB SSD, 210TB RAW (15) 14TB, RAID5, (2)x1GbE Ports, WIN SERV 2016. Dual PS. Genetec Security Center pre-installed. License sold separately.</t>
  </si>
  <si>
    <t>$37,995.00</t>
  </si>
  <si>
    <t>SV-2010E-R4-24T-8-110</t>
  </si>
  <si>
    <t>Streamvault 2000E Appliance - 1U 4 BAY, Xeon SILVER 4110, (2) 240GB M.2 SSD, 16GB RAM, (3) 8TB, Raid, Windows Server 2016, (2) 1GbE, Matrox G200- VGA, RAID 5,6,10, (2) 550W PS , Genetec Security Center pre-installed. License sold separately.</t>
  </si>
  <si>
    <t>$10,881.00</t>
  </si>
  <si>
    <t>SV-2010EX-R18-224T-14-216</t>
  </si>
  <si>
    <t>Streamvault 2010EX series. 2U 18 BAY, (2) Xeon Silver 4116, 32GB RAM, OS RAID1 (2) 240GB SSD, 224TB RAW (16) 14TB, RAID5 6 10, (4)x1GbE Ports, (2)x10GbE SFP+ Ports, WIN SRV 2016. Dual PS. Genetec Security Center pre-installed. License sold separately.</t>
  </si>
  <si>
    <t>$41,763.00</t>
  </si>
  <si>
    <t>SV-2010EX-R18-56T-8-216</t>
  </si>
  <si>
    <t>Streamvault 2010EX series. 2U 18 BAY, (2) Xeon Silver 4116, 32GB RAM, OS RAID1 (2) 240GB SSD, 56TB RAW (7) 8TB, RAID5 6 10, (4)x1GbE Ports, (2)x10GbE SFP+ Ports, WIN SRV 2016. Dual PS. Genetec Security Center pre-installed. License sold separately.</t>
  </si>
  <si>
    <t>$19,556.00</t>
  </si>
  <si>
    <t>SV-2010E-R14-140T-14-110</t>
  </si>
  <si>
    <t>Streamvault 2000E series. 2U 14 BAY, Xeon Silver 4110, 16GB RAM, OS RAID1 (2) 240GB SSD, 140TB RAW (10) 14TB, RAID5, (2)x1GbE Ports, WIN SRV 2016. Dual PS. Genetec Security Center pre-installed. License sold separately.</t>
  </si>
  <si>
    <t>$26,776.00</t>
  </si>
  <si>
    <t>SV-2010EX-R18-108T-6-216</t>
  </si>
  <si>
    <t>Streamvault 2010EX series. 2U 18 BAY, (2) Xeon Silver 4116, 32GB RAM, OS RAID1 (2) 240GB SSD, 108TB RAW (18) 6TB, RAID5 6 10, (4)x1GbE Ports, (2)x10GbE SFP+ Ports, WIN SRV 2016. Dual PS. Genetec Security Center pre-installed. License sold separately.</t>
  </si>
  <si>
    <t>$26,663.16</t>
  </si>
  <si>
    <t>SV-2010E-R18-70T-14-116</t>
  </si>
  <si>
    <t>Streamvault 2010E series. 2U 18 BAY, Xeon Silver 4116, 16GB RAM, OS RAID1 (2) 240GB SSD, 70TB RAW (5) 14TB, RAID5, (2)x1GbE Ports, WIN SERV 2016. Dual PS. Genetec Security Center pre-installed. License sold separately.</t>
  </si>
  <si>
    <t>$20,995.00</t>
  </si>
  <si>
    <t>SV-2010EX-R14-84T-14-210</t>
  </si>
  <si>
    <t>Streamvault 2000EX series. 2U 14 BAY, (2) Xeon Silver 4110, 32GB RAM, OS RAID1 (2) 240GB SSD, 84TB RAW (6) 14TB, RAID5 6 10, (2)x1GbE Ports, (2)x10GbE SFP+ Ports, WIN SRV 2016. Dual PS. Genetec Security Center pre-installed. License sold separately.</t>
  </si>
  <si>
    <t>$21,569.00</t>
  </si>
  <si>
    <t>SV-2010EX-R18-36T-12-216</t>
  </si>
  <si>
    <t>Streamvault 2010EX series. 2U 18 BAY, (2) Xeon Silver 4116, 32GB RAM, OS RAID1 (2) 240GB SSD, 36TB RAW (3) 12TB, RAID5 6 10, (4)x1GbE Ports, (2)x10GbE SFP+ Ports, WIN SRV 2016. Dual PS. Genetec Security Center pre-installed. License sold separately.</t>
  </si>
  <si>
    <t>$18,479.00</t>
  </si>
  <si>
    <t>SV-2010E-R18-24T-8-116</t>
  </si>
  <si>
    <t>Streamvault 2010E series. 2U 18 BAY, Xeon Silver 4116, 16GB RAM, OS RAID1 (2) 240GB SSD, 24TB RAW (3) 8TB, RAID5, (2)x1GbE Ports, WIN SERV 2016. Dual PS. Genetec Security Center pre-installed. License sold separately.</t>
  </si>
  <si>
    <t>$14,634.00</t>
  </si>
  <si>
    <t>SV-2010E-R18-170T-10-116</t>
  </si>
  <si>
    <t>Streamvault 2010E series. 2U 18 BAY, Xeon Silver 4116, 16GB RAM, OS RAID1 (2) 240GB SSD, 170TB RAW (17) 10TB, RAID5, (2)x1GbE Ports, WIN SERV 2016. Dual PS. Genetec Security Center pre-installed. License sold separately.</t>
  </si>
  <si>
    <t>$27,213.00</t>
  </si>
  <si>
    <t>SV-2010EX-R18-140T-10-216-NYH</t>
  </si>
  <si>
    <t>Streamvault 2010EX series. 2U 18 BAY, (2) Xeon Silver 4116, 32GB RAM, OS RAID1 (2) 240GB SSD, 140TB RAW (14) 10TB, RAID5 6 10, (4)x1GbE Ports, (2)x10GbE SFP+ Ports, WIN SRV 2016. Dual PS.iDRAC Enterprise 5-year 4-hour Mission Critical Warranty ProSupport service ProDeploy service. Genetec Security Center pre-installed. License sold separately.</t>
  </si>
  <si>
    <t>$45,754.00</t>
  </si>
  <si>
    <t>SV-2010EX-R18-104T-8-216</t>
  </si>
  <si>
    <t>Streamvault 2010EX series. 2U 18 BAY, (2) Xeon Silver 4116, 32GB RAM, OS RAID1 (2) 240GB SSD, 104TB RAW (13) 8TB, RAID5 6 10, (4)x1GbE Ports, (2)x10GbE SFP+ Ports, WIN SRV 2016. Dual PS. Genetec Security Center pre-installed. License sold separately.</t>
  </si>
  <si>
    <t>$23,835.00</t>
  </si>
  <si>
    <t>SV-2010EX-R18-24T-8-216</t>
  </si>
  <si>
    <t>Streamvault 2010EX series. 2U 18 BAY, (2) Xeon Silver 4116, 32GB RAM, OS RAID1 (2) 240GB SSD, 24TB RAW (3) 8TB, RAID5 6 10, (4)x1GbE Ports, (2)x10GbE SFP+ Ports, WIN SRV 2016. Dual PS. Genetec Security Center pre-installed. License sold separately.</t>
  </si>
  <si>
    <t>SV-2010EX-R14-98T-14-210</t>
  </si>
  <si>
    <t>Streamvault 2000EX series. 2U 14 BAY, (2) Xeon Silver 4110, 32GB RAM, OS RAID1 (2) 240GB SSD, 98TB RAW (7) 14TB, RAID5 6 10, (2)x1GbE Ports, (2)x10GbE SFP+ Ports, WIN SRV 2016. Dual PS. Genetec Security Center pre-installed. License sold separately.</t>
  </si>
  <si>
    <t>$23,269.00</t>
  </si>
  <si>
    <t>SV-2000E-R14-110T-10-110</t>
  </si>
  <si>
    <t>Streamvault 2000E Appliance - 2U 14 BAY, Xeon Silver, 16GB RAM, (11) 10TB,Windows 2016, (2) 240GB SSD. Genetec Security Center pre-installed. License sold separately.</t>
  </si>
  <si>
    <t>SV-2010EX-R14-70T-14-210</t>
  </si>
  <si>
    <t>Streamvault 2000EX series. 2U 14 BAY, (2) Xeon Silver 4110, 32GB RAM, OS RAID1 (2) 240GB SSD, 70TB RAW (5) 14TB, RAID5 6 10, (2)x1GbE Ports, (2)x10GbE SFP+ Ports, WIN SRV 2016. Dual PS. Genetec Security Center pre-installed. License sold separately.</t>
  </si>
  <si>
    <t>SV-2010E-R14-84T-14-110</t>
  </si>
  <si>
    <t>Streamvault 2000E series. 2U 14 BAY, Xeon Silver 4110, 16GB RAM, OS RAID1 (2) 240GB SSD, 84TB RAW (6) 14TB, RAID5, (2)x1GbE Ports, WIN SRV 2016. Dual PS. Genetec Security Center pre-installed. License sold separately.</t>
  </si>
  <si>
    <t>$19,976.00</t>
  </si>
  <si>
    <t>SV-2010EX-R18-32T-8-216</t>
  </si>
  <si>
    <t>Streamvault 2010EX series. 2U 18 BAY, (2) Xeon Silver 4116, 32GB RAM, OS RAID1 (2) 240GB SSD, 32TB RAW (4) 8TB, RAID5 6 10, (4)x1GbE Ports, (2)x10GbE SFP+ Ports, WIN SRV 2016. Dual PS. Genetec Security Center pre-installed. License sold separately.</t>
  </si>
  <si>
    <t>$17,416.00</t>
  </si>
  <si>
    <t>SV-2010E-R14-88T-8-110</t>
  </si>
  <si>
    <t>Streamvault 2000E series. 2U 14 BAY, Xeon Silver 4110, 16GB RAM, OS RAID1 (2) 240GB SSD, 88TB RAW (11) 8TB, RAID5, (2)x1GbE Ports, WIN SRV 2016. Dual PS. Genetec Security Center pre-installed. License sold separately.</t>
  </si>
  <si>
    <t>$17,621.00</t>
  </si>
  <si>
    <t>SV-2010EX-R18-48T-8-216</t>
  </si>
  <si>
    <t>Streamvault 2010EX series. 2U 18 BAY, (2) Xeon Silver 4116, 32GB RAM, OS RAID1 (2) 240GB SSD, 48TB RAW (6) 8TB, RAID5 6 10, (4)x1GbE Ports, (2)x10GbE SFP+ Ports, WIN SRV 2016. Dual PS. Genetec Security Center pre-installed. License sold separately.</t>
  </si>
  <si>
    <t>$18,842.00</t>
  </si>
  <si>
    <t>SV-2010E-R14-24T-8-110</t>
  </si>
  <si>
    <t>Streamvault 2000E series. 2U 14 BAY, Xeon Silver 4110, 16GB RAM, OS RAID1 (2) 240GB SSD, 24TB RAW (3) 8TB, RAID5, (2)x1GbE Ports, WIN SRV 2016. Dual PS. Genetec Security Center pre-installed. License sold separately.</t>
  </si>
  <si>
    <t>$11,916.00</t>
  </si>
  <si>
    <t>SV-2010EX-R14-196T-14-210</t>
  </si>
  <si>
    <t>Streamvault 2000EX series. 2U 14 BAY, (2) Xeon Silver 4110, 32GB RAM, OS RAID1 (2) 240GB SSD, 196TB RAW (14) 14TB, RAID5 6 10, (2)x1GbE Ports, (2)x10GbE SFP+ Ports, WIN SRV 2016. Dual PS. Genetec Security Center pre-installed. License sold separately.</t>
  </si>
  <si>
    <t>$35,169.00</t>
  </si>
  <si>
    <t>SV-2010E-R18-128T-8-116</t>
  </si>
  <si>
    <t>Streamvault 2010E series. 2U 18 BAY, Xeon Silver 4116, 16GB RAM, OS RAID1 (2) 240GB SSD, 128TB RAW (16) 8TB, RAID5, (2)x1GbE Ports, WIN SERV 2016. Dual PS. Genetec Security Center pre-installed. License sold separately.</t>
  </si>
  <si>
    <t>$23,905.00</t>
  </si>
  <si>
    <t>SV-2010E-R18-140T-14-116</t>
  </si>
  <si>
    <t>Streamvault 2010E series. 2U 18 BAY, Xeon Silver 4116, 16GB RAM, OS RAID1 (2) 240GB SSD, 140TB RAW (10) 14TB, RAID5, (2)x1GbE Ports, WIN SERV 2016. Dual PS. Genetec Security Center pre-installed. License sold separately.</t>
  </si>
  <si>
    <t>$29,495.00</t>
  </si>
  <si>
    <t>SV-2010E-R18-120T-8-116</t>
  </si>
  <si>
    <t>Streamvault 2010E series. 2U 18 BAY, Xeon Silver 4116, 16GB RAM, OS RAID1 (2) 240GB SSD, 120TB RAW (15) 8TB, RAID5, (2)x1GbE Ports, WIN SERV 2016. Dual PS. Genetec Security Center pre-installed. License sold separately.</t>
  </si>
  <si>
    <t>$23,192.00</t>
  </si>
  <si>
    <t>SV-2010EX-R14-126T-14-210</t>
  </si>
  <si>
    <t>Streamvault 2000EX series. 2U 14 BAY, (2) Xeon Silver 4110, 32GB RAM, OS RAID1 (2) 240GB SSD, 126TB RAW (9) 14TB, RAID5 6 10, (2)x1GbE Ports, (2)x10GbE SFP+ Ports, WIN SRV 2016. Dual PS. Genetec Security Center pre-installed. License sold separately.</t>
  </si>
  <si>
    <t>$26,669.00</t>
  </si>
  <si>
    <t>SV-2010E-R18-150T-10-116</t>
  </si>
  <si>
    <t>Streamvault 2010E series. 2U 18 BAY, Xeon Silver 4116, 16GB RAM, OS RAID1 (2) 240GB SSD, 150TB RAW (15) 10TB, RAID5, (2)x1GbE Ports, WIN SERV 2016. Dual PS. Genetec Security Center pre-installed. License sold separately.</t>
  </si>
  <si>
    <t>$25,482.00</t>
  </si>
  <si>
    <t>SV-2010E-R14-60T-10-110</t>
  </si>
  <si>
    <t>Streamvault 2000E series. 2U 14 BAY, Xeon Silver 4110, 16GB RAM, OS RAID1 (2) 240GB SSD, 60TB RAW (6) 10TB, RAID5, (2)x1GbE Ports, WIN SRV 2016. Dual PS. Genetec Security Center pre-installed. License sold separately.</t>
  </si>
  <si>
    <t>$14,971.00</t>
  </si>
  <si>
    <t>SV-2010EX-R18-130T-10-216-NYH</t>
  </si>
  <si>
    <t>Streamvault 2010EX series. 2U 18 BAY, (2) Xeon Silver 4116, 32GB RAM, OS RAID1 (2) 240GB SSD, 130'TB RAW (13) 10TB, RAID5 6 10, (4)x1GbE Ports, (2)x10GbE SFP+ Ports, WIN SRV 2016. Dual PS.iDRAC Enterprise 5-year 4-hour Mission Critical Warranty ProSupport service ProDeploy service. Genetec Security Center pre-installed. License sold separately.</t>
  </si>
  <si>
    <t>$44,933.00</t>
  </si>
  <si>
    <t>SV-2010E-R14-98T-14-110</t>
  </si>
  <si>
    <t>Streamvault 2000E series. 2U 14 BAY, Xeon Silver 4110, 16GB RAM, OS RAID1 (2) 240GB SSD, 98TB RAW (7) 14TB, RAID5, (4)x1GbE Ports, WIN SRV 2016. Dual PS. Genetec Security Center pre-installed. License sold separately.</t>
  </si>
  <si>
    <t>$21,676.00</t>
  </si>
  <si>
    <t>SV-2010E-R14-100T-10-110</t>
  </si>
  <si>
    <t>Streamvault 2000E series. 2U 14 BAY, Xeon Silver 4110, 16GB RAM, OS RAID1 (2) 240GB SSD, 100TB RAW (10) 10TB, RAID5, (2)x1GbE Ports, WIN SRV 2016. Dual PS. Genetec Security Center pre-installed. License sold separately.</t>
  </si>
  <si>
    <t>$18,434.00</t>
  </si>
  <si>
    <t>SV-2010E-R4-D240-110</t>
  </si>
  <si>
    <t>Streamvault 2000E Appliance - 1U 4 BAY, Xeon SILVER 4110, (2) 240GB M.2 SSD, 16GB RAM, Windows Server 2016, (2) 1GbE, Dual PS. Genetec Security Center pre-installed. License sold separately.</t>
  </si>
  <si>
    <t>$8,211.00</t>
  </si>
  <si>
    <t>SV-2010E-R18-96T-12-116</t>
  </si>
  <si>
    <t>Streamvault 2010E series. 2U 18 BAY, Xeon Silver 4116, 16GB RAM, OS RAID1 (2) 240GB SSD, 96TB RAW (8) 12TB, RAID5, (2)x1GbE Ports, WIN SERV 2016. Dual PS. Genetec Security Center pre-installed. License sold separately.</t>
  </si>
  <si>
    <t>$22,937.00</t>
  </si>
  <si>
    <t>SV-2010EX-R18-120T-12-216</t>
  </si>
  <si>
    <t>Streamvault 2010EX series. 2U 18 BAY, (2) Xeon Silver 4116, 32GB RAM, OS RAID1 (2) 240GB SSD, 120TB RAW (10) 12TB, RAID5 6 10, (4)x1GbE Ports, (2)x10GbE SFP+ Ports, WIN SRV 2016. Dual PS. Genetec Security Center pre-installed. License sold separately.</t>
  </si>
  <si>
    <t>$27,616.00</t>
  </si>
  <si>
    <t>SV-2010E-R4-40T-10-110</t>
  </si>
  <si>
    <t>Streamvault 2000E Appliance - 1U 4 BAY, Xeon SILVER 4110, (2) 240GB M.2 SSD, 16GB RAM, (4) 10TB, Windows Server 2016, (2) 1GbE, Matrox G200- VGA, RAID 5,6,10, Dual PS, Genetec Security Center pre-installed. License sold separately.</t>
  </si>
  <si>
    <t>$12,245.00</t>
  </si>
  <si>
    <t>SV-2010EX-R14-140T-10-210</t>
  </si>
  <si>
    <t>Streamvault 2000EX series. 2U 14 BAY, (2) Xeon Silver 4110, 32GB RAM, OS RAID1 (2) 240GB SSD, 140TB RAW (14) 8TB, RAID5 6 10, (2)x1GbE Ports, (2)x10GbE SFP+ Ports, WIN SRV 2016. Dual PS. Genetec Security Center pre-installed. License sold separately.</t>
  </si>
  <si>
    <t>$23,490.00</t>
  </si>
  <si>
    <t>SV-2010EX-R18-192T-12-216</t>
  </si>
  <si>
    <t>Streamvault 2010EX series. 2U 18 BAY, (2) Xeon Silver 4116, 32GB RAM, OS RAID1 (2) 240GB SSD, 192TB RAW (16) 12TB, RAID5 6 10, (4)x1GbE Ports, (2)x10GbE SFP+ Ports, WIN SRV 2016. Dual PS. Genetec Security Center pre-installed. License sold separately.</t>
  </si>
  <si>
    <t>$35,448.00</t>
  </si>
  <si>
    <t>SV-2010EX-R18-50T-10-216</t>
  </si>
  <si>
    <t>Streamvault 2010EX series. 2U 18 BAY, (2) Xeon Silver 4116, 32GB RAM, OS RAID1 (2) 240GB SSD, 50TB RAW (5) 10TB, RAID5 6 10, (4)x1GbE Ports, (2)x10GbE SFP+ Ports, WIN SRV 2016. Dual PS. Genetec Security Center pre-installed. License sold separately.</t>
  </si>
  <si>
    <t>$18,892.00</t>
  </si>
  <si>
    <t>SV-2010E-R14-112T-8-110</t>
  </si>
  <si>
    <t>Streamvault 2000E series. 2U 14 BAY, Xeon Silver 4110, 16GB RAM, OS RAID1 (2) 240GB SSD, 112TB RAW (14) 8TB, RAID5, (2)x1GbE Ports, WIN SRV 2016. Dual PS. Genetec Security Center pre-installed. License sold separately.</t>
  </si>
  <si>
    <t>$19,761.00</t>
  </si>
  <si>
    <t>SV-2000EX-R8-D120-220</t>
  </si>
  <si>
    <t>Streamvault 2000EX Appliance - 2U 8 BAY, (2) E5-2620V4, 32GB RAM, Windows 2016, (2) 120GB SSD, (2) 10GbE, Matrox G200-VGA, RAID 5,6,10, Dual PS, Genetec Security Center pre-installed. License sold separately.</t>
  </si>
  <si>
    <t>$10,074.00</t>
  </si>
  <si>
    <t>SV-2010EX-R18-156T-12-216</t>
  </si>
  <si>
    <t>Streamvault 2010EX series. 2U 18 BAY, (2) Xeon Silver 4116, 32GB RAM, OS RAID1 (2) 240GB SSD, 156TB RAW (13) 12TB, RAID5 6 10, (4)x1GbE Ports, (2)x10GbE SFP+ Ports, WIN SRV 2016. Dual PS. Genetec Security Center pre-installed. License sold separately.</t>
  </si>
  <si>
    <t>$31,532.00</t>
  </si>
  <si>
    <t>SV-2010E-R18-48T-12-116</t>
  </si>
  <si>
    <t>Streamvault 2010E series. 2U 18 BAY, Xeon Silver 4116, 16GB RAM, OS RAID1 (2) 240GB SSD, 48TB RAW (4) 12TB, RAID5, (2)x1GbE Ports, WIN SERV 2016. Dual PS. Genetec Security Center pre-installed. License sold separately.</t>
  </si>
  <si>
    <t>$17,716.00</t>
  </si>
  <si>
    <t>SV-2010E-R18-80T-8-116</t>
  </si>
  <si>
    <t>Streamvault 2010E series. 2U 18 BAY, Xeon Silver 4116, 16GB RAM, OS RAID1 (2) 240GB SSD, 80TB RAW (10) 8TB, RAID5, (2)x1GbE Ports, WIN SERV 2016. Dual PS. Genetec Security Center pre-installed. License sold separately.</t>
  </si>
  <si>
    <t>$19,626.00</t>
  </si>
  <si>
    <t>SV-2010E-R14-36T-12-110</t>
  </si>
  <si>
    <t>Streamvault 2000E series. 2U 14 BAY, Xeon Silver 4110, 16GB RAM, OS RAID1 (2) 240GB SSD, 36TB RAW (3) 12TB, RAID5, (2)x1GbE Ports, WIN SRV 2016. Dual PS. Genetec Security Center pre-installed. License sold separately.</t>
  </si>
  <si>
    <t>$13,692.00</t>
  </si>
  <si>
    <t>SV-2010EX-R18-120T-8-216</t>
  </si>
  <si>
    <t>Streamvault 2010EX series. 2U 18 BAY, (2) Xeon Silver 4116, 32GB RAM, OS RAID1 (2) 240GB SSD, 120TB RAW (15) 8TB, RAID5 6 10, (4)x1GbE Ports, (2)x10GbE SFP+ Ports, WIN SRV 2016. Dual PS. Genetec Security Center pre-installed. License sold separately.</t>
  </si>
  <si>
    <t>$25,261.00</t>
  </si>
  <si>
    <t>SV-2010E-R18-104T-8-116</t>
  </si>
  <si>
    <t>Streamvault 2010E series. 2U 18 BAY, Xeon Silver 4116, 16GB RAM, OS RAID1 (2) 240GB SSD, 104TB RAW (13) 8TB, RAID5, (2)x1GbE Ports, WIN SERV 2016. Dual PS. Genetec Security Center pre-installed. License sold separately.</t>
  </si>
  <si>
    <t>$21,766.00</t>
  </si>
  <si>
    <t>SV-2010EX-R14-24T-8-210</t>
  </si>
  <si>
    <t>Streamvault 2000EX series. 2U 14 BAY, (2) Xeon Silver 4110, 32GB RAM, OS RAID1 (2) 240GB SSD, 24TB RAW (3) 8TB, RAID5 6 10, (2)x1GbE Ports, (2)x10GbE SFP+ Ports, WIN SRV 2016. Dual PS. Genetec Security Center pre-installed. License sold separately.</t>
  </si>
  <si>
    <t>$13,508.00</t>
  </si>
  <si>
    <t>SV-2010E-R18-110T-10-116</t>
  </si>
  <si>
    <t>Streamvault 2010E series. 2U 18 BAY, Xeon Silver 4116, 16GB RAM, OS RAID1 (2) 240GB SSD, 110TB RAW (11) 10TB, RAID5, (2)x1GbE Ports, WIN SERV 2016. Dual PS. Genetec Security Center pre-installed. License sold separately.</t>
  </si>
  <si>
    <t>$22,018.00</t>
  </si>
  <si>
    <t>SV-2010EX-R14-48T-8-210</t>
  </si>
  <si>
    <t>Streamvault 2000EX series. 2U 14 BAY, (2) Xeon Silver 4110, 32GB RAM, OS RAID1 (2) 240GB SSD, 48TB RAW (6) 8TB, RAID5 6 10, (2)x1GbE Ports, (2)x10GbE SFP+ Ports, WIN SRV 2016. Dual PS. Genetec Security Center pre-installed. License sold separately.</t>
  </si>
  <si>
    <t>$15,648.00</t>
  </si>
  <si>
    <t>SV-2010EX-R18-100T-10-216-NYH</t>
  </si>
  <si>
    <t>Streamvault 2010EX series. 2U 18 BAY, (2) Xeon Silver 4116, 32GB RAM, OS RAID1 (2) 240GB SSD, 100TB RAW (10) 10TB, RAID5 6 10, (4)x1GbE Ports, (2)x10GbE SFP+ Ports, WIN SRV 2016. Dual PS.iDRAC Enterprise 5-year 4-hour Mission Critical Warranty ProSupport service ProDeploy service. Genetec Security Center pre-installed. License sold separately.</t>
  </si>
  <si>
    <t>$42,473.00</t>
  </si>
  <si>
    <t>SV-2010E-R18-64T-8-116</t>
  </si>
  <si>
    <t>Streamvault 2010E series. 2U 18 BAY, Xeon Silver 4116, 16GB RAM, OS RAID1 (2) 240GB SSD, 64TB RAW (8) 8TB, RAID5, (2)x1GbE Ports, WIN SERV 2016. Dual PS. Genetec Security Center pre-installed. License sold separately.</t>
  </si>
  <si>
    <t>SV-2010E-R18-154T-14-116</t>
  </si>
  <si>
    <t>Streamvault 2010E series. 2U 18 BAY, Xeon Silver 4116, 16GB RAM, OS RAID1 (2) 240GB SSD, 154TB RAW (11) 14TB, RAID5, (2)x1GbE Ports, WIN SERV 2016. Dual PS. Genetec Security Center pre-installed. License sold separately.</t>
  </si>
  <si>
    <t>$31,195.00</t>
  </si>
  <si>
    <t>SV-2010E-R14-90T-10-110</t>
  </si>
  <si>
    <t>Streamvault 2000E series. 2U 14 BAY, Xeon Silver 4110, 16GB RAM, OS RAID1 (2) 240GB SSD, 90TB RAW (9) 10TB, RAID5, (2)x1GbE Ports, WIN SRV 2016. Dual PS. Genetec Security Center pre-installed. License sold separately.</t>
  </si>
  <si>
    <t>$17,568.00</t>
  </si>
  <si>
    <t>SV-2010E-R14-72T-12-110</t>
  </si>
  <si>
    <t>Streamvault 2000E series. 2U 14 BAY, Xeon Silver 4110, 16GB RAM, OS RAID1 (2) 240GB SSD, 72TB RAW (6) 12TB, RAID5, (2)x1GbE Ports, WIN SRV 2016. Dual PS. Genetec Security Center pre-installed. License sold separately.</t>
  </si>
  <si>
    <t>$17,608.00</t>
  </si>
  <si>
    <t>SV-2010E-R18-88T-8-116</t>
  </si>
  <si>
    <t>Streamvault 2010E series. 2U 18 BAY, Xeon Silver 4116, 16GB RAM, OS RAID1 (2) 240GB SSD, 88TB RAW (11) 8TB, RAID5, (2)x1GbE Ports, WIN SERV 2016. Dual PS. Genetec Security Center pre-installed. License sold separately.</t>
  </si>
  <si>
    <t>$20,339.00</t>
  </si>
  <si>
    <t>SV-2010E-R18-84T-12-116</t>
  </si>
  <si>
    <t>Streamvault 2010E series. 2U 18 BAY, Xeon Silver 4116, 16GB RAM, OS RAID1 (2) 240GB SSD, 84TB RAW (7) 12TB, RAID5, (2)x1GbE Ports, WIN SERV 2016. Dual PS. Genetec Security Center pre-installed. License sold separately.</t>
  </si>
  <si>
    <t>$21,632.00</t>
  </si>
  <si>
    <t>SV-2010EX-R18-64T-8-216</t>
  </si>
  <si>
    <t>Streamvault 2010EX series. 2U 18 BAY, (2) Xeon Silver 4116, 32GB RAM, OS RAID1 (2) 240GB SSD, 64TB RAW (8) 8TB, RAID5 6 10, (4)x1GbE Ports, (2)x10GbE SFP+ Ports, WIN SRV 2016. Dual PS. Genetec Security Center pre-installed. License sold separately.</t>
  </si>
  <si>
    <t>$20,269.00</t>
  </si>
  <si>
    <t>SV-2010EX-R18-40T-10-216-NYH</t>
  </si>
  <si>
    <t>Streamvault 2010EX series. 2U 18 BAY, (2) Xeon Silver 4116, 32GB RAM, OS RAID1 (2) 240GB SSD, 40TB RAW (4) 10TB, RAID5 6 10, (4)x1GbE Ports, (2)x10GbE SFP+ Ports, WIN SRV 2016. Dual PS. iDRAC Enterprise 5-year 4-hour Mission Critical Warranty ProSupport service ProDeploy service. Genetec Security Center pre-installed. License sold separately.</t>
  </si>
  <si>
    <t>$37,552.00</t>
  </si>
  <si>
    <t>SV-2010E-R18-238T-14-116</t>
  </si>
  <si>
    <t>Streamvault 2010E series. 2U 18 BAY, Xeon Silver 4116, 16GB RAM, OS RAID1 (2) 240GB SSD, 238TB RAW (17) 14TB, RAID5, (2)x1GbE Ports, WIN SERV 2016. Dual PS. Genetec Security Center pre-installed. License sold separately.</t>
  </si>
  <si>
    <t>$41,395.00</t>
  </si>
  <si>
    <t>SV-2010EX-R14-96T-12-210</t>
  </si>
  <si>
    <t>Streamvault 2000EX series. 2U 14 BAY, (2) Xeon Silver 4110, 32GB RAM, OS RAID1 (2) 240GB SSD, 96TB RAW (8) 12TB, RAID5 6 10, (2)x1GbE Ports, (2)x10GbE SFP+ Ports, WIN SRV 2016. Dual PS. Genetec Security Center pre-installed. License sold separately.</t>
  </si>
  <si>
    <t>$21,811.00</t>
  </si>
  <si>
    <t>SV-2010EX-R14-112T-8-210</t>
  </si>
  <si>
    <t>Streamvault 2000EX series. 2U 14 BAY, (2) Xeon Silver 4110, 32GB RAM, OS RAID1 (2) 240GB SSD, 112TB RAW (14) 8TB, RAID5 6 10, (2)x1GbE Ports, (2)x10GbE SFP+ Ports, WIN SRV 2016. Dual PS. Genetec Security Center pre-installed. License sold separately.</t>
  </si>
  <si>
    <t>$21,352.00</t>
  </si>
  <si>
    <t>SV-2010EX-R18-196T-14-216</t>
  </si>
  <si>
    <t>Streamvault 2010EX series. 2U 18 BAY, (2) Xeon Silver 4116, 32GB RAM, OS RAID1 (2) 240GB SSD, 196TB RAW (14) 14TB, RAID5 6 10, (4)x1GbE Ports, (2)x10GbE SFP+ Ports, WIN SRV 2016. Dual PS. Genetec Security Center pre-installed. License sold separately.</t>
  </si>
  <si>
    <t>$38,363.00</t>
  </si>
  <si>
    <t>SV-2010E-R18-40T-8-116</t>
  </si>
  <si>
    <t>Streamvault 2010E series. 2U 18 BAY, Xeon Silver 4116, 16GB RAM, OS RAID1 (2) 240GB SSD, 40TB RAW (5) 8TB, RAID5, (2)x1GbE Ports, WIN SERV 2016. Dual PS. Genetec Security Center pre-installed. License sold separately.</t>
  </si>
  <si>
    <t>$16,061.00</t>
  </si>
  <si>
    <t>SV-2010EX-R18-88T-8-216</t>
  </si>
  <si>
    <t>Streamvault 2010EX series. 2U 18 BAY, (2) Xeon Silver 4116, 32GB RAM, OS RAID1 (2) 240GB SSD, 88TB RAW (11) 8TB, RAID5 6 10, (4)x1GbE Ports, (2)x10GbE SFP+ Ports, WIN SRV 2016. Dual PS. Genetec Security Center pre-installed. License sold separately.</t>
  </si>
  <si>
    <t>$22,408.00</t>
  </si>
  <si>
    <t>SV-2010EX-R18-96T-8-216</t>
  </si>
  <si>
    <t>Streamvault 2010EX series. 2U 18 BAY, (2) Xeon Silver 4116, 32GB RAM, OS RAID1 (2) 240GB SSD, 96TB RAW (12) 8TB, RAID5 6 10, (4)x1GbE Ports, (2)x10GbE SFP+ Ports, WIN SRV 2016. Dual PS. Genetec Security Center pre-installed. License sold separately.</t>
  </si>
  <si>
    <t>$23,121.00</t>
  </si>
  <si>
    <t>SV-2010EX-R18-150T-10-216-NYH</t>
  </si>
  <si>
    <t>Streamvault 2010EX series. 2U 18 BAY, (2) Xeon Silver 4116, 32GB RAM, OS RAID1 (2) 240GB SSD, 150TB RAW (15) 10TB, RAID5 6 10, (4)x1GbE Ports, (2)x10GbE SFP+ Ports, WIN SRV 2016. Dual PS.iDRAC Enterprise 5-year 4-hour Mission Critical Warranty ProSupport service ProDeploy service. Genetec Security Center pre-installed. License sold separately.</t>
  </si>
  <si>
    <t>$46,573.00</t>
  </si>
  <si>
    <t>SV-2010E-R18-192T-12-116</t>
  </si>
  <si>
    <t>Streamvault 2010E series. 2U 18 BAY, Xeon Silver 4116, 16GB RAM, OS RAID1 (2) 240GB SSD, 192TB RAW (16) 12TB, RAID5, (2)x1GbE Ports, WIN SERV 2016. Dual PS. Genetec Security Center pre-installed. License sold separately.</t>
  </si>
  <si>
    <t>$33,379.00</t>
  </si>
  <si>
    <t>SV-2010EX-R14-56T-4-210</t>
  </si>
  <si>
    <t>Streamvault 2000EX series. 2U 14 BAY, (2) Xeon Silver 4110, 32GB RAM, OS RAID1 (2) 240GB SSD, 56TB RAW (14) 4TB, RAID5 6 10, (2)x1GbE Ports, (2)x10GbE SFP+ Ports, WIN SRV 2016. Dual PS. Genetec Security Center pre-installed. License sold separately.</t>
  </si>
  <si>
    <t>$16,631.58</t>
  </si>
  <si>
    <t>SV-2010E-R14-130T-10-110</t>
  </si>
  <si>
    <t>Streamvault 2000E series. 2U 14 BAY, Xeon Silver 4110, 16GB RAM, OS RAID1 (2) 240GB SSD, 130'TB RAW (13) 10TB, RAID5, (2)x1GbE Ports, WIN SRV 2016. Dual PS. Genetec Security Center pre-installed. License sold separately.</t>
  </si>
  <si>
    <t>$21,032.00</t>
  </si>
  <si>
    <t>SV-2010E-R18-96T-8-116</t>
  </si>
  <si>
    <t>Streamvault 2010E series. 2U 18 BAY, Xeon Silver 4116, 16GB RAM, OS RAID1 (2) 240GB SSD, 96TB RAW (12) 8TB, RAID5, (2)x1GbE Ports, WIN SERV 2016. Dual PS. Genetec Security Center pre-installed. License sold separately.</t>
  </si>
  <si>
    <t>$21,053.00</t>
  </si>
  <si>
    <t>SV-2010EX-R18-112T-8-216</t>
  </si>
  <si>
    <t>Streamvault 2010EX series. 2U 18 BAY, (2) Xeon Silver 4116, 32GB RAM, OS RAID1 (2) 240GB SSD, 112TB RAW (14) 8TB, RAID5 6 10, (4)x1GbE Ports, (2)x10GbE SFP+ Ports, WIN SRV 2016. Dual PS. Genetec Security Center pre-installed. License sold separately.</t>
  </si>
  <si>
    <t>$24,548.00</t>
  </si>
  <si>
    <t>SV-2010EX-R14-48T-12-210</t>
  </si>
  <si>
    <t>Streamvault 2000EX series. 2U 14 BAY, (2) Xeon Silver 4110, 32GB RAM, OS RAID1 (2) 240GB SSD, 48TB RAW (4) 12TB, RAID5 6 10, (2)x1GbE Ports, (2)x10GbE SFP+ Ports, WIN SRV 2016. Dual PS. Genetec Security Center pre-installed. License sold separately.</t>
  </si>
  <si>
    <t>$16,590.00</t>
  </si>
  <si>
    <t>SV-2010E-R14-104T-8-110</t>
  </si>
  <si>
    <t>Streamvault 2000E series. 2U 14 BAY, Xeon Silver 4110, 16GB RAM, OS RAID1 (2) 240GB SSD, 104TB RAW (13) 8TB, RAID5, (2)x1GbE Ports, WIN SRV 2016. Dual PS. Genetec Security Center pre-installed. License sold separately.</t>
  </si>
  <si>
    <t>$19,047.00</t>
  </si>
  <si>
    <t>SV-2010EX-R18-80T-10-216-NYH</t>
  </si>
  <si>
    <t>Streamvault 2010EX series. 2U 18 BAY, (2) Xeon Silver 4116, 32GB RAM, OS RAID1 (2) 240GB SSD, 80TB RAW (8) 10TB, RAID5 6 10, (4)x1GbE Ports, (2)x10GbE SFP+ Ports, WIN SRV 2016. Dual PS.iDRAC Enterprise 5-year 4-hour Mission Critical Warranty ProSupport service ProDeploy service. Genetec Security Center pre-installed. License sold separately.</t>
  </si>
  <si>
    <t>$40,831.00</t>
  </si>
  <si>
    <t>SV-2010E-R18-98T-14-116</t>
  </si>
  <si>
    <t>Streamvault 2010E series. 2U 18 BAY, Xeon Silver 4116, 16GB RAM, OS RAID1 (2) 240GB SSD, 98TB RAW (7) 14TB, RAID5, (2)x1GbE Ports, WIN SERV 2016. Dual PS. Genetec Security Center pre-installed. License sold separately.</t>
  </si>
  <si>
    <t>$24,395.00</t>
  </si>
  <si>
    <t>SV-2010EX-R18-120T-10-216-NYH</t>
  </si>
  <si>
    <t>Streamvault 2010EX series. 2U 18 BAY, (2) Xeon Silver 4116, 32GB RAM, OS RAID1 (2) 240GB SSD, 120TB RAW (12) 10TB, RAID5 6 10, (4)x1GbE Ports, (2)x10GbE SFP+ Ports, WIN SRV 2016. Dual PS.iDRAC Enterprise 5-year 4-hour Mission Critical Warranty ProSupport service ProDeploy service. Genetec Security Center pre-installed. License sold separately.</t>
  </si>
  <si>
    <t>$44,112.00</t>
  </si>
  <si>
    <t>SV-2010E-R18-168T-12-116</t>
  </si>
  <si>
    <t>Streamvault 2010E series. 2U 18 BAY, Xeon Silver 4116, 16GB RAM, OS RAID1 (2) 240GB SSD, 168TB RAW (14) 12TB, RAID5, (2)x1GbE Ports, WIN SERV 2016. Dual PS. Genetec Security Center pre-installed. License sold separately.</t>
  </si>
  <si>
    <t>$30,768.00</t>
  </si>
  <si>
    <t>SV-2010E-R18-180T-10-116</t>
  </si>
  <si>
    <t>Streamvault 2010E series. 2U 18 BAY, Xeon Silver 4116, 16GB RAM, OS RAID1 (2) 240GB SSD, 180TB RAW (18) 10TB, RAID5, (2)x1GbE Ports, WIN SERV 2016. Dual PS. Genetec Security Center pre-installed. License sold separately.</t>
  </si>
  <si>
    <t>$28,079.00</t>
  </si>
  <si>
    <t>SV-2000E-R4-18T-6-110</t>
  </si>
  <si>
    <t>Streamvault 2000E Appliance - 2U 4 BAY RACKMOUNT SERVER 18TB,SILVER 4110 16GB (2) 240GB SSD (3) 6TB SATA, DPS Windows 2016, Genetec Security Center pre-installed. License sold separately.</t>
  </si>
  <si>
    <t>SV-2010EX-R18-48T-12-216</t>
  </si>
  <si>
    <t>Streamvault 2010EX series. 2U 18 BAY, (2) Xeon Silver 4116, 32GB RAM, OS RAID1 (2) 240GB SSD, 48TB RAW (4) 12TB, RAID5 6 10, (4)x1GbE Ports, (2)x10GbE SFP+ Ports, WIN SRV 2016. Dual PS. Genetec Security Center pre-installed. License sold separately.</t>
  </si>
  <si>
    <t>$19,785.00</t>
  </si>
  <si>
    <t>SV-2010E-R18-108T-12-116</t>
  </si>
  <si>
    <t>Streamvault 2010E series. 2U 18 BAY, Xeon Silver 4116, 16GB RAM, OS RAID1 (2) 240GB SSD, 108TB RAW (9) 12TB, RAID5, (2)x1GbE Ports, WIN SERV 2016. Dual PS. Genetec Security Center pre-installed. License sold separately.</t>
  </si>
  <si>
    <t>$24,242.00</t>
  </si>
  <si>
    <t>SV-2010E-R14-120T-12-110</t>
  </si>
  <si>
    <t>Streamvault 2000E series. 2U 14 BAY, Xeon Silver 4110, 16GB RAM, OS RAID1 (2) 240GB SSD, 120TB RAW (10) 12TB, RAID5, (2)x1GbE Ports, WIN SRV 2016. Dual PS. Genetec Security Center pre-installed. License sold separately.</t>
  </si>
  <si>
    <t>$22,829.00</t>
  </si>
  <si>
    <t>SV-300E-T4-12TR-6-S1000-I5</t>
  </si>
  <si>
    <t>SV-300E-T4 with 6TB usable in RAID1 (12TB RAW), hardware RAID, P1000 GPU, including Security Center Omnicast/Synergis/AutoVu software (Inc. region specific power cord) (1GbE port standard, option for 2x 1Gbe ports) (Display Connections: 1x DisplayPort, 1x HDMI, 1x VGA):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</si>
  <si>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$6,350.00</t>
  </si>
  <si>
    <t>SV-300E-T4-16T-8-I5-A24</t>
  </si>
  <si>
    <t>SV-300E-T4 with 16TB and 24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</si>
  <si>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$6,730.00</t>
  </si>
  <si>
    <t>SV-300E-2T-I5</t>
  </si>
  <si>
    <t>SV-300E with 2TB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</si>
  <si>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SV-300E-T4-16T-8-I5-A16</t>
  </si>
  <si>
    <t>SV-300E-T4 with 16TB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</si>
  <si>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$6,120.00</t>
  </si>
  <si>
    <t>SV-300E-T4-40T-10-I5-A08</t>
  </si>
  <si>
    <t>SV-300E-T4 with 40TB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</si>
  <si>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$8,580.00</t>
  </si>
  <si>
    <t>SV-300E-T4-40T-10-I5</t>
  </si>
  <si>
    <t>SV-300E-T4 with 40TB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</si>
  <si>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SV-300E-TR4-24T-8-I5</t>
  </si>
  <si>
    <t>SV-300E with 24TB RAW, 16.7TB usable,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</si>
  <si>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$7,730.00</t>
  </si>
  <si>
    <t>SV-300E-T4-8T-8-I5-A32</t>
  </si>
  <si>
    <t>SV-300E-T4 with 8TB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</si>
  <si>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$6,140.00</t>
  </si>
  <si>
    <t>SV-300E-12T-I5</t>
  </si>
  <si>
    <t>SV-300E with 12TB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</si>
  <si>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$4,260.00</t>
  </si>
  <si>
    <t>SV-300E-T4-10T-10-S1000-I5</t>
  </si>
  <si>
    <t>SV-300E-T4 with 10TB &amp; (1) Nvidia P1000 GPU,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</si>
  <si>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$5,650.00</t>
  </si>
  <si>
    <t>SV-300E-T4-6T-6-I5</t>
  </si>
  <si>
    <t>SV-300E-T4 with 6TB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</si>
  <si>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$3,980.00</t>
  </si>
  <si>
    <t>SV-300E-TR4-36T-12-I5</t>
  </si>
  <si>
    <t>SV-300E with 36TB RAW, 25.0TB usable,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</si>
  <si>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$9,610.00</t>
  </si>
  <si>
    <t>SV-300E-10T-I5-A08</t>
  </si>
  <si>
    <t>SV-300E with 10TB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</si>
  <si>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$4,810.00</t>
  </si>
  <si>
    <t>SV-300E-T4-40T-10-I5-A32</t>
  </si>
  <si>
    <t>SV-300E-T4 with 40TB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</si>
  <si>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$9,720.00</t>
  </si>
  <si>
    <t>SV-300E-T4-30T-10-I5-A08</t>
  </si>
  <si>
    <t>SV-300E-T4 with 30TB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</si>
  <si>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$7,470.00</t>
  </si>
  <si>
    <t>SV-300E-T4-24T-8-I5-A32</t>
  </si>
  <si>
    <t>SV-300E-T4 with 24TB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</si>
  <si>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$7,850.00</t>
  </si>
  <si>
    <t>SV-300E-T4-32T-8-I5-A32</t>
  </si>
  <si>
    <t>SV-300E-T4 with 32TB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</si>
  <si>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$8,710.00</t>
  </si>
  <si>
    <t>SV-300E-T4-24T-8-I5-A24</t>
  </si>
  <si>
    <t>SV-300E-T4 with 24TB and 24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</si>
  <si>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$7,590.00</t>
  </si>
  <si>
    <t>SV-300E-TR4-42T-14-I5</t>
  </si>
  <si>
    <t>SV-300E with 42TB RAW, 29.2TB usable,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</si>
  <si>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$10,940.00</t>
  </si>
  <si>
    <t>SV-300E-T4-10T-10-I5-A08</t>
  </si>
  <si>
    <t>SV-300E-T4 with 10TB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</si>
  <si>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$5,250.00</t>
  </si>
  <si>
    <t>SV-300E-TR4-30T-10-I5</t>
  </si>
  <si>
    <t>SV-300E with 30TB RAW, 20.9TB usable,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</si>
  <si>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$8,820.00</t>
  </si>
  <si>
    <t>SV-300E-T4-16T-8-I5-A32</t>
  </si>
  <si>
    <t>SV-300E-T4 with 16TB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</si>
  <si>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$6,990.00</t>
  </si>
  <si>
    <t>SV-300E-T4-32T-8-I5-A08</t>
  </si>
  <si>
    <t>SV-300E-T4 with 32TB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</si>
  <si>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$7,570.00</t>
  </si>
  <si>
    <t>SV-300E-T4-24T-8-I5-A08</t>
  </si>
  <si>
    <t>SV-300E-T4 with 24TB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</si>
  <si>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$6,710.00</t>
  </si>
  <si>
    <t>SV-300E-10T-I5-A16</t>
  </si>
  <si>
    <t>SV-300E with 10TB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</si>
  <si>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$4,980.00</t>
  </si>
  <si>
    <t>SV-300E-T4-8T-8-I5-A24</t>
  </si>
  <si>
    <t>SV-300E-T4 with 8TB and 24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</si>
  <si>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$5,870.00</t>
  </si>
  <si>
    <t>SV-300E-2T-I5-A08</t>
  </si>
  <si>
    <t>SV-300E with 2TB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</si>
  <si>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SV-300E-T4-32T-8-I5</t>
  </si>
  <si>
    <t>SV-300E-T4 with 32TB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</si>
  <si>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SV-300E-12T-I5-A16</t>
  </si>
  <si>
    <t>SV-300E with 12TB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</si>
  <si>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$5,070.00</t>
  </si>
  <si>
    <t>SV-300E-T4-16T-8-I5</t>
  </si>
  <si>
    <t>SV-300E-T4 with 16TB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</si>
  <si>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SV-300E-T4-20T-10-I5</t>
  </si>
  <si>
    <t>SV-300E-T4 with 20TB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</si>
  <si>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$5,550.00</t>
  </si>
  <si>
    <t>SV-300E-T4-12T-12-I5-A16</t>
  </si>
  <si>
    <t>SV-300E-T4 with 12TB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</si>
  <si>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SV-300E-T4-40T-10-I5-A16</t>
  </si>
  <si>
    <t>SV-300E-T4 with 40TB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</si>
  <si>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$8,850.00</t>
  </si>
  <si>
    <t>SV-300E-6T-I5-A16</t>
  </si>
  <si>
    <t>SV-300E with 6TB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</si>
  <si>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SV-300E-2T-I5-A16</t>
  </si>
  <si>
    <t>SV-300E with 2TB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</si>
  <si>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$4,010.00</t>
  </si>
  <si>
    <t>SV-300E-10T-I5-A32</t>
  </si>
  <si>
    <t>SV-300E with 10TB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</si>
  <si>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$6,380.00</t>
  </si>
  <si>
    <t>SV-300E-T4-30T-10-I5-A32</t>
  </si>
  <si>
    <t>SV-300E-T4 with 30TB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</si>
  <si>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$8,610.00</t>
  </si>
  <si>
    <t>SV-300E-4T-I5-A08</t>
  </si>
  <si>
    <t>SV-300E with 4TB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</si>
  <si>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$3,990.00</t>
  </si>
  <si>
    <t>SV-300E-T4-8T-8-I5-A08</t>
  </si>
  <si>
    <t>SV-300E-T4 with 8TB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</si>
  <si>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$5,030.00</t>
  </si>
  <si>
    <t>SV-300E-T4-24T-8-I5-A16</t>
  </si>
  <si>
    <t>SV-300E-T4 with 24TB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</si>
  <si>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$6,970.00</t>
  </si>
  <si>
    <t>SV-300E-T4-32T-8-I5-A16</t>
  </si>
  <si>
    <t>SV-300E-T4 with 32TB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</si>
  <si>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$7,830.00</t>
  </si>
  <si>
    <t>SV-300E-T4-20T-10-I5-A16</t>
  </si>
  <si>
    <t>SV-300E-T4 with 20TB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</si>
  <si>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$6,630.00</t>
  </si>
  <si>
    <t>SV-300E-T4-8T-8-I5-A16</t>
  </si>
  <si>
    <t>SV-300E-T4 with 8TB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</si>
  <si>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$5,260.00</t>
  </si>
  <si>
    <t>SV-300E-T4-20T-10-I5-A32</t>
  </si>
  <si>
    <t>SV-300E-T4 with 20TB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</si>
  <si>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SV-300E-T4-10T-10-I5-A24</t>
  </si>
  <si>
    <t>SV-300E-T4 with 10TB and 24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</si>
  <si>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$6,130.00</t>
  </si>
  <si>
    <t>SV-300E-T4-20T-10-I5-A08</t>
  </si>
  <si>
    <t>SV-300E-T4 with 20TB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</si>
  <si>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$6,360.00</t>
  </si>
  <si>
    <t>SV-300E-4T-I5-A16</t>
  </si>
  <si>
    <t>SV-300E with 4TB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</si>
  <si>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$4,150.00</t>
  </si>
  <si>
    <t>SV-300E-T4-4T-4-I5-A32</t>
  </si>
  <si>
    <t>SV-300E-T4 with 4TB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</si>
  <si>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$5,680.00</t>
  </si>
  <si>
    <t>SV-300E-14T-I5-A08</t>
  </si>
  <si>
    <t>SV-300E with 14TB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</si>
  <si>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$5,500.00</t>
  </si>
  <si>
    <t>SV-300E-6T-I5</t>
  </si>
  <si>
    <t>SV-300E with 6TB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</si>
  <si>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SV-300E-8T-I5</t>
  </si>
  <si>
    <t>SV-300E with 8TB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</si>
  <si>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$3,820.00</t>
  </si>
  <si>
    <t>SV-300E-T4-10T-10-I5-A16</t>
  </si>
  <si>
    <t>SV-300E-T4 with 10TB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</si>
  <si>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$5,520.00</t>
  </si>
  <si>
    <t>SV-300E-T4-32T-8-I5-A24</t>
  </si>
  <si>
    <t>SV-300E-T4 with 32TB and 24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</si>
  <si>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$8,440.00</t>
  </si>
  <si>
    <t>SV-300E-14T-I5-A16</t>
  </si>
  <si>
    <t>SV-300E with 14TB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</si>
  <si>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$5,630.00</t>
  </si>
  <si>
    <t>SV-300E-8T-I5-A16</t>
  </si>
  <si>
    <t>SV-300E with 8TB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</si>
  <si>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SV-300E-T4-30T-10-I5-A24</t>
  </si>
  <si>
    <t>SV-300E-T4 with 30TB and 24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</si>
  <si>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$8,350.00</t>
  </si>
  <si>
    <t>SV-300E-T4-6T-6-I5-A24</t>
  </si>
  <si>
    <t>SV-300E-T4 with 6TB and 24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</si>
  <si>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$5,660.00</t>
  </si>
  <si>
    <t>SV-300E-T4-10T-10-I5-A32</t>
  </si>
  <si>
    <t>SV-300E-T4 with 10TB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</si>
  <si>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$6,390.00</t>
  </si>
  <si>
    <t>SV-300E-8T-I5-A32</t>
  </si>
  <si>
    <t>SV-300E with 8TB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</si>
  <si>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SV-300E-6T-I5-A08</t>
  </si>
  <si>
    <t>SV-300E with 6TB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</si>
  <si>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$4,340.00</t>
  </si>
  <si>
    <t>SV-300E-8T-I5-A08</t>
  </si>
  <si>
    <t>SV-300E with 8TB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</si>
  <si>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$4,570.00</t>
  </si>
  <si>
    <t>SV-300E-T4-24T-8-I5</t>
  </si>
  <si>
    <t>SV-300E-T4 with 24TB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</si>
  <si>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$5,900.00</t>
  </si>
  <si>
    <t>SV-300E-TR4-18T-6-I5</t>
  </si>
  <si>
    <t>SV-300E with 16TB RAW, 12.5TB usable,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</si>
  <si>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SV-300E-T4-12T-12-I5</t>
  </si>
  <si>
    <t>SV-300E-T4 with 12TB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</si>
  <si>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$4,660.00</t>
  </si>
  <si>
    <t>SV-300E-T4-20TR-10-S1000-I5</t>
  </si>
  <si>
    <t>SV-300E-T4 with 10TB usable in RAID1 (20TB RAW), hardware RAID, P1000 GPU, including Security Center Omnicast/Synergis/AutoVu software (Inc. region specific power cord) (1GbE port standard, option for 2x 1Gbe ports) (Display Connections: 1x DisplayPort, 1x HDMI, 1x VGA):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</si>
  <si>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$7,440.00</t>
  </si>
  <si>
    <t>SV-300E-10T-I5</t>
  </si>
  <si>
    <t>SV-300E with 10TB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</si>
  <si>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SV-300E-T4-30T-10-I5-A16</t>
  </si>
  <si>
    <t>SV-300E-T4 with 30TB and 16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</si>
  <si>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$7,740.00</t>
  </si>
  <si>
    <t>SV-300E-T4-16T-8-I5-A08</t>
  </si>
  <si>
    <t>SV-300E-T4 with 16TB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</si>
  <si>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$5,850.00</t>
  </si>
  <si>
    <t>SV-300E-4T-I5</t>
  </si>
  <si>
    <t>SV-300E with 4TB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</si>
  <si>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SV-300E-T4-40T-10-I5-A24</t>
  </si>
  <si>
    <t>SV-300E-T4 with 40TB and 24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</si>
  <si>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$9,460.00</t>
  </si>
  <si>
    <t>SV-300E-T4-4T-4-I5-A24</t>
  </si>
  <si>
    <t>SV-300E-T4 with 4TB and 24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</si>
  <si>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$5,420.00</t>
  </si>
  <si>
    <t>SV-300E-T4-4T-4-I5</t>
  </si>
  <si>
    <t>SV-300E-T4 with 4TB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</si>
  <si>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$3,730.00</t>
  </si>
  <si>
    <t>SV-300E-T4-20T-10-S1000-I5</t>
  </si>
  <si>
    <t>SV-300E-T4 with 20TB &amp; (1) Nvidia P1000 GPU,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</si>
  <si>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$6,830.00</t>
  </si>
  <si>
    <t>SV-300E-T4-20T-10-I5-A24</t>
  </si>
  <si>
    <t>SV-300E-T4 with 20TB and 24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</si>
  <si>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$7,240.00</t>
  </si>
  <si>
    <t>SV-300E-T4-30T-10-I5</t>
  </si>
  <si>
    <t>SV-300E-T4 with 30TB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</si>
  <si>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$6,660.00</t>
  </si>
  <si>
    <t>SV-300E-T4-10T-10-I5</t>
  </si>
  <si>
    <t>SV-300E-T4 with 10TB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</si>
  <si>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$4,440.00</t>
  </si>
  <si>
    <t>SV-300E-12T-I5-A08</t>
  </si>
  <si>
    <t>SV-300E with 12TB and 8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</si>
  <si>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$5,150.00</t>
  </si>
  <si>
    <t>SV-300E-14T-I5</t>
  </si>
  <si>
    <t>SV-300E with 14TB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</si>
  <si>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$4,610.00</t>
  </si>
  <si>
    <t>SV-300E-T4-4TR-2-S1000-I5</t>
  </si>
  <si>
    <t>SV-300E-T4 with 2TB usable in RAID1 (4TB RAW), hardware RAID, P1000 GPU, including Security Center Omnicast/Synergis/AutoVu software (Inc. region specific power cord) (1GbE port standard, option for 2x 1Gbe ports) (Display Connections: 1x DisplayPort, 1x HDMI, 1x VGA):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</si>
  <si>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$5,560.00</t>
  </si>
  <si>
    <t>SV-300E-T4-8T-8-I5</t>
  </si>
  <si>
    <t>SV-300E-T4 with 8TB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</si>
  <si>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$4,190.00</t>
  </si>
  <si>
    <t>SV-300E-T4-12T-12-I5-A32</t>
  </si>
  <si>
    <t>SV-300E-T4 with 12TB and 32 Channel Capture Card including Security Center Omnicast/Synergis/AutoVu software (Inc. region specific power cord) (1GbE port standard, option for 2x 1Gbe ports) (Display Connections: 1x DisplayPort, 1x HDMI. Adapters for DVI, VGA sold separately): - 1 Directory for up to 32 cameras &amp; 100 Readers (When used as a Client Workstation &amp; Archiver) or 100 cameras &amp; 100 readers (When used as an Archiver only) - 5 client/user connections - Plan Manager Basic - Alarm Management - Advanced Reporting - System Partitioning - Zone Monitoring - IO Module support - Import Tool - Visitor Management Module - Email Support - Macro Support (actual macros sold separately) - All languages supported</t>
  </si>
  <si>
    <t>$6,679.00</t>
  </si>
  <si>
    <t>SV-300E-ACC-1GBE-NIC</t>
  </si>
  <si>
    <t>Streamvault SV-300E Accessory - Gigabit Ethernet Network Adapter</t>
  </si>
  <si>
    <t>SV-300E-T4-30T-10-I5-A08-ARC</t>
  </si>
  <si>
    <t>SV-300E-T4 with 30TB and 8 Channel Capture Card - Hardware Only - Archiver Only (Connects to Security Center Directory)</t>
  </si>
  <si>
    <t>SV-300E-T4-40T-10-I5-A08-ARC</t>
  </si>
  <si>
    <t>SV-300E-T4 with 40TB and 8 Channel Capture Card - Hardware Only - Archiver Only (Connects to Security Center Directory)</t>
  </si>
  <si>
    <t>$7,990.00</t>
  </si>
  <si>
    <t>SV-300E-T4-16T-8-I5-A08-ARC</t>
  </si>
  <si>
    <t>SV-300E-T4 with 16TB and 8 Channel Capture Card - Hardware Only - Archiver Only (Connects to Security Center Directory)</t>
  </si>
  <si>
    <t>SV-300E-T4-30T-10-I5-A32-ARC</t>
  </si>
  <si>
    <t>SV-300E-T4 with 30TB and 32 Channel Capture Card - Hardware Only - Archiver Only (Connects to Security Center Directory)</t>
  </si>
  <si>
    <t>$8,020.00</t>
  </si>
  <si>
    <t>SV-300E-T4-24T-8-I5-A16-ARC</t>
  </si>
  <si>
    <t>SV-300E-T4 with 24TB and 16 Channel Capture Card - Hardware Only - Archiver Only (Connects to Security Center Directory)</t>
  </si>
  <si>
    <t>SV-300E-T4-8T-8-I5-ARC</t>
  </si>
  <si>
    <t>SV-300E-T4 with 8TB - Hardware Only - Archiver Only (Connects to Security Center Directory)</t>
  </si>
  <si>
    <t>SV-300E-4T-I5-ARC</t>
  </si>
  <si>
    <t>SV-300E with 4TB - Hardware Only - Archiver Only (Connects to Security Center Directory)</t>
  </si>
  <si>
    <t>$2,710.00</t>
  </si>
  <si>
    <t>SV-300E-T4-32T-8-I5-A16-ARC</t>
  </si>
  <si>
    <t>SV-300E-T4 with 32TB and 16 Channel Capture Card - Hardware Only - Archiver Only (Connects to Security Center Directory)</t>
  </si>
  <si>
    <t>SV-300E-T4-10T-10-I5-ARC</t>
  </si>
  <si>
    <t>SV-300E-T4 with 10TB - Hardware Only - Archiver Only (Connects to Security Center Directory)</t>
  </si>
  <si>
    <t>$3,850.00</t>
  </si>
  <si>
    <t>SV-300E-T4-10T-10-I5-A16-ARC</t>
  </si>
  <si>
    <t>SV-300E-T4 with 10TB and 16 Channel Capture Card - Hardware Only - Archiver Only (Connects to Security Center Directory)</t>
  </si>
  <si>
    <t>SV-300E-T4-24T-8-I5-A32-ARC</t>
  </si>
  <si>
    <t>SV-300E-T4 with 24TB and 32 Channel Capture Card - Hardware Only - Archiver Only (Connects to Security Center Directory)</t>
  </si>
  <si>
    <t>$7,260.00</t>
  </si>
  <si>
    <t>SV-300E-TR4-36T-12-I5-ARC</t>
  </si>
  <si>
    <t>SV-300E-TR4 with 36TB RAW, 25.0TB usable in RAID5  - Hardware Only - Archiver Only (Connects to Security Center Directory), Core i5-8500, 16GB RAM, 256GB M.2 SSD, 3-year warranty.</t>
  </si>
  <si>
    <t>$9,020.00</t>
  </si>
  <si>
    <t>SV-300E-2T-I5-A16-ARC</t>
  </si>
  <si>
    <t>SV-300E with 2TB and 16 Channel Capture Card - Hardware Only - Archiver Only (Connects to Security Center Directory)</t>
  </si>
  <si>
    <t>$3,420.00</t>
  </si>
  <si>
    <t>SV-300E-T4-20T-10-I5-A16-ARC</t>
  </si>
  <si>
    <t>SV-300E-T4 with 20TB and 16 Channel Capture Card - Hardware Only - Archiver Only (Connects to Security Center Directory)</t>
  </si>
  <si>
    <t>$6,040.00</t>
  </si>
  <si>
    <t>SV-300E-T4-4T-4-I5-ARC</t>
  </si>
  <si>
    <t>SV-300E-T4 with 4TB - Hardware Only - Archiver Only (Connects to Security Center Directory)</t>
  </si>
  <si>
    <t>$3,140.00</t>
  </si>
  <si>
    <t>SV-300E-T4-20T-10-I5-ARC</t>
  </si>
  <si>
    <t>SV-300E-T4 with 20TB - Hardware Only - Archiver Only (Connects to Security Center Directory)</t>
  </si>
  <si>
    <t>$4,960.00</t>
  </si>
  <si>
    <t>SV-300E-6T-I5-ARC</t>
  </si>
  <si>
    <t>SV-300E with 6TB - Hardware Only - Archiver Only (Connects to Security Center Directory)</t>
  </si>
  <si>
    <t>$3,010.00</t>
  </si>
  <si>
    <t>SV-300E-T4-16T-8-I5-A32-ARC</t>
  </si>
  <si>
    <t>SV-300E-T4 with 16TB and 32 Channel Capture Card - Hardware Only - Archiver Only (Connects to Security Center Directory)</t>
  </si>
  <si>
    <t>SV-300E-T4-40T-10-I5-A32-ARC</t>
  </si>
  <si>
    <t>SV-300E-T4 with 40TB and 32 Channel Capture Card - Hardware Only - Archiver Only (Connects to Security Center Directory)</t>
  </si>
  <si>
    <t>$9,130.00</t>
  </si>
  <si>
    <t>SV-300E-8T-I5-A16-ARC</t>
  </si>
  <si>
    <t>SV-300E with 8TB and 16 Channel Capture Card - Hardware Only - Archiver Only (Connects to Security Center Directory)</t>
  </si>
  <si>
    <t>SV-300E-TR4-42T-14-I5-ARC</t>
  </si>
  <si>
    <t>SV-300E-TR4 with 42TB RAW, 29.2TB usable in RAID5  - Hardware Only - Archiver Only (Connects to Security Center Directory), Core i5-8500, 16GB RAM, 256GB M.2 SSD, 3-year warranty.</t>
  </si>
  <si>
    <t>$10,350.00</t>
  </si>
  <si>
    <t>SV-300E-14T-I5-ARC</t>
  </si>
  <si>
    <t>SV-300E with 14TB - Hardware Only - Archiver Only (Connects to Security Center Directory)</t>
  </si>
  <si>
    <t>$4,020.00</t>
  </si>
  <si>
    <t>SV-300E-T4-16T-8-I5-ARC</t>
  </si>
  <si>
    <t>SV-300E-T4 with 16TB - Hardware Only - Archiver Only (Connects to Security Center Directory)</t>
  </si>
  <si>
    <t>$4,450.00</t>
  </si>
  <si>
    <t>SV-300E-TR4-30T-10-I5-ARC</t>
  </si>
  <si>
    <t>SV-300E-TR4 with 30TB RAW, 20.9TB usable in RAID5  - Hardware Only - Archiver Only (Connects to Security Center Directory), Core i5-8500, 16GB RAM, 256GB M.2 SSD, 3-year warranty.</t>
  </si>
  <si>
    <t>$8,230.00</t>
  </si>
  <si>
    <t>SV-300E-T4-8T-8-I5-A16-ARC</t>
  </si>
  <si>
    <t>SV-300E-T4 with 8TB and 16 Channel Capture Card - Hardware Only - Archiver Only (Connects to Security Center Directory)</t>
  </si>
  <si>
    <t>$4,670.00</t>
  </si>
  <si>
    <t>SV-300E-8T-I5-ARC</t>
  </si>
  <si>
    <t>SV-300E with 8TB - Hardware Only - Archiver Only (Connects to Security Center Directory)</t>
  </si>
  <si>
    <t>$3,230.00</t>
  </si>
  <si>
    <t>SV-300E-4T-I5-A16-ARC</t>
  </si>
  <si>
    <t>SV-300E with 4TB and 16 Channel Capture Card - Hardware Only - Archiver Only (Connects to Security Center Directory)</t>
  </si>
  <si>
    <t>$3,560.00</t>
  </si>
  <si>
    <t>SV-300E-T4-32T-8-I5-A32-ARC</t>
  </si>
  <si>
    <t>SV-300E-T4 with 32TB and 32 Channel Capture Card - Hardware Only - Archiver Only (Connects to Security Center Directory)</t>
  </si>
  <si>
    <t>$8,120.00</t>
  </si>
  <si>
    <t>SV-300E-T4-32T-8-I5-ARC</t>
  </si>
  <si>
    <t>SV-300E-T4 with 32TB - Hardware Only - Archiver Only (Connects to Security Center Directory)</t>
  </si>
  <si>
    <t>$6,170.00</t>
  </si>
  <si>
    <t>SV-300E-10T-I5-A32-ARC</t>
  </si>
  <si>
    <t>SV-300E with 10TB and 32 Channel Capture Card - Hardware Only - Archiver Only (Connects to Security Center Directory)</t>
  </si>
  <si>
    <t>$5,790.00</t>
  </si>
  <si>
    <t>SV-300E-T4-10T-10-I5-A32-ARC</t>
  </si>
  <si>
    <t>SV-300E-T4 with 10TB and 32 Channel Capture Card - Hardware Only - Archiver Only (Connects to Security Center Directory)</t>
  </si>
  <si>
    <t>SV-300E-14T-I5-A08-ARC</t>
  </si>
  <si>
    <t>SV-300E with 14TB and 8 Channel Capture Card - Hardware Only - Archiver Only (Connects to Security Center Directory)</t>
  </si>
  <si>
    <t>$4,910.00</t>
  </si>
  <si>
    <t>SV-300E-T4-12T-12-I5-A32-ARC</t>
  </si>
  <si>
    <t>SV-300E-T4 with 12TB and 32 Channel Capture Card - Hardware Only - Archiver Only (Connects to Security Center Directory)</t>
  </si>
  <si>
    <t>$6,089.00</t>
  </si>
  <si>
    <t>SV-300E-2T-I5-A08-ARC</t>
  </si>
  <si>
    <t>SV-300E with 2TB and 8 Channel Capture Card - Hardware Only - Archiver Only (Connects to Security Center Directory)</t>
  </si>
  <si>
    <t>SV-300E-T4-6T-6-I5-ARC</t>
  </si>
  <si>
    <t>SV-300E-T4 with 6TB - Hardware Only - Archiver Only (Connects to Security Center Directory)</t>
  </si>
  <si>
    <t>$3,390.00</t>
  </si>
  <si>
    <t>SV-300E-14T-I5-A16-ARC</t>
  </si>
  <si>
    <t>SV-300E with 14TB and 16 Channel Capture Card - Hardware Only - Archiver Only (Connects to Security Center Directory)</t>
  </si>
  <si>
    <t>SV-300E-T4-8T-8-I5-A08-ARC</t>
  </si>
  <si>
    <t>SV-300E-T4 with 8TB and 8 Channel Capture Card - Hardware Only - Archiver Only (Connects to Security Center Directory)</t>
  </si>
  <si>
    <t>SV-300E-12T-I5-ARC</t>
  </si>
  <si>
    <t>SV-300E with 12TB - Hardware Only - Archiver Only (Connects to Security Center Directory)</t>
  </si>
  <si>
    <t>$3,994.00</t>
  </si>
  <si>
    <t>SV-300E-T4-20T-10-I5-A24-ARC</t>
  </si>
  <si>
    <t>SV-300E-T4 with 20TB and 24 Channel Capture Card - Hardware Only - Archiver Only (Connects to Security Center Directory)</t>
  </si>
  <si>
    <t>$6,650.00</t>
  </si>
  <si>
    <t>SV-300E-T4-30T-10-I5-A24-ARC</t>
  </si>
  <si>
    <t>SV-300E-T4 with 30TB and 24 Channel Capture Card - Hardware Only - Archiver Only (Connects to Security Center Directory)</t>
  </si>
  <si>
    <t>SV-300E-T4-12T-12-I5-ARC</t>
  </si>
  <si>
    <t>SV-300E-T4 with 12TB - Hardware Only - Archiver Only (Connects to Security Center Directory)</t>
  </si>
  <si>
    <t>$4,070.00</t>
  </si>
  <si>
    <t>SV-300E-T4-24T-8-I5-A08-ARC</t>
  </si>
  <si>
    <t>SV-300E-T4 with 24TB and 8 Channel Capture Card - Hardware Only - Archiver Only (Connects to Security Center Directory)</t>
  </si>
  <si>
    <t>SV-300E-T4-24T-8-I5-ARC</t>
  </si>
  <si>
    <t>SV-300E-T4 with 24TB - Hardware Only - Archiver Only (Connects to Security Center Directory)</t>
  </si>
  <si>
    <t>$5,310.00</t>
  </si>
  <si>
    <t>SV-300E-T4-8T-8-I5-A24-ARC</t>
  </si>
  <si>
    <t>SV-300E-T4 with 8TB and 24 Channel Capture Card - Hardware Only - Archiver Only (Connects to Security Center Directory)</t>
  </si>
  <si>
    <t>$5,280.00</t>
  </si>
  <si>
    <t>SV-300E-T4-4T-4-I5-A24-ARC</t>
  </si>
  <si>
    <t>SV-300E-T4 with 4TB and 24 Channel Capture Card - Hardware Only - Archiver Only (Connects to Security Center Directory)</t>
  </si>
  <si>
    <t>$4,830.00</t>
  </si>
  <si>
    <t>SV-300E-T4-20T-10-I5-A08-ARC</t>
  </si>
  <si>
    <t>SV-300E-T4 with 20TB and 8 Channel Capture Card - Hardware Only - Archiver Only (Connects to Security Center Directory)</t>
  </si>
  <si>
    <t>$5,770.00</t>
  </si>
  <si>
    <t>SV-300E-TR4-18T-6-I5-ARC</t>
  </si>
  <si>
    <t>SV-300E-TR4 with 18TB RAW, 12.5TB usable in RAID5 - Hardware Only - Archiver Only (Connects to Security Center Directory), Core i5-8500, 16GB RAM, 256GB M.2 SSD, 3-year warranty.</t>
  </si>
  <si>
    <t>$6,410.00</t>
  </si>
  <si>
    <t>SV-300E-6T-I5-A16-ARC</t>
  </si>
  <si>
    <t>SV-300E with 6TB and 16 Channel Capture Card - Hardware Only - Archiver Only (Connects to Security Center Directory)</t>
  </si>
  <si>
    <t>$3,920.00</t>
  </si>
  <si>
    <t>SV-300E-10T-I5-A08-ARC</t>
  </si>
  <si>
    <t>SV-300E with 10TB and 8 Channel Capture Card - Hardware Only - Archiver Only (Connects to Security Center Directory)</t>
  </si>
  <si>
    <t>$4,220.00</t>
  </si>
  <si>
    <t>SV-300E-T4-40T-10-I5-A24-ARC</t>
  </si>
  <si>
    <t>SV-300E-T4 with 40TB and 24 Channel Capture Card - Hardware Only - Archiver Only (Connects to Security Center Directory)</t>
  </si>
  <si>
    <t>$8,870.00</t>
  </si>
  <si>
    <t>SV-300E-2T-I5-ARC</t>
  </si>
  <si>
    <t>SV-300E with 2TB - Hardware Only - Archiver Only (Connects to Security Center Directory)</t>
  </si>
  <si>
    <t>$2,560.00</t>
  </si>
  <si>
    <t>SV-300E-T4-32T-8-I5-A24-ARC</t>
  </si>
  <si>
    <t>SV-300E-T4 with 32TB and 24 Channel Capture Card - Hardware Only - Archiver Only (Connects to Security Center Directory)</t>
  </si>
  <si>
    <t>SV-300E-8T-I5-A08-ARC</t>
  </si>
  <si>
    <t>SV-300E with 8TB and 8 Channel Capture Card - Hardware Only - Archiver Only (Connects to Security Center Directory)</t>
  </si>
  <si>
    <t>SV-300E-10T-I5-A16-ARC</t>
  </si>
  <si>
    <t>SV-300E with 10TB and 16 Channel Capture Card - Hardware Only - Archiver Only (Connects to Security Center Directory)</t>
  </si>
  <si>
    <t>$4,390.00</t>
  </si>
  <si>
    <t>SV-300E-T4-10T-10-I5-A24-ARC</t>
  </si>
  <si>
    <t>SV-300E-T4 with 10TB and 24 Channel Capture Card - Hardware Only - Archiver Only (Connects to Security Center Directory)</t>
  </si>
  <si>
    <t>$5,540.00</t>
  </si>
  <si>
    <t>SV-300E-T4-20T-10-I5-A32-ARC</t>
  </si>
  <si>
    <t>SV-300E-T4 with 20TB and 32 Channel Capture Card - Hardware Only - Archiver Only (Connects to Security Center Directory)</t>
  </si>
  <si>
    <t>$6,910.00</t>
  </si>
  <si>
    <t>SV-300E-6T-I5-A08-ARC</t>
  </si>
  <si>
    <t>SV-300E with 6TB and 8 Channel Capture Card - Hardware Only - Archiver Only (Connects to Security Center Directory)</t>
  </si>
  <si>
    <t>$3,750.00</t>
  </si>
  <si>
    <t>SV-300E-TR4-24T-8-I5-ARC</t>
  </si>
  <si>
    <t>SV-300E-TR4 with 24TB RAW, 16.7TB usable in RAID5  - Hardware Only - Archiver Only (Connects to Security Center Directory), Core i5-8500, 16GB RAM, 256GB M.2 SSD, 3-year warranty.</t>
  </si>
  <si>
    <t>SV-300E-T4-16T-8-I5-A24-ARC</t>
  </si>
  <si>
    <t>SV-300E-T4 with 16TB and 24 Channel Capture Card - Hardware Only - Archiver Only (Connects to Security Center Directory)</t>
  </si>
  <si>
    <t>SV-300E-4T-I5-A08-ARC</t>
  </si>
  <si>
    <t>SV-300E with 4TB and 8 Channel Capture Card - Hardware Only - Archiver Only (Connects to Security Center Directory)</t>
  </si>
  <si>
    <t>SV-300E-10T-I5-ARC</t>
  </si>
  <si>
    <t>SV-300E with 10TB - Hardware Only - Archiver Only (Connects to Security Center Directory)</t>
  </si>
  <si>
    <t>$3,410.00</t>
  </si>
  <si>
    <t>SV-300E-T4-32T-8-I5-A08-ARC</t>
  </si>
  <si>
    <t>SV-300E-T4 with 32TB and 8 Channel Capture Card - Hardware Only - Archiver Only (Connects to Security Center Directory)</t>
  </si>
  <si>
    <t>SV-300E-T4-4T-4-I5-A32-ARC</t>
  </si>
  <si>
    <t>SV-300E-T4 with 4TB and 32 Channel Capture Card - Hardware Only - Archiver Only (Connects to Security Center Directory)</t>
  </si>
  <si>
    <t>$5,090.00</t>
  </si>
  <si>
    <t>SV-300E-T4-30T-10-I5-A16-ARC</t>
  </si>
  <si>
    <t>SV-300E-T4 with 30TB and 16 Channel Capture Card - Hardware Only - Archiver Only (Connects to Security Center Directory)</t>
  </si>
  <si>
    <t>$7,150.00</t>
  </si>
  <si>
    <t>SV-300E-12T-I5-A16-ARC</t>
  </si>
  <si>
    <t>SV-300E with 12TB and 16 Channel Capture Card - Hardware Only - Archiver Only (Connects to Security Center Directory)</t>
  </si>
  <si>
    <t>$4,480.00</t>
  </si>
  <si>
    <t>SV-300E-T4-10T-10-I5-A08-ARC</t>
  </si>
  <si>
    <t>SV-300E-T4 with 10TB and 8 Channel Capture Card - Hardware Only - Archiver Only (Connects to Security Center Directory)</t>
  </si>
  <si>
    <t>SV-300E-T4-8T-8-I5-A32-ARC</t>
  </si>
  <si>
    <t>SV-300E-T4 with 8TB and 32 Channel Capture Card - Hardware Only - Archiver Only (Connects to Security Center Directory)</t>
  </si>
  <si>
    <t>SV-300E-T4-24T-8-I5-A24-ARC</t>
  </si>
  <si>
    <t>SV-300E-T4 with 24TB and 24 Channel Capture Card - Hardware Only - Archiver Only (Connects to Security Center Directory)</t>
  </si>
  <si>
    <t>SV-300E-T4-40T-10-I5-ARC</t>
  </si>
  <si>
    <t>SV-300E-T4 with 40TB - Hardware Only - Archiver Only (Connects to Security Center Directory)</t>
  </si>
  <si>
    <t>$7,190.00</t>
  </si>
  <si>
    <t>SV-300E-T4-16T-8-I5-A16-ARC</t>
  </si>
  <si>
    <t>SV-300E-T4 with 16TB and 16 Channel Capture Card - Hardware Only - Archiver Only (Connects to Security Center Directory)</t>
  </si>
  <si>
    <t>$5,530.00</t>
  </si>
  <si>
    <t>SV-300E-12T-I5-A08-ARC</t>
  </si>
  <si>
    <t>SV-300E with 12TB and 8 Channel Capture Card - Hardware Only - Archiver Only (Connects to Security Center Directory)</t>
  </si>
  <si>
    <t>$4,560.00</t>
  </si>
  <si>
    <t>SV-300E-T4-30T-10-I5-ARC</t>
  </si>
  <si>
    <t>SV-300E-T4 with 30TB - Hardware Only - Archiver Only (Connects to Security Center Directory)</t>
  </si>
  <si>
    <t>$6,070.00</t>
  </si>
  <si>
    <t>SV-300E-T4-40T-10-I5-A16-ARC</t>
  </si>
  <si>
    <t>SV-300E-T4 with 40TB and 16 Channel Capture Card - Hardware Only - Archiver Only (Connects to Security Center Directory)</t>
  </si>
  <si>
    <t>$8,260.00</t>
  </si>
  <si>
    <t>SV-300E-8T-I5-ARC-IBR</t>
  </si>
  <si>
    <t>**Custom Build for Iberdrola** SV-300E with 8TB - Hardware Only - Archiver Only (Connects to Security Center Directory)</t>
  </si>
  <si>
    <t>SV-300E-12T-I5-ARC-IBR</t>
  </si>
  <si>
    <t>**Custom Build for Iberdrola** SV-300E with 12TB - Hardware Only - Archiver Only (Connects to Security Center Directory)</t>
  </si>
  <si>
    <t>SV-300E-8T-I5-A16-ARC-IBR</t>
  </si>
  <si>
    <t>**Custom Build for Iberdrola** SV-300E with 8TB and 16 Channel Capture Card - Hardware Only - Archiver Only (Connects to Security Center Directory)</t>
  </si>
  <si>
    <t>SV-300E-ACC-8TB-HDD</t>
  </si>
  <si>
    <t>SV-300E Accessory -  8TB 3.5" SATA Video Surveillance Hard Drive</t>
  </si>
  <si>
    <t>SV-300E-ACC-10TB-HDD</t>
  </si>
  <si>
    <t>SV-300E Accessory -  10TB 3.5" SATA Video Surveillance Hard Drive</t>
  </si>
  <si>
    <t>$725.00</t>
  </si>
  <si>
    <t>SV-300E-ACC-RACKMOUNTBRACKET</t>
  </si>
  <si>
    <t>SV-300E - Rack Mount Kit for SV-300E SFF models</t>
  </si>
  <si>
    <t>SV-300E-ACC-6TB-HDD</t>
  </si>
  <si>
    <t>SV-300E Accessory -  6TB 3.5" SATA Video Surveillance Hard Drive</t>
  </si>
  <si>
    <t>SV-E-ACC-RCONT-R1</t>
  </si>
  <si>
    <t>1Gig Raid Controller, PCIe, Raid 0,1,10 capable.</t>
  </si>
  <si>
    <t>SV-E-ACC-SRV-IDRAC-ENT-14G</t>
  </si>
  <si>
    <t>IDRAC ENTERPRISE LICENSE 14G SERVERS</t>
  </si>
  <si>
    <t>SV-E-ACC-SVR2012</t>
  </si>
  <si>
    <t>Microsoft Server 2012 R2 Operating System - Dell</t>
  </si>
  <si>
    <t>SV-E-ACC-SRV-2016-UP</t>
  </si>
  <si>
    <t>Microsoft Server 2016 Upgrade</t>
  </si>
  <si>
    <t>$950.00</t>
  </si>
  <si>
    <t>SV-E-ACC-R15-CMA</t>
  </si>
  <si>
    <t>CABLE MANAGEMENT ARM FOR R15</t>
  </si>
  <si>
    <t>SV-E-ACC-SRV-IDRAC-ENT-13G</t>
  </si>
  <si>
    <t>IDRAC ENTERPRISE LICENSE 13G SERVERS</t>
  </si>
  <si>
    <t>SV-E-ACC-SRV-IDRAC-ENT</t>
  </si>
  <si>
    <t>IDRAC ENTERPRISE License</t>
  </si>
  <si>
    <t>SV-E-ACC-SRV-2016</t>
  </si>
  <si>
    <t>Microsoft Server 2016 Operating System - Full License</t>
  </si>
  <si>
    <t>SV-E-ACC-SRV-MZ-10G-SFP+-D</t>
  </si>
  <si>
    <t>Streamvault Server (E) Accessory - Broadcom Dual Port 10G SFP+ LOM Mezzanine Card</t>
  </si>
  <si>
    <t>$392.00</t>
  </si>
  <si>
    <t>SV-E-ACC-DPNC-1G-RJ45</t>
  </si>
  <si>
    <t>Streamvault Server (E) Accessory - Dual Port 1 GbE RJ45 Network LOM Mezzanine Card</t>
  </si>
  <si>
    <t>SV-E-ACC-SRV-10G-EX</t>
  </si>
  <si>
    <t>Streamvault Server (E) Accessory - Dual Port 10G Ethernet Adapter SFP+ SR</t>
  </si>
  <si>
    <t>$624.00</t>
  </si>
  <si>
    <t>SV-E-ACC-SRV-1G-NIC-D</t>
  </si>
  <si>
    <t>Streamvault Server (E) Accessory - Dual Port 1G NIC Card</t>
  </si>
  <si>
    <t>SV-2000E-R4-ACC-WTY-4HR</t>
  </si>
  <si>
    <t>SV-2000E-R4 Accessory - 4 Hour Response Time Warranty Upgrade</t>
  </si>
  <si>
    <t>$645.00</t>
  </si>
  <si>
    <t>SV-4010EX-R18-ACC-WTY-2Y-UP</t>
  </si>
  <si>
    <t>SV-4010EX-R18 Accessory - 2 Year Warranty Extension</t>
  </si>
  <si>
    <t>$1,981.00</t>
  </si>
  <si>
    <t>SV-1010E-ACC-WTY-MC4-5Y</t>
  </si>
  <si>
    <t>5 Year Mission Critical 4 Hour Warranty</t>
  </si>
  <si>
    <t>$1,685.00</t>
  </si>
  <si>
    <t>SV-4010E-R4-ACC-WTY-NBD-2Y-UP</t>
  </si>
  <si>
    <t>SV-4010E-R4 Accessory - 2 Year Warranty Extension</t>
  </si>
  <si>
    <t>SV-4010EX-R14-ACC-WTY-2Y-UP</t>
  </si>
  <si>
    <t>SV-4010EX-R14 Accessory - 2 Year Warranty Extension</t>
  </si>
  <si>
    <t>SV-7010EX-R8-ACC-WTY-4HR</t>
  </si>
  <si>
    <t>SV-7010EX-R8 Accessory - 4 Hour Response Time Warranty Upgrade</t>
  </si>
  <si>
    <t>$773.00</t>
  </si>
  <si>
    <t>SV-4010E-R14-ACC-WTY-NBD-2Y-UP</t>
  </si>
  <si>
    <t>SV-4010E-R14 Accessory - 2 Year Warranty Extension</t>
  </si>
  <si>
    <t>SV-2010E-R18-ACC-WTY-NBD-2Y-UP</t>
  </si>
  <si>
    <t>SV-2010E-R18 Accessory - 2 Year Warranty Extension</t>
  </si>
  <si>
    <t>SV-4010EX-ACC-WTY-MC4-5Y</t>
  </si>
  <si>
    <t>SV-4010EX Accessory - 5 Year Mission Critical 4 Hour Warranty</t>
  </si>
  <si>
    <t>$8,323.75</t>
  </si>
  <si>
    <t>SV-2010EX-R18-ACC-WTY-MC4-5Y</t>
  </si>
  <si>
    <t>SV-2010EX-R18 Accessory - 5 Year Mission Critical 4 Hour Warranty</t>
  </si>
  <si>
    <t>SV-4010E-R18-ACC-WTY-NBD-2Y-UP</t>
  </si>
  <si>
    <t>SV-4010E-R18 Accessory - 2 Year Warranty Extension</t>
  </si>
  <si>
    <t>SV-7010EX-R8-ACC-WTY-MC4-5Y</t>
  </si>
  <si>
    <t>SV-7010EX-R8 Accessory - 5 Year Mission Critical 4 Hour Warranty</t>
  </si>
  <si>
    <t>SV-2010EX-R14-ACC-WTY-MC4-5Y</t>
  </si>
  <si>
    <t>SV-2010EX-R14 Accessory - 5 Year Mission Critical 4 Hour Warranty</t>
  </si>
  <si>
    <t>$8,940.00</t>
  </si>
  <si>
    <t>SV-7010EX-R8-ACC-WTY-7YR-NBD</t>
  </si>
  <si>
    <t>SV-7010EX-R8 Accessory - Upgrade to 7 year warranty</t>
  </si>
  <si>
    <t>$1,028.00</t>
  </si>
  <si>
    <t>SV-2010E-R14-ACC-WTY-NBD-2Y-UP</t>
  </si>
  <si>
    <t>SV-2010E-R14 Accessory - 2 Year Warranty Extension</t>
  </si>
  <si>
    <t>SV-2000E-R4-ACC-WTY-MC4-5Y</t>
  </si>
  <si>
    <t>SV-2000E-R4 Accessory -  5 Year Mission Critical 4 Hour Warranty</t>
  </si>
  <si>
    <t>SV-2010E-R4-ACC-WTY-NBD-2Y-UP</t>
  </si>
  <si>
    <t>SV-2010E-R4 Accessory - 2 Year Warranty Extension</t>
  </si>
  <si>
    <t>SV-E-ACC-SQL-ENT</t>
  </si>
  <si>
    <t>Microsoft SQL - 2-Core Enterprise License - Unlimited Users - 1 Year</t>
  </si>
  <si>
    <t>SV-E-ACC-SQL17-STD-OPEN-NOCAL</t>
  </si>
  <si>
    <t>Microsoft SQL 2017 Standard, No CAL</t>
  </si>
  <si>
    <t>$1,792.45</t>
  </si>
  <si>
    <t>SV-E-ACC-SQL-OPEN</t>
  </si>
  <si>
    <t>Microsoft SQL Open License 1 Server, 5 CALS</t>
  </si>
  <si>
    <t>$3,250.00</t>
  </si>
  <si>
    <t>SV-E-ACC-SQL17-STD-DCAL-1</t>
  </si>
  <si>
    <t>Microsoft SQL 2017 Standard, DCAL 1</t>
  </si>
  <si>
    <t>SV-E-ACC-DPFC-8GB</t>
  </si>
  <si>
    <t>Dual Port 8GB Fibre Channel HBA, Low Profile</t>
  </si>
  <si>
    <t>$1,710.00</t>
  </si>
  <si>
    <t>SV-E-ACC-SRV-10T-SHD</t>
  </si>
  <si>
    <t>Streamvault Server (E) Accessory - 10TB Video Surveillance Hard Drive 3.5" HDD</t>
  </si>
  <si>
    <t>SV-E-ACC-SRV-4T-SATA</t>
  </si>
  <si>
    <t>Streamvault Server (E) Accessory - 4TB 3.5" SATA HDD</t>
  </si>
  <si>
    <t>SV-E-ACC-SRV-8T-SAS</t>
  </si>
  <si>
    <t>Streamvault Server (E) Accessory - 8TB 7200 RPM SAS 12Gbps 3.5in HDD</t>
  </si>
  <si>
    <t>$1,081.00</t>
  </si>
  <si>
    <t>SV-E-ACC-SRV-8T-SHD</t>
  </si>
  <si>
    <t>Streamvault Server (E) Accessory - 8TB Video Surveillance Hard Drive 3.5" HDD</t>
  </si>
  <si>
    <t>SV-E-ACC-SRV-6T-SAS</t>
  </si>
  <si>
    <t>Streamvault Server (E) Accessory - 6TB 7200 RPM SAS 12Gbps 3.5in HDD</t>
  </si>
  <si>
    <t>$781.00</t>
  </si>
  <si>
    <t>SV-E-ACC-SRV-6T-SHD</t>
  </si>
  <si>
    <t>Streamvault Server (E) Accessory - 6TB Video Surveillance Hard Drive 3.5" HDD</t>
  </si>
  <si>
    <t>SV-E-ACC-SRV-600-SAS</t>
  </si>
  <si>
    <t>Streamvault Server (E) Accessory - 600GB 15K Dual Port SAS HDD 3.5"</t>
  </si>
  <si>
    <t>$930.00</t>
  </si>
  <si>
    <t>SV-E-ACC-SRV-14T-SHD</t>
  </si>
  <si>
    <t>Streamvault Server (E) Accessory - 14TB Video Surveillance Hard Drive 3.5" HDD</t>
  </si>
  <si>
    <t>$1,085.00</t>
  </si>
  <si>
    <t>SV-E-ACC-SRV-2T-SATA</t>
  </si>
  <si>
    <t>Streamvault Server (E) Accessory - 2TB SATA HDD 3.5"</t>
  </si>
  <si>
    <t>SV-E-ACC-SRV-4T-SHD</t>
  </si>
  <si>
    <t>Streamvault Server (E) Accessory - 4TB Video Surveillance Hard Drive 3.5" HDD</t>
  </si>
  <si>
    <t>SV-E-ACC-SRV-1T-SAS</t>
  </si>
  <si>
    <t>Streamvault Server (E) Accessory - 1TB Dual Port SAS 7200 RPM Drive 14G</t>
  </si>
  <si>
    <t>SV-E-ACC-SRV-900-SAS</t>
  </si>
  <si>
    <t>Streamvault Server (E) Accessory - 900GB 15K Dual Port SAS HDD 3.5"</t>
  </si>
  <si>
    <t>$1,295.00</t>
  </si>
  <si>
    <t>SV-E-ACC-SRV-10T-SAS</t>
  </si>
  <si>
    <t>Streamvault Server (E) Accessory - 10TB 7200 RPM SAS 12Gbps 3.5in HDD</t>
  </si>
  <si>
    <t>$1,391.00</t>
  </si>
  <si>
    <t>SV-E-ACC-SRV-12T-SAS</t>
  </si>
  <si>
    <t>Streamvault Server (E) Accessory - 12TB 7200 RPM SAS 12Gbps 3.5in HDD</t>
  </si>
  <si>
    <t>$1,715.00</t>
  </si>
  <si>
    <t>SV-E-ACC-SRV-12T-SHD</t>
  </si>
  <si>
    <t>Streamvault Server (E) Accessory - 12TB Video Surveillance Hard Drive 3.5" HDD</t>
  </si>
  <si>
    <t>$863.00</t>
  </si>
  <si>
    <t>SV-E-ACC-SRV-PCORD-UK</t>
  </si>
  <si>
    <t>Streamvault Server (E) Accessory - UK Power Cord - Connector 1: BS 1363 UK10, Connector 2: IEC-60320 C13 (All SV units except SV100 &amp; SV300)</t>
  </si>
  <si>
    <t>SV-E-ACC-SRV-PCORD-NA</t>
  </si>
  <si>
    <t>Streamvault Server (E) Accessory - NA Power Cord - Connector 1:- 5-15P Male, Connector 2:  C19 Female (All SV units except SV100 &amp; SV300)</t>
  </si>
  <si>
    <t>SV-E-ACC-SRV-PCORD-EU</t>
  </si>
  <si>
    <t>Streamvault Server (E) Accessory - EU Power Cord - Connector 1: (1) C13 IEC, Connector 2: (1) CEE 7/7 Male (All SV units except SV100 &amp; SV300)</t>
  </si>
  <si>
    <t>SV-E-ACC-SRV-8GB-SC</t>
  </si>
  <si>
    <t>Streamvault Server (E) Accessory - 8GB RAM Memory - Xeon Scalable Processors</t>
  </si>
  <si>
    <t>$426.00</t>
  </si>
  <si>
    <t>SV-E-ACC-SRV-8GB-E5</t>
  </si>
  <si>
    <t>Streamvault Server (E) Accessory - 8GB RAM Memory E5 Processors</t>
  </si>
  <si>
    <t>$377.00</t>
  </si>
  <si>
    <t>SV-E-ACC-SRV-16GB-CORE</t>
  </si>
  <si>
    <t>Streamvault Server (E) Accessory - 16GB RAM Memory - 2RX8 DDR4 UDIMM 2400MHz ECC</t>
  </si>
  <si>
    <t>$293.75</t>
  </si>
  <si>
    <t>SV-E-ACC-SRV-8GB-E3</t>
  </si>
  <si>
    <t>Streamvault Server (E) Accessory - 8GB RAM Memory E3 Processors</t>
  </si>
  <si>
    <t>SV-E-ACC-SRV-OSLANGUAGEFRENCH</t>
  </si>
  <si>
    <t>Streamvault Server (E) Accessory -  Language selection for Operating System - French from France</t>
  </si>
  <si>
    <t>SV-E-ACC-SRV-OSLANGUAGESPANISH</t>
  </si>
  <si>
    <t>Streamvault Server (E) Accessory - Language selection for Operating System - Spanish from Spain</t>
  </si>
  <si>
    <t>SV-ACC-SRV-SVR2016-UP</t>
  </si>
  <si>
    <t>MICROSOFT SERVER 2016 OPERATING SYSTEM - UPGRADE</t>
  </si>
  <si>
    <t>$1,050.00</t>
  </si>
  <si>
    <t>SV-E-ACC-14G-D480G-UPG</t>
  </si>
  <si>
    <t>Streamvault E Accessory for 14G Chassis - OS M.2 SSD upgrade from 240GB to 480GB  **Must be purchased with a new system**</t>
  </si>
  <si>
    <t>$1,695.00</t>
  </si>
  <si>
    <t>SV-E-ACC-P4000</t>
  </si>
  <si>
    <t>Streamvault SV-1000E Accessory - 1792 CUDA Cores - 8GB DDR5 - PCIe 3.0 x16 single slot - (4) DisplayPort 1.4</t>
  </si>
  <si>
    <t>$1,932.00</t>
  </si>
  <si>
    <t>SVW-E-ACC-T5-RMKT</t>
  </si>
  <si>
    <t>Streamvault Server (E) Accessory - Rackmount Kit for T05 Enclosures</t>
  </si>
  <si>
    <t>SV-ACC-DVDRW</t>
  </si>
  <si>
    <t>Optical drive DVD Read/Write for use in SVW-300E and SVW-500E.</t>
  </si>
  <si>
    <t>SVW-E-ACC-T6-RMKT</t>
  </si>
  <si>
    <t>Streamvault Server (E) Accessory - Rackmount Kit for T06 Enclosures</t>
  </si>
  <si>
    <t>SVW-501E-R2-ACC-WTY-4HR-5Y</t>
  </si>
  <si>
    <t>SVW-501E-R2 Accessory -  5 Year Warranty Extension, 4 Hour Support</t>
  </si>
  <si>
    <t>$1,613.51</t>
  </si>
  <si>
    <t>SVW-501E-T5-ACC-WTY-4HR-5Y</t>
  </si>
  <si>
    <t>SVW-501E-T5 Accessory -  5 Year Warranty Extension, 4 Hour Support</t>
  </si>
  <si>
    <t>SVS-7000-ACC-SP-2HD</t>
  </si>
  <si>
    <t>Streamvault SVS-7000 series Accessory. HARD DRIVE SPARES KIT- (2)x10TB RAW, SAS DRIVES</t>
  </si>
  <si>
    <t>SVS-7000-ACC-SE-SP-MOD</t>
  </si>
  <si>
    <t>Streamvault SVS-7000 series Accessory. EXPANSION ARRAY COLD SPARE I/O MODULE</t>
  </si>
  <si>
    <t>$1,625.00</t>
  </si>
  <si>
    <t>SVS-7000-ACC-SP-14HD</t>
  </si>
  <si>
    <t>Streamvault SVS-7000 series Accessory. (14) 10TB RAW, SAS HARD DRIVES</t>
  </si>
  <si>
    <t>$16,520.00</t>
  </si>
  <si>
    <t>SVS-7001-ACC-WTY-MC4-5Y</t>
  </si>
  <si>
    <t>SVS-7001 Accessory  - 5 year Mission Critical 4 Hour Warranty for 84 bay SAN.</t>
  </si>
  <si>
    <t>$11,582.00</t>
  </si>
  <si>
    <t>SVS-7001-ACC-SP-14HD-12T-84B</t>
  </si>
  <si>
    <t>Streamvault SVS-7001 series Accessory. (14) 12TB Hard Drive Kit for 84 Bay</t>
  </si>
  <si>
    <t>$17,050.00</t>
  </si>
  <si>
    <t>SVS-7000-ACC-SH-SP-KT</t>
  </si>
  <si>
    <t>Streamvault SVS-7000 series Accessory. COLD SPARES KIT-CONTROLLER,FAN Power Supply (2) 10TB RAW, RAID5 DRIVES</t>
  </si>
  <si>
    <t>$13,300.00</t>
  </si>
  <si>
    <t>SVS-7010E-SH-IS-120T-10</t>
  </si>
  <si>
    <t>SVS-7000 series - 10G iSCSI SAN Headend Controller - 2U 12 BAY - 120TB RAW</t>
  </si>
  <si>
    <t>$31,191.00</t>
  </si>
  <si>
    <t>SVS-7001E-SH-IS-70T-10</t>
  </si>
  <si>
    <t>SVS-7000 series - 10G iSCSI SAN Headend Controller - 2U 12 BAY - 70TB RAW (7x 10TB Enterprise SAS Drives), (12) 10G SFP+, (2) Controllers, Dual PS.</t>
  </si>
  <si>
    <t>$28,401.00</t>
  </si>
  <si>
    <t>SVS-7010E-SH-IS-1008T-12</t>
  </si>
  <si>
    <t>SVS-7000 series - 10G iSCSI SAN Headend Controller, 5U 84 BAY, 1008TB RAW (84) 12TB Enterprise SAS Drives, Dual PS.</t>
  </si>
  <si>
    <t>$165,132.00</t>
  </si>
  <si>
    <t>SVS-7001E-SH-600T-10</t>
  </si>
  <si>
    <t>SVS-7000 series - 10G iSCSI SAN Storage - 4U 60 BAY - (60) 10TB Enterprise SAS Drives (8) 10G SFP+ Ports (2) Controllers, (2) 1600W 200-240VAC PSU 5YR NBD Warranty</t>
  </si>
  <si>
    <t>$119,812.00</t>
  </si>
  <si>
    <t>SVS-7010E-SH-IS-840T-10</t>
  </si>
  <si>
    <t>SVS-7000 series - 10G iSCSI SAN Headend Controller, 5U 84 BAY, 840TB RAW (84) 10TB Enterprise SAS Drives, (8) SFP Ports, (2) Controllers, Dual PS</t>
  </si>
  <si>
    <t>$146,118.00</t>
  </si>
  <si>
    <t>SVS-7001E-SH-IS-600T-10</t>
  </si>
  <si>
    <t>SVS-7000 series - 10G iSCSI SAN Headend Controller - 4U 60 BAY - 600TB RAW (60x 10TB Enterprise SAS Drives), (12) 10G SFP+, (2) Controllers, Dual PS.</t>
  </si>
  <si>
    <t>SVS-7001E-SE-60T-10</t>
  </si>
  <si>
    <t>SVS-7000 series - 10G iSCSI SAN Expansion Unit - 2U 12 BAY - 60TB RAW (6x 10TB Enterprise SAS Drives), Dual PS.</t>
  </si>
  <si>
    <t>$16,186.00</t>
  </si>
  <si>
    <t>SVS-7010E-SH-IS-560T-10</t>
  </si>
  <si>
    <t>SVS-7000 series - 10G iSCSI SAN Headend Controller - 5U 84 BAY - 560TB RAW</t>
  </si>
  <si>
    <t>$98,539.00</t>
  </si>
  <si>
    <t>SVS-7001E-SE-720T-12</t>
  </si>
  <si>
    <t>SVS-7000 series - 10G iSCSI SAN Expansion Unit - 4U 60 BAY - 720TB RAW (60x 12TB Enterprise SAS Drives), Dual PS.</t>
  </si>
  <si>
    <t>$143,800.00</t>
  </si>
  <si>
    <t>SVS-7001E-SH-IS-504T-12</t>
  </si>
  <si>
    <t>SVS-7000 series - 10G iSCSI SAN Headend Controller - 5U 84 BAY - 504TB RAW (42x 12TB Enterprise SAS Drives), (12) 10G SFP+, (2) Controllers, Dual PS.</t>
  </si>
  <si>
    <t>$136,239.00</t>
  </si>
  <si>
    <t>SVS-7001E-SH-IS-90T-10</t>
  </si>
  <si>
    <t>SVS-7000 series - 10G iSCSI SAN Headend Controller - 2U 12 BAY - 90TB RAW (9x 10TB Enterprise SAS Drives), (12) 10G SFP+, (2) Controllers, Dual PS.</t>
  </si>
  <si>
    <t>SVS-7001E-SE-600T-10</t>
  </si>
  <si>
    <t>SVS-7000 series - 10G iSCSI SAN Expansion Unit - 4U 60 BAY - 600TB RAW (60x 10TB Enterprise SAS Drives), Dual PS.</t>
  </si>
  <si>
    <t>$129,497.00</t>
  </si>
  <si>
    <t>SVS-7001E-SH-IS-720T-12</t>
  </si>
  <si>
    <t>SVS-7000 series - 10G iSCSI SAN Headend Controller - 4U 60 BAY - 720TB RAW (60x 12TB Enterprise SAS Drives), (12) 10G SFP+, (2) Controllers, Dual PS.</t>
  </si>
  <si>
    <t>$130,500.00</t>
  </si>
  <si>
    <t>SVS-7001E-SE-120T-10</t>
  </si>
  <si>
    <t>SVS-7000 series - 10G iSCSI SAN Expansion Unit - 2U 12 BAY - 120TB RAW (12x 10TB Enterprise SAS Drives), Dual PS.</t>
  </si>
  <si>
    <t>$27,114.00</t>
  </si>
  <si>
    <t>SVS-7000-SE-420T-10</t>
  </si>
  <si>
    <t>SVS-7000 series. SAN Expansion Unit - 4U 56 BAY -420TB RAW, RAID6</t>
  </si>
  <si>
    <t>$73,977.00</t>
  </si>
  <si>
    <t>SVS-7001E-SH-IS-60T-10</t>
  </si>
  <si>
    <t>SVS-7000 series - 10G iSCSI SAN Headend Controller - 2U 12 BAY - 60TB RAW (6x 10TB Enterprise SAS Drives), (12) 10G SFP+, (2) Controllers, Dual PS.</t>
  </si>
  <si>
    <t>$27,010.00</t>
  </si>
  <si>
    <t>SVS-7001E-SH-IS-300T-10</t>
  </si>
  <si>
    <t>SVS-7000 series - 10G iSCSI SAN Headend Controller - 4U 60 BAY - 300TB RAW (30x 10TB Enterprise SAS Drives), (12) 10G SFP+, (2) Controllers, Dual PS.</t>
  </si>
  <si>
    <t>$74,443.00</t>
  </si>
  <si>
    <t>SVS-7001E-SE-300T-10</t>
  </si>
  <si>
    <t>SVS-7000 series - 10G iSCSI SAN Expansion Unit - 4U 60 BAY - 300TB RAW (30x 10TB Enterprise SAS Drives), Dual PS.</t>
  </si>
  <si>
    <t>$73,563.00</t>
  </si>
  <si>
    <t>SVS-7010E-SH-IS-700T-10</t>
  </si>
  <si>
    <t>SVS-7000 series - 10G iSCSI SAN Headend Controller - 5U 84 BAY - 700TB RAW (70) 10TB Drives</t>
  </si>
  <si>
    <t>$127,905.00</t>
  </si>
  <si>
    <t>SVS-7001E-SH-IS-120T-10</t>
  </si>
  <si>
    <t>SVS-7000 series - 10G iSCSI SAN Headend Controller - 2U 12 BAY - 120TB RAW (12x 10TB Enterprise SAS Drives), (12) 10G SFP+, (2) Controllers, Dual PS.</t>
  </si>
  <si>
    <t>$36,011.00</t>
  </si>
  <si>
    <t>SVS-7010E-SE-IS-420T-10</t>
  </si>
  <si>
    <t>SVS-7000 series - 10G iSCSI SAN Expansion, 5U 84 BAY, 420TB RAW (42) 10TB Enterprise SAS Drives, Dual PS</t>
  </si>
  <si>
    <t>$80,309.00</t>
  </si>
  <si>
    <t>SVS-7010E-SE-IS-1008T-12</t>
  </si>
  <si>
    <t>SVS-7000 series - 10G iSCSI SAN Expansion, 5U 84 BAY, 1008TB RAW (84) 12TB Enterprise SAS Drives, Dual PS</t>
  </si>
  <si>
    <t>$199,979.00</t>
  </si>
  <si>
    <t>SVS-7001E-SH-1008T-WTY-MC4-5Y</t>
  </si>
  <si>
    <t>SVS-7001E-SH-IS-1008T-12 Accessory - 5 Year Mission Critical 4 Hour Warranty</t>
  </si>
  <si>
    <t>$13,513.51</t>
  </si>
  <si>
    <t>SVS-7001E-SH-504T-WTY-MC4-5Y</t>
  </si>
  <si>
    <t>SVS-7001E-SH-IS-504T-12 Accessory - 5 Year Mission Critical 4 Hour Warranty</t>
  </si>
  <si>
    <t>$7,432.43</t>
  </si>
  <si>
    <t>SVS-7001E-SE-720T-WTY-MC4-5Y</t>
  </si>
  <si>
    <t>SVS-7001E-SE-720T-12 Accessory  - 5 Year Mission Critical 4 Hour Warranty</t>
  </si>
  <si>
    <t>$24,486.49</t>
  </si>
  <si>
    <t>SVA-1010E-R8-32T-D4000-234</t>
  </si>
  <si>
    <t>Streamvault Analytics 1010E Appliance – 2U 8 BAY, (2) Xeon Gold 6134, 256GB Ram, (2) 512GB SSD, (4) 8TB SAS, (2) P4000 GPU, (4) 1GbE Ports, Dual PS, Windows 10 Pro. Genetec Security Center pre-installed. License sold separately.</t>
  </si>
  <si>
    <t>$30,940.00</t>
  </si>
  <si>
    <t>SVA-1010E-R2-EMB-I7</t>
  </si>
  <si>
    <t>Streamvault Analytics 1010E Appliance – 1U 2 BAY, Core i7-8700, 16GB Ram, 256GB SSD, Embedded Graphics, Dual PS, Windows 10. Genetec Security Center pre-installed. License sold separately.</t>
  </si>
  <si>
    <t>$4,139.00</t>
  </si>
  <si>
    <t>SVA-1010E-R2-S2000-I7</t>
  </si>
  <si>
    <t>Streamvault Analytics 1010E Appliance – 1U 2 BAY, Core i7-8700, 16GB Ram, 256GB SSD, P2000 GPU, Dual PS, Windows 10. Genetec Security Center pre-installed. License sold separately.</t>
  </si>
  <si>
    <t>SVA-1010E-R8-24T-D4000-234</t>
  </si>
  <si>
    <t>Streamvault Analytics 1010E Appliance – 2U 8 BAY, (2) Xeon Gold 6134, 256GB Ram, (2) 512GB SSD, (3) 8TB SAS, (2) P4000 GPU, (4) 1GbE Ports, Dual PS, Windows 10 Pro. Genetec Security Center pre-installed. License sold separately.</t>
  </si>
  <si>
    <t>$29,884.00</t>
  </si>
  <si>
    <t>SVA-1010E-R2-S1000-I7</t>
  </si>
  <si>
    <t>Streamvault Analytics 1010E Appliance – 1U 2 BAY, Core i7-8700, 16GB Ram, 256GB SSD, P1000 GPU, Dual PS, Windows 10. Genetec Security Center pre-installed. License sold separately.</t>
  </si>
  <si>
    <t>SV-1010E-R14-98T-14-110</t>
  </si>
  <si>
    <t>Streamvault 1000E series. 2U 14 BAY, Xeon Silver 4110, 16GB RAM, OS RAID1 (2) 220GB SSD, 98TB RAW (7) 14TB, RAID5, (2)x1GbE Ports, WIN 10 PRO. Dual PS. Genetec Security Center pre-installed. License sold separately.</t>
  </si>
  <si>
    <t>$20,726.00</t>
  </si>
  <si>
    <t>SV-1010E-R14-40T-8-110</t>
  </si>
  <si>
    <t>Streamvault 1000E series. 2U 14 BAY, Xeon Silver 4110, 16GB RAM, OS RAID1 (2) 220GB SSD, 40TB RAW (5) 8TB, RAID5, (2)x1GbE Ports, WIN 10 PRO. Dual PS. Genetec Security Center pre-installed. License sold separately.</t>
  </si>
  <si>
    <t>$12,392.00</t>
  </si>
  <si>
    <t>SV-1010E-R14-64T-8-110</t>
  </si>
  <si>
    <t>Streamvault 1000E series. 2U 14 BAY, Xeon Silver 4110, 16GB RAM, OS RAID1 (2) 220GB SSD, 64TB RAW (8) 8TB, RAID5, (2)x1GbE Ports, WIN 10 PRO. Dual PS. Genetec Security Center pre-installed. License sold separately.</t>
  </si>
  <si>
    <t>$14,532.00</t>
  </si>
  <si>
    <t>SV-1010E-R14-24T-8-110</t>
  </si>
  <si>
    <t>Streamvault 1000E series. 2U 14 BAY, Xeon Silver 4110, 16GB RAM, OS RAID1 (2) 220GB SSD, 24TB RAW (3) 8TB, RAID5, (2)x1GbE Ports, WIN 10 PRO. Dual PS. Genetec Security Center pre-installed. License sold separately.</t>
  </si>
  <si>
    <t>$10,966.00</t>
  </si>
  <si>
    <t>SV-1010E-R18-130T-10-116</t>
  </si>
  <si>
    <t>Streamvault 1010E series. 2U 18 BAY, Xeon Silver 4116, 16GB RAM, OS RAID1 (2) 240GB SSD, 130'TB RAW (13) 10TB, RAID5, (2)x1GbE Ports, WIN 10 PRO. Dual PS. Genetec Security Center pre-installed. License sold separately.</t>
  </si>
  <si>
    <t>$22,800.00</t>
  </si>
  <si>
    <t>SV-1010E-R18-154T-14-116</t>
  </si>
  <si>
    <t>Streamvault 1010E series. 2U 18 BAY, Xeon Silver 4116, 16GB RAM, OS RAID1 (2) 240GB SSD, 154TB RAW (11) 14TB, RAID5, (2)x1GbE Ports, WIN 10 PRO. Dual PS. Genetec Security Center pre-installed. License sold separately.</t>
  </si>
  <si>
    <t>$30,245.00</t>
  </si>
  <si>
    <t>SV-1010EX-R18-98T-14-216</t>
  </si>
  <si>
    <t>Streamvault 1010EX series. 2U 18 BAY, (2) Xeon Silver 4116, 32GB RAM, OS RAID1 (2) 240GB SSD, 98TB RAW (7) 14TB, RAID5, (4)x1GbE Ports, (2)x10GbE SFP+ Ports, WIN 10 PRO. Dual PS. Genetec Security Center pre-installed. License sold separately.</t>
  </si>
  <si>
    <t>$25,513.00</t>
  </si>
  <si>
    <t>SV-1010EX-R18-182T-14-216</t>
  </si>
  <si>
    <t>Streamvault 1010EX series. 2U 18 BAY, (2) Xeon Silver 4116, 32GB RAM, OS RAID1 (2) 240GB SSD, 182TB RAW (13) 14TB, RAID5, (4)x1GbE Ports, (2)x10GbE SFP+ Ports, WIN 10 PRO. Dual PS. Genetec Security Center pre-installed. License sold separately.</t>
  </si>
  <si>
    <t>$35,713.00</t>
  </si>
  <si>
    <t>SV-1000E-RS4-8T-8-170</t>
  </si>
  <si>
    <t>Streamvault 1000E Appliance - 1U 4 BAY, Xeon E3-1270V6, 16GB RAM, (1) 8TB,Windows 10 Pro, (2) 1Gbe, Matrox G200-VGA,  Single PS, Genetec Security Center pre-installed. License sold separately.</t>
  </si>
  <si>
    <t>$5,419.00</t>
  </si>
  <si>
    <t>SV-1010E-R18-210T-14-116</t>
  </si>
  <si>
    <t>Streamvault 1010E series. 2U 18 BAY, Xeon Silver 4116, 16GB RAM, OS RAID1 (2) 240GB SSD, 210TB RAW (15) 14TB, RAID5, (2)x1GbE Ports, WIN 10 PRO. Dual PS. Genetec Security Center pre-installed. License sold separately.</t>
  </si>
  <si>
    <t>$37,045.00</t>
  </si>
  <si>
    <t>SV-1000E-RS4-16T-8-170</t>
  </si>
  <si>
    <t>Streamvault 1000E Appliance - 1U 4 BAY, Xeon E3-1270V6, 16GB RAM, (2) 8TB,Windows 10 Pro, (2) 1Gbe, Matrox G200-VGA,  Single PS, Genetec Security Center pre-installed. License sold separately.</t>
  </si>
  <si>
    <t>$6,152.00</t>
  </si>
  <si>
    <t>SV-1010E-R14-120T-10-110</t>
  </si>
  <si>
    <t>Streamvault 1000E series. 2U 14 BAY, Xeon Silver 4110, 16GB RAM, OS RAID1 (2) 220GB SSD, 120TB RAW (12) 10TB, RAID5, (2)x1GbE Ports, WIN 10 PRO. Dual PS. Genetec Security Center pre-installed. License sold separately.</t>
  </si>
  <si>
    <t>$19,216.00</t>
  </si>
  <si>
    <t>SV-1010E-R14-56T-14-110</t>
  </si>
  <si>
    <t>Streamvault 1000E series. 2U 14 BAY, Xeon Silver 4110, 16GB RAM, OS RAID1 (2) 220GB SSD, 56TB RAW (4) 14TB, RAID5, (2)x1GbE Ports, WIN 10 PRO. Dual PS. Genetec Security Center pre-installed. License sold separately.</t>
  </si>
  <si>
    <t>$15,626.00</t>
  </si>
  <si>
    <t>SV-1010E-R18-110T-10-116</t>
  </si>
  <si>
    <t>Streamvault 1010E series. 2U 18 BAY, Xeon Silver 4116, 16GB RAM, OS RAID1 (2) 240GB SSD, 110TB RAW (11) 10TB, RAID5, (2)x1GbE Ports, WIN 10 PRO. Dual PS. Genetec Security Center pre-installed. License sold separately.</t>
  </si>
  <si>
    <t>$21,068.00</t>
  </si>
  <si>
    <t>SV-1010E-R18-100T-10-116</t>
  </si>
  <si>
    <t>Streamvault 1010E series. 2U 18 BAY, Xeon Silver 4116, 16GB RAM, OS RAID1 (2) 240GB SSD, 100TB RAW (10) 10TB, RAID5, (2)x1GbE Ports, WIN 10 PRO. Dual PS. Genetec Security Center pre-installed. License sold separately.</t>
  </si>
  <si>
    <t>$20,203.00</t>
  </si>
  <si>
    <t>SV-1010E-R14-36T-12-110</t>
  </si>
  <si>
    <t>Streamvault 1000E series. 2U 14 BAY, Xeon Silver 4110, 16GB RAM, OS RAID1 (2) 220GB SSD, 36TB RAW (3) 12TB, RAID5, (2)x1GbE Ports, WIN 10 PRO. Dual PS. Genetec Security Center pre-installed. License sold separately.</t>
  </si>
  <si>
    <t>$12,742.00</t>
  </si>
  <si>
    <t>SV-1010E-R18-120T-10-116</t>
  </si>
  <si>
    <t>Streamvault 1010E series. 2U 18 BAY, Xeon Silver 4116, 16GB RAM, OS RAID1 (2) 240GB SSD, 120TB RAW (12) 10TB, RAID5, (2)x1GbE Ports, WIN 10 PRO. Dual PS. Genetec Security Center pre-installed. License sold separately.</t>
  </si>
  <si>
    <t>$21,934.00</t>
  </si>
  <si>
    <t>SV-1010E-R18-50T-10-116</t>
  </si>
  <si>
    <t>Streamvault 1010E series. 2U 18 BAY, Xeon Silver 4116, 16GB RAM, OS RAID1 (2) 240GB SSD, 50TB RAW (5) 10TB, RAID5, (2)x1GbE Ports, WIN 10 PRO. Dual PS. Genetec Security Center pre-installed. License sold separately.</t>
  </si>
  <si>
    <t>$15,874.00</t>
  </si>
  <si>
    <t>SV-1010E-R18-48T-8-116</t>
  </si>
  <si>
    <t>Streamvault 1010E series. 2U 18 BAY, Xeon Silver 4116, 16GB RAM, OS RAID1 (2) 240GB SSD, 48TB RAW (6) 8TB, RAID5, (2)x1GbE Ports, WIN 10 PRO. Dual PS. Genetec Security Center pre-installed. License sold separately.</t>
  </si>
  <si>
    <t>$15,824.00</t>
  </si>
  <si>
    <t>SV-1010E-R18-144T-12-116</t>
  </si>
  <si>
    <t>Streamvault 1010E series. 2U 18 BAY, Xeon Silver 4116, 16GB RAM, OS RAID1 (2) 240GB SSD, 144TB RAW (12) 12TB, RAID5, (2)x1GbE Ports, WIN 10 PRO. Dual PS. Genetec Security Center pre-installed. License sold separately.</t>
  </si>
  <si>
    <t>$27,208.00</t>
  </si>
  <si>
    <t>SV-1010E-R14-144T-12-110</t>
  </si>
  <si>
    <t>Streamvault 1000E series. 2U 14 BAY, Xeon Silver 4110, 16GB RAM, OS RAID1 (2) 220GB SSD, 144TB RAW (12) 12TB, RAID5, (2)x1GbE Ports, WIN 10 PRO. Dual PS. Genetec Security Center pre-installed. License sold separately.</t>
  </si>
  <si>
    <t>$24,489.00</t>
  </si>
  <si>
    <t>SV-1010E-R14-50T-10-110</t>
  </si>
  <si>
    <t>Streamvault 1000E series. 2U 14 BAY, Xeon Silver 4110, 16GB RAM, OS RAID1 (2) 220GB SSD, 50TB RAW (5) 10TB, RAID5, (2)x1GbE Ports, WIN 10 PRO. Dual PS. Genetec Security Center pre-installed. License sold separately.</t>
  </si>
  <si>
    <t>$13,155.00</t>
  </si>
  <si>
    <t>SV-1010E-R14-72T-8-110</t>
  </si>
  <si>
    <t>Streamvault 1000E series. 2U 14 BAY, Xeon Silver 4110, 16GB RAM, OS RAID1 (2) 220GB SSD, 72TB RAW (9) 8TB, RAID5, (2)x1GbE Ports, WIN 10 PRO. Dual PS. Genetec Security Center pre-installed. License sold separately.</t>
  </si>
  <si>
    <t>$15,245.00</t>
  </si>
  <si>
    <t>SV-1000E-T8-60T-10-170</t>
  </si>
  <si>
    <t>Streamvault 1000E series. Tower 8 BAY, E3-1270V6, 16GB RAM, OS RAID1 (2) 200GB SSD, 60TB RAW (6) 10TB, RAID5, (2)x1GbE Ports, WIN 10 PRO. Dual PS. Genetec Security Center pre-installed. License sold separately.</t>
  </si>
  <si>
    <t>$11,553.00</t>
  </si>
  <si>
    <t>SV-1010E-R14-132T-12-110</t>
  </si>
  <si>
    <t>Streamvault 1000E series. 2U 14 BAY, Xeon Silver 4110, 16GB RAM, OS RAID1 (2) 220GB SSD, 132TB RAW (11) 12TB, RAID5, (2)x1GbE Ports, WIN 10 PRO. Dual PS. Genetec Security Center pre-installed. License sold separately.</t>
  </si>
  <si>
    <t>$23,184.00</t>
  </si>
  <si>
    <t>SV-1010E-R18-204T-12-116</t>
  </si>
  <si>
    <t>Streamvault 1010E series. 2U 18 BAY, Xeon Silver 4116, 16GB RAM, OS RAID1 (2) 240GB SSD, 204TB RAW (17) 12TB, RAID5, (2)x1GbE Ports, WIN 10 PRO. Dual PS. Genetec Security Center pre-installed. License sold separately.</t>
  </si>
  <si>
    <t>$33,734.00</t>
  </si>
  <si>
    <t>SV-1010E-R18-108T-12-116</t>
  </si>
  <si>
    <t>Streamvault 1010E series. 2U 18 BAY, Xeon Silver 4116, 16GB RAM, OS RAID1 (2) 240GB SSD, 108TB RAW (9) 12TB, RAID5, (2)x1GbE Ports, WIN 10 PRO. Dual PS. Genetec Security Center pre-installed. License sold separately.</t>
  </si>
  <si>
    <t>$23,292.00</t>
  </si>
  <si>
    <t>SV-1010E-R18-156T-12-116</t>
  </si>
  <si>
    <t>Streamvault 1010E series. 2U 18 BAY, Xeon Silver 4116, 16GB RAM, OS RAID1 (2) 240GB SSD, 156TB RAW (13) 12TB, RAID5, (2)x1GbE Ports, WIN 10 PRO. Dual PS. Genetec Security Center pre-installed. License sold separately.</t>
  </si>
  <si>
    <t>$28,513.00</t>
  </si>
  <si>
    <t>SV-1010E-R18-72T-8-116</t>
  </si>
  <si>
    <t>Streamvault 1010E series. 2U 18 BAY, Xeon Silver 4116, 16GB RAM, OS RAID1 (2) 240GB SSD, 72TB RAW (9) 8TB, RAID5, (2)x1GbE Ports, WIN 10 PRO. Dual PS. Genetec Security Center pre-installed. License sold separately.</t>
  </si>
  <si>
    <t>$17,963.00</t>
  </si>
  <si>
    <t>SV-1000E-RS4-20T-10-130-A32</t>
  </si>
  <si>
    <t>Streamvault 1000E Appliance - 1U 4 BAY, Xeon E3-1230V6, 16GB RAM, (2) 10TB,Windows 10 Pro, (2) 1Gbe,  Single PS. Includes 32 Channel Capture Card and I/O Alarm Card. Genetec Security Center pre-installed. License sold separately.</t>
  </si>
  <si>
    <t>$6,690.00</t>
  </si>
  <si>
    <t>SV-1010E-R14-60T-12-110</t>
  </si>
  <si>
    <t>Streamvault 1000E series. 2U 14 BAY, Xeon Silver 4110, 16GB RAM, OS RAID1 (2) 220GB SSD, 60TB RAW (5) 12TB, RAID5, (2)x1GbE Ports, WIN 10 PRO. Dual PS. Genetec Security Center pre-installed. License sold separately.</t>
  </si>
  <si>
    <t>$15,353.00</t>
  </si>
  <si>
    <t>SV-1010E-R14-196T-14-110</t>
  </si>
  <si>
    <t>Streamvault 1000E series. 2U 14 BAY, Xeon Silver 4110, 16GB RAM, OS RAID1 (2) 220GB SSD, 196TB RAW (14) 14TB, RAID5, (2)x1GbE Ports, WIN 10 PRO. Dual PS. Genetec Security Center pre-installed. License sold separately.</t>
  </si>
  <si>
    <t>$32,626.00</t>
  </si>
  <si>
    <t>SV-1010EX-R18-42T-14-216</t>
  </si>
  <si>
    <t>Streamvault 1010EX series. 2U 18 BAY, (2) Xeon Silver 4116, 32GB RAM, OS RAID1 (2) 240GB SSD, 42TB RAW (3) 14TB, RAID5, (4)x1GbE Ports, (2)x10GbE SFP+ Ports, WIN 10 PRO. Dual PS. Genetec Security Center pre-installed. License sold separately.</t>
  </si>
  <si>
    <t>$18,713.00</t>
  </si>
  <si>
    <t>SV-1010E-R14-130T-10-110</t>
  </si>
  <si>
    <t>Streamvault 1000E series. 2U 14 BAY, Xeon Silver 4110, 16GB RAM, OS RAID1 (2) 220GB SSD, 130'TB RAW (13) 10TB, RAID5, (2)x1GbE Ports, WIN 10 PRO. Dual PS. Genetec Security Center pre-installed. License sold separately.</t>
  </si>
  <si>
    <t>$20,082.00</t>
  </si>
  <si>
    <t>SV-1010E-R18-196T-14-116</t>
  </si>
  <si>
    <t>Streamvault 1010E series. 2U 18 BAY, Xeon Silver 4116, 16GB RAM, OS RAID1 (2) 240GB SSD, 196TB RAW (14) 14TB, RAID5, (2)x1GbE Ports, WIN 10 PRO. Dual PS. Genetec Security Center pre-installed. License sold separately.</t>
  </si>
  <si>
    <t>$35,345.00</t>
  </si>
  <si>
    <t>SV-1010E-R14-168T-12-110</t>
  </si>
  <si>
    <t>Streamvault 1000E series. 2U 14 BAY, Xeon Silver 4110, 16GB RAM, OS RAID1 (2) 220GB SSD, 168TB RAW (14) 12TB, RAID5, (2)x1GbE Ports, WIN 10 PRO. Dual PS. Genetec Security Center pre-installed. License sold separately.</t>
  </si>
  <si>
    <t>$27,100.00</t>
  </si>
  <si>
    <t>SV-1010E-R18-168T-12-116</t>
  </si>
  <si>
    <t>Streamvault 1010E series. 2U 18 BAY, Xeon Silver 4116, 16GB RAM, OS RAID1 (2) 240GB SSD, 168TB RAW (14) 12TB, RAID5, (2)x1GbE Ports, WIN 10 PRO. Dual PS. Genetec Security Center pre-installed. License sold separately.</t>
  </si>
  <si>
    <t>$29,818.00</t>
  </si>
  <si>
    <t>SV-1010E-R18-170T-10-116</t>
  </si>
  <si>
    <t>Streamvault 1010E series. 2U 18 BAY, Xeon Silver 4116, 16GB RAM, OS RAID1 (2) 240GB SSD, 170TB RAW (17) 10TB, RAID5, (2)x1GbE Ports, WIN 10 PRO. Dual PS. Genetec Security Center pre-installed. License sold separately.</t>
  </si>
  <si>
    <t>$26,263.00</t>
  </si>
  <si>
    <t>SV-1010E-R18-56T-14-116</t>
  </si>
  <si>
    <t>Streamvault 1010E series. 2U 18 BAY, Xeon Silver 4116, 16GB RAM, OS RAID1 (2) 240GB SSD, 56TB RAW (4) 14TB, RAID5, (2)x1GbE Ports, WIN 10 PRO. Dual PS. Genetec Security Center pre-installed. License sold separately.</t>
  </si>
  <si>
    <t>$18,345.00</t>
  </si>
  <si>
    <t>SV-1010E-R14-72T-12-110</t>
  </si>
  <si>
    <t>Streamvault 1000E series. 2U 14 BAY, Xeon Silver 4110, 16GB RAM, OS RAID1 (2) 220GB SSD, 72TB RAW (6) 12TB, RAID5, (2)x1GbE Ports, WIN 10 PRO. Dual PS. Genetec Security Center pre-installed. License sold separately.</t>
  </si>
  <si>
    <t>$16,658.00</t>
  </si>
  <si>
    <t>SV-1010E-R8-48T-8-110-A64</t>
  </si>
  <si>
    <t>Streamvault 1000E Appliance - 2U 8 BAY, Xeon SILVER 4110, 16GB RAM, (2) 240GB SSD, 48 TB RAW (6) 8TB,Windows 10 Pro, (2) 1GbE, Dual PS. Alarm I/O Board - (4) 16 Channel Stretch Board. Genetec Security Center pre-installed. License sold separately.</t>
  </si>
  <si>
    <t>$15,596.00</t>
  </si>
  <si>
    <t>SV-1010E-R18-144T-8-116</t>
  </si>
  <si>
    <t>Streamvault 1010E series. 2U 18 BAY, Xeon Silver 4116, 16GB RAM, OS RAID1 (2) 240GB SSD, 144TB RAW (18) 8TB, RAID5, (2)x1GbE Ports, WIN 10 PRO. Dual PS. Genetec Security Center pre-installed. License sold separately.</t>
  </si>
  <si>
    <t>$24,382.00</t>
  </si>
  <si>
    <t>SV-1010E-R14-D240-110</t>
  </si>
  <si>
    <t>Streamvault 1000E series. 2U 14 BAY, Xeon Silver 4110, 16GB RAM, (2) 240GB SSD, WIN 10 PRO. Dual PS. Genetec Security Center pre-installed. License sold separately.</t>
  </si>
  <si>
    <t>$8,826.00</t>
  </si>
  <si>
    <t>SV-1010E-R18-60T-12-116</t>
  </si>
  <si>
    <t>Streamvault 1010E series. 2U 18 BAY, Xeon Silver 4116, 16GB RAM, OS RAID1 (2) 240GB SSD, 60TB RAW (5) 12TB, RAID5, (2)x1GbE Ports, WIN 10 PRO. Dual PS. Genetec Security Center pre-installed. License sold separately.</t>
  </si>
  <si>
    <t>$18,071.00</t>
  </si>
  <si>
    <t>SV-1010EX-R18-196T-14-216</t>
  </si>
  <si>
    <t>Streamvault 1010EX series. 2U 18 BAY, (2) Xeon Silver 4116, 32GB RAM, OS RAID1 (2) 240GB SSD, 196TB RAW (14) 14TB, RAID5, (4)x1GbE Ports, (2)x10GbE SFP+ Ports, WIN 10 PRO. Dual PS. Genetec Security Center pre-installed. License sold separately.</t>
  </si>
  <si>
    <t>$37,413.00</t>
  </si>
  <si>
    <t>SV-1010E-R14-32T-8-110</t>
  </si>
  <si>
    <t>Streamvault 1000E series. 2U 14 BAY, Xeon Silver 4110, 16GB RAM, OS RAID1 (2) 220GB SSD, 32TB RAW (4) 8TB, RAID5, (2)x1GbE Ports, WIN 10 PRO. Dual PS. Genetec Security Center pre-installed. License sold separately.</t>
  </si>
  <si>
    <t>$11,679.00</t>
  </si>
  <si>
    <t>SV-1010E-R4-18T-6-110</t>
  </si>
  <si>
    <t>Streamvault 1000E Appliance - 1U 4 BAY, Xeon SILVER 4110, 16GB RAM, (3) 6TB,Windows 10 Pro, (2) 1GbE, Matrox G200- VGA, RAID 5,6,10, Dual PS, Genetec Security Center pre-installed. License sold separately.</t>
  </si>
  <si>
    <t>$9,090.00</t>
  </si>
  <si>
    <t>SV-1010E-R18-80T-10-116</t>
  </si>
  <si>
    <t>Streamvault 1010E series. 2U 18 BAY, Xeon Silver 4116, 16GB RAM, OS RAID1 (2) 240GB SSD, 80TB RAW (8) 10TB, RAID5, (2)x1GbE Ports, WIN 10 PRO. Dual PS. Genetec Security Center pre-installed. License sold separately.</t>
  </si>
  <si>
    <t>$18,471.00</t>
  </si>
  <si>
    <t>SV-1010E-R14-90T-10-110</t>
  </si>
  <si>
    <t>Streamvault 1000E series. 2U 14 BAY, Xeon Silver 4110, 16GB RAM, OS RAID1 (2) 220GB SSD, 90TB RAW (9) 10TB, RAID5, (2)x1GbE Ports, WIN 10 PRO. Dual PS. Genetec Security Center pre-installed. License sold separately.</t>
  </si>
  <si>
    <t>$16,618.00</t>
  </si>
  <si>
    <t>SV-1010E-R18-140T-14-116</t>
  </si>
  <si>
    <t>Streamvault 1010E series. 2U 18 BAY, Xeon Silver 4116, 16GB RAM, OS RAID1 (2) 240GB SSD, 140TB RAW (10) 14TB, RAID5, (2)x1GbE Ports, WIN 10 PRO. Dual PS. Genetec Security Center pre-installed. License sold separately.</t>
  </si>
  <si>
    <t>$28,545.00</t>
  </si>
  <si>
    <t>SV-1000E-T8-24T-8-170</t>
  </si>
  <si>
    <t>Streamvault 1000E series. Tower 8 BAY, E3-1270V6, 16GB RAM, OS RAID1 (2) 200GB SSD, 24TB RAW (3) 8TB, RAID5, (2)x1GbE Ports, WIN 10 PRO. Dual PS. Genetec Security Center pre-installed. License sold separately.</t>
  </si>
  <si>
    <t>$8,642.00</t>
  </si>
  <si>
    <t>SV-1010E-R18-104T-8-116</t>
  </si>
  <si>
    <t>Streamvault 1010E series. 2U 18 BAY, Xeon Silver 4116, 16GB RAM, OS RAID1 (2) 240GB SSD, 104TB RAW (13) 8TB, RAID5, (2)x1GbE Ports, WIN 10 PRO. Dual PS. Genetec Security Center pre-installed. License sold separately.</t>
  </si>
  <si>
    <t>$20,816.00</t>
  </si>
  <si>
    <t>SV-1010E-R14-48T-8-110</t>
  </si>
  <si>
    <t>Streamvault 1000E series. 2U 14 BAY, Xeon Silver 4110, 16GB RAM, OS RAID1 (2) 220GB SSD, 48TB RAW (6) 8TB, RAID5, (2)x1GbE Ports, WIN 10 PRO. Dual PS. Genetec Security Center pre-installed. License sold separately.</t>
  </si>
  <si>
    <t>$13,105.00</t>
  </si>
  <si>
    <t>SV-1000E-RS4-12T-6-130</t>
  </si>
  <si>
    <t>Streamvault 1000E series. 1U 4 BAY Rackmount Short Depth, Xeon E3-1230v6, 16GB RAM, OS 200GB SSD, (2) 6TB SATA, WIN 10 PRO. Single PS. Genetec Security Center pre-installed. License sold separately.</t>
  </si>
  <si>
    <t>$4,595.00</t>
  </si>
  <si>
    <t>SV-1010E-R18-40T-10-116</t>
  </si>
  <si>
    <t>Streamvault 1010E series. 2U 18 BAY, Xeon Silver 4116, 16GB RAM, OS RAID1 (2) 240GB SSD, 40TB RAW (4) 10TB, RAID5, (2)x1GbE Ports, WIN 10 PRO. Dual PS. Genetec Security Center pre-installed. License sold separately.</t>
  </si>
  <si>
    <t>$15,008.00</t>
  </si>
  <si>
    <t>SV-1010E-R8-48T-8-110-A16</t>
  </si>
  <si>
    <t>Streamvault 1000E Appliance - 2U 8 BAY, Xeon SILVER 4110, 16GB RAM, (2) 240GB SSD, 48 TB RAW (6) 8TB,Windows 10 Pro, (2) 1GbE, Dual PS. Alarm I/O Board - (1) 16 Channel Stretch Board. Genetec Security Center pre-installed. License sold separately.</t>
  </si>
  <si>
    <t>$14,129.00</t>
  </si>
  <si>
    <t>SV-1010E-R14-104T-8-110</t>
  </si>
  <si>
    <t>Streamvault 1000E series. 2U 14 BAY, Xeon Silver 4110, 16GB RAM, OS RAID1 (2) 220GB SSD, 104TB RAW (13) 8TB, RAID5, (2)x1GbE Ports, WIN 10 PRO. Dual PS. Genetec Security Center pre-installed. License sold separately.</t>
  </si>
  <si>
    <t>$18,097.00</t>
  </si>
  <si>
    <t>SV-1000E-RS4-16T-8-130</t>
  </si>
  <si>
    <t>Streamvault 1000E series. 1U 4 BAY Rackmount Short Depth, Xeon E3-1230v6, 16GB RAM, OS 200GB SSD, (2) 8TB SATA, WIN 10 PRO. Single PS. Genetec Security Center pre-installed. License sold separately.</t>
  </si>
  <si>
    <t>$5,340.45</t>
  </si>
  <si>
    <t>SV-1010E-R18-132T-12-16</t>
  </si>
  <si>
    <t>Streamvault 1010E series. 2U 18 BAY, Xeon Silver 4116, 16GB RAM, OS RAID1 (2) 240GB SSD, 132TB RAW (11) 12TB, RAID5, (2)x1GbE Ports, WIN 10 PRO. Dual PS. Genetec Security Center pre-installed. License sold separately.</t>
  </si>
  <si>
    <t>$25,903.00</t>
  </si>
  <si>
    <t>SV-1010E-R8-32T-8-110-A64</t>
  </si>
  <si>
    <t>Streamvault 1000E Appliance - 2U 8 BAY, Xeon SILVER 4110, 16GB RAM, (2) 240GB SSD, 32 TB RAW (4) 8TB,Windows 10 Pro, (2) 1GbE, Dual PS. Alarm I/O Board - (4) 16 Channel Stretch Board. Genetec Security Center pre-installed. License sold separately.</t>
  </si>
  <si>
    <t>$13,578.00</t>
  </si>
  <si>
    <t>SV-1000E-RS4-6T-6-130</t>
  </si>
  <si>
    <t>Streamvault 1000E series. 1U 4 BAY Rackmount Short Depth, Xeon E3-1230v6, 16GB RAM, OS 200GB SSD, (1) 6TB SATA, WIN 10 PRO. Single PS. Genetec Security Center pre-installed. License sold separately.</t>
  </si>
  <si>
    <t>$4,284.82</t>
  </si>
  <si>
    <t>SV-1010E-R14-168T-14-110</t>
  </si>
  <si>
    <t>Streamvault 1000E series. 2U 14 BAY, Xeon Silver 4110, 16GB RAM, OS RAID1 (2) 220GB SSD, 168TB RAW (12) 14TB, RAID5, (2)x1GbE Ports, WIN 10 PRO. Dual PS. Genetec Security Center pre-installed. License sold separately.</t>
  </si>
  <si>
    <t>$29,226.00</t>
  </si>
  <si>
    <t>SV-1010E-R14-96T-12-110</t>
  </si>
  <si>
    <t>Streamvault 1000E series. 2U 14 BAY, Xeon Silver 4110, 16GB RAM, OS RAID1 (2) 220GB SSD, 96TB RAW (8) 12TB, RAID5, (2)x1GbE Ports, WIN 10 PRO. Dual PS. Genetec Security Center pre-installed. License sold separately.</t>
  </si>
  <si>
    <t>$19,268.00</t>
  </si>
  <si>
    <t>SV-1010E-R4-32T-8-110</t>
  </si>
  <si>
    <t>Streamvault 1000E Appliance - 1U 4 BAY, Xeon SILVER 4110, 16GB RAM, (4) 8TB,Windows 10 Pro, (2) 1GbE, Matrox G200- VGA, RAID 5,6,10, Dual PS, Genetec Security Center pre-installed. License sold separately.</t>
  </si>
  <si>
    <t>$10,256.00</t>
  </si>
  <si>
    <t>SV-1010EX-R18-252T-14-216</t>
  </si>
  <si>
    <t>Streamvault 1010EX series. 2U 18 BAY, (2) Xeon Silver 4116, 32GB RAM, OS RAID1 (2) 240GB SSD, 252TB RAW (18) 14TB, RAID5, (4)x1GbE Ports, (2)x10GbE SFP+ Ports, WIN 10 PRO. Dual PS. Genetec Security Center pre-installed. License sold separately.</t>
  </si>
  <si>
    <t>$44,213.00</t>
  </si>
  <si>
    <t>SV-1000E-T8-40T-10-170</t>
  </si>
  <si>
    <t>Streamvault 1000E series. Tower 8 BAY, E3-1270V6, 16GB RAM, OS RAID1 (2) 200GB SSD, 40TB RAW (4) 10TB, RAID5, (2)x1GbE Ports, WIN 10 PRO. Dual PS. Genetec Security Center pre-installed. License sold separately.</t>
  </si>
  <si>
    <t>$9,926.00</t>
  </si>
  <si>
    <t>SV-1010E-R14-156T-12-110</t>
  </si>
  <si>
    <t>Streamvault 1000E series. 2U 14 BAY, Xeon Silver 4110, 16GB RAM, OS RAID1 (2) 220GB SSD, 156TB RAW (13) 12TB, RAID5, (2)x1GbE Ports, WIN 10 PRO. Dual PS. Genetec Security Center pre-installed. License sold separately.</t>
  </si>
  <si>
    <t>$25,795.00</t>
  </si>
  <si>
    <t>SV-1010E-R18-160T-10-116</t>
  </si>
  <si>
    <t>Streamvault 1010E series. 2U 18 BAY, Xeon Silver 4116, 16GB RAM, OS RAID1 (2) 240GB SSD, 160TB RAW (16) 10TB, RAID5, (2)x1GbE Ports, WIN 10 PRO. Dual PS. Genetec Security Center pre-installed. License sold separately.</t>
  </si>
  <si>
    <t>$25,397.00</t>
  </si>
  <si>
    <t>SV-1010E-R18-128T-8-116</t>
  </si>
  <si>
    <t>Streamvault 1010E series. 2U 18 BAY, Xeon Silver 4116, 16GB RAM, OS RAID1 (2) 240GB SSD, 128TB RAW (16) 8TB, RAID5, (2)x1GbE Ports, WIN 10 PRO. Dual PS. Genetec Security Center pre-installed. License sold separately.</t>
  </si>
  <si>
    <t>$22,955.00</t>
  </si>
  <si>
    <t>SV-1010E-R14-126T-14-110</t>
  </si>
  <si>
    <t>Streamvault 1000E series. 2U 14 BAY, Xeon Silver 4110, 16GB RAM, OS RAID1 (2) 220GB SSD, 126TB RAW (9) 14TB, RAID5, (2)x1GbE Ports, WIN 10 PRO. Dual PS. Genetec Security Center pre-installed. License sold separately.</t>
  </si>
  <si>
    <t>$24,126.00</t>
  </si>
  <si>
    <t>SV-1010E-R18-84T-14-116</t>
  </si>
  <si>
    <t>Streamvault 1010E series. 2U 18 BAY, Xeon Silver 4116, 16GB RAM, OS RAID1 (2) 240GB SSD, 84TB RAW (6) 14TB, RAID5, (2)x1GbE Ports, WIN 10 PRO. Dual PS. Genetec Security Center pre-installed. License sold separately.</t>
  </si>
  <si>
    <t>$21,745.00</t>
  </si>
  <si>
    <t>SV-1010E-R14-120T-12-110</t>
  </si>
  <si>
    <t>Streamvault 1000E series. 2U 14 BAY, Xeon Silver 4110, 16GB RAM, OS RAID1 (2) 220GB SSD, 120TB RAW (10) 12TB, RAID5, (2)x1GbE Ports, WIN 10 PRO. Dual PS. Genetec Security Center pre-installed. License sold separately.</t>
  </si>
  <si>
    <t>$21,879.00</t>
  </si>
  <si>
    <t>SV-1010EX-R18-70T-14-216</t>
  </si>
  <si>
    <t>Streamvault 1010EX series. 2U 18 BAY, (2) Xeon Silver 4116, 32GB RAM, OS RAID1 (2) 240GB SSD, 70TB RAW (5) 14TB, RAID5, (4)x1GbE Ports, (2)x10GbE SFP+ Ports, WIN 10 PRO. Dual PS. Genetec Security Center pre-installed. License sold separately.</t>
  </si>
  <si>
    <t>$22,113.00</t>
  </si>
  <si>
    <t>SV-1010E-R18-126T-14-116</t>
  </si>
  <si>
    <t>Streamvault 1010E series. 2U 18 BAY, Xeon Silver 4116, 16GB RAM, OS RAID1 (2) 240GB SSD, 126TB RAW (9) 14TB, RAID5, (2)x1GbE Ports, WIN 10 PRO. Dual PS. Genetec Security Center pre-installed. License sold separately.</t>
  </si>
  <si>
    <t>$26,845.00</t>
  </si>
  <si>
    <t>SV-1010E-R14-60T-10-110</t>
  </si>
  <si>
    <t>Streamvault 1000E series. 2U 14 BAY, Xeon Silver 4110, 16GB RAM, OS RAID1 (2) 220GB SSD, 60TB RAW (6) 10TB, RAID5, (2)x1GbE Ports, WIN 10 PRO. Dual PS. Genetec Security Center pre-installed. License sold separately.</t>
  </si>
  <si>
    <t>$14,021.00</t>
  </si>
  <si>
    <t>SV-1010E-R14-108T-12-110</t>
  </si>
  <si>
    <t>Streamvault 1000E series. 2U 14 BAY, Xeon Silver 4110, 16GB RAM, OS RAID1 (2) 220GB SSD, 108TB RAW (9) 12TB, RAID5, (2)x1GbE Ports, WIN 10 PRO. Dual PS. Genetec Security Center pre-installed. License sold separately.</t>
  </si>
  <si>
    <t>$20,574.00</t>
  </si>
  <si>
    <t>SV-1010E-R18-224T-14-116</t>
  </si>
  <si>
    <t>Streamvault 1010E series. 2U 18 BAY, Xeon Silver 4116, 16GB RAM, OS RAID1 (2) 240GB SSD, 224TB RAW (16) 14TB, RAID5, (2)x1GbE Ports, WIN 10 PRO. Dual PS. Genetec Security Center pre-installed. License sold separately.</t>
  </si>
  <si>
    <t>$38,745.00</t>
  </si>
  <si>
    <t>SV-1010E-R18-252T-14-116</t>
  </si>
  <si>
    <t>Streamvault 1010E series. 2U 18 BAY, Xeon Silver 4116, 16GB RAM, OS RAID1 (2) 240GB SSD, 252TB RAW (18) 14TB, RAID5, (2)x1GbE Ports, WIN 10 PRO. Dual PS. Genetec Security Center pre-installed. License sold separately.</t>
  </si>
  <si>
    <t>$42,145.00</t>
  </si>
  <si>
    <t>SV-1000E-RS4-D200-170</t>
  </si>
  <si>
    <t>Streamvault 1000E Appliance - 1U 4 BAY, Xeon E3-1270V6, 16GB RAM, (2) 200GB SSD,Windows 10 Pro, (2) 1Gbe, Matrox G200-VGA,  Single PS, Genetec Security Center pre-installed. License sold separately.</t>
  </si>
  <si>
    <t>$5,227.00</t>
  </si>
  <si>
    <t>SV-1010EX-R18-112T-14-216</t>
  </si>
  <si>
    <t>Streamvault 1010EX series. 2U 18 BAY, (2) Xeon Silver 4116, 32GB RAM, OS RAID1 (2) 240GB SSD, 112TB RAW (8) 14TB, RAID5, (4)x1GbE Ports, (2)x10GbE SFP+ Ports, WIN 10 PRO. Dual PS. Genetec Security Center pre-installed. License sold separately.</t>
  </si>
  <si>
    <t>SV-1010E-R4-40T-10-110</t>
  </si>
  <si>
    <t>Streamvault 1000E Appliance - 1U 4 BAY, Xeon SILVER 4110, 16GB RAM, (4) 10TB,Windows 10 Pro, (2) 1GbE, Matrox G200- VGA, RAID 5,6,10, Dual PS, Genetec Security Center pre-installed. License sold separately.</t>
  </si>
  <si>
    <t>$10,910.00</t>
  </si>
  <si>
    <t>SV-1010EX-R18-168T-14-216</t>
  </si>
  <si>
    <t>Streamvault 1010EX series. 2U 18 BAY, (2) Xeon Silver 4116, 32GB RAM, OS RAID1 (2) 240GB SSD, 168TB RAW (12) 14TB, RAID5, (4)x1GbE Ports, (2)x10GbE SFP+ Ports, WIN 10 PRO. Dual PS. Genetec Security Center pre-installed. License sold separately.</t>
  </si>
  <si>
    <t>$34,013.00</t>
  </si>
  <si>
    <t>SV-1000E-RS4-10T-10-170</t>
  </si>
  <si>
    <t>Streamvault 1000E Appliance - 1U 4 BAY, Xeon E3-1270V6, 16GB RAM, (1) 10TB,Windows 10 Pro, (2) 1Gbe, Matrox G200-VGA,  Single PS, Genetec Security Center pre-installed. License sold separately.</t>
  </si>
  <si>
    <t>$5,576.00</t>
  </si>
  <si>
    <t>SV-1000E-T8-48T-8-170</t>
  </si>
  <si>
    <t>Streamvault 1000E series. Tower 8 BAY, E3-1270V6, 16GB RAM, OS RAID1 (2) 200GB SSD, 48TB RAW (6) 8TB, RAID5, (2)x1GbE Ports, WIN 10 PRO. Dual PS. Genetec Security Center pre-installed. License sold separately.</t>
  </si>
  <si>
    <t>$10,612.00</t>
  </si>
  <si>
    <t>SV-1010E-R18-112T-14-116</t>
  </si>
  <si>
    <t>Streamvault 1010E series. 2U 18 BAY, Xeon Silver 4116, 16GB RAM, OS RAID1 (2) 240GB SSD, 112TB RAW (8) 14TB, RAID5, (2)x1GbE Ports, WIN 10 PRO. Dual PS. Genetec Security Center pre-installed. License sold separately.</t>
  </si>
  <si>
    <t>$25,145.00</t>
  </si>
  <si>
    <t>SV-1010E-R18-120T-8-116</t>
  </si>
  <si>
    <t>Streamvault 1010E series. 2U 18 BAY, Xeon Silver 4116, 16GB RAM, OS RAID1 (2) 240GB SSD, 120TB RAW (15) 8TB, RAID5, (2)x1GbE Ports, WIN 10 PRO. Dual PS. Genetec Security Center pre-installed. License sold separately.</t>
  </si>
  <si>
    <t>$22,242.00</t>
  </si>
  <si>
    <t>SV-1010EX-R18-126T-14-216</t>
  </si>
  <si>
    <t>Streamvault 1010EX series. 2U 18 BAY, (2) Xeon Silver 4116, 32GB RAM, OS RAID1 (2) 240GB SSD, 126TB RAW (9) 14TB, RAID5, (4)x1GbE Ports, (2)x10GbE SFP+ Ports, WIN 10 PRO. Dual PS. Genetec Security Center pre-installed. License sold separately.</t>
  </si>
  <si>
    <t>$28,913.00</t>
  </si>
  <si>
    <t>SV-1010E-R8-48T-8-110</t>
  </si>
  <si>
    <t>Streamvault 1000E Appliance - 2U 8 BAY, Xeon SILVER 4110, 16GB RAM, (2) 240GB SSD, 48 TB RAW (6) 8TB,Windows 10 Pro, (2) 1GbE, Dual PS. Genetec Security Center pre-installed. License sold separately.</t>
  </si>
  <si>
    <t>$13,518.00</t>
  </si>
  <si>
    <t>SV-1010E-R18-60T-10-116</t>
  </si>
  <si>
    <t>Streamvault 1010E series. 2U 18 BAY, Xeon Silver 4116, 16GB RAM, OS RAID1 (2) 240GB SSD, 60TB RAW (6) 10TB, RAID5, (2)x1GbE Ports, WIN 10 PRO. Dual PS. Genetec Security Center pre-installed. License sold separately.</t>
  </si>
  <si>
    <t>$16,739.00</t>
  </si>
  <si>
    <t>SV-1010E-R18-96T-12-116</t>
  </si>
  <si>
    <t>Streamvault 1010E series. 2U 18 BAY, Xeon Silver 4116, 16GB RAM, OS RAID1 (2) 240GB SSD, 96TB RAW (8) 12TB, RAID5, (2)x1GbE Ports, WIN 10 PRO. Dual PS. Genetec Security Center pre-installed. License sold separately.</t>
  </si>
  <si>
    <t>$21,987.00</t>
  </si>
  <si>
    <t>SV-1010E-R4-24T-8-110</t>
  </si>
  <si>
    <t>Streamvault 1000E Appliance - 1U 4 BAY, Xeon SILVER 4110, 16GB RAM, (3) 8TB,Windows 10 Pro, (2) 1GbE, Matrox G200- VGA, RAID 5,6,10, Dual PS, Genetec Security Center pre-installed. License sold separately.</t>
  </si>
  <si>
    <t>$9,546.00</t>
  </si>
  <si>
    <t>SV-1010E-R18-42T-14-116</t>
  </si>
  <si>
    <t>Streamvault 1010E series. 2U 18 BAY, Xeon Silver 4116, 16GB RAM, OS RAID1 (2) 240GB SSD, 42TB RAW (3) 14TB, RAID5, (2)x1GbE Ports, WIN 10 PRO. Dual PS. Genetec Security Center pre-installed. License sold separately.</t>
  </si>
  <si>
    <t>$16,645.00</t>
  </si>
  <si>
    <t>SV-1000E-RS4-10T-10-130</t>
  </si>
  <si>
    <t>Streamvault 1000E series. 1U 4 BAY Rackmount Short Depth, Xeon E3-1230v6, 16GB RAM, OS 200GB SSD, (1) 10TB SATA, WIN 10 PRO. Single PS. Genetec Security Center pre-installed. License sold separately.</t>
  </si>
  <si>
    <t>$4,592.71</t>
  </si>
  <si>
    <t>SV-1010E-R14-80T-10-110</t>
  </si>
  <si>
    <t>Streamvault 1000E series. 2U 14 BAY, Xeon Silver 4110, 16GB RAM, OS RAID1 (2) 220GB SSD, 80TB RAW (8) 10TB, RAID5, (2)x1GbE Ports, WIN 10 PRO. Dual PS. Genetec Security Center pre-installed. License sold separately.</t>
  </si>
  <si>
    <t>$15,753.00</t>
  </si>
  <si>
    <t>SV-1000E-RS4-4T-4-130</t>
  </si>
  <si>
    <t>Streamvault 1000E series. 1U 4 BAY Rackmount Short Depth, Xeon E3-1230v6, 16GB RAM, OS 200GB SSD, (1) 4TB SATA, WIN 10 PRO. Single PS. Genetec Security Center pre-installed. License sold separately.</t>
  </si>
  <si>
    <t>$4,129.55</t>
  </si>
  <si>
    <t>SV-1010E-R18-84T-12-116</t>
  </si>
  <si>
    <t>Streamvault 1010E series. 2U 18 BAY, Xeon Silver 4116, 16GB RAM, OS RAID1 (2) 240GB SSD, 84TB RAW (7) 12TB, RAID5, (2)x1GbE Ports, WIN 10 PRO. Dual PS. Genetec Security Center pre-installed. License sold separately.</t>
  </si>
  <si>
    <t>$20,682.00</t>
  </si>
  <si>
    <t>SV-1010E-R14-140T-10-110</t>
  </si>
  <si>
    <t>Streamvault 1000E series. 2U 14 BAY, Xeon Silver 4110, 16GB RAM, OS RAID1 (2) 220GB SSD, 140TB RAW (14) 8TB, RAID5, (2)x1GbE Ports, WIN 10 PRO. Dual PS. Genetec Security Center pre-installed. License sold separately.</t>
  </si>
  <si>
    <t>$20,947.00</t>
  </si>
  <si>
    <t>SV-1010E-R8-32T-8-110</t>
  </si>
  <si>
    <t>Streamvault 1000E Appliance - 2U 8 BAY, Xeon SILVER 4110, 16GB RAM, (2) 240GB SSD, 32 TB RAW (4) 8TB,Windows 10 Pro, (2) 1GbE, Dual PS. Genetec Security Center pre-installed. License sold separately.</t>
  </si>
  <si>
    <t>$11,500.00</t>
  </si>
  <si>
    <t>SV-1010E-R14-48T-12-110</t>
  </si>
  <si>
    <t>Streamvault 1000E series. 2U 14 BAY, Xeon Silver 4110, 16GB RAM, OS RAID1 (2) 220GB SSD, 48TB RAW (4) 12TB, RAID5, (2)x1GbE Ports, WIN 10 PRO. Dual PS. Genetec Security Center pre-installed. License sold separately.</t>
  </si>
  <si>
    <t>$14,047.00</t>
  </si>
  <si>
    <t>SV-1010E-R18-182T-14-116</t>
  </si>
  <si>
    <t>Streamvault 1010E series. 2U 18 BAY, Xeon Silver 4116, 16GB RAM, OS RAID1 (2) 240GB SSD, 182TB RAW (13) 14TB, RAID5, (2)x1GbE Ports, WIN 10 PRO. Dual PS. Genetec Security Center pre-installed. License sold separately.</t>
  </si>
  <si>
    <t>$33,645.00</t>
  </si>
  <si>
    <t>SV-1000E-T8-30T-10-170</t>
  </si>
  <si>
    <t>Streamvault 1000E series. Tower 8 BAY, E3-1270V6, 16GB RAM, OS RAID1 (2) 200GB SSD, 30TB RAW (3) 10TB, RAID5, (2)x1GbE Ports, WIN 10 PRO. Dual PS. Genetec Security Center pre-installed. License sold separately.</t>
  </si>
  <si>
    <t>$9,112.00</t>
  </si>
  <si>
    <t>SV-1010E-R18-90T-10-116</t>
  </si>
  <si>
    <t>Streamvault 1010E series. 2U 18 BAY, Xeon Silver 4116, 16GB RAM, OS RAID1 (2) 240GB SSD, 90TB RAW (9) 10TB, RAID5, (2)x1GbE Ports, WIN 10 PRO. Dual PS. Genetec Security Center pre-installed. License sold separately.</t>
  </si>
  <si>
    <t>$19,337.00</t>
  </si>
  <si>
    <t>SV-1010EX-R18-238T-14-216</t>
  </si>
  <si>
    <t>Streamvault 1010EX series. 2U 18 BAY, (2) Xeon Silver 4116, 32GB RAM, OS RAID1 (2) 240GB SSD, 238TB RAW (17) 14TB, RAID5, (4)x1GbE Ports, (2)x10GbE SFP+ Ports, WIN 10 PRO. Dual PS. Genetec Security Center pre-installed. License sold separately.</t>
  </si>
  <si>
    <t>$42,513.00</t>
  </si>
  <si>
    <t>SV-1000E-RS4-30T-10-170</t>
  </si>
  <si>
    <t>Streamvault 1000E Appliance - 1U 4 BAY, Xeon E3-1270V6, 16GB RAM, (3) 10TB,Windows 10 Pro, (2) 1Gbe, Matrox G200-VGA,  Single PS, Genetec Security Center pre-installed. License sold separately.</t>
  </si>
  <si>
    <t>$7,354.00</t>
  </si>
  <si>
    <t>SV-1000E-RS4-8T-8-130</t>
  </si>
  <si>
    <t>Streamvault 1000E series - 1U 4 BAY Short Depth, Xeon E3-1230V6, 8GB RAM, 200GB SSD, 8TB SATA, WIN 10 PRO. Single PS. Genetec Security Center pre-installed. License sold separately.</t>
  </si>
  <si>
    <t>$4,429.00</t>
  </si>
  <si>
    <t>SV-1010E-R14-84T-12-110</t>
  </si>
  <si>
    <t>Streamvault 1000E series. 2U 14 BAY, Xeon Silver 4110, 16GB RAM, OS RAID1 (2) 220GB SSD, 84TB RAW (7) 12TB, RAID5, (2)x1GbE Ports, WIN 10 PRO. Dual PS. Genetec Security Center pre-installed. License sold separately.</t>
  </si>
  <si>
    <t>SV-1010E-R18-36T-12-116</t>
  </si>
  <si>
    <t>Streamvault 1010E series. 2U 18 BAY, Xeon Silver 4116, 16GB RAM, OS RAID1 (2) 240GB SSD, 36TB RAW (3) 12TB, RAID5, (2)x1GbE Ports, WIN 10 PRO. Dual PS. Genetec Security Center pre-installed. License sold separately.</t>
  </si>
  <si>
    <t>$15,461.00</t>
  </si>
  <si>
    <t>SV-1010EX-R18-154T-14-216</t>
  </si>
  <si>
    <t>Streamvault 1010EX series. 2U 18 BAY, (2) Xeon Silver 4116, 32GB RAM, OS RAID1 (2) 240GB SSD, 154TB RAW (11) 14TB, RAID5, (4)x1GbE Ports, (2)x10GbE SFP+ Ports, WIN 10 PRO. Dual PS. Genetec Security Center pre-installed. License sold separately.</t>
  </si>
  <si>
    <t>$32,313.00</t>
  </si>
  <si>
    <t>SV-1010E-R14-70T-10-110</t>
  </si>
  <si>
    <t>Streamvault 1000E series. 2U 14 BAY, Xeon Silver 4110, 16GB RAM, OS RAID1 (2) 220GB SSD, 70TB RAW (7) 10TB, RAID5, (2)x1GbE Ports, WIN 10 PRO. Dual PS. Genetec Security Center pre-installed. License sold separately.</t>
  </si>
  <si>
    <t>$14,887.00</t>
  </si>
  <si>
    <t>SV-1000E-T8-50T-10-170</t>
  </si>
  <si>
    <t>Streamvault 1000E series. Tower 8 BAY, E3-1270V6, 16GB RAM, OS RAID1 (2) 200GB SSD, 50TB RAW (5) 10TB, RAID5, (2)x1GbE Ports, WIN 10 PRO. Dual PS. Genetec Security Center pre-installed. License sold separately.</t>
  </si>
  <si>
    <t>$10,739.00</t>
  </si>
  <si>
    <t>SV-1010E-R18-70T-14-116</t>
  </si>
  <si>
    <t>Streamvault 1010E series. 2U 18 BAY, Xeon Silver 4116, 16GB RAM, OS RAID1 (2) 240GB SSD, 70TB RAW (5) 14TB, RAID5, (2)x1GbE Ports, WIN 10 PRO. Dual PS. Genetec Security Center pre-installed. License sold separately.</t>
  </si>
  <si>
    <t>$20,045.00</t>
  </si>
  <si>
    <t>SV-1010EX-R18-84T-14-216</t>
  </si>
  <si>
    <t>Streamvault 1010EX series. 2U 18 BAY, (2) Xeon Silver 4116, 32GB RAM, OS RAID1 (2) 240GB SSD, 84TB RAW (6) 14TB, RAID5, (4)x1GbE Ports, (2)x10GbE SFP+ Ports, WIN 10 PRO. Dual PS. Genetec Security Center pre-installed. License sold separately.</t>
  </si>
  <si>
    <t>$23,813.00</t>
  </si>
  <si>
    <t>SV-1010E-R14-88T-8-110</t>
  </si>
  <si>
    <t>Streamvault 1000E series. 2U 14 BAY, Xeon Silver 4110, 16GB RAM, OS RAID1 (2) 220GB SSD, 88TB RAW (11) 8TB, RAID5, (2)x1GbE Ports, WIN 10 PRO. Dual PS. Genetec Security Center pre-installed. License sold separately.</t>
  </si>
  <si>
    <t>$16,671.00</t>
  </si>
  <si>
    <t>SV-1010E-R18-88T-8-116</t>
  </si>
  <si>
    <t>Streamvault 1010E series. 2U 18 BAY, Xeon Silver 4116, 16GB RAM, OS RAID1 (2) 240GB SSD, 88TB RAW (11) 8TB, RAID5, (2)x1GbE Ports, WIN 10 PRO. Dual PS. Genetec Security Center pre-installed. License sold separately.</t>
  </si>
  <si>
    <t>$19,389.00</t>
  </si>
  <si>
    <t>SV-1010E-R14-182T-14-110</t>
  </si>
  <si>
    <t>Streamvault 1000E series. 2U 14 BAY, Xeon Silver 4110, 16GB RAM, OS RAID1 (2) 220GB SSD, 182TB RAW (13) 14TB, RAID5, (2)x1GbE Ports, WIN 10 PRO. Dual PS. Genetec Security Center pre-installed. License sold separately.</t>
  </si>
  <si>
    <t>$30,926.00</t>
  </si>
  <si>
    <t>SV-1000E-T8-12T-4-170</t>
  </si>
  <si>
    <t>Streamvault 1000E series. Tower 8 BAY, E3-1270V6, 16GB RAM, OS RAID1 (2) 200GB SSD, 12TB RAW (3) 4TB, RAID5, (2)x1GbE Ports, WIN 10 PRO. Dual PS. Genetec Security Center pre-installed. License sold separately.</t>
  </si>
  <si>
    <t>$7,491.00</t>
  </si>
  <si>
    <t>SV-1000E-RS4-12T-6-170</t>
  </si>
  <si>
    <t>Streamvault 1000E Appliance - 1U 4 BAY, Xeon E3-1270V6, 16GB RAM, (2) 6TB,Windows 10 Pro, (2) 1Gbe, Matrox G200-VGA,  Single PS, Genetec Security Center pre-installed. License sold separately.</t>
  </si>
  <si>
    <t>$5,849.00</t>
  </si>
  <si>
    <t>SV-1010E-R18-96T-8-116</t>
  </si>
  <si>
    <t>Streamvault 1010E series. 2U 18 BAY, Xeon Silver 4116, 16GB RAM, OS RAID1 (2) 240GB SSD, 96TB RAW (12) 8TB, RAID5, (2)x1GbE Ports, WIN 10 PRO. Dual PS. Genetec Security Center pre-installed. License sold separately.</t>
  </si>
  <si>
    <t>$20,103.00</t>
  </si>
  <si>
    <t>SV-1000E-RS4-42T-14-130</t>
  </si>
  <si>
    <t>Streamvault 1000E Appliance - Streamvault 1000E series. 1U 4 BAY Short Depth, E3-1230V6, 16GB RAM, 200GB SSD, 42TB RAW (3) 14TB, WIN 10 PRO. Single PS. Genetec Security Center pre-installed. License sold separately.</t>
  </si>
  <si>
    <t>$7,105.87</t>
  </si>
  <si>
    <t>SV-1010EX-R18-140T-14-216</t>
  </si>
  <si>
    <t>Streamvault 1010EX series. 2U 18 BAY, (2) Xeon Silver 4116, 32GB RAM, OS RAID1 (2) 240GB SSD, 140TB RAW (10) 14TB, RAID5, (4)x1GbE Ports, (2)x10GbE SFP+ Ports, WIN 10 PRO. Dual PS. Genetec Security Center pre-installed. License sold separately.</t>
  </si>
  <si>
    <t>$30,613.00</t>
  </si>
  <si>
    <t>SV-1010E-R4-12T-4-110</t>
  </si>
  <si>
    <t>Streamvault 1000E Appliance - 1U 4 BAY, Xeon SILVER 4110, 16GB RAM, (3) 4TB,Windows 10 Pro, (2) 1GbE, Matrox G200- VGA, RAID 5,6,10, Dual PS, Genetec Security Center pre-installed. License sold separately.</t>
  </si>
  <si>
    <t>$8,161.00</t>
  </si>
  <si>
    <t>SV-1010E-R14-84T-14-110</t>
  </si>
  <si>
    <t>Streamvault 1000E series. 2U 14 BAY, Xeon Silver 4110, 16GB RAM, OS RAID1 (2) 220GB SSD, 84TB RAW (6) 14TB, RAID5, (2)x1GbE Ports, WIN 10 PRO. Dual PS. Genetec Security Center pre-installed. License sold separately.</t>
  </si>
  <si>
    <t>$19,026.00</t>
  </si>
  <si>
    <t>SV-1010E-R14-70T-14-110</t>
  </si>
  <si>
    <t>Streamvault 1000E series. 2U 14 BAY, Xeon Silver 4110, 16GB RAM, OS RAID1 (2) 220GB SSD, 70TB RAW (5) 14TB, RAID5, (2)x1GbE Ports, WIN 10 PRO. Dual PS. Genetec Security Center pre-installed. License sold separately.</t>
  </si>
  <si>
    <t>$17,326.00</t>
  </si>
  <si>
    <t>SV-1010E-R14-96T-8-110</t>
  </si>
  <si>
    <t>Streamvault 1000E series. 2U 14 BAY, Xeon Silver 4110, 16GB RAM, OS RAID1 (2) 220GB SSD, 96TB RAW (12) 8TB, RAID5, (2)x1GbE Ports, WIN 10 PRO. Dual PS. Genetec Security Center pre-installed. License sold separately.</t>
  </si>
  <si>
    <t>$17,384.00</t>
  </si>
  <si>
    <t>SV-1010E-R18-120T-12-116</t>
  </si>
  <si>
    <t>Streamvault 1010E series. 2U 18 BAY, Xeon Silver 4116, 16GB RAM, OS RAID1 (2) 240GB SSD, 120TB RAW (10) 12TB, RAID5, (2)x1GbE Ports, WIN 10 PRO. Dual PS. Genetec Security Center pre-installed. License sold separately.</t>
  </si>
  <si>
    <t>$24,597.00</t>
  </si>
  <si>
    <t>SV-1010E-R18-238T-14-116</t>
  </si>
  <si>
    <t>Streamvault 1010E series. 2U 18 BAY, Xeon Silver 4116, 16GB RAM, OS RAID1 (2) 240GB SSD, 238TB RAW (17) 14TB, RAID5, (2)x1GbE Ports, WIN 10 PRO. Dual PS. Genetec Security Center pre-installed. License sold separately.</t>
  </si>
  <si>
    <t>$40,445.00</t>
  </si>
  <si>
    <t>SV-1010E-R18-40T-8-116</t>
  </si>
  <si>
    <t>Streamvault 1010E series. 2U 18 BAY, Xeon Silver 4116, 16GB RAM, OS RAID1 (2) 240GB SSD, 40TB RAW (5) 8TB, RAID5, (2)x1GbE Ports, WIN 10 PRO. Dual PS. Genetec Security Center pre-installed. License sold separately.</t>
  </si>
  <si>
    <t>$15,111.00</t>
  </si>
  <si>
    <t>SV-1010E-R14-30T-10-110</t>
  </si>
  <si>
    <t>Streamvault 1000E series. 2U 14 BAY, Xeon Silver 4110, 16GB RAM, OS RAID1 (2) 220GB SSD, 30TB RAW (3) 10TB, RAID5, (2)x1GbE Ports, WIN 10 PRO. Dual PS. Genetec Security Center pre-installed. License sold separately.</t>
  </si>
  <si>
    <t>$11,424.00</t>
  </si>
  <si>
    <t>SV-1010E-R18-32T-8-116</t>
  </si>
  <si>
    <t>Streamvault 1010E series. 2U 18 BAY, Xeon Silver 4116, 16GB RAM, OS RAID1 (2) 240GB SSD, 32TB RAW (4) 8TB, RAID5, (2)x1GbE Ports, WIN 10 PRO. Dual PS. Genetec Security Center pre-installed. License sold separately.</t>
  </si>
  <si>
    <t>$14,397.00</t>
  </si>
  <si>
    <t>SV-1010E-R18-48T-12-116</t>
  </si>
  <si>
    <t>Streamvault 1010E series. 2U 18 BAY, Xeon Silver 4116, 16GB RAM, OS RAID1 (2) 240GB SSD, 48TB RAW (4) 12TB, RAID5, (2)x1GbE Ports, WIN 10 PRO. Dual PS. Genetec Security Center pre-installed. License sold separately.</t>
  </si>
  <si>
    <t>$16,766.00</t>
  </si>
  <si>
    <t>SV-1000E-RS4-42T-14-170</t>
  </si>
  <si>
    <t>Streamvault 1000E Appliance - 1U 4 BAY, Xeon E3-1270V6, 16GB RAM, (3) 14TB,Windows 10 Pro, (2) 1Gbe, Matrox G200-VGA,  Single PS, Genetec Security Center pre-installed. License sold separately.</t>
  </si>
  <si>
    <t>$8,700.00</t>
  </si>
  <si>
    <t>SV-1010E-R14-154T-14-110</t>
  </si>
  <si>
    <t>Streamvault 1000E series. 2U 14 BAY, Xeon Silver 4110, 16GB RAM, OS RAID1 (2) 220GB SSD, 154TB RAW (11) 14TB, RAID5, (2)x1GbE Ports, WIN 10 PRO. Dual PS. Genetec Security Center pre-installed. License sold separately.</t>
  </si>
  <si>
    <t>$27,526.00</t>
  </si>
  <si>
    <t>SV-1010EX-R18-210T-14-216</t>
  </si>
  <si>
    <t>Streamvault 1010EX series. 2U 18 BAY, (2) Xeon Silver 4116, 32GB RAM, OS RAID1 (2) 240GB SSD, 210TB RAW (15) 14TB, RAID5, (4)x1GbE Ports, (2)x10GbE SFP+ Ports, WIN 10 PRO. Dual PS. Genetec Security Center pre-installed. License sold separately.</t>
  </si>
  <si>
    <t>$39,113.00</t>
  </si>
  <si>
    <t>SV-1000E-T8-32T-8-170</t>
  </si>
  <si>
    <t>Streamvault 1000E series. Tower 8 BAY, E3-1270V6, 16GB RAM, OS RAID1 (2) 200GB SSD, 32TB RAW (4) 8TB, RAID5, (2)x1GbE Ports, WIN 10 PRO. Dual PS. Genetec Security Center pre-installed. License sold separately.</t>
  </si>
  <si>
    <t>$9,299.00</t>
  </si>
  <si>
    <t>SV-1010E-R8-48T-8-110-A32</t>
  </si>
  <si>
    <t>Streamvault 1000E Appliance - 2U 8 BAY, Xeon SILVER 4110, 16GB RAM, (2) 240GB SSD, 48 TB RAW (6) 8TB,Windows 10 Pro, (2) 1GbE, Dual PS. Alarm I/O Board - (2) 16 Channel Stretch Board. Genetec Security Center pre-installed. License sold separately.</t>
  </si>
  <si>
    <t>$14,618.00</t>
  </si>
  <si>
    <t>SV-1000E-T8-18T-6-170</t>
  </si>
  <si>
    <t>Streamvault 1000E series. Tower 8 BAY, E3-1270V6, 16GB RAM, OS RAID1 (2) 200GB SSD, 18TB RAW (3) 6TB, RAID5, (2)x1GbE Ports, WIN 10 PRO. Dual PS. Genetec Security Center pre-installed. License sold separately.</t>
  </si>
  <si>
    <t>$8,188.00</t>
  </si>
  <si>
    <t>SV-1000E-RS4-20T-10-170</t>
  </si>
  <si>
    <t>Streamvault 1000E Appliance - 1U 4 BAY, Xeon E3-1270V6, 16GB RAM, (2) 10TB,Windows 10 Pro, (2) 1Gbe, Matrox G200-VGA,  Single PS, Genetec Security Center pre-installed. License sold separately.</t>
  </si>
  <si>
    <t>$6,465.00</t>
  </si>
  <si>
    <t>SV-1000E-RS4-2T-2-170</t>
  </si>
  <si>
    <t>Streamvault 1000E Appliance - 1U 4 BAY, Xeon E3-1270V6, 16GB RAM, (1) 2TB,Windows 10 Pro, (2) 1Gbe, Matrox G200-VGA,  Single PS, Genetec Security Center pre-installed. License sold separately.</t>
  </si>
  <si>
    <t>$4,900.00</t>
  </si>
  <si>
    <t>SV-1010E-R18-112T-8-116</t>
  </si>
  <si>
    <t>Streamvault 1010E series. 2U 18 BAY, Xeon Silver 4116, 16GB RAM, OS RAID1 (2) 240GB SSD, 112TB RAW (14) 8TB, RAID5, (2)x1GbE Ports, WIN 10 PRO. Dual PS. Genetec Security Center pre-installed. License sold separately.</t>
  </si>
  <si>
    <t>$21,529.00</t>
  </si>
  <si>
    <t>SV-1010E-R14-56T-8-110</t>
  </si>
  <si>
    <t>Streamvault 1000E series. 2U 14 BAY, Xeon Silver 4110, 16GB RAM, OS RAID1 (2) 220GB SSD, 56TB RAW (7) 8TB, RAID5, (2)x1GbE Ports, WIN 10 PRO. Dual PS. Genetec Security Center pre-installed. License sold separately.</t>
  </si>
  <si>
    <t>$13,818.00</t>
  </si>
  <si>
    <t>SV-1000E-T8-6T-2-170</t>
  </si>
  <si>
    <t>Streamvault 1000E series. Tower 8 BAY, E3-1270V6, 16GB RAM, OS RAID1 (2) 200GB SSD, 6TB RAW (3) 2TB, RAID5, (2)x1GbE Ports, WIN 10 PRO. Dual PS. Genetec Security Center pre-installed. License sold separately.</t>
  </si>
  <si>
    <t>$7,247.00</t>
  </si>
  <si>
    <t>SV-1010EX-R18-56T-14-216</t>
  </si>
  <si>
    <t>Streamvault 1010EX series. 2U 18 BAY, (2) Xeon Silver 4116, 32GB RAM, OS RAID1 (2) 240GB SSD, 56TB RAW (4) 14TB, RAID5, (4)x1GbE Ports, (2)x10GbE SFP+ Ports, WIN 10 PRO. Dual PS. Genetec Security Center pre-installed. License sold separately.</t>
  </si>
  <si>
    <t>$20,413.00</t>
  </si>
  <si>
    <t>SV-1010E-R18-30T-10-116</t>
  </si>
  <si>
    <t>Streamvault 1010E series. 2U 18 BAY, Xeon Silver 4116, 16GB RAM, OS RAID1 (2) 240GB SSD, 30TB RAW (3) 10TB, RAID5, (2)x1GbE Ports, WIN 10 PRO. Dual PS. Genetec Security Center pre-installed. License sold separately.</t>
  </si>
  <si>
    <t>$14,142.00</t>
  </si>
  <si>
    <t>SV-1010E-R18-24T-8-116</t>
  </si>
  <si>
    <t>Streamvault 1010E series. 2U 18 BAY, Xeon Silver 4116, 16GB RAM, OS RAID1 (2) 240GB SSD, 24TB RAW (3) 8TB, RAID5, (2)x1GbE Ports, WIN 10 PRO. Dual PS. Genetec Security Center pre-installed. License sold separately.</t>
  </si>
  <si>
    <t>$13,684.00</t>
  </si>
  <si>
    <t>SV-1010E-R18-180T-10-116</t>
  </si>
  <si>
    <t>Streamvault 1010E series. 2U 18 BAY, Xeon Silver 4116, 16GB RAM, OS RAID1 (2) 240GB SSD, 180TB RAW (18) 10TB, RAID5, (2)x1GbE Ports, WIN 10 PRO. Dual PS. Genetec Security Center pre-installed. License sold separately.</t>
  </si>
  <si>
    <t>$27,129.00</t>
  </si>
  <si>
    <t>SV-1000E-RS4-4T-4-170</t>
  </si>
  <si>
    <t>Streamvault 1000E Appliance - 1U 4 BAY, Xeon E3-1270V6, 16GB RAM, (1) 4TB,Windows 10 Pro, (2) 1Gbe, Matrox G200-VGA,  Single PS, Genetec Security Center pre-installed. License sold separately.</t>
  </si>
  <si>
    <t>$5,035.00</t>
  </si>
  <si>
    <t>SV-1010E-R18-98T-14-116</t>
  </si>
  <si>
    <t>Streamvault 1010E series. 2U 18 BAY, Xeon Silver 4116, 16GB RAM, OS RAID1 (2) 240GB SSD, 98TB RAW (7) 14TB, RAID5, (2)x1GbE Ports, WIN 10 PRO. Dual PS. Genetec Security Center pre-installed. License sold separately.</t>
  </si>
  <si>
    <t>$23,445.00</t>
  </si>
  <si>
    <t>SV-1010E-R18-140T-10-116</t>
  </si>
  <si>
    <t>Streamvault 1010E series. 2U 18 BAY, Xeon Silver 4116, 16GB RAM, OS RAID1 (2) 240GB SSD, 140TB RAW (14) 10TB, RAID5, (2)x1GbE Ports, WIN 10 PRO. Dual PS. Genetec Security Center pre-installed. License sold separately.</t>
  </si>
  <si>
    <t>$23,666.00</t>
  </si>
  <si>
    <t>SV-1010E-R14-112T-14-110</t>
  </si>
  <si>
    <t>Streamvault 1000E series. 2U 14 BAY, Xeon Silver 4110, 16GB RAM, OS RAID1 (2) 220GB SSD, 112TB RAW (8) 14TB, RAID5, (2)x1GbE Ports, WIN 10 PRO. Dual PS. Genetec Security Center pre-installed. License sold separately.</t>
  </si>
  <si>
    <t>$22,426.00</t>
  </si>
  <si>
    <t>SV-1010E-R18-180T-12-116</t>
  </si>
  <si>
    <t>Streamvault 1010E series. 2U 18 BAY, Xeon Silver 4116, 16GB RAM, OS RAID1 (2) 240GB SSD, 180TB RAW (15) 12TB, RAID5, (2)x1GbE Ports, WIN 10 PRO. Dual PS. Genetec Security Center pre-installed. License sold separately.</t>
  </si>
  <si>
    <t>$31,124.00</t>
  </si>
  <si>
    <t>SV-1010E-R18-168T-14-116</t>
  </si>
  <si>
    <t>Streamvault 1010E series. 2U 18 BAY, Xeon Silver 4116, 16GB RAM, OS RAID1 (2) 240GB SSD, 168TB RAW (12) 14TB, RAID5, (2)x1GbE Ports, WIN 10 PRO. Dual PS. Genetec Security Center pre-installed. License sold separately.</t>
  </si>
  <si>
    <t>$31,945.00</t>
  </si>
  <si>
    <t>SV-1000E-RS4-2T-2-130</t>
  </si>
  <si>
    <t>Streamvault 1000E series. 1U 4 BAY Short Depth, Xeon 1230v6, 8GB RAM, OS 120GB SSD, 2TB, No RAID, (2)x1GbE Ports, WIN 10 PRO. Single PS. Genetec Security Center pre-installed. License sold separately.</t>
  </si>
  <si>
    <t>$3,618.00</t>
  </si>
  <si>
    <t>SV-1010E-R14-112T-8-110</t>
  </si>
  <si>
    <t>Streamvault 1000E series. 2U 14 BAY, Xeon Silver 4110, 16GB RAM, OS RAID1 (2) 220GB SSD, 112TB RAW (14) 8TB, RAID5, (2)x1GbE Ports, WIN 10 PRO. Dual PS. Genetec Security Center pre-installed. License sold separately.</t>
  </si>
  <si>
    <t>$18,811.00</t>
  </si>
  <si>
    <t>SV-1010E-R14-140T-14-110</t>
  </si>
  <si>
    <t>Streamvault 1000E series. 2U 14 BAY, Xeon Silver 4110, 16GB RAM, OS RAID1 (2) 220GB SSD, 140TB RAW (10) 14TB, RAID5, (2)x1GbE Ports, WIN 10 PRO. Dual PS. Genetec Security Center pre-installed. License sold separately.</t>
  </si>
  <si>
    <t>$25,826.00</t>
  </si>
  <si>
    <t>SV-1000E-RS4-16T-8-130-A16</t>
  </si>
  <si>
    <t>Streamvault 1000E Appliance - 1U 4 BAY, Xeon E3-1230V6, 8GB RAM, (2) 8TB,Windows 10 Pro, (2) 1Gbe,  Single PS. Includes 16 Channel Capture Card and I/O Alarm Card. Genetec Security Center pre-installed. License sold separately.</t>
  </si>
  <si>
    <t>$5,843.00</t>
  </si>
  <si>
    <t>SV-1010E-R14-40T-10-110</t>
  </si>
  <si>
    <t>Streamvault 1000E series. 2U 14 BAY, Xeon Silver 4110, 16GB RAM, OS RAID1 (2) 220GB SSD, 40TB RAW (4) 10TB, RAID5, (2)x1GbE Ports, WIN 10 PRO. Dual PS. Genetec Security Center pre-installed. License sold separately.</t>
  </si>
  <si>
    <t>$12,289.00</t>
  </si>
  <si>
    <t>SV-1010E-R8-32T-8-110-A16</t>
  </si>
  <si>
    <t>Streamvault 1000E Appliance - 2U 8 BAY, Xeon SILVER 4110, 16GB RAM, (2) 240GB SSD, 32 TB RAW (4) 8TB,Windows 10 Pro, (2) 1GbE, Dual PS. Alarm I/O Board - (1) 16 Channel Stretch Board. Genetec Security Center pre-installed. License sold separately.</t>
  </si>
  <si>
    <t>$12,111.00</t>
  </si>
  <si>
    <t>SV-1010E-R14-80T-8-110</t>
  </si>
  <si>
    <t>Streamvault 1000E series. 2U 14 BAY, Xeon Silver 4110, 16GB RAM, OS RAID1 (2) 220GB SSD, 80TB RAW (10) 8TB, RAID5, (2)x1GbE Ports, WIN 10 PRO. Dual PS. Genetec Security Center pre-installed. License sold separately.</t>
  </si>
  <si>
    <t>SV-1010E-R18-150T-10-116</t>
  </si>
  <si>
    <t>Streamvault 1010E series. 2U 18 BAY, Xeon Silver 4116, 16GB RAM, OS RAID1 (2) 240GB SSD, 150TB RAW (15) 10TB, RAID5, (2)x1GbE Ports, WIN 10 PRO. Dual PS. Genetec Security Center pre-installed. License sold separately.</t>
  </si>
  <si>
    <t>$24,532.00</t>
  </si>
  <si>
    <t>SV-1010E-R18-192T-12-116</t>
  </si>
  <si>
    <t>Streamvault 1010E series. 2U 18 BAY, Xeon Silver 4116, 16GB RAM, OS RAID1 (2) 240GB SSD, 192TB RAW (16) 12TB, RAID5, (2)x1GbE Ports, WIN 10 PRO. Dual PS. Genetec Security Center pre-installed. License sold separately.</t>
  </si>
  <si>
    <t>$32,429.00</t>
  </si>
  <si>
    <t>SV-1000E-R4-D200-170</t>
  </si>
  <si>
    <t>Streamvault 1000E Appliance - 1U 4 BAY, Xeon E3-1270V6, 16GB RAM, (2) 200GB SSD,Windows 10 Pro, (2) 1GbE, Matrox G200- VGA, Dual PS, Genetec Security Center pre-installed. License sold separately.</t>
  </si>
  <si>
    <t>$5,610.00</t>
  </si>
  <si>
    <t>SV-1010E-R4-6T-2-110</t>
  </si>
  <si>
    <t>Streamvault 1000E Appliance - 1U 4 BAY, Xeon SILVER 4110, 16GB RAM, (3) 2TB,Windows 10 Pro, (2) 1GbE, Matrox G200- VGA, RAID 5,6,10, Dual PS, Genetec Security Center pre-installed. License sold separately.</t>
  </si>
  <si>
    <t>$7,989.00</t>
  </si>
  <si>
    <t>SV-1010E-R18-D240-116</t>
  </si>
  <si>
    <t>Streamvault 1010E series. 2U 18 BAY, Xeon Silver 4116, 16GB RAM, OS RAID1 (2) 240GB SSD, (2)x1GbE Ports, WIN 10 PRO. Dual PS. Genetec Security Center pre-installed. License sold separately.</t>
  </si>
  <si>
    <t>$11,545.00</t>
  </si>
  <si>
    <t>SV-1010E-R18-216T-12-116</t>
  </si>
  <si>
    <t>Streamvault 1010E series. 2U 18 BAY, Xeon Silver 4116, 16GB RAM, OS RAID1 (2) 240GB SSD, 216TB RAW (18) 12TB, RAID5, (2)x1GbE Ports, WIN 10 PRO. Dual PS. Genetec Security Center pre-installed. License sold separately.</t>
  </si>
  <si>
    <t>$35,039.00</t>
  </si>
  <si>
    <t>SV-1000E-T8-40T-8-170</t>
  </si>
  <si>
    <t>Streamvault 1000E series. Tower 8 BAY, E3-1270V6, 16GB RAM, OS RAID1 (2) 200GB SSD, 40TB RAW (5) 8TB, RAID5, (2)x1GbE Ports, WIN 10 PRO. Dual PS. Genetec Security Center pre-installed. License sold separately.</t>
  </si>
  <si>
    <t>$9,955.00</t>
  </si>
  <si>
    <t>SV-1000E-RS4-24T-8-130</t>
  </si>
  <si>
    <t>Streamvault 1000E series - 1U 4 BAY Short Depth, E3-1230V6, 16GB RAM, 200GB SSD, 24TB RAW (3) 8TB, WIN 10 PRO. Single PS. Genetec Security Center pre-installed. License sold separately.</t>
  </si>
  <si>
    <t>$5,542.71</t>
  </si>
  <si>
    <t>SV-1010E-R18-72T-12-116</t>
  </si>
  <si>
    <t>Streamvault 1010E series. 2U 18 BAY, Xeon Silver 4116, 16GB RAM, OS RAID1 (2) 240GB SSD, 72TB RAW (6) 12TB, RAID5, (2)x1GbE Ports, WIN 10 PRO. Dual PS. Genetec Security Center pre-installed. License sold separately.</t>
  </si>
  <si>
    <t>$19,376.00</t>
  </si>
  <si>
    <t>SV-1000E-RS4-20T-10-130</t>
  </si>
  <si>
    <t>Streamvault 1000E series. 1U 4 BAY Rackmount Short Depth, Xeon E3-1230v6, 16GB RAM, OS 200GB SSD, (2) 10TB SATA, WIN 10 PRO. Single PS. Genetec Security Center pre-installed. License sold separately.</t>
  </si>
  <si>
    <t>$5,201.00</t>
  </si>
  <si>
    <t>SV-1010E-R18-70T-10-116</t>
  </si>
  <si>
    <t>Streamvault 1010E series. 2U 18 BAY, Xeon Silver 4116, 16GB RAM, OS RAID1 (2) 240GB SSD, 70TB RAW (7) 10TB, RAID5, (2)x1GbE Ports, WIN 10 PRO. Dual PS. Genetec Security Center pre-installed. License sold separately.</t>
  </si>
  <si>
    <t>$17,605.00</t>
  </si>
  <si>
    <t>SV-1010E-R18-136T-8-116</t>
  </si>
  <si>
    <t>Streamvault 1010E series. 2U 18 BAY, Xeon Silver 4116, 16GB RAM, OS RAID1 (2) 240GB SSD, 136TB RAW (17) 8TB, RAID5, (2)x1GbE Ports, WIN 10 PRO. Dual PS. Genetec Security Center pre-installed. License sold separately.</t>
  </si>
  <si>
    <t>$23,668.00</t>
  </si>
  <si>
    <t>SV-1000E-RS4-24T-8-170</t>
  </si>
  <si>
    <t>Streamvault 1000E Appliance - 1U 4 BAY, Xeon E3-1270V6, 16GB RAM, (3) 8TB,Windows 10 Pro, (2) 1Gbe, Matrox G200-VGA,  Single PS, Genetec Security Center pre-installed. License sold separately.</t>
  </si>
  <si>
    <t>$6,884.00</t>
  </si>
  <si>
    <t>SV-1010E-R14-42T-14-110</t>
  </si>
  <si>
    <t>Streamvault 1000E series. 2U 14 BAY, Xeon Silver 4110, 16GB RAM, OS RAID1 (2) 220GB SSD, 42TB RAW (3) 14TB, RAID5, (2)x1GbE Ports, WIN 10 PRO. Dual PS. Genetec Security Center pre-installed. License sold separately.</t>
  </si>
  <si>
    <t>$13,926.00</t>
  </si>
  <si>
    <t>SV-1010EX-R18-224T-14-216</t>
  </si>
  <si>
    <t>Streamvault 1010EX series. 2U 18 BAY, (2) Xeon Silver 4116, 32GB RAM, OS RAID1 (2) 240GB SSD, 224TB RAW (16) 14TB, RAID5, (4)x1GbE Ports, (2)x10GbE SFP+ Ports, WIN 10 PRO. Dual PS. Genetec Security Center pre-installed. License sold separately.</t>
  </si>
  <si>
    <t>$40,813.00</t>
  </si>
  <si>
    <t>SV-1010E-R18-56T-8-116</t>
  </si>
  <si>
    <t>Streamvault 1010E series. 2U 18 BAY, Xeon Silver 4116, 16GB RAM, OS RAID1 (2) 240GB SSD, 56TB RAW (7) 8TB, RAID5, (2)x1GbE Ports, WIN 10 PRO. Dual PS. Genetec Security Center pre-installed. License sold separately.</t>
  </si>
  <si>
    <t>$16,537.00</t>
  </si>
  <si>
    <t>SV-1010E-R8-32T-8-110-A32</t>
  </si>
  <si>
    <t>Streamvault 1000E Appliance - 2U 8 BAY, Xeon SILVER 4110, 16GB RAM, (2) 240GB SSD, 32 TB RAW (4) 8TB,Windows 10 Pro, (2) 1GbE, Dual PS. Alarm I/O Board - (2) 16 Channel Stretch Board. Genetec Security Center pre-installed. License sold separately.</t>
  </si>
  <si>
    <t>$12,600.00</t>
  </si>
  <si>
    <t>SV-1010E-R14-100T-10-110</t>
  </si>
  <si>
    <t>Streamvault 1000E series. 2U 14 BAY, Xeon Silver 4110, 16GB RAM, OS RAID1 (2) 220GB SSD, 100TB RAW (10) 10TB, RAID5, (2)x1GbE Ports, WIN 10 PRO. Dual PS. Genetec Security Center pre-installed. License sold separately.</t>
  </si>
  <si>
    <t>$17,484.00</t>
  </si>
  <si>
    <t>SV-1010E-R18-64T-8-116</t>
  </si>
  <si>
    <t>Streamvault 1010E series. 2U 18 BAY, Xeon Silver 4116, 16GB RAM, OS RAID1 (2) 240GB SSD, 64TB RAW (8) 8TB, RAID5, (2)x1GbE Ports, WIN 10 PRO. Dual PS. Genetec Security Center pre-installed. License sold separately.</t>
  </si>
  <si>
    <t>$17,250.00</t>
  </si>
  <si>
    <t>SV-1010E-R14-110T-10-110</t>
  </si>
  <si>
    <t>Streamvault 1000E series. 2U 14 BAY, Xeon Silver 4110, 16GB RAM, OS RAID1 (2) 220GB SSD, 110TB RAW (11) 10TB, RAID5, (2)x1GbE Ports, WIN 10 PRO. Dual PS. Genetec Security Center pre-installed. License sold separately.</t>
  </si>
  <si>
    <t>$18,350.00</t>
  </si>
  <si>
    <t>SV-1000E-RS4-6T-6-170</t>
  </si>
  <si>
    <t>Streamvault 1000E Appliance - 1U 4 BAY, Xeon E3-1270V6, 16GB RAM, (1) 6TB,Windows 10 Pro, (2) 1Gbe, Matrox G200-VGA,  Single PS, Genetec Security Center pre-installed. License sold separately.</t>
  </si>
  <si>
    <t>$5,268.00</t>
  </si>
  <si>
    <t>SV-1010E-R18-80T-8-116</t>
  </si>
  <si>
    <t>Streamvault 1010E series. 2U 18 BAY, Xeon Silver 4116, 16GB RAM, OS RAID1 (2) 240GB SSD, 80TB RAW (10) 8TB, RAID5, (2)x1GbE Ports, WIN 10 PRO. Dual PS. Genetec Security Center pre-installed. License sold separately.</t>
  </si>
  <si>
    <t>$18,676.00</t>
  </si>
  <si>
    <t>SV-1000E-RS4-30T-10-130</t>
  </si>
  <si>
    <t>Streamvault 1000E series. 1U 4 BAY Short Depth, E3-1230V6, 16GB RAM, 200GB SSD, 30TB RAW (3) 10TB, WIN 10 PRO. Single PS. Genetec Security Center pre-installed. License sold separately.</t>
  </si>
  <si>
    <t>$6,040.11</t>
  </si>
  <si>
    <t>SV-1010E-R4-30T-10-110</t>
  </si>
  <si>
    <t>Streamvault 1000E Appliance - 1U 4 BAY, Xeon SILVER 4110, 16GB RAM, (3) 10TB,Windows 10 Pro, (2) 1GbE, Matrox G200- VGA, RAID 5,6,10, Dual PS, Genetec Security Center pre-installed. License sold separately.</t>
  </si>
  <si>
    <t>$10,035.00</t>
  </si>
  <si>
    <t>SV-4000X-R28-ACC-12T-HDD</t>
  </si>
  <si>
    <t>SV-4000X-R28 Accessory - 12TB SAS HDD</t>
  </si>
  <si>
    <t>$2,214.00</t>
  </si>
  <si>
    <t>SV-4000X-R28-ACC-NIC-D10G</t>
  </si>
  <si>
    <t>SV-4000X-R28 Accessory - Dual 10GbE Network Interface Card</t>
  </si>
  <si>
    <t>SV-4000X-R28-ACC-PSU</t>
  </si>
  <si>
    <t>SV-4000X-R28 Accessory - 800w Power Supply</t>
  </si>
  <si>
    <t>SV-4000X-R28-ACC-240G-SSD</t>
  </si>
  <si>
    <t>SV-4000X-R28 Accessory - 240GB SATA SSD</t>
  </si>
  <si>
    <t>$615.00</t>
  </si>
  <si>
    <t>SV-ACC-SRV-DPFC</t>
  </si>
  <si>
    <t>Streamvault Tower or Rackmount Accessory - 16GB DUAL PORT FIBER CHANNEL CARD</t>
  </si>
  <si>
    <t>SV-ACC-SRV-NIC-1G-Q</t>
  </si>
  <si>
    <t>Streamvault Tower or Rackmount Accessory - QUAD PORT 1G ETHERNET ADAPTER CARD</t>
  </si>
  <si>
    <t>SV-ACC-SRV-NIC-10G-X</t>
  </si>
  <si>
    <t>Streamvault Tower or Rackmount Accessory - DUAL PORT 10G ETHERNET ADAPTER SFP+ SR</t>
  </si>
  <si>
    <t>SV-ACC-SRV-NIC-10G-D</t>
  </si>
  <si>
    <t>Streamvault Tower or Rackmount Accessory - DUAL PORT 10G ETHERNET ADAPTER-COPPER</t>
  </si>
  <si>
    <t>$829.00</t>
  </si>
  <si>
    <t>SV-ACC-SRV-SPFC</t>
  </si>
  <si>
    <t>Streamvault Tower or Rackmount Accessory - 16GB SINGLE PORT FIBER CHANNEL CARD</t>
  </si>
  <si>
    <t>$1,640.00</t>
  </si>
  <si>
    <t>SV-ACC-SRV-NIC-1G-D</t>
  </si>
  <si>
    <t>Streamvault Tower or Rackmount Accessory - DUAL PORT 1G ETHERNET ADAPTER CARD</t>
  </si>
  <si>
    <t>SV-ACC-SRV-BEZEL-1U</t>
  </si>
  <si>
    <t>Streamvault Tower or Rackmount Servers - Bezel (Size 1U)</t>
  </si>
  <si>
    <t>SV-ACC-SRV-BEZEL-2U</t>
  </si>
  <si>
    <t>SV-ACC-SRV-OSLANGUAGESPANISH</t>
  </si>
  <si>
    <t>Streamvault Tower or Rackmount Servers Language selection for Operating System - Spanish from Spain - Tower or Rackmount servers</t>
  </si>
  <si>
    <t>SV-ACC-SRV-SVR2012-UP</t>
  </si>
  <si>
    <t>Streamvault Tower or Rackmount Servers MICROSOFT SERVER 2012 OPERATING SYSTEM - UPGRADE</t>
  </si>
  <si>
    <t>SV-ACC-SRV-OSLANGUAGEFRENCH</t>
  </si>
  <si>
    <t>Streamvault Tower or Rackmount Servers Language selection for Operating System - French from France - Tower or Rackmount servers</t>
  </si>
  <si>
    <t>SV-ACC-SRV-SVR2012-DG</t>
  </si>
  <si>
    <t>Streamvault Tower or Rackmount Servers DOWNGRADE FROM MICROSOFT SERVER 2016 OPERATING SYSTEM to MICROSOFT SERVER 2012 OPERATING SYSTEM</t>
  </si>
  <si>
    <t>SV-ACC-SRV-16GB</t>
  </si>
  <si>
    <t>Streamvault Tower or Rackmount Accessory - 16GB RAM- V4 PROCESSOR</t>
  </si>
  <si>
    <t>$545.00</t>
  </si>
  <si>
    <t>SV-ACC-SRV-16GB-SC</t>
  </si>
  <si>
    <t>Streamvault Tower or Rackmount Accessory - 16GB RAM SCALABLE PROCESSORS</t>
  </si>
  <si>
    <t>$810.00</t>
  </si>
  <si>
    <t>SV-ACC-SRV-R2-16GB</t>
  </si>
  <si>
    <t>Streamvault Rackmount Accessory - 16GB RAM - R2 Enclosure</t>
  </si>
  <si>
    <t>SV-ACC-SRV-8TB-SATA</t>
  </si>
  <si>
    <t>Streamvault Storage Upgrade - 8TB SATA Helium HDD for SV-1000 &amp; SV-2000 Series</t>
  </si>
  <si>
    <t>$1,182.00</t>
  </si>
  <si>
    <t>SV-ACC-SRV-240GB-SSD</t>
  </si>
  <si>
    <t>Streamvault Storage Upgrade - 240GB 3.5" SSD Drive</t>
  </si>
  <si>
    <t>SV-ACC-SRV-200GB-SSD</t>
  </si>
  <si>
    <t>Streamvault Storage Upgrade - 200 GB 2.5" SATA SSD</t>
  </si>
  <si>
    <t>$526.66</t>
  </si>
  <si>
    <t>SV-ACC-SRV-10TB-SAS</t>
  </si>
  <si>
    <t>Streamvault Storage Upgrade - 10TB SAS HDD for SV-4000 Series</t>
  </si>
  <si>
    <t>SV-ACC-SRV-10TB-SATA</t>
  </si>
  <si>
    <t>Streamvault Storage Upgrade - 10TB SATA Helium HDD for SV-1000 &amp; SV-2000 Series</t>
  </si>
  <si>
    <t>$1,555.00</t>
  </si>
  <si>
    <t>SV-ACC-SRV-6TB-SAS</t>
  </si>
  <si>
    <t>Streamvault Storage Upgrade - 6TB SAS HDD for SV-4000 Series</t>
  </si>
  <si>
    <t>SV-ACC-SRV-8TB-SAS</t>
  </si>
  <si>
    <t>Streamvault Storage Upgrade - 8TB SAS HDD for SV-4000 Series</t>
  </si>
  <si>
    <t>SV-ACC-SRV-RAID5-CONFIG</t>
  </si>
  <si>
    <t>Streamvault Tower or Rackmount - Configuration Option - RAID 5.</t>
  </si>
  <si>
    <t>SV-ACC-SRV-RAID6-CONFIG</t>
  </si>
  <si>
    <t>Streamvault Tower or Rackmount - Configuration Option - RAID 6.</t>
  </si>
  <si>
    <t>SV-ACC-SRV-RAID10-CONFIG</t>
  </si>
  <si>
    <t>Streamvault Tower or Rackmount - Configuration Option - RAID 10.</t>
  </si>
  <si>
    <t>SV-ACC-DVDRW-INT-FED</t>
  </si>
  <si>
    <t>Internal DVDRW for SVW-300E-T4 Series (US Federal ONLY)</t>
  </si>
  <si>
    <t>$215.00</t>
  </si>
  <si>
    <t>SV-ACC-DVDRW-EXT</t>
  </si>
  <si>
    <t>External USB 2.0 DVD±RW Optical Drive</t>
  </si>
  <si>
    <t>SV-ACC-SRV-PCORD-NA</t>
  </si>
  <si>
    <t>NA Power Cord - Connector 1:- 5-15P Male, Connector 2:  C19 Female (All SV units except SV100 &amp; SV300)</t>
  </si>
  <si>
    <t>SV-ACC-SRV-PCORD-UK</t>
  </si>
  <si>
    <t>UK Power Cord - Connector 1: BS 1363 UK10, Connector 2: IEC-60320 C13 (All SV units except SV100 &amp; SV300)</t>
  </si>
  <si>
    <t>SV-ACC-SRV-PCORD-EU</t>
  </si>
  <si>
    <t>EU Power Cord - Connector 1: (1) C13 IEC, Connector 2: (1) CEE 7/7 Male (All SV units except SV100 &amp; SV300)</t>
  </si>
  <si>
    <t>SV-ACC-SRV-R15-2620</t>
  </si>
  <si>
    <t>Streamvault 15 BAY Tower or Rackmount Server E5-2620 PROCESSOR KIT</t>
  </si>
  <si>
    <t>SV-ACC-SRV-R4-2620</t>
  </si>
  <si>
    <t>Streamvault 4 BAY Tower or Rackmount Server E5-2620V4 PROCESSOR KIT</t>
  </si>
  <si>
    <t>$1,115.00</t>
  </si>
  <si>
    <t>SVW-ACC-OSLANGUAGEFRENCH</t>
  </si>
  <si>
    <t>Streamvault Workstations Language selection for Operating System - French from France - Workstations</t>
  </si>
  <si>
    <t>SVW-ACC-OSLANGUAGESPANISH</t>
  </si>
  <si>
    <t>Streamvault Workstations Language selection for Operating System - Spanish from Spain - Workstations</t>
  </si>
  <si>
    <t>SVW-ACC-T-GTX1060</t>
  </si>
  <si>
    <t>Streamvault Workstation Accessory. NVIDIA GTX1060 GRAPHICS CARD (Only compatible with Tower Workstations)</t>
  </si>
  <si>
    <t>SVW-ACC-T-GTX1050TI</t>
  </si>
  <si>
    <t>Streamvault Workstation Accessory. NVIDIA GTX1050TI GRAPHICS CARD (Only compatible with Tower Workstations)</t>
  </si>
  <si>
    <t>SVW-ACC-GTX1050TI</t>
  </si>
  <si>
    <t>Streamvault Workstation Accessory. NVIDIA GTX1050TI GRAPHICS CARD</t>
  </si>
  <si>
    <t>SV-2010EX-R18-30T-10-216-NYH</t>
  </si>
  <si>
    <t>**Custom Build for NYCHA** Streamvault 2010EX series. 2U 18 BAY, (2) Xeon Silver 4116, 32GB RAM, OS RAID1 (2) 240GB SSD, 30TB RAW (3) 10TB, (4)x1GbE Ports, (2)x10GbE SFP+ Ports, WIN SRV 2016. Dual PS. Includes Mission Critical 4 Hour Support &amp; iDRAC Enterprise. Genetec Security Center pre-installed. License sold separately.</t>
  </si>
  <si>
    <t>$25,664.75</t>
  </si>
  <si>
    <t>SV-2000E-R4-D200-170-NYH</t>
  </si>
  <si>
    <t>**Custom Build for NYCHA** Streamvault 2000E Appliance - 1U 4 BAY Rackmount, Xeon E3-1270V6, 16GB RAM, (2) 200GB SSD, Windows 2016, Dual PS. Includes Mission Critical 4 Hour Support &amp; iDRAC Enterprise. Genetec Security Center pre-installed. License sold seperately.</t>
  </si>
  <si>
    <t>$8,425.00</t>
  </si>
  <si>
    <t>SV-7010EX-R8-D240-248</t>
  </si>
  <si>
    <t>**Custom Build for Société du Grand Paris** Streamvault 7010EX Appliance - 1U, (2) Xeon Silver 4248, 64GB RAM, (2) 240GB SSD, (4) 10GbE SFP+. Genetec Security Center pre-installed. License sold separately.</t>
  </si>
  <si>
    <t>$27,245.00</t>
  </si>
  <si>
    <t>SV-7010EX-R8-D240-226</t>
  </si>
  <si>
    <t>**Custom Build for Société du Grand Paris** Streamvault 7010EX Appliance - 1U, (2) Xeon Silver 4226, 64GB RAM, (2) 240GB SSD, (4) 10GbE SFP+. Genetec Security Center pre-installed. License sold separately</t>
  </si>
  <si>
    <t>$20,929.00</t>
  </si>
  <si>
    <t>SV-7010EX-R8-D240-242</t>
  </si>
  <si>
    <t>**Custom Build for Société du Grand Paris** Streamvault 7010EX Appliance - 1U, (2) Xeon Silver 4242, 64GB RAM, (2) 240GB SSD, (4) 10GbE SFP+. Genetec Security Center pre-installed. License sold separately.</t>
  </si>
  <si>
    <t>$24,088.00</t>
  </si>
  <si>
    <t>SVS-7010-YVR-ISO</t>
  </si>
  <si>
    <t>**Custom Build for Vancouver International Airport** SVS-7000 series - 4U 800TB SCALE OUT NAS MAIN + 4U 800TB SCALE OUT NAS EXPANSION + PRO SERVICES ONSITE (UP TO 4 NODES DEPLOYMENT) + PRO SERVICES ONSITE (UP TO 4 NODES ADDITIONAL DEPLOYED INT)</t>
  </si>
  <si>
    <t>$1,904,350.00</t>
  </si>
  <si>
    <t>BCD104SD-SA-WTY-MC4-5Y</t>
  </si>
  <si>
    <t>MISSION CRITICAL 4HR SAME DAY -5 YEAR WARRANTY</t>
  </si>
  <si>
    <t>BCD-SA-1G-NIC-D</t>
  </si>
  <si>
    <t>DUAL PORT 1G NIC CARD -RJ45 COPPER</t>
  </si>
  <si>
    <t>BCD104-SA-WTY-MC4-5Y-440</t>
  </si>
  <si>
    <t>$4,675.00</t>
  </si>
  <si>
    <t>BCDSF02L-RGD-16T-8-HD</t>
  </si>
  <si>
    <t>Rigid Industrial Fanless Server 16TB (8) POE+ PORTS,CORE I7 16GB 128GBSSD 16TB WIN 10 PRO 8 POE+ PORTS BT WIFI 280W PS 2YR WTY</t>
  </si>
  <si>
    <t>$6,100.00</t>
  </si>
  <si>
    <t>BCD-QLE2562-CK</t>
  </si>
  <si>
    <t>Host bus adapter - PCIe 2.0 x8 low pro?le - 8Gb Fibre Channel x 2</t>
  </si>
  <si>
    <t>$2,597.85</t>
  </si>
  <si>
    <t>SV-ACC-R8-2620</t>
  </si>
  <si>
    <t>8 BAY Tower or Rackmount Server, E5-2620V4 PROCESSOR KIT</t>
  </si>
  <si>
    <t>$1,111.00</t>
  </si>
  <si>
    <t>SV-ACC-DP-HDMI</t>
  </si>
  <si>
    <t>DISPLAYPORT TO HDMI ADAPTER</t>
  </si>
  <si>
    <t>SV-ACC-VGA-HDMI</t>
  </si>
  <si>
    <t>SV Accessory - VGA To HDMI Adapter</t>
  </si>
  <si>
    <t>$89.49</t>
  </si>
  <si>
    <t>SV-ACC-DP-DVI</t>
  </si>
  <si>
    <t>DISPLAYPORT TO DVI ADAPTER</t>
  </si>
  <si>
    <t>SV-ACC-MDP-HDMI</t>
  </si>
  <si>
    <t>SV Accessory - Mini DisplayPort TO HDMI Adapter</t>
  </si>
  <si>
    <t>SV-ACC-DP-VGA</t>
  </si>
  <si>
    <t>DISPLAYPORT TO VGA ADAPTER</t>
  </si>
  <si>
    <t>SV-ACC-DVI-HDMI</t>
  </si>
  <si>
    <t>DVI TO HDMI ADAPTER</t>
  </si>
  <si>
    <t>$19.00</t>
  </si>
  <si>
    <t>BCD480-ONSITE-36NODE-CONFIG</t>
  </si>
  <si>
    <t>NODE CONFIGURATION, 36 NODE CONFIGURATION</t>
  </si>
  <si>
    <t>$153,000.00</t>
  </si>
  <si>
    <t>BCD480-ONSITE-16NODE-CONFIG</t>
  </si>
  <si>
    <t>NODE CONFIGURATION, 16 NODE CONFIGURATION</t>
  </si>
  <si>
    <t>$83,250.00</t>
  </si>
  <si>
    <t>SV-ACC-AIO-E-WTY-2Y-KYD</t>
  </si>
  <si>
    <t>SV-100E &amp; SV-300E (SFF) - 2 Year Warranty Extension &amp; Keep Your Drive</t>
  </si>
  <si>
    <t>SV-4010-ACC-WTY-NBD-5Y</t>
  </si>
  <si>
    <t>SV-4010 Accessory - 5 Year Warranty Upgrade (Server and Directory)</t>
  </si>
  <si>
    <t>$3,190.00</t>
  </si>
  <si>
    <t>SV-2010-ACC-WTY-NBD-5Y</t>
  </si>
  <si>
    <t>SV-2010 Accessory - 5 Year Warranty Upgrade (Server and Directory)</t>
  </si>
  <si>
    <t>SV-ACC-USB-NIC</t>
  </si>
  <si>
    <t>USB to Ethernet Adapter</t>
  </si>
  <si>
    <t>SV-ACC-AIO-OSLANGUAGE-FRENCH</t>
  </si>
  <si>
    <t>French Language Option for Operating System - For All-in-One appliances (SV-100 &amp; SV-300 series)</t>
  </si>
  <si>
    <t>SV-ACC-AIO-OSLANGUAGE-SPANISH</t>
  </si>
  <si>
    <t>Spanish Language Option for Operating System - For All-in-One appliances (SV-100 &amp; SV-300 series)</t>
  </si>
  <si>
    <t>SV-4010X-R28-336T-12-216</t>
  </si>
  <si>
    <t>Streamvault 4000X series. 2U 28 BAY, (2) Xeon Gold 4116, 32GB RAM, OS RAID1 (2)x240GB SSD, 336TB RAW RAID6, (2)x1GbE, (1)x10GbE SFP+, Windows Server 2016. Genetec Security Center pre-installed. License sold separately.</t>
  </si>
  <si>
    <t>$84,500.00</t>
  </si>
  <si>
    <t>SV-7010EX-R8-D240-216</t>
  </si>
  <si>
    <t>Streamvault 7010EX Appliance - 1U, (2) Xeon Silver 4116, 32GB RAM, (2) 240GB SSD, (2) 10GbE SFP+. Genetec Security Center pre-installed. License sold separately.</t>
  </si>
  <si>
    <t>$13,200.00</t>
  </si>
  <si>
    <t>SV-7010EX-R8-D240-230</t>
  </si>
  <si>
    <t>Streamvault 7010EX Appliance - 1U, (2) XEON GOLD 6130, 32GB RAM, (2) 240GB SSD, (2) 10GbE SFP+, Windows Server 2016. Genetec Security Center pre-installed. License sold separately.</t>
  </si>
  <si>
    <t>$19,975.00</t>
  </si>
  <si>
    <t>SVA-101E-256G-I5</t>
  </si>
  <si>
    <t>SV-101E for Analytics - 8500T Core i5, 256GB SSD, 16GB RAM, Single PS, Win 10. Genetec Security Center pre-installed. License sold separately -Only for purchase with analytics license</t>
  </si>
  <si>
    <t>SV-100E-256G-I5</t>
  </si>
  <si>
    <t>SV-100E - 8500T Core i5, 256GB SSD, 8GB RAM, Single PS, Win 10. Genetec Security Center pre-installed. License sold separately</t>
  </si>
  <si>
    <t>$1,775.00</t>
  </si>
  <si>
    <t>SV-101E-256G-I5</t>
  </si>
  <si>
    <t>SV-101E - 8500T Core i5, 256GB SSD, 16GB RAM, Single PS, Win 10. Genetec Security Center pre-installed. License sold separately</t>
  </si>
  <si>
    <t>SVA-100E-256G-I5</t>
  </si>
  <si>
    <t>SV-100E for Analytics - 8500T Core i5, 256GB SSD, 8GB RAM, Single PS, Win 10. Genetec Security Center pre-installed. License sold separately - Only for purchase with analytics license</t>
  </si>
  <si>
    <t>$1,480.00</t>
  </si>
  <si>
    <t>SV-100E-ACC-VESA-MOUNT</t>
  </si>
  <si>
    <t>SV-100E - VESA mounting bracket</t>
  </si>
  <si>
    <t>SV-100E-2T-I3-ARC-IBR</t>
  </si>
  <si>
    <t>**Custom Build for Iberdrola** SV-100E with 2TB - Hardware Only - Archiver Only (Connects to Security Center Directory)</t>
  </si>
  <si>
    <t>SV-100E-1T-I3-ARC</t>
  </si>
  <si>
    <t>SV-100E with 1TB - Hardware Only - Archiver Only (Connects to Security Center Directory)</t>
  </si>
  <si>
    <t>$1,701.00</t>
  </si>
  <si>
    <t>SV-100E-2T-I3-ARC</t>
  </si>
  <si>
    <t>SV-100E with 2TB - Hardware Only - Archiver Only (Connects to Security Center Directory)</t>
  </si>
  <si>
    <t>SV-100E-1T-I3</t>
  </si>
  <si>
    <t>SV-100E with 1TB including SC Omnicast/Synergis/AutoVu (Includes Windows 10 Embedded License). - 1 Directory for up to 16 cameras &amp; 16 readers (When used as a Client Workstation &amp; Archiver) or 50 cameras &amp; 16 readers (When used as an Archiver only) - 1 Access Manager - 5 client/user connections - Plan Manager Basic - Alarm Management - Advanced Reporting - Zone Monitoring - IO Module support - Email support - Macro support (actual macros sold separately) - People counting - Visitor Management - Badge Designer - Import tool - All languages supported</t>
  </si>
  <si>
    <t>$2,307.00</t>
  </si>
  <si>
    <t>SV-100E-2T-I3</t>
  </si>
  <si>
    <t>SV-100E with 2TB including SC Omnicast/Synergis/AutoVu (Includes Windows 10 Embedded License). - 1 Directory for up to 16 cameras &amp; 16 readers (When used as a Client Workstation &amp; Archiver) or 50 cameras &amp; 16 readers (When used as an Archiver only) - 1 Access Manager - 5 client/user connections - Plan Manager Basic - Alarm Management - Advanced Reporting - Zone Monitoring - IO Module support - Email support - Macro support (actual macros sold separately) - People counting - Visitor Management - Badge Designer - Import tool - All languages supported</t>
  </si>
  <si>
    <t>$2,383.00</t>
  </si>
  <si>
    <t>SV-ACC-SVR2012</t>
  </si>
  <si>
    <t>Microsoft Server 2012 R2 Operating System - HPE</t>
  </si>
  <si>
    <t>SV-HPE-ACC-ILO-ADV</t>
  </si>
  <si>
    <t>License for iLO advanced to be used with HPE based SV-2010 units</t>
  </si>
  <si>
    <t>$689.00</t>
  </si>
  <si>
    <t>GTS-TT-1GLNK-OP1-T1-1M</t>
  </si>
  <si>
    <t>Genetec Travel Times Link using Google Maps for one (1) month. Tier 1 (10 to 25 links).
Updates every one (1) minutes between 5am and 10pm and every five (5) minutes between 10pm and 5am.</t>
  </si>
  <si>
    <t>$578.00</t>
  </si>
  <si>
    <t>GTS-TT-1GLNK-OP4-T1-1Y</t>
  </si>
  <si>
    <t>Genetec Travel Times Link using Google Maps for one (1) year. Tier 1 (20 to 150 links).
Updates every ten (10) minutes between 5am and 10pm and every thirty (30) minutes between 10pm and 5am.</t>
  </si>
  <si>
    <t>$916.00</t>
  </si>
  <si>
    <t>GTS-TT-1GLNK-OP3-T1-1Y</t>
  </si>
  <si>
    <t>Genetec Travel Times Link using Google Maps for one (1) year. Tier 1 (20 to 100 links).
Updates every five (5) minutes between 5am and 10pm and every twenty (20) minutes between 10pm and 5am.</t>
  </si>
  <si>
    <t>$1,559.00</t>
  </si>
  <si>
    <t>GTS-TT-1GLNK-OP4-T1-1M</t>
  </si>
  <si>
    <t>Genetec Travel Times Link using Google Maps for one (1) month. Tier 1 (20 to 150 links).
Updates every five (5) minutes between 5am and 10pm and every twenty (20) minutes between 10pm and 5am.</t>
  </si>
  <si>
    <t>GTS-TT-1GLNK-OP2-T1-1Y</t>
  </si>
  <si>
    <t>Genetec Travel Times Link using Google Maps for one (1) year. Tier 1 (10 to 40 links).
Updates every two (2) minutes between 5am and 10pm and every ten (10) minutes between 10pm and 5am.</t>
  </si>
  <si>
    <t>$3,510.00</t>
  </si>
  <si>
    <t>GTS-TT-1GLNK-OP2-T1-1M</t>
  </si>
  <si>
    <t>Genetec Travel Times Link using Google Maps for one (1) month. Tier 1 (10 to 40 links).
Updates every two (2) minutes between 5am and 10pm and every ten (10) minutes between 10pm and 5am.</t>
  </si>
  <si>
    <t>$314.00</t>
  </si>
  <si>
    <t>GTS-TT-1GLNK-OP3-T1-1M</t>
  </si>
  <si>
    <t>Genetec Travel Times Link using Google Maps for one (1) month. Tier 1 (20 to 100 links).
Updates every five (5) minutes between 5am and 10pm and every twenty (20) minutes between 10pm and 5am.</t>
  </si>
  <si>
    <t>$139.00</t>
  </si>
  <si>
    <t>GTS-TT-1GLNK-OP1-T1-1Y</t>
  </si>
  <si>
    <t>Genetec Travel Times Link using Google Maps for one (1) year. Tier 1 (10 to 25 links).
Updates every one (1) minutes between 5am and 10pm and every five (5) minutes between 10pm and 5am.</t>
  </si>
  <si>
    <t>$6,444.00</t>
  </si>
  <si>
    <t>GTS-TRAVELTIME-1NODE</t>
  </si>
  <si>
    <t>GTS Travel Times Engine one (1) Node Connection</t>
  </si>
  <si>
    <t>GTS-TRAVELTIME-1PNODE</t>
  </si>
  <si>
    <t>GTS Travel Times Engine one (1) Passive Node Connection</t>
  </si>
  <si>
    <t>GTS-TRAVELTIME-BASE</t>
  </si>
  <si>
    <t>GTS Travel Times Engine Base Package.
Includes one (1) Travel Time Network.</t>
  </si>
  <si>
    <t>GTS-TRAVELTIME-MS-1NODE-1M</t>
  </si>
  <si>
    <t>GTS Travel Times Engine Managed Service one (1) Node Connection for one (1) Month
Includes Genetec Support Services</t>
  </si>
  <si>
    <t>GTS-TRAVELTIME-MS-1Y</t>
  </si>
  <si>
    <t>GTS Travel Times Engine Managed Service for one (1) Year
Maximum of 3 months data retention. See product description for limitations.
Includes Genetec Support Services</t>
  </si>
  <si>
    <t>GTS-TRAVELTIME-MSFO-1NODE-1Y</t>
  </si>
  <si>
    <t>GTS Travel Times Engine Managed Service Fail-Over one (1) Node Connection for one (1) Year</t>
  </si>
  <si>
    <t>GTS-TRAVELTIME-MSFO-1NODE-1M</t>
  </si>
  <si>
    <t>GTS Travel Times Engine Managed Service Fail-Over one (1) Node Connection for one (1) Month</t>
  </si>
  <si>
    <t>GTS-TRAVELTIME-MSFO-1M</t>
  </si>
  <si>
    <t>GTS Travel Times Engine Managed Service Fail-Over for one (1) Month
Maximum of 3 months data retention. See product description for limitations.</t>
  </si>
  <si>
    <t>GTS-TRAVELTIME-MS-1M</t>
  </si>
  <si>
    <t>GTS Travel Times Engine Managed Service for one (1) Month
Maximum of 3 months data retention. See product description for limitations.
Includes Genetec Support Services</t>
  </si>
  <si>
    <t>GTS-TRAVELTIME-MS-1NODE-1Y</t>
  </si>
  <si>
    <t>GTS Travel Times Engine Managed Service one (1) Node Connection for one (1) Year
Includes Genetec Support Services</t>
  </si>
  <si>
    <t>GTS-TRAVELTIME-MS-1PNODE-1M</t>
  </si>
  <si>
    <t>GTS Travel Times Engine Managed Service one (1) Passive Node Connection for one (1) Month
Includes Genetec Support Services</t>
  </si>
  <si>
    <t>GTS-TRAVELTIME-MS-1PNODE-1Y</t>
  </si>
  <si>
    <t>GTS Travel Times Engine Managed Service one (1) Passive Node Connection for one (1) Year
Includes Genetec Support Services</t>
  </si>
  <si>
    <t>GTS-TRAVELTIME-MSFO-1Y</t>
  </si>
  <si>
    <t>GTS Travel Times Engine Managed Service Fail-Over for one (1) Year
Maximum of 3 months data retention. See product description for limitations.</t>
  </si>
  <si>
    <t>GTS-TT-1ALNK-OP1-1Y</t>
  </si>
  <si>
    <t>Genetec Travel Times Link using Azure Location Services for one (1) year.
Updates every one (1) minutes between 5am and 10pm and every five (5) minutes between 10pm and 5am.</t>
  </si>
  <si>
    <t>$466.00</t>
  </si>
  <si>
    <t>GTS-TT-1ALNK-OP1-1M</t>
  </si>
  <si>
    <t>Genetec Travel Times Link using Azure Location Services for one (1) month.
Updates every one (1) minutes between 5am and 10pm and every five (5) minutes between 10pm and 5am.</t>
  </si>
  <si>
    <t>$41.00</t>
  </si>
  <si>
    <t>GTS-TT-1ALNK-PL1-1Y</t>
  </si>
  <si>
    <t>Genetec Travel Times Link using Azure Location Services for one (1) year.
Updates every sixty (60) minutes.</t>
  </si>
  <si>
    <t>GTS-TT-1ALNK-OP3-1M</t>
  </si>
  <si>
    <t>Genetec Travel Times Link using Azure Location Services for one (1) month.
Updates every five (5) minutes between 5am and 10pm and every twenty (20) minutes between 10pm and 5am.</t>
  </si>
  <si>
    <t>GTS-TT-1ALNK-OP2-1Y</t>
  </si>
  <si>
    <t>Genetec Travel Times Link using Azure Location Services for one (1) year.
Updates every two (2) minutes between 5am and 10pm and every ten (10) minutes between 10pm and 5am.</t>
  </si>
  <si>
    <t>$316.00</t>
  </si>
  <si>
    <t>GTS-TT-1ALNK-PL1-1M</t>
  </si>
  <si>
    <t>Genetec Travel Times Link using Azure Location Services for one (1) month.
Updates every sixty (60) minutes.</t>
  </si>
  <si>
    <t>GTS-TT-1ALNK-OP2-1M</t>
  </si>
  <si>
    <t>Genetec Travel Times Link using Azure Location Services for one (1) month.
Updates every two (2) minutes between 5am and 10pm and every ten (10) minutes between 10pm and 5am.</t>
  </si>
  <si>
    <t>GTS-TT-1ALNK-OP3-1Y</t>
  </si>
  <si>
    <t>Genetec Travel Times Link using Azure Location Services for one (1) year.
Updates every five (5) minutes between 5am and 10pm and every twenty (20) minutes between 10pm and 5am.</t>
  </si>
  <si>
    <t>IMRON</t>
  </si>
  <si>
    <t>S-DRL</t>
  </si>
  <si>
    <t>Module- IS2000 Lite Doors</t>
  </si>
  <si>
    <t>S-CLL</t>
  </si>
  <si>
    <t>IS2000 Lite Client</t>
  </si>
  <si>
    <t>S-ULP</t>
  </si>
  <si>
    <t>IS2000 Upgrade from Lite to Professional</t>
  </si>
  <si>
    <t>S-SRP</t>
  </si>
  <si>
    <t>IS2000 Professional Server</t>
  </si>
  <si>
    <t>S-DRP</t>
  </si>
  <si>
    <t>Module- IS2000 Professional Doors</t>
  </si>
  <si>
    <t>S-CLP</t>
  </si>
  <si>
    <t>IS2000 Professional Client</t>
  </si>
  <si>
    <t>S-VIDEO</t>
  </si>
  <si>
    <t>Module- Video Manager</t>
  </si>
  <si>
    <t>S-IDB</t>
  </si>
  <si>
    <t>Module- ID Badging</t>
  </si>
  <si>
    <t>S-GT</t>
  </si>
  <si>
    <t>Module- Guard Tour</t>
  </si>
  <si>
    <t>S-ATTENDANCE</t>
  </si>
  <si>
    <t>Module- Attendance Reporting</t>
  </si>
  <si>
    <t>S-TEMP</t>
  </si>
  <si>
    <t>Module- Temperature Sensor</t>
  </si>
  <si>
    <t>C-Basic</t>
  </si>
  <si>
    <t>IS2000 Cloud (Monthly Subscription)</t>
  </si>
  <si>
    <t>C-Standard</t>
  </si>
  <si>
    <t>C-Professional</t>
  </si>
  <si>
    <t>C-Enterprise</t>
  </si>
  <si>
    <t>LP4502</t>
  </si>
  <si>
    <t>LP4502 Two Door Intelligent Controller</t>
  </si>
  <si>
    <t>LP2500</t>
  </si>
  <si>
    <t>LP2500 Intelligent Controller</t>
  </si>
  <si>
    <t>LP1502</t>
  </si>
  <si>
    <t>LP1502 Two Door Controller</t>
  </si>
  <si>
    <t>LP1501</t>
  </si>
  <si>
    <t>LP1501 Single Door Controller</t>
  </si>
  <si>
    <t>SO-16-S3</t>
  </si>
  <si>
    <t>SO-16-S3 Sixteen Output Sub-Controller</t>
  </si>
  <si>
    <t>SI-16-S3</t>
  </si>
  <si>
    <t>SI-16-S3 Sixteen Input Sub-Controller</t>
  </si>
  <si>
    <t>MR-50-S3</t>
  </si>
  <si>
    <t>MR-50-S3 Single Door Sub-Controller</t>
  </si>
  <si>
    <t>MR-52-S3</t>
  </si>
  <si>
    <t>MR-52-S3 Dual Door Sub-Controller</t>
  </si>
  <si>
    <t>SYS-2S</t>
  </si>
  <si>
    <t>System: 2 Door SCP and Power Supply</t>
  </si>
  <si>
    <t>SYS-4S</t>
  </si>
  <si>
    <t>System: 4 Door SCP and Power Supply</t>
  </si>
  <si>
    <t>SYS-EXP2S</t>
  </si>
  <si>
    <t>System: 2 Door SCP Expansion with Power Supply</t>
  </si>
  <si>
    <t>SYS-EXP4S</t>
  </si>
  <si>
    <t>System: 4 Door SCP Expansion with Power Supply</t>
  </si>
  <si>
    <t>MUX-8</t>
  </si>
  <si>
    <t>8 Port Multiplexer</t>
  </si>
  <si>
    <t>MR-DT</t>
  </si>
  <si>
    <t>MR-DT Display Terminal with Keypad</t>
  </si>
  <si>
    <t>R-F-35L</t>
  </si>
  <si>
    <t>Farpointe Long-Range Mobile-Ready Contactless Smartcard Reader</t>
  </si>
  <si>
    <t>R-F-35P</t>
  </si>
  <si>
    <t>Farpointe Presentation Mobile-Ready Contactless Smartcard Reader</t>
  </si>
  <si>
    <t>C-F-CSK2</t>
  </si>
  <si>
    <t>Farpointe High-Security Key Fob-Style Tag (To be used with R-F-35 Readers)(min qty 25)</t>
  </si>
  <si>
    <t>C-F-CSM2P</t>
  </si>
  <si>
    <t>Farpointe High-Security ISO-Style Smartcard (To be used with R-F-35 Readers)(min qty 25)</t>
  </si>
  <si>
    <t>C-F-CSC2</t>
  </si>
  <si>
    <t>Farpointe High-Security Clamshell-Style Smartcard(To be used with R-F-35 Readers)(min qty 25)</t>
  </si>
  <si>
    <t>C-F-CMC2</t>
  </si>
  <si>
    <t>Farpointe Mobile Credential (To be used with R-F-35 Readers)</t>
  </si>
  <si>
    <t>H-V2000</t>
  </si>
  <si>
    <t>VertX EVO V2000 Controller (Non-Expandable)</t>
  </si>
  <si>
    <t>H-V1000</t>
  </si>
  <si>
    <t>VertX EVO V1000 Controller</t>
  </si>
  <si>
    <t>H-V100</t>
  </si>
  <si>
    <t>VertX V100 Two Door Sub-Controller</t>
  </si>
  <si>
    <t>H-V200</t>
  </si>
  <si>
    <t>VertX V200 Sixteen Input Sub-Controller</t>
  </si>
  <si>
    <t>H-V300</t>
  </si>
  <si>
    <t>VertX V300 Twelve Output Sub-Controller</t>
  </si>
  <si>
    <t>SYS-2V</t>
  </si>
  <si>
    <t>2 Door VertX System with Power Supply</t>
  </si>
  <si>
    <t>SYS-4V</t>
  </si>
  <si>
    <t>4 Door VertX System with Power Supply</t>
  </si>
  <si>
    <t>SYS-EXP2V</t>
  </si>
  <si>
    <t>2 Door VertX Expansion System with Power Supply</t>
  </si>
  <si>
    <t>SYS-EXP4V</t>
  </si>
  <si>
    <t>4 Door VertX Expansion System with Power Supply</t>
  </si>
  <si>
    <t>R-H-EDGEPLUS-E400</t>
  </si>
  <si>
    <t>HID EdgePlus E400</t>
  </si>
  <si>
    <t>R-H-EDGEEVO-EHRP40-K</t>
  </si>
  <si>
    <t>HID EDGE EVO EHRP40-K Controller/Reader &amp; Module</t>
  </si>
  <si>
    <t>R-H-EDGEEVO-EHR40-L</t>
  </si>
  <si>
    <t>HID EDGE EVO EHR40-L Controller/Reader &amp; Module</t>
  </si>
  <si>
    <t>R-H-EDGEEVO-EHR40-K</t>
  </si>
  <si>
    <t>HID EDGE EVO EHR40-K Controller/Reader &amp; Module</t>
  </si>
  <si>
    <t>R-H-EDGEEVO-EH400-K</t>
  </si>
  <si>
    <t>HID EDGE EVO EH400-K Networked Controller</t>
  </si>
  <si>
    <t>R-H-EDGE-ER40</t>
  </si>
  <si>
    <t>HID EdgeReader ER40</t>
  </si>
  <si>
    <t>R-MR-20</t>
  </si>
  <si>
    <t>Magstripe Reader with Keypad</t>
  </si>
  <si>
    <t>R-MR-10</t>
  </si>
  <si>
    <t>Magstripe Reader</t>
  </si>
  <si>
    <t>R-H-THINLINE-II</t>
  </si>
  <si>
    <t>HID ThinLine II Switch Plate Reader 5395</t>
  </si>
  <si>
    <t>R-H-RPK40</t>
  </si>
  <si>
    <t>HID multiCLASS Reader with Keypad</t>
  </si>
  <si>
    <t>R-H-SE-RP40</t>
  </si>
  <si>
    <t>HID multiCLASS SE RP40 Reader</t>
  </si>
  <si>
    <t>R-H-SE-RK40</t>
  </si>
  <si>
    <t>HID Wall Switch Keypad Smart Card Reader</t>
  </si>
  <si>
    <t>R-H-SE-R40</t>
  </si>
  <si>
    <t>HID iCLASS SEÂ® R40</t>
  </si>
  <si>
    <t>R-H-SE-R10</t>
  </si>
  <si>
    <t>HID iCLASS SEÂ® R10</t>
  </si>
  <si>
    <t>R-H-PROXPROII</t>
  </si>
  <si>
    <t>HID ProxPro II Standard Reader 5455</t>
  </si>
  <si>
    <t>R-H-PROXPRO-KEYPAD</t>
  </si>
  <si>
    <t>HID ProxPro Standard Reader with Keypad 5355</t>
  </si>
  <si>
    <t>R-H-PROXPOINTPLUS</t>
  </si>
  <si>
    <t>HID Prox Point Plus 6005</t>
  </si>
  <si>
    <t>R-H-MINIPROX</t>
  </si>
  <si>
    <t>HID MiniProx Mullion Mount Proximity Reader 5365</t>
  </si>
  <si>
    <t>R-H-MAXIPROX</t>
  </si>
  <si>
    <t>HID MaxiProx Proximity Reader 5375 for Vehicle Access Control</t>
  </si>
  <si>
    <t>R-H-ENR-ICLASS</t>
  </si>
  <si>
    <t>USB HID iClass Enrollment Reader</t>
  </si>
  <si>
    <t>R-H-ENR</t>
  </si>
  <si>
    <t>USB Prox HID Enrollment Reader</t>
  </si>
  <si>
    <t>C-H-PROXKEYIII</t>
  </si>
  <si>
    <t>HID ProxKey III Proximity Keyfob (100 Qty)</t>
  </si>
  <si>
    <t>C-H-PROXCARDII</t>
  </si>
  <si>
    <t>HID Wiegand Proximity Cards (100 Qty)</t>
  </si>
  <si>
    <t>C-H-MICROPROX</t>
  </si>
  <si>
    <t>HID MicroProx (100 Qty)</t>
  </si>
  <si>
    <t>C-H-ISOPROXII</t>
  </si>
  <si>
    <t>HID ISOProx II Proximity Access Card (100 Qty)</t>
  </si>
  <si>
    <t>C-H-ICLASSTAG</t>
  </si>
  <si>
    <t>HID iClass Adhesive Tag 2060 (50 Qty)</t>
  </si>
  <si>
    <t>C-H-iCLASSKEY</t>
  </si>
  <si>
    <t>HID iClass Key 2050 (50 Qty)</t>
  </si>
  <si>
    <t>C-H-iCLASS2080</t>
  </si>
  <si>
    <t>HID iClass2080 Card (100 Qty)</t>
  </si>
  <si>
    <t>C-H-iCLASS2020</t>
  </si>
  <si>
    <t>HID iCLASS Prox Contactless Smart Card 2020 (50 Qty)</t>
  </si>
  <si>
    <t>C-H-ICLASS2000</t>
  </si>
  <si>
    <t>HID iClass2000 Card (100 Qty)</t>
  </si>
  <si>
    <t>PS-DIS4</t>
  </si>
  <si>
    <t>Altronix 4 Fuse Distribution Module</t>
  </si>
  <si>
    <t>PS-6A</t>
  </si>
  <si>
    <t>Altronix, 6A @ 12vdc &amp; 24vdc</t>
  </si>
  <si>
    <t>PS-2-5A</t>
  </si>
  <si>
    <t>Altronix, 2.5A @ 6vdc, 12vdc &amp; 24vdc, Unsupervised</t>
  </si>
  <si>
    <t>EN-LG</t>
  </si>
  <si>
    <t>Large Enclosure</t>
  </si>
  <si>
    <t>01592-001</t>
  </si>
  <si>
    <t>01596-001</t>
  </si>
  <si>
    <t>01752-004</t>
  </si>
  <si>
    <t>Top performance PTZ camera with HDTV 1080p @60fps, 40x optical zoom, outdoor-ready, IP66, IK10 and NEMA 4x-rated. Zipstream with H.264/ H.265, Arctic Temperature Control enables operation and start up from -40 °C to +50 °C (-58 °F to 122 °F). Auto day/night functionality. Continuous 360º rotation and 220º tilt with E-flip. Shock detection, Autotracking 2, tour recording and Active Gatekeeper. Compass ruler overlay, Privacy mask with mosaic. Highlight compensation. Build in analytics; object removed, loitering guard, fence detector, object counter, enter/exit detection, video motion detection. Clear transparent dome cover and High PoE midspan with fiber slot are included. No mounting bracket included (several different accessories available).</t>
  </si>
  <si>
    <t>02021-001</t>
  </si>
  <si>
    <t>AXIS Surveillance Card 256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</si>
  <si>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Fixed dome with support for Forensic WDR, Lightfinder 2.0 and OptimizedIR illumination.
Discreet, dust- and IK10 vandal-resistant indoor casing. Varifocal 3.4-8.9 mm P-Iris lens with
remote zoom and focus simplifying the installation. Multiple, individually configurable
H.264, H.265 and Motion JPEG streams. HDTV 1080p at 30 fps with WDR. Zipstream for
reduced bandwidth and storage. Video motion detection and tampering alarm. Two-way audio
and audio detection. Supervised digital input / digital output for alarm / event handling.
Signed firmware and secure boot ensure firmware authenticity. Memory card slot for optional
local video storage. Power over Ethernet. Includes mounting bracket for wall/ceiling or
junction boxes.</t>
  </si>
  <si>
    <t>AXIS P3247-LVE is a day/night fixed dome with IK10 vandal-resistant outdoor casing. It has support for Forensic WDR, Lightfinder 2.0, motion-adaptive exposure for minimized motion blur, and OptimizedIR illumination. Varifocal 3-8 mm P-Iris lens with remote zoom and focus simplifying the installation. Multiple, individually configurable H.264, H.265 and Motion JPEG streams. 5 MP at up to 30 fps with WDR. Zipstream for reduced bandwidth and storage. AXIS Object Analytics, Video motion detection and tampering alarm. Two-way audio and audio detection. Supervised digital input / digital output for alarm / event handling. Signed firmware, secure boot and AXIS Edge Vault ensure firmware authenticity and device identity. Memory card slot for optional local video storage. Power over Ethernet. Includes mounting bracket for wall or junction boxes and weather shield against sun, rain or snow</t>
  </si>
  <si>
    <t>02326-001</t>
  </si>
  <si>
    <t>02328-001</t>
  </si>
  <si>
    <t>High-performance fixed dome camera with Deep Learning Processing Unit (DLPU). Forensic WDR, Lightfinder 2.0 and Optimized IR. Discreet, dust- and IK10 vandal-resistant outdoor casing.
Varifocal  3.4-8.9 mm P-Iris lens with remote zoom and focus. Multiple, individually configurable streams, H.264/H.265 with Zipstream and Motion JPEG. HDTV 1080p stream up to 60 fps, 30fps with WDR. AXIS Object Analytics, Video motion detection and tampering alarm. Two-way audio and audio detection. Supervised digital input / digital output for alarm / event handling. MQTT support. Axis Edge Vault for added cyber security. MicroSD memory card slot for local  storage. Powered by IEEE 802.3af/802.3at Type 1 Class 3. Extended temperature range. Includes mounting bracket and weather shield.</t>
  </si>
  <si>
    <t>"High-performance fixed dome camera with Deep Learning Processing Unit (DLPU). Forensic WDR, Lightfinder 2.0. Discreet, dust- and IK10 vandal-resistant indoor casing.
Varifocal  3.4-8.9 mm P-Iris lens with remote zoom and focus. Multiple, individually configurable streams, H.264/H.265 with Zipstream and Motion JPEG. HDTV 1080p stream up to 60 fps, 30fps with WDR. AXIS Object Analytics, Video motion detection and tampering alarm. Two-way audio and audio detection. Supervised digital input / digital output for alarm / event handling. MQTT support. Axis Edge Vault for added cyber security. MicroSD memory card slot for local  storage. Powered by IEEE 802.3af/802.3at Type 1 Class 2. Includes mounting bracket."</t>
  </si>
  <si>
    <t>02621-001</t>
  </si>
  <si>
    <t>AXIS D8208-R Industrial PoE Switch is a 8-port managed industrial PoE++ Gigabit switch. In addition, the switch is equipped with 2 x RJ45 and 2x SFP data ports that allows for extra devices to be connected. The switch uses the same intuitive administrator interface as AXIS T85 PoE Network Switch Series, is ruggedized with a wide temperature range and NEMA TS2 compliant.</t>
  </si>
  <si>
    <t>02368-001</t>
  </si>
  <si>
    <t>A compact edge-based one door controller, suitable for plenum spaces, all powered by one PoE cable. It is fully integrated within Axis end-to-end solutions, this scalable product is optimized for both small and large installations and supports flexible authentication using different types of credentials. Furthermore, with built-in cybersecurity features, it prevents unauthorized access and safeguards your system.</t>
  </si>
  <si>
    <t>02369-001</t>
  </si>
  <si>
    <t>The barebone version of A1210, a compact edge-based one door controller, suitable for installation anywhere. It’s possible to stack units, ideal for installation in small spaces such as existing or newly installed cabinets. Fully integrated within Axis end-to-end solutions, it’s optimized for both small and large installations and supports flexible authentication using different types of credentials.</t>
  </si>
  <si>
    <t>01995-001</t>
  </si>
  <si>
    <t>AXIS I8016-LVE Network Video Intercom is a compact and highly robust network intercom for two-way communication, video and remote entry control. with exceptional audio quality, including echo and noise cancellation, and a 5MP camera with invisible IR night vision and 140° FOV, the unit offers reliable 24/7 identification and remote entry control also in the most demanding situations. Based on open IP standards and interfaces such as ONVIF, PoE and SIP, AXIS I8016-LVE Network Video Intercom offers great integration possibilities and is a perfect complement to any video surveillance system.</t>
  </si>
  <si>
    <t>02144-001</t>
  </si>
  <si>
    <t>AXIS A4020-E Reader is designed to perfectly match Axis network door controllers and Axis credentials, 
Ideal for use in harsh environments both indoors and outdoors, it features a mullion-mount design to fit perfectly in narrow spaces and door frame installations. It supports most types of smart RFID card standards with 13.56MHz credential technologies and includes out-of-the-box support for Open Supervised Device Protocol (OSDP). Packed with built-in cybersecurity features, it helps prevent unauthorized access and safeguards your system. Furthermore, this smart reader supports Secure Communication Protocol (SCP) enabling secure communications and connections.
COO: European Community</t>
  </si>
  <si>
    <t>02450-001</t>
  </si>
  <si>
    <t>AXIS P3827-PVE delivers a 180º panoramic overview of extensive areas with high resolution images and incredible details up to 30 fps. With 7 MP resolution and seamless stitching of all four images, it offers 180° horizontal and 90° vertical coverage with no blind spots. Built on ARTPEC-8, it offers powerful artificial intelligence and deep learning analytics on the edge. With AXIS Object Analytics, it can accurately detect and classify moving objects for more effective monitoring. Including horizon straightening, this product will give an excellent viewing experience, enabling to set the horizon in the image. Additionally, built-in cybersecurity features prevent unauthorized access and safeguard your system. Power over Ethernet.</t>
  </si>
  <si>
    <t>02457-001</t>
  </si>
  <si>
    <t>AXIS M3057-PLR MkII is a 6Mp resolution fisheye rollingstock compliant camera offering excellent image quality and a complete 180° or 360° overview. It is intended to be used inside trains or buses. It comes with a M12 connector pigtail. This dome also offers dewarped views such as panorama, quad, corner, and corridor views directly from the camera. It includes Axis Lightfinder and Axis Forensic WDR for true colors and great details in challenging light or near darkness. The IR allows for surveillance in pitch darkness. Furthermore, enhanced security functionality prevents unauthorized access and safeguards your system.</t>
  </si>
  <si>
    <t>02172-004</t>
  </si>
  <si>
    <t>Single port midspan for Power over Ethernet Plus (PoE+) IEEE 802.3at Type 2 Class 4 products</t>
  </si>
  <si>
    <t>02208-001</t>
  </si>
  <si>
    <t>AXIS 30 W Midspan AC/DC is ideal for installations where mains power is not an option. By means of either 10-28 V DC or 24 V AC power input the midspan can provide up to IEEE 802.3at (30 W) to a network device. AXIS 30W Midspan AC/DC 24 V is plug-and-play and offers a wide compatibility with AXIS products.</t>
  </si>
  <si>
    <t>02209-001</t>
  </si>
  <si>
    <t>AXIS 90 W Midspan AC/DC is ideal for installations where mains power is not an option. By means of either 20-26.4 V DC or 24 V AC power input the midspan can provide both IEEE 802.3bt (90 W &amp; 60 W) and AXIS High PoE 60 W to a network device. AXIS 90W Midspan AC/DC  is plug-and-play and offers a wide compatibility with AXIS products.</t>
  </si>
  <si>
    <t>01944-001</t>
  </si>
  <si>
    <t>AXIS 30 W Outdoor Midspan is an outdoor ready IP66-/IP67-rated midspan compliant with IEEE802.3af and 802.3at. With built in 6kV surge protection. Delivers up to 30W. Temperature specification: 40°C to 65°C (-40°F to 149°F) for 30W.</t>
  </si>
  <si>
    <t>02453-001</t>
  </si>
  <si>
    <t>AXIS TU8002-E is an outdoor ready IP66-rated midspan with up to 90 W power budget. The product is ideal for environmental challenging installations of PTZ and other devices with high power needs. The midspan support both IEEE802.3bt and HighPoE.</t>
  </si>
  <si>
    <t>01857-001</t>
  </si>
  <si>
    <t>AXIS Long range PoE Extender kit offers a smart and easy-to-install solution for extending the range of your network and PoE up to 1000m (3280ft.). Connect the product in-line with the CAT5e or CAT6 cable and power and data are forwarded to your Axis network devices. AXIS Long range PoE Extender kit supports both IEEE 802.3af and IEEE 802.3at compliant devices and can withstand challenging temperatures. The product is NEMA TS2 compatible.</t>
  </si>
  <si>
    <t>02365-001</t>
  </si>
  <si>
    <t>AXIS Surveillance Card 512 GB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</si>
  <si>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02366-001</t>
  </si>
  <si>
    <t>AXIS Surveillance Card 1 TB is a high endurance microSDXC™ card optimized for video surveillance. It has support for health status monitoring with Axis cameras. The card enables flexible edge recording solutions with de-centralized video recording, eliminating the need of an onsite server, DVR or NVR. Optimizes bandwidth usage as video is recorded onboard each camera even when bandwidth is limited or absent. Combined with Axis Zipstream technology, even high quality video or longer retention times can be used effectively. Includes SD card adapter.</t>
  </si>
  <si>
    <t>02359-001</t>
  </si>
  <si>
    <t>IP66, IK10 and NEMA 4X rated outdoor-ready surveillance cabinet. Protects accessory devices such as power supply, media converter, and midspan from tough weather and vandalism. Mounting bracket for wall, DIN-rail, device mounting bracket and Electrical safety cover is included.  Similar to T98A15 but door is deeper by 4'' allowing door to be shut with power supply and switch in it.</t>
  </si>
  <si>
    <t>POWER SUPPLY DIN PS56 480 W</t>
  </si>
  <si>
    <t>02632-001</t>
  </si>
  <si>
    <t>PT68775:  NYS NET PRICING PAGES - Effective 07/1/23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</si>
</sst>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0"/>
      <name val="Arial"/>
      <family val="2"/>
    </font>
    <font>
      <b/>
      <sz val="11"/>
      <color theme="0"/>
      <name val="Arial"/>
      <family val="2"/>
    </font>
    <font>
      <b/>
      <sz val="10"/>
      <name val="Arial"/>
      <family val="2"/>
    </font>
    <font>
      <b/>
      <sz val="12"/>
      <name val="Times New Roman"/>
      <family val="1"/>
    </font>
    <font>
      <sz val="12"/>
      <name val="Times New Roman"/>
      <family val="1"/>
    </font>
    <font>
      <b/>
      <sz val="11"/>
      <name val="Arial"/>
      <family val="2"/>
    </font>
    <font>
      <b/>
      <sz val="14"/>
      <color theme="1"/>
      <name val="Calibri"/>
      <family val="2"/>
      <scheme val="minor"/>
    </font>
    <font>
      <sz val="11"/>
      <name val="Calibri"/>
      <family val="2"/>
      <scheme val="minor"/>
    </font>
    <font>
      <b/>
      <sz val="16"/>
      <color theme="1"/>
      <name val="Calibri"/>
      <family val="2"/>
      <scheme val="minor"/>
    </font>
    <font>
      <b/>
      <sz val="16"/>
      <name val="Calibri"/>
      <family val="2"/>
      <scheme val="minor"/>
    </font>
    <font>
      <sz val="10"/>
      <color theme="1"/>
      <name val="Arial"/>
      <family val="2"/>
    </font>
    <font>
      <sz val="8"/>
      <color rgb="FF000000"/>
      <name val="Arial"/>
      <family val="2"/>
    </font>
    <font>
      <b/>
      <sz val="14"/>
      <name val="Arial"/>
      <family val="2"/>
    </font>
    <font>
      <u/>
      <sz val="11"/>
      <color theme="1"/>
      <name val="Calibri"/>
      <family val="2"/>
      <scheme val="minor"/>
    </font>
    <font>
      <sz val="12"/>
      <color theme="1"/>
      <name val="Calibri"/>
      <family val="2"/>
      <scheme val="minor"/>
    </font>
    <font>
      <sz val="12"/>
      <name val="Arial"/>
      <family val="2"/>
    </font>
    <font>
      <sz val="12"/>
      <color rgb="FF000000"/>
      <name val="Times New Roman"/>
      <family val="1"/>
    </font>
    <font>
      <sz val="12"/>
      <color rgb="FF333333"/>
      <name val="Times New Roman"/>
      <family val="1"/>
    </font>
    <font>
      <sz val="10"/>
      <name val="Arial"/>
    </font>
    <font>
      <b/>
      <sz val="8"/>
      <color indexed="8"/>
      <name val="Arial"/>
    </font>
    <font>
      <sz val="8"/>
      <name val="Calibri"/>
      <family val="2"/>
      <scheme val="minor"/>
    </font>
  </fonts>
  <fills count="9">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indexed="41"/>
        <bgColor indexed="64"/>
      </patternFill>
    </fill>
    <fill>
      <patternFill patternType="solid">
        <fgColor theme="2"/>
        <bgColor indexed="64"/>
      </patternFill>
    </fill>
    <fill>
      <patternFill patternType="solid">
        <fgColor theme="0" tint="-0.14999847407452621"/>
        <bgColor indexed="64"/>
      </patternFill>
    </fill>
    <fill>
      <patternFill patternType="solid">
        <fgColor theme="1"/>
        <bgColor indexed="64"/>
      </patternFill>
    </fill>
    <fill>
      <patternFill patternType="solid">
        <fgColor indexed="9"/>
        <bgColor indexed="64"/>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8">
    <xf numFmtId="0" fontId="0" fillId="0" borderId="0"/>
    <xf numFmtId="9" fontId="1" fillId="0" borderId="0" applyFont="0" applyFill="0" applyBorder="0" applyAlignment="0" applyProtection="0"/>
    <xf numFmtId="0" fontId="3" fillId="0" borderId="0"/>
    <xf numFmtId="44" fontId="3" fillId="0" borderId="0" applyFont="0" applyFill="0" applyBorder="0" applyAlignment="0" applyProtection="0"/>
    <xf numFmtId="0" fontId="1" fillId="0" borderId="0"/>
    <xf numFmtId="0" fontId="22" fillId="0" borderId="0"/>
    <xf numFmtId="44" fontId="22" fillId="0" borderId="0" applyFont="0" applyFill="0" applyBorder="0" applyAlignment="0" applyProtection="0"/>
    <xf numFmtId="44" fontId="1" fillId="0" borderId="0" applyFont="0" applyFill="0" applyBorder="0" applyAlignment="0" applyProtection="0"/>
  </cellStyleXfs>
  <cellXfs count="137">
    <xf numFmtId="0" fontId="0" fillId="0" borderId="0" xfId="0"/>
    <xf numFmtId="0" fontId="7" fillId="0" borderId="0" xfId="2" applyFont="1" applyAlignment="1" applyProtection="1">
      <alignment horizontal="center"/>
    </xf>
    <xf numFmtId="0" fontId="7" fillId="0" borderId="0" xfId="2" applyFont="1" applyAlignment="1" applyProtection="1">
      <alignment horizontal="center" wrapText="1"/>
    </xf>
    <xf numFmtId="0" fontId="7" fillId="4" borderId="2" xfId="2" applyFont="1" applyFill="1" applyBorder="1" applyAlignment="1" applyProtection="1">
      <alignment horizontal="center" wrapText="1"/>
    </xf>
    <xf numFmtId="0" fontId="7" fillId="4" borderId="4" xfId="2" applyFont="1" applyFill="1" applyBorder="1" applyAlignment="1" applyProtection="1">
      <alignment horizontal="center" wrapText="1"/>
    </xf>
    <xf numFmtId="0" fontId="8" fillId="0" borderId="2" xfId="2" applyFont="1" applyBorder="1" applyAlignment="1" applyProtection="1">
      <alignment horizontal="center" wrapText="1"/>
    </xf>
    <xf numFmtId="10" fontId="8" fillId="0" borderId="5" xfId="2" applyNumberFormat="1" applyFont="1" applyBorder="1" applyAlignment="1" applyProtection="1">
      <alignment horizontal="center" wrapText="1"/>
    </xf>
    <xf numFmtId="0" fontId="7" fillId="0" borderId="0" xfId="2" applyFont="1" applyAlignment="1" applyProtection="1">
      <alignment horizontal="center"/>
      <protection locked="0"/>
    </xf>
    <xf numFmtId="0" fontId="7" fillId="4" borderId="2" xfId="2" applyFont="1" applyFill="1" applyBorder="1" applyAlignment="1">
      <alignment horizontal="center"/>
    </xf>
    <xf numFmtId="0" fontId="7" fillId="4" borderId="4" xfId="2" applyFont="1" applyFill="1" applyBorder="1" applyAlignment="1" applyProtection="1">
      <alignment horizontal="center"/>
      <protection locked="0"/>
    </xf>
    <xf numFmtId="0" fontId="7" fillId="4" borderId="4" xfId="2" applyFont="1" applyFill="1" applyBorder="1" applyAlignment="1" applyProtection="1">
      <alignment horizontal="center" wrapText="1"/>
      <protection locked="0"/>
    </xf>
    <xf numFmtId="0" fontId="7" fillId="4" borderId="2" xfId="2" applyFont="1" applyFill="1" applyBorder="1" applyAlignment="1" applyProtection="1">
      <alignment horizontal="center" wrapText="1"/>
      <protection locked="0"/>
    </xf>
    <xf numFmtId="10" fontId="8" fillId="0" borderId="5" xfId="2" applyNumberFormat="1" applyFont="1" applyBorder="1" applyAlignment="1" applyProtection="1">
      <alignment horizontal="center" wrapText="1"/>
      <protection locked="0"/>
    </xf>
    <xf numFmtId="0" fontId="8" fillId="0" borderId="2" xfId="2" applyFont="1" applyBorder="1" applyAlignment="1" applyProtection="1">
      <alignment horizontal="center" wrapText="1"/>
      <protection locked="0"/>
    </xf>
    <xf numFmtId="10" fontId="8" fillId="0" borderId="2" xfId="2" applyNumberFormat="1" applyFont="1" applyBorder="1" applyAlignment="1" applyProtection="1">
      <alignment horizontal="center" wrapText="1"/>
      <protection locked="0"/>
    </xf>
    <xf numFmtId="0" fontId="7" fillId="4" borderId="2" xfId="2" applyFont="1" applyFill="1" applyBorder="1" applyAlignment="1" applyProtection="1">
      <alignment horizontal="center"/>
      <protection locked="0"/>
    </xf>
    <xf numFmtId="0" fontId="8" fillId="0" borderId="2" xfId="2" applyFont="1" applyBorder="1" applyAlignment="1" applyProtection="1">
      <alignment horizontal="center"/>
      <protection locked="0"/>
    </xf>
    <xf numFmtId="0" fontId="18" fillId="0" borderId="0" xfId="0" applyFont="1" applyAlignment="1">
      <alignment horizontal="center"/>
    </xf>
    <xf numFmtId="0" fontId="3" fillId="0" borderId="0" xfId="2" applyAlignment="1" applyProtection="1">
      <alignment horizontal="center"/>
    </xf>
    <xf numFmtId="0" fontId="6" fillId="0" borderId="0" xfId="2" applyFont="1" applyBorder="1" applyAlignment="1" applyProtection="1">
      <alignment horizontal="center"/>
    </xf>
    <xf numFmtId="0" fontId="6" fillId="0" borderId="0" xfId="2" applyFont="1" applyAlignment="1" applyProtection="1">
      <alignment horizontal="center"/>
    </xf>
    <xf numFmtId="0" fontId="7" fillId="0" borderId="2" xfId="2" applyFont="1" applyBorder="1" applyAlignment="1" applyProtection="1">
      <alignment horizontal="center"/>
    </xf>
    <xf numFmtId="0" fontId="3" fillId="0" borderId="3" xfId="2" applyBorder="1" applyAlignment="1" applyProtection="1">
      <alignment horizontal="center"/>
    </xf>
    <xf numFmtId="0" fontId="3" fillId="0" borderId="2" xfId="2" applyFont="1" applyBorder="1" applyAlignment="1" applyProtection="1">
      <alignment horizontal="center"/>
    </xf>
    <xf numFmtId="0" fontId="3" fillId="0" borderId="2" xfId="2" applyBorder="1" applyAlignment="1" applyProtection="1">
      <alignment horizontal="center"/>
    </xf>
    <xf numFmtId="0" fontId="8" fillId="0" borderId="0" xfId="2" applyFont="1" applyBorder="1" applyAlignment="1" applyProtection="1">
      <alignment horizontal="center" wrapText="1"/>
    </xf>
    <xf numFmtId="0" fontId="3" fillId="0" borderId="0" xfId="2" applyBorder="1" applyAlignment="1" applyProtection="1">
      <alignment horizontal="center" wrapText="1"/>
    </xf>
    <xf numFmtId="0" fontId="1" fillId="0" borderId="0" xfId="4" applyFont="1" applyAlignment="1" applyProtection="1">
      <alignment horizontal="center"/>
    </xf>
    <xf numFmtId="10" fontId="1" fillId="0" borderId="0" xfId="4" applyNumberFormat="1" applyFont="1" applyAlignment="1" applyProtection="1">
      <alignment horizontal="center"/>
    </xf>
    <xf numFmtId="0" fontId="10" fillId="0" borderId="0" xfId="4" applyFont="1" applyAlignment="1" applyProtection="1">
      <alignment horizontal="center"/>
    </xf>
    <xf numFmtId="0" fontId="11" fillId="0" borderId="0" xfId="2" applyFont="1" applyAlignment="1" applyProtection="1">
      <alignment horizontal="center"/>
    </xf>
    <xf numFmtId="0" fontId="1" fillId="3" borderId="2" xfId="4" applyFont="1" applyFill="1" applyBorder="1" applyAlignment="1" applyProtection="1">
      <alignment horizontal="center"/>
    </xf>
    <xf numFmtId="10" fontId="1" fillId="3" borderId="2" xfId="4" applyNumberFormat="1" applyFont="1" applyFill="1" applyBorder="1" applyAlignment="1" applyProtection="1">
      <alignment horizontal="center" wrapText="1"/>
    </xf>
    <xf numFmtId="0" fontId="1" fillId="0" borderId="2" xfId="4" applyFont="1" applyBorder="1" applyAlignment="1" applyProtection="1">
      <alignment horizontal="center"/>
    </xf>
    <xf numFmtId="0" fontId="1" fillId="0" borderId="2" xfId="4" applyFont="1" applyBorder="1" applyAlignment="1" applyProtection="1">
      <alignment horizontal="center" wrapText="1"/>
    </xf>
    <xf numFmtId="10" fontId="1" fillId="6" borderId="2" xfId="4" applyNumberFormat="1" applyFont="1" applyFill="1" applyBorder="1" applyAlignment="1" applyProtection="1">
      <alignment horizontal="center"/>
    </xf>
    <xf numFmtId="164" fontId="1" fillId="0" borderId="2" xfId="4" applyNumberFormat="1" applyFont="1" applyBorder="1" applyAlignment="1" applyProtection="1">
      <alignment horizontal="center"/>
    </xf>
    <xf numFmtId="0" fontId="1" fillId="0" borderId="2" xfId="4" applyFont="1" applyFill="1" applyBorder="1" applyAlignment="1" applyProtection="1">
      <alignment horizontal="center" wrapText="1"/>
    </xf>
    <xf numFmtId="0" fontId="1" fillId="7" borderId="2" xfId="4" applyFont="1" applyFill="1" applyBorder="1" applyAlignment="1" applyProtection="1">
      <alignment horizontal="center"/>
    </xf>
    <xf numFmtId="10" fontId="1" fillId="7" borderId="2" xfId="4" applyNumberFormat="1" applyFont="1" applyFill="1" applyBorder="1" applyAlignment="1" applyProtection="1">
      <alignment horizontal="center"/>
    </xf>
    <xf numFmtId="164" fontId="1" fillId="6" borderId="2" xfId="4" applyNumberFormat="1" applyFont="1" applyFill="1" applyBorder="1" applyAlignment="1" applyProtection="1">
      <alignment horizontal="center"/>
    </xf>
    <xf numFmtId="164" fontId="1" fillId="7" borderId="2" xfId="4" applyNumberFormat="1" applyFont="1" applyFill="1" applyBorder="1" applyAlignment="1" applyProtection="1">
      <alignment horizontal="center"/>
    </xf>
    <xf numFmtId="0" fontId="1" fillId="0" borderId="0" xfId="4" applyAlignment="1" applyProtection="1">
      <alignment horizontal="center"/>
    </xf>
    <xf numFmtId="0" fontId="1" fillId="0" borderId="4" xfId="4" applyFont="1" applyBorder="1" applyAlignment="1" applyProtection="1">
      <alignment horizontal="center" wrapText="1"/>
    </xf>
    <xf numFmtId="0" fontId="1" fillId="0" borderId="6" xfId="4" applyFont="1" applyFill="1" applyBorder="1" applyAlignment="1" applyProtection="1">
      <alignment horizontal="center" wrapText="1"/>
    </xf>
    <xf numFmtId="0" fontId="1" fillId="0" borderId="8" xfId="4" applyFont="1" applyBorder="1" applyAlignment="1" applyProtection="1">
      <alignment horizontal="center" wrapText="1"/>
    </xf>
    <xf numFmtId="0" fontId="1" fillId="0" borderId="9" xfId="4" applyFont="1" applyBorder="1" applyAlignment="1" applyProtection="1">
      <alignment horizontal="center" wrapText="1"/>
    </xf>
    <xf numFmtId="164" fontId="1" fillId="0" borderId="0" xfId="4" applyNumberFormat="1" applyFont="1" applyAlignment="1" applyProtection="1">
      <alignment horizontal="center"/>
    </xf>
    <xf numFmtId="164" fontId="1" fillId="3" borderId="2" xfId="4" applyNumberFormat="1" applyFont="1" applyFill="1" applyBorder="1" applyAlignment="1" applyProtection="1">
      <alignment horizontal="center" wrapText="1"/>
    </xf>
    <xf numFmtId="0" fontId="14" fillId="0" borderId="0" xfId="4" applyFont="1" applyAlignment="1" applyProtection="1">
      <alignment horizontal="center"/>
    </xf>
    <xf numFmtId="10" fontId="14" fillId="0" borderId="0" xfId="4" applyNumberFormat="1" applyFont="1" applyAlignment="1" applyProtection="1">
      <alignment horizontal="center"/>
    </xf>
    <xf numFmtId="164" fontId="14" fillId="0" borderId="0" xfId="4" applyNumberFormat="1" applyFont="1" applyAlignment="1" applyProtection="1">
      <alignment horizontal="center"/>
    </xf>
    <xf numFmtId="0" fontId="2" fillId="0" borderId="0" xfId="4" applyFont="1" applyAlignment="1" applyProtection="1">
      <alignment horizontal="center"/>
    </xf>
    <xf numFmtId="164" fontId="1" fillId="6" borderId="4" xfId="4" applyNumberFormat="1" applyFont="1" applyFill="1" applyBorder="1" applyAlignment="1" applyProtection="1">
      <alignment horizontal="center"/>
    </xf>
    <xf numFmtId="10" fontId="1" fillId="0" borderId="0" xfId="4" applyNumberFormat="1" applyAlignment="1" applyProtection="1">
      <alignment horizontal="center"/>
    </xf>
    <xf numFmtId="164" fontId="1" fillId="0" borderId="0" xfId="4" applyNumberFormat="1" applyAlignment="1" applyProtection="1">
      <alignment horizontal="center"/>
    </xf>
    <xf numFmtId="0" fontId="1" fillId="0" borderId="4" xfId="4" applyFont="1" applyFill="1" applyBorder="1" applyAlignment="1" applyProtection="1">
      <alignment horizontal="center" wrapText="1"/>
    </xf>
    <xf numFmtId="0" fontId="1" fillId="7" borderId="4" xfId="4" applyFont="1" applyFill="1" applyBorder="1" applyAlignment="1" applyProtection="1">
      <alignment horizontal="center"/>
    </xf>
    <xf numFmtId="10" fontId="1" fillId="7" borderId="4" xfId="4" applyNumberFormat="1" applyFont="1" applyFill="1" applyBorder="1" applyAlignment="1" applyProtection="1">
      <alignment horizontal="center"/>
    </xf>
    <xf numFmtId="164" fontId="1" fillId="0" borderId="4" xfId="4" applyNumberFormat="1" applyFont="1" applyBorder="1" applyAlignment="1" applyProtection="1">
      <alignment horizontal="center"/>
    </xf>
    <xf numFmtId="164" fontId="1" fillId="7" borderId="4" xfId="4" applyNumberFormat="1" applyFont="1" applyFill="1" applyBorder="1" applyAlignment="1" applyProtection="1">
      <alignment horizontal="center"/>
    </xf>
    <xf numFmtId="0" fontId="1" fillId="7" borderId="6" xfId="4" applyFont="1" applyFill="1" applyBorder="1" applyAlignment="1" applyProtection="1">
      <alignment horizontal="center"/>
    </xf>
    <xf numFmtId="10" fontId="1" fillId="7" borderId="6" xfId="4" applyNumberFormat="1" applyFont="1" applyFill="1" applyBorder="1" applyAlignment="1" applyProtection="1">
      <alignment horizontal="center"/>
    </xf>
    <xf numFmtId="164" fontId="1" fillId="0" borderId="6" xfId="4" applyNumberFormat="1" applyFont="1" applyBorder="1" applyAlignment="1" applyProtection="1">
      <alignment horizontal="center"/>
    </xf>
    <xf numFmtId="164" fontId="1" fillId="7" borderId="6" xfId="4" applyNumberFormat="1" applyFont="1" applyFill="1" applyBorder="1" applyAlignment="1" applyProtection="1">
      <alignment horizontal="center"/>
    </xf>
    <xf numFmtId="0" fontId="1" fillId="0" borderId="7" xfId="4" applyBorder="1" applyAlignment="1" applyProtection="1">
      <alignment horizontal="center"/>
    </xf>
    <xf numFmtId="0" fontId="1" fillId="0" borderId="8" xfId="4" applyFont="1" applyFill="1" applyBorder="1" applyAlignment="1" applyProtection="1">
      <alignment horizontal="center" wrapText="1"/>
    </xf>
    <xf numFmtId="0" fontId="1" fillId="7" borderId="8" xfId="4" applyFont="1" applyFill="1" applyBorder="1" applyAlignment="1" applyProtection="1">
      <alignment horizontal="center"/>
    </xf>
    <xf numFmtId="10" fontId="1" fillId="7" borderId="8" xfId="4" applyNumberFormat="1" applyFont="1" applyFill="1" applyBorder="1" applyAlignment="1" applyProtection="1">
      <alignment horizontal="center"/>
    </xf>
    <xf numFmtId="164" fontId="1" fillId="0" borderId="8" xfId="4" applyNumberFormat="1" applyFont="1" applyBorder="1" applyAlignment="1" applyProtection="1">
      <alignment horizontal="center"/>
    </xf>
    <xf numFmtId="164" fontId="1" fillId="7" borderId="8" xfId="4" applyNumberFormat="1" applyFont="1" applyFill="1" applyBorder="1" applyAlignment="1" applyProtection="1">
      <alignment horizontal="center"/>
    </xf>
    <xf numFmtId="0" fontId="1" fillId="0" borderId="9" xfId="4" applyFont="1" applyFill="1" applyBorder="1" applyAlignment="1" applyProtection="1">
      <alignment horizontal="center" wrapText="1"/>
    </xf>
    <xf numFmtId="0" fontId="1" fillId="7" borderId="9" xfId="4" applyFont="1" applyFill="1" applyBorder="1" applyAlignment="1" applyProtection="1">
      <alignment horizontal="center"/>
    </xf>
    <xf numFmtId="10" fontId="1" fillId="7" borderId="9" xfId="4" applyNumberFormat="1" applyFont="1" applyFill="1" applyBorder="1" applyAlignment="1" applyProtection="1">
      <alignment horizontal="center"/>
    </xf>
    <xf numFmtId="164" fontId="1" fillId="7" borderId="9" xfId="4" applyNumberFormat="1" applyFont="1" applyFill="1" applyBorder="1" applyAlignment="1" applyProtection="1">
      <alignment horizontal="center"/>
    </xf>
    <xf numFmtId="0" fontId="1" fillId="0" borderId="10" xfId="4" applyBorder="1" applyAlignment="1" applyProtection="1">
      <alignment horizontal="center"/>
    </xf>
    <xf numFmtId="0" fontId="8" fillId="0" borderId="0" xfId="2" applyFont="1" applyAlignment="1" applyProtection="1">
      <alignment horizontal="center"/>
      <protection locked="0"/>
    </xf>
    <xf numFmtId="0" fontId="19" fillId="0" borderId="0" xfId="2" applyFont="1" applyAlignment="1">
      <alignment horizontal="center"/>
    </xf>
    <xf numFmtId="0" fontId="8" fillId="0" borderId="2" xfId="2" applyFont="1" applyBorder="1" applyAlignment="1">
      <alignment horizontal="center"/>
    </xf>
    <xf numFmtId="0" fontId="8" fillId="0" borderId="2" xfId="2" applyFont="1" applyBorder="1" applyAlignment="1">
      <alignment horizontal="center" wrapText="1"/>
    </xf>
    <xf numFmtId="0" fontId="0" fillId="0" borderId="0" xfId="0" applyAlignment="1">
      <alignment horizontal="center"/>
    </xf>
    <xf numFmtId="0" fontId="18" fillId="0" borderId="2" xfId="0" applyFont="1" applyBorder="1" applyAlignment="1">
      <alignment horizontal="center"/>
    </xf>
    <xf numFmtId="0" fontId="6" fillId="0" borderId="2" xfId="0" applyFont="1" applyBorder="1" applyAlignment="1" applyProtection="1">
      <alignment horizontal="center" wrapText="1" readingOrder="1"/>
      <protection locked="0"/>
    </xf>
    <xf numFmtId="0" fontId="3" fillId="0" borderId="2" xfId="0" applyFont="1" applyBorder="1" applyAlignment="1" applyProtection="1">
      <alignment horizontal="center" wrapText="1" readingOrder="1"/>
      <protection locked="0"/>
    </xf>
    <xf numFmtId="0" fontId="18" fillId="0" borderId="0" xfId="0" applyFont="1" applyBorder="1" applyAlignment="1">
      <alignment horizontal="center"/>
    </xf>
    <xf numFmtId="0" fontId="20" fillId="0" borderId="0" xfId="0" applyFont="1" applyAlignment="1">
      <alignment horizontal="center"/>
    </xf>
    <xf numFmtId="0" fontId="21" fillId="0" borderId="2" xfId="0" applyFont="1" applyBorder="1" applyAlignment="1">
      <alignment horizontal="center" wrapText="1"/>
    </xf>
    <xf numFmtId="0" fontId="21" fillId="0" borderId="0" xfId="0" applyFont="1" applyAlignment="1">
      <alignment horizontal="center" wrapText="1"/>
    </xf>
    <xf numFmtId="0" fontId="18" fillId="0" borderId="2" xfId="0" applyFont="1" applyBorder="1" applyAlignment="1">
      <alignment horizontal="center" wrapText="1"/>
    </xf>
    <xf numFmtId="1" fontId="23" fillId="8" borderId="2" xfId="5" applyNumberFormat="1" applyFont="1" applyFill="1" applyBorder="1" applyAlignment="1">
      <alignment horizontal="center" wrapText="1"/>
    </xf>
    <xf numFmtId="0" fontId="0" fillId="0" borderId="2" xfId="0" applyBorder="1" applyAlignment="1">
      <alignment horizontal="center"/>
    </xf>
    <xf numFmtId="0" fontId="0" fillId="0" borderId="2" xfId="0" applyBorder="1" applyAlignment="1">
      <alignment horizontal="center" wrapText="1"/>
    </xf>
    <xf numFmtId="0" fontId="8" fillId="0" borderId="0" xfId="2" applyFont="1" applyAlignment="1" applyProtection="1">
      <alignment horizontal="center"/>
    </xf>
    <xf numFmtId="0" fontId="9" fillId="0" borderId="0" xfId="2" applyFont="1" applyAlignment="1" applyProtection="1">
      <alignment horizontal="center"/>
    </xf>
    <xf numFmtId="0" fontId="3" fillId="0" borderId="0" xfId="2" applyAlignment="1" applyProtection="1">
      <alignment horizontal="center" wrapText="1"/>
    </xf>
    <xf numFmtId="164" fontId="8" fillId="0" borderId="0" xfId="2" applyNumberFormat="1" applyFont="1" applyAlignment="1" applyProtection="1">
      <alignment horizontal="center"/>
    </xf>
    <xf numFmtId="164" fontId="7" fillId="4" borderId="2" xfId="2" applyNumberFormat="1" applyFont="1" applyFill="1" applyBorder="1" applyAlignment="1" applyProtection="1">
      <alignment horizontal="center" wrapText="1"/>
    </xf>
    <xf numFmtId="164" fontId="8" fillId="0" borderId="2" xfId="2" applyNumberFormat="1" applyFont="1" applyBorder="1" applyAlignment="1" applyProtection="1">
      <alignment horizontal="center" wrapText="1"/>
    </xf>
    <xf numFmtId="164" fontId="3" fillId="0" borderId="0" xfId="2" applyNumberFormat="1" applyAlignment="1" applyProtection="1">
      <alignment horizontal="center"/>
    </xf>
    <xf numFmtId="164" fontId="8" fillId="5" borderId="2" xfId="3" applyNumberFormat="1" applyFont="1" applyFill="1" applyBorder="1" applyAlignment="1" applyProtection="1">
      <alignment horizontal="center" wrapText="1"/>
    </xf>
    <xf numFmtId="10" fontId="8" fillId="0" borderId="0" xfId="2" applyNumberFormat="1" applyFont="1" applyAlignment="1" applyProtection="1">
      <alignment horizontal="center"/>
    </xf>
    <xf numFmtId="10" fontId="7" fillId="4" borderId="2" xfId="2" applyNumberFormat="1" applyFont="1" applyFill="1" applyBorder="1" applyAlignment="1" applyProtection="1">
      <alignment horizontal="center" wrapText="1"/>
    </xf>
    <xf numFmtId="10" fontId="3" fillId="0" borderId="0" xfId="2" applyNumberFormat="1" applyAlignment="1" applyProtection="1">
      <alignment horizontal="center"/>
    </xf>
    <xf numFmtId="164" fontId="18" fillId="0" borderId="0" xfId="0" applyNumberFormat="1" applyFont="1" applyAlignment="1">
      <alignment horizontal="center"/>
    </xf>
    <xf numFmtId="164" fontId="7" fillId="4" borderId="2" xfId="2" applyNumberFormat="1" applyFont="1" applyFill="1" applyBorder="1" applyAlignment="1" applyProtection="1">
      <alignment horizontal="center" wrapText="1"/>
      <protection locked="0"/>
    </xf>
    <xf numFmtId="164" fontId="8" fillId="0" borderId="2" xfId="3" applyNumberFormat="1" applyFont="1" applyBorder="1" applyAlignment="1" applyProtection="1">
      <alignment horizontal="center" wrapText="1"/>
      <protection locked="0"/>
    </xf>
    <xf numFmtId="164" fontId="0" fillId="0" borderId="2" xfId="7" applyNumberFormat="1" applyFont="1" applyBorder="1" applyAlignment="1">
      <alignment horizontal="center"/>
    </xf>
    <xf numFmtId="164" fontId="7" fillId="0" borderId="0" xfId="0" applyNumberFormat="1" applyFont="1" applyFill="1" applyBorder="1" applyAlignment="1">
      <alignment horizontal="center"/>
    </xf>
    <xf numFmtId="164" fontId="8" fillId="0" borderId="0" xfId="0" applyNumberFormat="1" applyFont="1" applyFill="1" applyBorder="1" applyAlignment="1">
      <alignment horizontal="center"/>
    </xf>
    <xf numFmtId="164" fontId="19" fillId="0" borderId="0" xfId="0" applyNumberFormat="1" applyFont="1" applyFill="1" applyBorder="1" applyAlignment="1">
      <alignment horizontal="center"/>
    </xf>
    <xf numFmtId="164" fontId="7" fillId="4" borderId="2" xfId="2" applyNumberFormat="1" applyFont="1" applyFill="1" applyBorder="1" applyAlignment="1">
      <alignment horizontal="center"/>
    </xf>
    <xf numFmtId="164" fontId="8" fillId="5" borderId="2" xfId="3" applyNumberFormat="1" applyFont="1" applyFill="1" applyBorder="1" applyAlignment="1">
      <alignment horizontal="center"/>
    </xf>
    <xf numFmtId="164" fontId="18" fillId="5" borderId="2" xfId="0" applyNumberFormat="1" applyFont="1" applyFill="1" applyBorder="1" applyAlignment="1">
      <alignment horizontal="center"/>
    </xf>
    <xf numFmtId="10" fontId="18" fillId="0" borderId="0" xfId="0" applyNumberFormat="1" applyFont="1" applyAlignment="1">
      <alignment horizontal="center"/>
    </xf>
    <xf numFmtId="10" fontId="7" fillId="4" borderId="2" xfId="2" applyNumberFormat="1" applyFont="1" applyFill="1" applyBorder="1" applyAlignment="1" applyProtection="1">
      <alignment horizontal="center" wrapText="1"/>
      <protection locked="0"/>
    </xf>
    <xf numFmtId="164" fontId="3" fillId="0" borderId="2" xfId="0" applyNumberFormat="1" applyFont="1" applyBorder="1" applyAlignment="1" applyProtection="1">
      <alignment horizontal="center" wrapText="1" readingOrder="1"/>
      <protection locked="0"/>
    </xf>
    <xf numFmtId="164" fontId="18" fillId="0" borderId="0" xfId="0" applyNumberFormat="1" applyFont="1" applyBorder="1" applyAlignment="1">
      <alignment horizontal="center"/>
    </xf>
    <xf numFmtId="10" fontId="18" fillId="0" borderId="0" xfId="0" applyNumberFormat="1" applyFont="1" applyBorder="1" applyAlignment="1">
      <alignment horizontal="center"/>
    </xf>
    <xf numFmtId="164" fontId="8" fillId="0" borderId="2" xfId="2" applyNumberFormat="1" applyFont="1" applyBorder="1" applyAlignment="1">
      <alignment horizontal="center"/>
    </xf>
    <xf numFmtId="164" fontId="0" fillId="0" borderId="0" xfId="0" applyNumberFormat="1" applyAlignment="1">
      <alignment horizontal="center"/>
    </xf>
    <xf numFmtId="10" fontId="8" fillId="0" borderId="2" xfId="2" applyNumberFormat="1" applyFont="1" applyBorder="1" applyAlignment="1" applyProtection="1">
      <alignment horizontal="center"/>
      <protection locked="0"/>
    </xf>
    <xf numFmtId="10" fontId="0" fillId="0" borderId="0" xfId="0" applyNumberFormat="1" applyAlignment="1">
      <alignment horizontal="center"/>
    </xf>
    <xf numFmtId="10" fontId="1" fillId="6" borderId="2" xfId="1" applyNumberFormat="1" applyFont="1" applyFill="1" applyBorder="1" applyAlignment="1" applyProtection="1">
      <alignment horizontal="center"/>
    </xf>
    <xf numFmtId="164" fontId="1" fillId="0" borderId="2" xfId="4" applyNumberFormat="1" applyBorder="1" applyAlignment="1" applyProtection="1">
      <alignment horizontal="center"/>
    </xf>
    <xf numFmtId="164" fontId="1" fillId="3" borderId="2" xfId="4" applyNumberFormat="1" applyFill="1" applyBorder="1" applyAlignment="1" applyProtection="1">
      <alignment horizontal="center"/>
    </xf>
    <xf numFmtId="164" fontId="15" fillId="0" borderId="2" xfId="2" applyNumberFormat="1" applyFont="1" applyBorder="1" applyAlignment="1" applyProtection="1">
      <alignment horizontal="center"/>
    </xf>
    <xf numFmtId="164" fontId="1" fillId="3" borderId="2" xfId="4" applyNumberFormat="1" applyFont="1" applyFill="1" applyBorder="1" applyAlignment="1" applyProtection="1">
      <alignment horizontal="center"/>
    </xf>
    <xf numFmtId="0" fontId="4" fillId="2" borderId="1" xfId="2" applyFont="1" applyFill="1" applyBorder="1" applyAlignment="1" applyProtection="1">
      <alignment horizontal="center"/>
    </xf>
    <xf numFmtId="0" fontId="4" fillId="2" borderId="0" xfId="2" applyFont="1" applyFill="1" applyBorder="1" applyAlignment="1" applyProtection="1">
      <alignment horizontal="center"/>
    </xf>
    <xf numFmtId="0" fontId="5" fillId="2" borderId="1" xfId="2" applyFont="1" applyFill="1" applyBorder="1" applyAlignment="1" applyProtection="1">
      <alignment horizontal="center"/>
    </xf>
    <xf numFmtId="0" fontId="5" fillId="2" borderId="0" xfId="2" applyFont="1" applyFill="1" applyBorder="1" applyAlignment="1" applyProtection="1">
      <alignment horizontal="center"/>
    </xf>
    <xf numFmtId="0" fontId="3" fillId="3" borderId="2" xfId="2" applyFont="1" applyFill="1" applyBorder="1" applyAlignment="1" applyProtection="1">
      <alignment horizontal="center"/>
    </xf>
    <xf numFmtId="0" fontId="3" fillId="3" borderId="2" xfId="2" applyFill="1" applyBorder="1" applyAlignment="1" applyProtection="1">
      <alignment horizontal="center"/>
    </xf>
    <xf numFmtId="0" fontId="12" fillId="0" borderId="0" xfId="4" applyFont="1" applyAlignment="1" applyProtection="1">
      <alignment horizontal="center"/>
    </xf>
    <xf numFmtId="0" fontId="13" fillId="0" borderId="0" xfId="2" applyFont="1" applyAlignment="1" applyProtection="1">
      <alignment horizontal="center"/>
    </xf>
    <xf numFmtId="0" fontId="10" fillId="0" borderId="0" xfId="4" applyFont="1" applyAlignment="1" applyProtection="1">
      <alignment horizontal="center"/>
    </xf>
    <xf numFmtId="0" fontId="16" fillId="0" borderId="0" xfId="2" applyFont="1" applyAlignment="1" applyProtection="1">
      <alignment horizontal="center"/>
    </xf>
  </cellXfs>
  <cellStyles count="8">
    <cellStyle name="Currency" xfId="7" builtinId="4"/>
    <cellStyle name="Currency 2" xfId="6" xr:uid="{1DBE1850-3BEE-43F3-840E-CFD24BF04955}"/>
    <cellStyle name="Currency 4" xfId="3" xr:uid="{00000000-0005-0000-0000-000000000000}"/>
    <cellStyle name="Normal" xfId="0" builtinId="0"/>
    <cellStyle name="Normal 10" xfId="2" xr:uid="{00000000-0005-0000-0000-000002000000}"/>
    <cellStyle name="Normal 2" xfId="5" xr:uid="{22D362FA-5E14-41B3-B3C4-BB30D5D27E35}"/>
    <cellStyle name="Normal 3 2" xfId="4" xr:uid="{00000000-0005-0000-0000-000003000000}"/>
    <cellStyle name="Percent" xfId="1" builtinId="5"/>
  </cellStyles>
  <dxfs count="3">
    <dxf>
      <fill>
        <patternFill>
          <bgColor theme="4" tint="0.59996337778862885"/>
        </patternFill>
      </fill>
    </dxf>
    <dxf>
      <fill>
        <patternFill>
          <bgColor theme="2" tint="-0.24994659260841701"/>
        </patternFill>
      </fill>
    </dxf>
    <dxf>
      <fill>
        <patternFill>
          <bgColor theme="5"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0</xdr:colOff>
      <xdr:row>5</xdr:row>
      <xdr:rowOff>0</xdr:rowOff>
    </xdr:from>
    <xdr:ext cx="12700" cy="12700"/>
    <xdr:pic>
      <xdr:nvPicPr>
        <xdr:cNvPr id="2" name="Picture 1" descr="https://applications.labor.ny.gov/wpp/images/spacer.gif">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443484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5</xdr:row>
      <xdr:rowOff>0</xdr:rowOff>
    </xdr:from>
    <xdr:to>
      <xdr:col>1</xdr:col>
      <xdr:colOff>12700</xdr:colOff>
      <xdr:row>5</xdr:row>
      <xdr:rowOff>12700</xdr:rowOff>
    </xdr:to>
    <xdr:pic>
      <xdr:nvPicPr>
        <xdr:cNvPr id="3" name="Picture 2" descr="https://applications.labor.ny.gov/wpp/images/spacer.gif">
          <a:extLst>
            <a:ext uri="{FF2B5EF4-FFF2-40B4-BE49-F238E27FC236}">
              <a16:creationId xmlns:a16="http://schemas.microsoft.com/office/drawing/2014/main" id="{7CF90031-40D9-423C-87F3-2297EA59B2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443484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12700</xdr:rowOff>
    </xdr:to>
    <xdr:pic>
      <xdr:nvPicPr>
        <xdr:cNvPr id="4" name="Picture 3" descr="https://applications.labor.ny.gov/wpp/images/spacer.gif">
          <a:extLst>
            <a:ext uri="{FF2B5EF4-FFF2-40B4-BE49-F238E27FC236}">
              <a16:creationId xmlns:a16="http://schemas.microsoft.com/office/drawing/2014/main" id="{903F97F5-050A-46C2-9270-75C1EB090A2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443484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xdr:row>
      <xdr:rowOff>0</xdr:rowOff>
    </xdr:from>
    <xdr:to>
      <xdr:col>1</xdr:col>
      <xdr:colOff>12700</xdr:colOff>
      <xdr:row>5</xdr:row>
      <xdr:rowOff>12700</xdr:rowOff>
    </xdr:to>
    <xdr:pic>
      <xdr:nvPicPr>
        <xdr:cNvPr id="5" name="Picture 4" descr="https://applications.labor.ny.gov/wpp/images/spacer.gif">
          <a:extLst>
            <a:ext uri="{FF2B5EF4-FFF2-40B4-BE49-F238E27FC236}">
              <a16:creationId xmlns:a16="http://schemas.microsoft.com/office/drawing/2014/main" id="{6D9AD0B6-67E1-4E24-A7D2-FFE3DE96B2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443484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6350</xdr:colOff>
      <xdr:row>6</xdr:row>
      <xdr:rowOff>6350</xdr:rowOff>
    </xdr:to>
    <xdr:pic>
      <xdr:nvPicPr>
        <xdr:cNvPr id="2" name="Picture 1" descr="https://applications.labor.ny.gov/wpp/images/spacer.gif">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6350</xdr:colOff>
      <xdr:row>6</xdr:row>
      <xdr:rowOff>6350</xdr:rowOff>
    </xdr:to>
    <xdr:pic>
      <xdr:nvPicPr>
        <xdr:cNvPr id="3" name="Picture 2" descr="https://applications.labor.ny.gov/wpp/images/spacer.gif">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6350</xdr:colOff>
      <xdr:row>6</xdr:row>
      <xdr:rowOff>6350</xdr:rowOff>
    </xdr:to>
    <xdr:pic>
      <xdr:nvPicPr>
        <xdr:cNvPr id="4" name="Picture 3" descr="https://applications.labor.ny.gov/wpp/images/spacer.gif">
          <a:extLst>
            <a:ext uri="{FF2B5EF4-FFF2-40B4-BE49-F238E27FC236}">
              <a16:creationId xmlns:a16="http://schemas.microsoft.com/office/drawing/2014/main" id="{CB907D50-D837-4F53-A3EE-4CCB3B4876B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6350</xdr:colOff>
      <xdr:row>6</xdr:row>
      <xdr:rowOff>6350</xdr:rowOff>
    </xdr:to>
    <xdr:pic>
      <xdr:nvPicPr>
        <xdr:cNvPr id="5" name="Picture 4" descr="https://applications.labor.ny.gov/wpp/images/spacer.gif">
          <a:extLst>
            <a:ext uri="{FF2B5EF4-FFF2-40B4-BE49-F238E27FC236}">
              <a16:creationId xmlns:a16="http://schemas.microsoft.com/office/drawing/2014/main" id="{D311BCD1-A1B9-48EB-88B3-E1C3553E40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6350</xdr:colOff>
      <xdr:row>6</xdr:row>
      <xdr:rowOff>6350</xdr:rowOff>
    </xdr:to>
    <xdr:pic>
      <xdr:nvPicPr>
        <xdr:cNvPr id="6" name="Picture 5" descr="https://applications.labor.ny.gov/wpp/images/spacer.gif">
          <a:extLst>
            <a:ext uri="{FF2B5EF4-FFF2-40B4-BE49-F238E27FC236}">
              <a16:creationId xmlns:a16="http://schemas.microsoft.com/office/drawing/2014/main" id="{B9F9383A-930C-4E7E-ADDC-7CD2770BE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xdr:row>
      <xdr:rowOff>0</xdr:rowOff>
    </xdr:from>
    <xdr:ext cx="12700" cy="12700"/>
    <xdr:pic>
      <xdr:nvPicPr>
        <xdr:cNvPr id="7" name="Picture 6" descr="https://applications.labor.ny.gov/wpp/images/spacer.gif">
          <a:extLst>
            <a:ext uri="{FF2B5EF4-FFF2-40B4-BE49-F238E27FC236}">
              <a16:creationId xmlns:a16="http://schemas.microsoft.com/office/drawing/2014/main" id="{E3EB61B2-0B84-4DD4-AD94-3949921CF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xdr:row>
      <xdr:rowOff>0</xdr:rowOff>
    </xdr:from>
    <xdr:to>
      <xdr:col>1</xdr:col>
      <xdr:colOff>6350</xdr:colOff>
      <xdr:row>6</xdr:row>
      <xdr:rowOff>6350</xdr:rowOff>
    </xdr:to>
    <xdr:pic>
      <xdr:nvPicPr>
        <xdr:cNvPr id="8" name="Picture 7" descr="https://applications.labor.ny.gov/wpp/images/spacer.gif">
          <a:extLst>
            <a:ext uri="{FF2B5EF4-FFF2-40B4-BE49-F238E27FC236}">
              <a16:creationId xmlns:a16="http://schemas.microsoft.com/office/drawing/2014/main" id="{CD1407FF-1E94-417B-939F-79A0D75D1D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6350</xdr:colOff>
      <xdr:row>6</xdr:row>
      <xdr:rowOff>6350</xdr:rowOff>
    </xdr:to>
    <xdr:pic>
      <xdr:nvPicPr>
        <xdr:cNvPr id="9" name="Picture 8" descr="https://applications.labor.ny.gov/wpp/images/spacer.gif">
          <a:extLst>
            <a:ext uri="{FF2B5EF4-FFF2-40B4-BE49-F238E27FC236}">
              <a16:creationId xmlns:a16="http://schemas.microsoft.com/office/drawing/2014/main" id="{A74DB6D3-501E-4FDB-857E-6596509087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6350</xdr:colOff>
      <xdr:row>6</xdr:row>
      <xdr:rowOff>6350</xdr:rowOff>
    </xdr:to>
    <xdr:pic>
      <xdr:nvPicPr>
        <xdr:cNvPr id="10" name="Picture 9" descr="https://applications.labor.ny.gov/wpp/images/spacer.gif">
          <a:extLst>
            <a:ext uri="{FF2B5EF4-FFF2-40B4-BE49-F238E27FC236}">
              <a16:creationId xmlns:a16="http://schemas.microsoft.com/office/drawing/2014/main" id="{57903A31-7487-4C6E-946D-9F74AAB2E0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6</xdr:row>
      <xdr:rowOff>0</xdr:rowOff>
    </xdr:from>
    <xdr:ext cx="12700" cy="12700"/>
    <xdr:pic>
      <xdr:nvPicPr>
        <xdr:cNvPr id="11" name="Picture 10" descr="https://applications.labor.ny.gov/wpp/images/spacer.gif">
          <a:extLst>
            <a:ext uri="{FF2B5EF4-FFF2-40B4-BE49-F238E27FC236}">
              <a16:creationId xmlns:a16="http://schemas.microsoft.com/office/drawing/2014/main" id="{8AB876AA-FD84-4901-AF0B-2479DC0865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6</xdr:row>
      <xdr:rowOff>0</xdr:rowOff>
    </xdr:from>
    <xdr:to>
      <xdr:col>1</xdr:col>
      <xdr:colOff>6350</xdr:colOff>
      <xdr:row>6</xdr:row>
      <xdr:rowOff>6350</xdr:rowOff>
    </xdr:to>
    <xdr:pic>
      <xdr:nvPicPr>
        <xdr:cNvPr id="12" name="Picture 11" descr="https://applications.labor.ny.gov/wpp/images/spacer.gif">
          <a:extLst>
            <a:ext uri="{FF2B5EF4-FFF2-40B4-BE49-F238E27FC236}">
              <a16:creationId xmlns:a16="http://schemas.microsoft.com/office/drawing/2014/main" id="{2AE9C395-F9DD-450A-913B-D9FDAC4B512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6350</xdr:colOff>
      <xdr:row>6</xdr:row>
      <xdr:rowOff>6350</xdr:rowOff>
    </xdr:to>
    <xdr:pic>
      <xdr:nvPicPr>
        <xdr:cNvPr id="13" name="Picture 12" descr="https://applications.labor.ny.gov/wpp/images/spacer.gif">
          <a:extLst>
            <a:ext uri="{FF2B5EF4-FFF2-40B4-BE49-F238E27FC236}">
              <a16:creationId xmlns:a16="http://schemas.microsoft.com/office/drawing/2014/main" id="{EBBE21E1-F7AB-4EEB-94A8-44A33589AF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xdr:row>
      <xdr:rowOff>0</xdr:rowOff>
    </xdr:from>
    <xdr:to>
      <xdr:col>1</xdr:col>
      <xdr:colOff>6350</xdr:colOff>
      <xdr:row>6</xdr:row>
      <xdr:rowOff>6350</xdr:rowOff>
    </xdr:to>
    <xdr:pic>
      <xdr:nvPicPr>
        <xdr:cNvPr id="14" name="Picture 13" descr="https://applications.labor.ny.gov/wpp/images/spacer.gif">
          <a:extLst>
            <a:ext uri="{FF2B5EF4-FFF2-40B4-BE49-F238E27FC236}">
              <a16:creationId xmlns:a16="http://schemas.microsoft.com/office/drawing/2014/main" id="{D63877DC-ACD0-46AC-BF78-D554C401A6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39440" y="50215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10</xdr:row>
      <xdr:rowOff>0</xdr:rowOff>
    </xdr:from>
    <xdr:to>
      <xdr:col>1</xdr:col>
      <xdr:colOff>9525</xdr:colOff>
      <xdr:row>10</xdr:row>
      <xdr:rowOff>0</xdr:rowOff>
    </xdr:to>
    <xdr:pic>
      <xdr:nvPicPr>
        <xdr:cNvPr id="2" name="Picture 1" descr="https://applications.labor.ny.gov/wpp/images/spacer.gif">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0</xdr:rowOff>
    </xdr:to>
    <xdr:pic>
      <xdr:nvPicPr>
        <xdr:cNvPr id="3" name="Picture 2" descr="https://applications.labor.ny.gov/wpp/images/spacer.gif">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0</xdr:rowOff>
    </xdr:to>
    <xdr:pic>
      <xdr:nvPicPr>
        <xdr:cNvPr id="4" name="Picture 3" descr="https://applications.labor.ny.gov/wpp/images/spacer.gif">
          <a:extLst>
            <a:ext uri="{FF2B5EF4-FFF2-40B4-BE49-F238E27FC236}">
              <a16:creationId xmlns:a16="http://schemas.microsoft.com/office/drawing/2014/main" id="{174C7883-B834-490E-85AF-4CCCA7C187F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0</xdr:rowOff>
    </xdr:to>
    <xdr:pic>
      <xdr:nvPicPr>
        <xdr:cNvPr id="5" name="Picture 4" descr="https://applications.labor.ny.gov/wpp/images/spacer.gif">
          <a:extLst>
            <a:ext uri="{FF2B5EF4-FFF2-40B4-BE49-F238E27FC236}">
              <a16:creationId xmlns:a16="http://schemas.microsoft.com/office/drawing/2014/main" id="{156CAEEF-9D85-4A9B-A458-9A2390E09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0</xdr:rowOff>
    </xdr:to>
    <xdr:pic>
      <xdr:nvPicPr>
        <xdr:cNvPr id="6" name="Picture 5" descr="https://applications.labor.ny.gov/wpp/images/spacer.gif">
          <a:extLst>
            <a:ext uri="{FF2B5EF4-FFF2-40B4-BE49-F238E27FC236}">
              <a16:creationId xmlns:a16="http://schemas.microsoft.com/office/drawing/2014/main" id="{7CBC4F75-6FF0-4F5E-ACD6-F2077F6490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10</xdr:row>
      <xdr:rowOff>0</xdr:rowOff>
    </xdr:from>
    <xdr:ext cx="12700" cy="12700"/>
    <xdr:pic>
      <xdr:nvPicPr>
        <xdr:cNvPr id="7" name="Picture 6" descr="https://applications.labor.ny.gov/wpp/images/spacer.gif">
          <a:extLst>
            <a:ext uri="{FF2B5EF4-FFF2-40B4-BE49-F238E27FC236}">
              <a16:creationId xmlns:a16="http://schemas.microsoft.com/office/drawing/2014/main" id="{A631E96D-E444-4260-B2EF-C47DD2CDB7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10</xdr:row>
      <xdr:rowOff>0</xdr:rowOff>
    </xdr:from>
    <xdr:to>
      <xdr:col>1</xdr:col>
      <xdr:colOff>9525</xdr:colOff>
      <xdr:row>10</xdr:row>
      <xdr:rowOff>0</xdr:rowOff>
    </xdr:to>
    <xdr:pic>
      <xdr:nvPicPr>
        <xdr:cNvPr id="8" name="Picture 7" descr="https://applications.labor.ny.gov/wpp/images/spacer.gif">
          <a:extLst>
            <a:ext uri="{FF2B5EF4-FFF2-40B4-BE49-F238E27FC236}">
              <a16:creationId xmlns:a16="http://schemas.microsoft.com/office/drawing/2014/main" id="{0C864C0C-3C48-45D2-A9DC-5421E33E18F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0</xdr:rowOff>
    </xdr:to>
    <xdr:pic>
      <xdr:nvPicPr>
        <xdr:cNvPr id="9" name="Picture 8" descr="https://applications.labor.ny.gov/wpp/images/spacer.gif">
          <a:extLst>
            <a:ext uri="{FF2B5EF4-FFF2-40B4-BE49-F238E27FC236}">
              <a16:creationId xmlns:a16="http://schemas.microsoft.com/office/drawing/2014/main" id="{8576B0E5-CE3B-489A-8B9D-9187B7D0424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0</xdr:rowOff>
    </xdr:to>
    <xdr:pic>
      <xdr:nvPicPr>
        <xdr:cNvPr id="10" name="Picture 9" descr="https://applications.labor.ny.gov/wpp/images/spacer.gif">
          <a:extLst>
            <a:ext uri="{FF2B5EF4-FFF2-40B4-BE49-F238E27FC236}">
              <a16:creationId xmlns:a16="http://schemas.microsoft.com/office/drawing/2014/main" id="{7582D595-A788-4BE7-A551-B4732402D0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10</xdr:row>
      <xdr:rowOff>0</xdr:rowOff>
    </xdr:from>
    <xdr:ext cx="12700" cy="12700"/>
    <xdr:pic>
      <xdr:nvPicPr>
        <xdr:cNvPr id="11" name="Picture 10" descr="https://applications.labor.ny.gov/wpp/images/spacer.gif">
          <a:extLst>
            <a:ext uri="{FF2B5EF4-FFF2-40B4-BE49-F238E27FC236}">
              <a16:creationId xmlns:a16="http://schemas.microsoft.com/office/drawing/2014/main" id="{4B1CFB3D-9E12-4063-A40E-20083945A6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10</xdr:row>
      <xdr:rowOff>0</xdr:rowOff>
    </xdr:from>
    <xdr:to>
      <xdr:col>1</xdr:col>
      <xdr:colOff>9525</xdr:colOff>
      <xdr:row>10</xdr:row>
      <xdr:rowOff>0</xdr:rowOff>
    </xdr:to>
    <xdr:pic>
      <xdr:nvPicPr>
        <xdr:cNvPr id="12" name="Picture 11" descr="https://applications.labor.ny.gov/wpp/images/spacer.gif">
          <a:extLst>
            <a:ext uri="{FF2B5EF4-FFF2-40B4-BE49-F238E27FC236}">
              <a16:creationId xmlns:a16="http://schemas.microsoft.com/office/drawing/2014/main" id="{FF06A32F-ECCD-43AA-9A1F-8D0F63F9F56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0</xdr:rowOff>
    </xdr:to>
    <xdr:pic>
      <xdr:nvPicPr>
        <xdr:cNvPr id="13" name="Picture 12" descr="https://applications.labor.ny.gov/wpp/images/spacer.gif">
          <a:extLst>
            <a:ext uri="{FF2B5EF4-FFF2-40B4-BE49-F238E27FC236}">
              <a16:creationId xmlns:a16="http://schemas.microsoft.com/office/drawing/2014/main" id="{2DB11B5F-31D0-4265-A666-24D55D99D6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xdr:row>
      <xdr:rowOff>0</xdr:rowOff>
    </xdr:from>
    <xdr:to>
      <xdr:col>1</xdr:col>
      <xdr:colOff>9525</xdr:colOff>
      <xdr:row>10</xdr:row>
      <xdr:rowOff>0</xdr:rowOff>
    </xdr:to>
    <xdr:pic>
      <xdr:nvPicPr>
        <xdr:cNvPr id="14" name="Picture 13" descr="https://applications.labor.ny.gov/wpp/images/spacer.gif">
          <a:extLst>
            <a:ext uri="{FF2B5EF4-FFF2-40B4-BE49-F238E27FC236}">
              <a16:creationId xmlns:a16="http://schemas.microsoft.com/office/drawing/2014/main" id="{6B26CB24-FA9D-48E3-B437-74377A7A6C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82340" y="132588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9525</xdr:colOff>
      <xdr:row>7</xdr:row>
      <xdr:rowOff>9525</xdr:rowOff>
    </xdr:to>
    <xdr:pic>
      <xdr:nvPicPr>
        <xdr:cNvPr id="2" name="Picture 1" descr="https://applications.labor.ny.gov/wpp/images/spacer.gif">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 name="Picture 2" descr="https://applications.labor.ny.gov/wpp/images/spacer.gif">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7</xdr:row>
      <xdr:rowOff>0</xdr:rowOff>
    </xdr:from>
    <xdr:to>
      <xdr:col>3</xdr:col>
      <xdr:colOff>9525</xdr:colOff>
      <xdr:row>7</xdr:row>
      <xdr:rowOff>9525</xdr:rowOff>
    </xdr:to>
    <xdr:pic>
      <xdr:nvPicPr>
        <xdr:cNvPr id="4" name="Picture 3" descr="https://applications.labor.ny.gov/wpp/images/spacer.gif">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5182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7</xdr:row>
      <xdr:rowOff>0</xdr:rowOff>
    </xdr:from>
    <xdr:to>
      <xdr:col>4</xdr:col>
      <xdr:colOff>9525</xdr:colOff>
      <xdr:row>7</xdr:row>
      <xdr:rowOff>9525</xdr:rowOff>
    </xdr:to>
    <xdr:pic>
      <xdr:nvPicPr>
        <xdr:cNvPr id="5" name="Picture 4" descr="https://applications.labor.ny.gov/wpp/images/spacer.gif">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7582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7</xdr:row>
      <xdr:rowOff>0</xdr:rowOff>
    </xdr:from>
    <xdr:to>
      <xdr:col>5</xdr:col>
      <xdr:colOff>9525</xdr:colOff>
      <xdr:row>7</xdr:row>
      <xdr:rowOff>9525</xdr:rowOff>
    </xdr:to>
    <xdr:pic>
      <xdr:nvPicPr>
        <xdr:cNvPr id="6" name="Picture 5" descr="https://applications.labor.ny.gov/wpp/images/spacer.gif">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51026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7</xdr:row>
      <xdr:rowOff>0</xdr:rowOff>
    </xdr:from>
    <xdr:to>
      <xdr:col>6</xdr:col>
      <xdr:colOff>9525</xdr:colOff>
      <xdr:row>7</xdr:row>
      <xdr:rowOff>9525</xdr:rowOff>
    </xdr:to>
    <xdr:pic>
      <xdr:nvPicPr>
        <xdr:cNvPr id="7" name="Picture 6" descr="https://applications.labor.ny.gov/wpp/images/spacer.gif">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9512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9525</xdr:colOff>
      <xdr:row>7</xdr:row>
      <xdr:rowOff>9525</xdr:rowOff>
    </xdr:to>
    <xdr:pic>
      <xdr:nvPicPr>
        <xdr:cNvPr id="8" name="Picture 7" descr="https://applications.labor.ny.gov/wpp/images/spacer.gif">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3560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9" name="Picture 8" descr="https://applications.labor.ny.gov/wpp/images/spacer.gif">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45386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0</xdr:colOff>
      <xdr:row>7</xdr:row>
      <xdr:rowOff>0</xdr:rowOff>
    </xdr:from>
    <xdr:to>
      <xdr:col>11</xdr:col>
      <xdr:colOff>9525</xdr:colOff>
      <xdr:row>7</xdr:row>
      <xdr:rowOff>9525</xdr:rowOff>
    </xdr:to>
    <xdr:pic>
      <xdr:nvPicPr>
        <xdr:cNvPr id="10" name="Picture 9" descr="https://applications.labor.ny.gov/wpp/images/spacer.gif">
          <a:extLst>
            <a:ext uri="{FF2B5EF4-FFF2-40B4-BE49-F238E27FC236}">
              <a16:creationId xmlns:a16="http://schemas.microsoft.com/office/drawing/2014/main" id="{00000000-0008-0000-08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4738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0</xdr:colOff>
      <xdr:row>7</xdr:row>
      <xdr:rowOff>0</xdr:rowOff>
    </xdr:from>
    <xdr:to>
      <xdr:col>12</xdr:col>
      <xdr:colOff>9525</xdr:colOff>
      <xdr:row>7</xdr:row>
      <xdr:rowOff>9525</xdr:rowOff>
    </xdr:to>
    <xdr:pic>
      <xdr:nvPicPr>
        <xdr:cNvPr id="11" name="Picture 10" descr="https://applications.labor.ny.gov/wpp/images/spacer.gif">
          <a:extLst>
            <a:ext uri="{FF2B5EF4-FFF2-40B4-BE49-F238E27FC236}">
              <a16:creationId xmlns:a16="http://schemas.microsoft.com/office/drawing/2014/main" id="{00000000-0008-0000-08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40280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0</xdr:colOff>
      <xdr:row>7</xdr:row>
      <xdr:rowOff>0</xdr:rowOff>
    </xdr:from>
    <xdr:ext cx="12700" cy="12700"/>
    <xdr:pic>
      <xdr:nvPicPr>
        <xdr:cNvPr id="12" name="Picture 11" descr="https://applications.labor.ny.gov/wpp/images/spacer.gif">
          <a:extLst>
            <a:ext uri="{FF2B5EF4-FFF2-40B4-BE49-F238E27FC236}">
              <a16:creationId xmlns:a16="http://schemas.microsoft.com/office/drawing/2014/main" id="{00000000-0008-0000-08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37716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12700" cy="12700"/>
    <xdr:pic>
      <xdr:nvPicPr>
        <xdr:cNvPr id="13" name="Picture 12" descr="https://applications.labor.ny.gov/wpp/images/spacer.gif">
          <a:extLst>
            <a:ext uri="{FF2B5EF4-FFF2-40B4-BE49-F238E27FC236}">
              <a16:creationId xmlns:a16="http://schemas.microsoft.com/office/drawing/2014/main" id="{00000000-0008-0000-08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9542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9525</xdr:colOff>
      <xdr:row>7</xdr:row>
      <xdr:rowOff>9525</xdr:rowOff>
    </xdr:to>
    <xdr:pic>
      <xdr:nvPicPr>
        <xdr:cNvPr id="14" name="Picture 13" descr="https://applications.labor.ny.gov/wpp/images/spacer.gif">
          <a:extLst>
            <a:ext uri="{FF2B5EF4-FFF2-40B4-BE49-F238E27FC236}">
              <a16:creationId xmlns:a16="http://schemas.microsoft.com/office/drawing/2014/main" id="{00000000-0008-0000-08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15" name="Picture 14" descr="https://applications.labor.ny.gov/wpp/images/spacer.gif">
          <a:extLst>
            <a:ext uri="{FF2B5EF4-FFF2-40B4-BE49-F238E27FC236}">
              <a16:creationId xmlns:a16="http://schemas.microsoft.com/office/drawing/2014/main" id="{2F12EDFC-5E3F-470D-A42A-E9FB278C8F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16" name="Picture 15" descr="https://applications.labor.ny.gov/wpp/images/spacer.gif">
          <a:extLst>
            <a:ext uri="{FF2B5EF4-FFF2-40B4-BE49-F238E27FC236}">
              <a16:creationId xmlns:a16="http://schemas.microsoft.com/office/drawing/2014/main" id="{027FBEF0-937E-488E-B79F-C313496647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17" name="Picture 16" descr="https://applications.labor.ny.gov/wpp/images/spacer.gif">
          <a:extLst>
            <a:ext uri="{FF2B5EF4-FFF2-40B4-BE49-F238E27FC236}">
              <a16:creationId xmlns:a16="http://schemas.microsoft.com/office/drawing/2014/main" id="{AF52F2A3-C622-4FF7-B470-917BE2C5FC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18" name="Picture 17" descr="https://applications.labor.ny.gov/wpp/images/spacer.gif">
          <a:extLst>
            <a:ext uri="{FF2B5EF4-FFF2-40B4-BE49-F238E27FC236}">
              <a16:creationId xmlns:a16="http://schemas.microsoft.com/office/drawing/2014/main" id="{5A5E5C97-1A80-4ED5-8063-E88F170239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19" name="Picture 18" descr="https://applications.labor.ny.gov/wpp/images/spacer.gif">
          <a:extLst>
            <a:ext uri="{FF2B5EF4-FFF2-40B4-BE49-F238E27FC236}">
              <a16:creationId xmlns:a16="http://schemas.microsoft.com/office/drawing/2014/main" id="{BE01BA60-3CD3-42F2-845F-6AAC89C2059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0" name="Picture 19" descr="https://applications.labor.ny.gov/wpp/images/spacer.gif">
          <a:extLst>
            <a:ext uri="{FF2B5EF4-FFF2-40B4-BE49-F238E27FC236}">
              <a16:creationId xmlns:a16="http://schemas.microsoft.com/office/drawing/2014/main" id="{59F972E4-EA8C-4DBD-B599-AC3C08BBCFB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1" name="Picture 20" descr="https://applications.labor.ny.gov/wpp/images/spacer.gif">
          <a:extLst>
            <a:ext uri="{FF2B5EF4-FFF2-40B4-BE49-F238E27FC236}">
              <a16:creationId xmlns:a16="http://schemas.microsoft.com/office/drawing/2014/main" id="{4B86BC7E-959B-4CD7-B2EA-163BB23228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2" name="Picture 21" descr="https://applications.labor.ny.gov/wpp/images/spacer.gif">
          <a:extLst>
            <a:ext uri="{FF2B5EF4-FFF2-40B4-BE49-F238E27FC236}">
              <a16:creationId xmlns:a16="http://schemas.microsoft.com/office/drawing/2014/main" id="{BDB41CD1-7C3D-4B0F-9C0A-F026726E972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23" name="Picture 22" descr="https://applications.labor.ny.gov/wpp/images/spacer.gif">
          <a:extLst>
            <a:ext uri="{FF2B5EF4-FFF2-40B4-BE49-F238E27FC236}">
              <a16:creationId xmlns:a16="http://schemas.microsoft.com/office/drawing/2014/main" id="{14882395-5F9C-4B7F-9BCF-1B4910C5FC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9525</xdr:colOff>
      <xdr:row>7</xdr:row>
      <xdr:rowOff>9525</xdr:rowOff>
    </xdr:to>
    <xdr:pic>
      <xdr:nvPicPr>
        <xdr:cNvPr id="24" name="Picture 23" descr="https://applications.labor.ny.gov/wpp/images/spacer.gif">
          <a:extLst>
            <a:ext uri="{FF2B5EF4-FFF2-40B4-BE49-F238E27FC236}">
              <a16:creationId xmlns:a16="http://schemas.microsoft.com/office/drawing/2014/main" id="{0D0E0108-0D49-4159-905E-0973E22A81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5" name="Picture 24" descr="https://applications.labor.ny.gov/wpp/images/spacer.gif">
          <a:extLst>
            <a:ext uri="{FF2B5EF4-FFF2-40B4-BE49-F238E27FC236}">
              <a16:creationId xmlns:a16="http://schemas.microsoft.com/office/drawing/2014/main" id="{9AB0BE76-D651-4B55-8DB5-EAEF2AF4AA8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26" name="Picture 25" descr="https://applications.labor.ny.gov/wpp/images/spacer.gif">
          <a:extLst>
            <a:ext uri="{FF2B5EF4-FFF2-40B4-BE49-F238E27FC236}">
              <a16:creationId xmlns:a16="http://schemas.microsoft.com/office/drawing/2014/main" id="{158A1236-E65E-4910-B7E5-36E54BA707D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7</xdr:row>
      <xdr:rowOff>0</xdr:rowOff>
    </xdr:from>
    <xdr:ext cx="12700" cy="12700"/>
    <xdr:pic>
      <xdr:nvPicPr>
        <xdr:cNvPr id="27" name="Picture 26" descr="https://applications.labor.ny.gov/wpp/images/spacer.gif">
          <a:extLst>
            <a:ext uri="{FF2B5EF4-FFF2-40B4-BE49-F238E27FC236}">
              <a16:creationId xmlns:a16="http://schemas.microsoft.com/office/drawing/2014/main" id="{ECB2B3AC-6895-4CC8-BDEA-90AA0EBF78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7616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7</xdr:row>
      <xdr:rowOff>0</xdr:rowOff>
    </xdr:from>
    <xdr:ext cx="12700" cy="12700"/>
    <xdr:pic>
      <xdr:nvPicPr>
        <xdr:cNvPr id="28" name="Picture 27" descr="https://applications.labor.ny.gov/wpp/images/spacer.gif">
          <a:extLst>
            <a:ext uri="{FF2B5EF4-FFF2-40B4-BE49-F238E27FC236}">
              <a16:creationId xmlns:a16="http://schemas.microsoft.com/office/drawing/2014/main" id="{10896C2D-B04C-40F5-9D30-7373B3FDB0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9525</xdr:colOff>
      <xdr:row>7</xdr:row>
      <xdr:rowOff>9525</xdr:rowOff>
    </xdr:to>
    <xdr:pic>
      <xdr:nvPicPr>
        <xdr:cNvPr id="29" name="Picture 28" descr="https://applications.labor.ny.gov/wpp/images/spacer.gif">
          <a:extLst>
            <a:ext uri="{FF2B5EF4-FFF2-40B4-BE49-F238E27FC236}">
              <a16:creationId xmlns:a16="http://schemas.microsoft.com/office/drawing/2014/main" id="{3BB8745B-C701-4BA5-BD2E-D34830AFE76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0" name="Picture 29" descr="https://applications.labor.ny.gov/wpp/images/spacer.gif">
          <a:extLst>
            <a:ext uri="{FF2B5EF4-FFF2-40B4-BE49-F238E27FC236}">
              <a16:creationId xmlns:a16="http://schemas.microsoft.com/office/drawing/2014/main" id="{7B110EE8-7132-4986-BAB3-66410EF137A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1" name="Picture 30" descr="https://applications.labor.ny.gov/wpp/images/spacer.gif">
          <a:extLst>
            <a:ext uri="{FF2B5EF4-FFF2-40B4-BE49-F238E27FC236}">
              <a16:creationId xmlns:a16="http://schemas.microsoft.com/office/drawing/2014/main" id="{04650D7B-6F82-40BA-B42B-5D453F6163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2" name="Picture 31" descr="https://applications.labor.ny.gov/wpp/images/spacer.gif">
          <a:extLst>
            <a:ext uri="{FF2B5EF4-FFF2-40B4-BE49-F238E27FC236}">
              <a16:creationId xmlns:a16="http://schemas.microsoft.com/office/drawing/2014/main" id="{9FE41D1F-19D8-4AB8-A856-1E3C068E181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3" name="Picture 32" descr="https://applications.labor.ny.gov/wpp/images/spacer.gif">
          <a:extLst>
            <a:ext uri="{FF2B5EF4-FFF2-40B4-BE49-F238E27FC236}">
              <a16:creationId xmlns:a16="http://schemas.microsoft.com/office/drawing/2014/main" id="{6E0B4DBB-A35C-49BF-B75D-5F301A5966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4" name="Picture 33" descr="https://applications.labor.ny.gov/wpp/images/spacer.gif">
          <a:extLst>
            <a:ext uri="{FF2B5EF4-FFF2-40B4-BE49-F238E27FC236}">
              <a16:creationId xmlns:a16="http://schemas.microsoft.com/office/drawing/2014/main" id="{29E1A3C2-2D33-434C-987B-DF73E425564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5" name="Picture 34" descr="https://applications.labor.ny.gov/wpp/images/spacer.gif">
          <a:extLst>
            <a:ext uri="{FF2B5EF4-FFF2-40B4-BE49-F238E27FC236}">
              <a16:creationId xmlns:a16="http://schemas.microsoft.com/office/drawing/2014/main" id="{EF768A84-1928-4D12-9089-5BA16EAA72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6" name="Picture 35" descr="https://applications.labor.ny.gov/wpp/images/spacer.gif">
          <a:extLst>
            <a:ext uri="{FF2B5EF4-FFF2-40B4-BE49-F238E27FC236}">
              <a16:creationId xmlns:a16="http://schemas.microsoft.com/office/drawing/2014/main" id="{7D0B0A27-264A-4E4B-A970-BD292C9775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37" name="Picture 36" descr="https://applications.labor.ny.gov/wpp/images/spacer.gif">
          <a:extLst>
            <a:ext uri="{FF2B5EF4-FFF2-40B4-BE49-F238E27FC236}">
              <a16:creationId xmlns:a16="http://schemas.microsoft.com/office/drawing/2014/main" id="{47E00376-003E-49AE-82C6-9BDDB4963D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9525</xdr:colOff>
      <xdr:row>7</xdr:row>
      <xdr:rowOff>9525</xdr:rowOff>
    </xdr:to>
    <xdr:pic>
      <xdr:nvPicPr>
        <xdr:cNvPr id="38" name="Picture 37" descr="https://applications.labor.ny.gov/wpp/images/spacer.gif">
          <a:extLst>
            <a:ext uri="{FF2B5EF4-FFF2-40B4-BE49-F238E27FC236}">
              <a16:creationId xmlns:a16="http://schemas.microsoft.com/office/drawing/2014/main" id="{5D608C9B-EABF-4CB9-9810-D27A285A93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39" name="Picture 38" descr="https://applications.labor.ny.gov/wpp/images/spacer.gif">
          <a:extLst>
            <a:ext uri="{FF2B5EF4-FFF2-40B4-BE49-F238E27FC236}">
              <a16:creationId xmlns:a16="http://schemas.microsoft.com/office/drawing/2014/main" id="{7CED531D-FE74-40EA-A42B-9C9FA425D8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40" name="Picture 39" descr="https://applications.labor.ny.gov/wpp/images/spacer.gif">
          <a:extLst>
            <a:ext uri="{FF2B5EF4-FFF2-40B4-BE49-F238E27FC236}">
              <a16:creationId xmlns:a16="http://schemas.microsoft.com/office/drawing/2014/main" id="{C21BD3F1-BAA8-4530-BDF2-01E9D25790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0</xdr:colOff>
      <xdr:row>7</xdr:row>
      <xdr:rowOff>0</xdr:rowOff>
    </xdr:from>
    <xdr:ext cx="12700" cy="12700"/>
    <xdr:pic>
      <xdr:nvPicPr>
        <xdr:cNvPr id="41" name="Picture 40" descr="https://applications.labor.ny.gov/wpp/images/spacer.gif">
          <a:extLst>
            <a:ext uri="{FF2B5EF4-FFF2-40B4-BE49-F238E27FC236}">
              <a16:creationId xmlns:a16="http://schemas.microsoft.com/office/drawing/2014/main" id="{70BFCB06-22C7-4FA1-A17A-6D273D0BE9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0</xdr:colOff>
      <xdr:row>7</xdr:row>
      <xdr:rowOff>0</xdr:rowOff>
    </xdr:from>
    <xdr:to>
      <xdr:col>1</xdr:col>
      <xdr:colOff>9525</xdr:colOff>
      <xdr:row>7</xdr:row>
      <xdr:rowOff>9525</xdr:rowOff>
    </xdr:to>
    <xdr:pic>
      <xdr:nvPicPr>
        <xdr:cNvPr id="42" name="Picture 41" descr="https://applications.labor.ny.gov/wpp/images/spacer.gif">
          <a:extLst>
            <a:ext uri="{FF2B5EF4-FFF2-40B4-BE49-F238E27FC236}">
              <a16:creationId xmlns:a16="http://schemas.microsoft.com/office/drawing/2014/main" id="{1CDEA5D9-34AA-48EE-9032-D7C4FE3CFA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43" name="Picture 42" descr="https://applications.labor.ny.gov/wpp/images/spacer.gif">
          <a:extLst>
            <a:ext uri="{FF2B5EF4-FFF2-40B4-BE49-F238E27FC236}">
              <a16:creationId xmlns:a16="http://schemas.microsoft.com/office/drawing/2014/main" id="{DF1B8B03-33DD-4A5F-988A-257D3687E3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xdr:row>
      <xdr:rowOff>0</xdr:rowOff>
    </xdr:from>
    <xdr:to>
      <xdr:col>1</xdr:col>
      <xdr:colOff>9525</xdr:colOff>
      <xdr:row>7</xdr:row>
      <xdr:rowOff>9525</xdr:rowOff>
    </xdr:to>
    <xdr:pic>
      <xdr:nvPicPr>
        <xdr:cNvPr id="44" name="Picture 43" descr="https://applications.labor.ny.gov/wpp/images/spacer.gif">
          <a:extLst>
            <a:ext uri="{FF2B5EF4-FFF2-40B4-BE49-F238E27FC236}">
              <a16:creationId xmlns:a16="http://schemas.microsoft.com/office/drawing/2014/main" id="{197FBC4E-E682-4E23-A0F1-4EBC8629C5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06040" y="886968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rry12\Downloads\Copy%20of%207720123150PL_ContemporaryComp%20020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 Page "/>
      <sheetName val="Equipment Pricing "/>
      <sheetName val="Region 1 Labor Rates"/>
      <sheetName val="Region 2 Labor Rates"/>
      <sheetName val="Region 3 Labor Rates "/>
      <sheetName val="Region 4 Labor Rates "/>
    </sheetNames>
    <sheetDataSet>
      <sheetData sheetId="0"/>
      <sheetData sheetId="1">
        <row r="4">
          <cell r="C4" t="str">
            <v xml:space="preserve">  Contemporary Computer Services Inc</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
  <sheetViews>
    <sheetView tabSelected="1" workbookViewId="0">
      <selection activeCell="F14" sqref="F14"/>
    </sheetView>
  </sheetViews>
  <sheetFormatPr defaultColWidth="9.140625" defaultRowHeight="12.75" x14ac:dyDescent="0.2"/>
  <cols>
    <col min="1" max="1" width="20.140625" style="18" bestFit="1" customWidth="1"/>
    <col min="2" max="5" width="11.85546875" style="18" customWidth="1"/>
    <col min="6" max="9" width="9.140625" style="18"/>
    <col min="10" max="10" width="12.42578125" style="18" customWidth="1"/>
    <col min="11" max="16384" width="9.140625" style="18"/>
  </cols>
  <sheetData>
    <row r="1" spans="1:10" ht="18" x14ac:dyDescent="0.25">
      <c r="A1" s="127" t="s">
        <v>12735</v>
      </c>
      <c r="B1" s="128"/>
      <c r="C1" s="128"/>
      <c r="D1" s="128"/>
      <c r="E1" s="128"/>
      <c r="F1" s="128"/>
      <c r="G1" s="128"/>
      <c r="H1" s="128"/>
      <c r="I1" s="128"/>
      <c r="J1" s="128"/>
    </row>
    <row r="2" spans="1:10" ht="15" x14ac:dyDescent="0.25">
      <c r="A2" s="129" t="s">
        <v>0</v>
      </c>
      <c r="B2" s="130"/>
      <c r="C2" s="130"/>
      <c r="D2" s="130"/>
      <c r="E2" s="130"/>
      <c r="F2" s="130"/>
      <c r="G2" s="130"/>
      <c r="H2" s="130"/>
      <c r="I2" s="130"/>
      <c r="J2" s="130"/>
    </row>
    <row r="3" spans="1:10" x14ac:dyDescent="0.2">
      <c r="B3" s="19"/>
      <c r="C3" s="20"/>
      <c r="D3" s="20"/>
      <c r="E3" s="20"/>
    </row>
    <row r="4" spans="1:10" ht="15.75" x14ac:dyDescent="0.25">
      <c r="A4" s="21" t="s">
        <v>1</v>
      </c>
      <c r="B4" s="131" t="s">
        <v>2</v>
      </c>
      <c r="C4" s="132"/>
      <c r="D4" s="132"/>
    </row>
    <row r="5" spans="1:10" ht="15.75" x14ac:dyDescent="0.25">
      <c r="A5" s="21" t="s">
        <v>3</v>
      </c>
      <c r="B5" s="22" t="s">
        <v>4</v>
      </c>
    </row>
    <row r="6" spans="1:10" ht="15.75" x14ac:dyDescent="0.25">
      <c r="A6" s="21" t="s">
        <v>5</v>
      </c>
      <c r="B6" s="23" t="s">
        <v>6</v>
      </c>
      <c r="C6" s="24" t="s">
        <v>7</v>
      </c>
      <c r="D6" s="24" t="s">
        <v>8</v>
      </c>
      <c r="E6" s="24" t="s">
        <v>9</v>
      </c>
    </row>
    <row r="7" spans="1:10" ht="15.75" x14ac:dyDescent="0.25">
      <c r="A7" s="25"/>
      <c r="B7" s="26"/>
      <c r="C7" s="26"/>
      <c r="D7" s="26"/>
      <c r="E7" s="26"/>
      <c r="F7" s="26"/>
      <c r="G7" s="26"/>
      <c r="H7" s="26"/>
      <c r="I7" s="26"/>
      <c r="J7" s="26"/>
    </row>
  </sheetData>
  <sheetProtection algorithmName="SHA-512" hashValue="LSU8DR0hD0GotKJ4EWUg3CFdatbOqAhbMf10DOTWOP9sI2FGkutZ6J1edOA2i9cuOMpE/1M8hMHTWMrXUGoXXQ==" saltValue="RSMFhHDJAEH37MEW5dCq+w==" spinCount="100000" sheet="1" objects="1" scenarios="1"/>
  <mergeCells count="3">
    <mergeCell ref="A1:J1"/>
    <mergeCell ref="A2:J2"/>
    <mergeCell ref="B4:D4"/>
  </mergeCells>
  <conditionalFormatting sqref="A1:A2">
    <cfRule type="cellIs" dxfId="2" priority="1" operator="equal">
      <formula>"Word"</formula>
    </cfRule>
    <cfRule type="cellIs" dxfId="1" priority="2" operator="equal">
      <formula>"PDF"</formula>
    </cfRule>
    <cfRule type="cellIs" dxfId="0" priority="3" operator="equal">
      <formula>"Excel"</formula>
    </cfRule>
  </conditionalFormatting>
  <printOptions horizontalCentered="1"/>
  <pageMargins left="0.7" right="0.7" top="0.75" bottom="0.75" header="0.3" footer="0.3"/>
  <pageSetup scale="77" fitToHeight="0" orientation="portrait" r:id="rId1"/>
  <headerFooter>
    <oddHeader>&amp;LGROUP 77201, AWARD 23150 
INTELLIGENT FACILITY AND SECURITY SYSTEMS &amp; SOLUTIONS 
&amp;RCONTEMPORARY COMPUTERS 
PT68775 
JULY 2023</oddHeader>
    <oddFooter>&amp;L7720123150PL-ContemporaryComp-2023-07-01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169"/>
  <sheetViews>
    <sheetView topLeftCell="C1" workbookViewId="0">
      <selection activeCell="I1" sqref="I1:I1048576"/>
    </sheetView>
  </sheetViews>
  <sheetFormatPr defaultColWidth="9.140625" defaultRowHeight="12.75" x14ac:dyDescent="0.2"/>
  <cols>
    <col min="1" max="1" width="12.42578125" style="18" bestFit="1" customWidth="1"/>
    <col min="2" max="2" width="33.42578125" style="18" bestFit="1" customWidth="1"/>
    <col min="3" max="3" width="40.42578125" style="18" bestFit="1" customWidth="1"/>
    <col min="4" max="4" width="71.85546875" style="94" bestFit="1" customWidth="1"/>
    <col min="5" max="5" width="19.85546875" style="18" bestFit="1" customWidth="1"/>
    <col min="6" max="6" width="20.140625" style="18" bestFit="1" customWidth="1"/>
    <col min="7" max="7" width="27.140625" style="18" bestFit="1" customWidth="1"/>
    <col min="8" max="8" width="23.5703125" style="98" bestFit="1" customWidth="1"/>
    <col min="9" max="9" width="18.140625" style="102" bestFit="1" customWidth="1"/>
    <col min="10" max="10" width="20.140625" style="98" bestFit="1" customWidth="1"/>
    <col min="11" max="16384" width="9.140625" style="18"/>
  </cols>
  <sheetData>
    <row r="1" spans="1:10" ht="15.75" x14ac:dyDescent="0.25">
      <c r="B1" s="1" t="s">
        <v>10</v>
      </c>
      <c r="C1" s="1" t="s">
        <v>4</v>
      </c>
      <c r="D1" s="2"/>
      <c r="E1" s="1"/>
      <c r="F1" s="92"/>
      <c r="G1" s="92"/>
      <c r="H1" s="95"/>
      <c r="I1" s="100"/>
      <c r="J1" s="95"/>
    </row>
    <row r="2" spans="1:10" ht="15.75" x14ac:dyDescent="0.25">
      <c r="B2" s="92" t="s">
        <v>11</v>
      </c>
      <c r="C2" s="1" t="s">
        <v>12</v>
      </c>
      <c r="D2" s="2"/>
      <c r="E2" s="1"/>
      <c r="F2" s="92"/>
      <c r="G2" s="92"/>
      <c r="H2" s="95"/>
      <c r="I2" s="100"/>
      <c r="J2" s="95"/>
    </row>
    <row r="3" spans="1:10" ht="15.75" x14ac:dyDescent="0.25">
      <c r="B3" s="93"/>
      <c r="C3" s="1"/>
      <c r="D3" s="2"/>
      <c r="E3" s="1"/>
      <c r="F3" s="92"/>
      <c r="G3" s="92"/>
      <c r="H3" s="95"/>
      <c r="I3" s="100"/>
      <c r="J3" s="95"/>
    </row>
    <row r="4" spans="1:10" ht="63" x14ac:dyDescent="0.25">
      <c r="A4" s="3" t="s">
        <v>13</v>
      </c>
      <c r="B4" s="4" t="s">
        <v>14</v>
      </c>
      <c r="C4" s="4" t="s">
        <v>15</v>
      </c>
      <c r="D4" s="4" t="s">
        <v>16</v>
      </c>
      <c r="E4" s="4" t="s">
        <v>17</v>
      </c>
      <c r="F4" s="4" t="s">
        <v>18</v>
      </c>
      <c r="G4" s="4" t="s">
        <v>19</v>
      </c>
      <c r="H4" s="96" t="s">
        <v>20</v>
      </c>
      <c r="I4" s="101" t="s">
        <v>21</v>
      </c>
      <c r="J4" s="96" t="s">
        <v>22</v>
      </c>
    </row>
    <row r="5" spans="1:10" ht="15.75" x14ac:dyDescent="0.25">
      <c r="A5" s="5">
        <v>1</v>
      </c>
      <c r="B5" s="5" t="s">
        <v>23</v>
      </c>
      <c r="C5" s="5" t="s">
        <v>24</v>
      </c>
      <c r="D5" s="5" t="s">
        <v>25</v>
      </c>
      <c r="E5" s="5">
        <v>1</v>
      </c>
      <c r="F5" s="5"/>
      <c r="G5" s="5">
        <v>1</v>
      </c>
      <c r="H5" s="97">
        <v>49</v>
      </c>
      <c r="I5" s="6">
        <v>0.06</v>
      </c>
      <c r="J5" s="99">
        <f>H5*(1-I5)</f>
        <v>46.059999999999995</v>
      </c>
    </row>
    <row r="6" spans="1:10" ht="15.75" x14ac:dyDescent="0.25">
      <c r="A6" s="5">
        <v>2</v>
      </c>
      <c r="B6" s="5" t="s">
        <v>23</v>
      </c>
      <c r="C6" s="5" t="s">
        <v>26</v>
      </c>
      <c r="D6" s="5" t="s">
        <v>27</v>
      </c>
      <c r="E6" s="5">
        <v>1</v>
      </c>
      <c r="F6" s="5"/>
      <c r="G6" s="5">
        <v>1</v>
      </c>
      <c r="H6" s="97">
        <v>9</v>
      </c>
      <c r="I6" s="6">
        <v>0.06</v>
      </c>
      <c r="J6" s="99">
        <f t="shared" ref="J6:J69" si="0">H6*(1-I6)</f>
        <v>8.4599999999999991</v>
      </c>
    </row>
    <row r="7" spans="1:10" ht="15.75" x14ac:dyDescent="0.25">
      <c r="A7" s="5">
        <v>3</v>
      </c>
      <c r="B7" s="5" t="s">
        <v>23</v>
      </c>
      <c r="C7" s="5" t="s">
        <v>28</v>
      </c>
      <c r="D7" s="5" t="s">
        <v>29</v>
      </c>
      <c r="E7" s="5">
        <v>1</v>
      </c>
      <c r="F7" s="5"/>
      <c r="G7" s="5">
        <v>1</v>
      </c>
      <c r="H7" s="97">
        <v>15</v>
      </c>
      <c r="I7" s="6">
        <v>0.06</v>
      </c>
      <c r="J7" s="99">
        <f t="shared" si="0"/>
        <v>14.1</v>
      </c>
    </row>
    <row r="8" spans="1:10" ht="15.75" x14ac:dyDescent="0.25">
      <c r="A8" s="5">
        <v>4</v>
      </c>
      <c r="B8" s="5" t="s">
        <v>23</v>
      </c>
      <c r="C8" s="5" t="s">
        <v>30</v>
      </c>
      <c r="D8" s="5" t="s">
        <v>31</v>
      </c>
      <c r="E8" s="5">
        <v>1</v>
      </c>
      <c r="F8" s="5"/>
      <c r="G8" s="5">
        <v>1</v>
      </c>
      <c r="H8" s="97">
        <v>20</v>
      </c>
      <c r="I8" s="6">
        <v>0.06</v>
      </c>
      <c r="J8" s="99">
        <f t="shared" si="0"/>
        <v>18.799999999999997</v>
      </c>
    </row>
    <row r="9" spans="1:10" ht="15.75" x14ac:dyDescent="0.25">
      <c r="A9" s="5">
        <v>5</v>
      </c>
      <c r="B9" s="5" t="s">
        <v>23</v>
      </c>
      <c r="C9" s="5" t="s">
        <v>32</v>
      </c>
      <c r="D9" s="5" t="s">
        <v>33</v>
      </c>
      <c r="E9" s="5">
        <v>1</v>
      </c>
      <c r="F9" s="5"/>
      <c r="G9" s="5">
        <v>1</v>
      </c>
      <c r="H9" s="97">
        <v>30</v>
      </c>
      <c r="I9" s="6">
        <v>0.06</v>
      </c>
      <c r="J9" s="99">
        <f t="shared" si="0"/>
        <v>28.2</v>
      </c>
    </row>
    <row r="10" spans="1:10" ht="15.75" x14ac:dyDescent="0.25">
      <c r="A10" s="5">
        <v>6</v>
      </c>
      <c r="B10" s="5" t="s">
        <v>23</v>
      </c>
      <c r="C10" s="5" t="s">
        <v>34</v>
      </c>
      <c r="D10" s="5" t="s">
        <v>35</v>
      </c>
      <c r="E10" s="5">
        <v>1</v>
      </c>
      <c r="F10" s="5"/>
      <c r="G10" s="5">
        <v>1</v>
      </c>
      <c r="H10" s="97">
        <v>0.03</v>
      </c>
      <c r="I10" s="6">
        <v>0.06</v>
      </c>
      <c r="J10" s="99">
        <f t="shared" si="0"/>
        <v>2.8199999999999996E-2</v>
      </c>
    </row>
    <row r="11" spans="1:10" ht="15.75" x14ac:dyDescent="0.25">
      <c r="A11" s="5">
        <v>7</v>
      </c>
      <c r="B11" s="5" t="s">
        <v>23</v>
      </c>
      <c r="C11" s="5" t="s">
        <v>36</v>
      </c>
      <c r="D11" s="5" t="s">
        <v>37</v>
      </c>
      <c r="E11" s="5">
        <v>1</v>
      </c>
      <c r="F11" s="5"/>
      <c r="G11" s="5">
        <v>1</v>
      </c>
      <c r="H11" s="97">
        <v>27</v>
      </c>
      <c r="I11" s="6">
        <v>0.06</v>
      </c>
      <c r="J11" s="99">
        <f t="shared" si="0"/>
        <v>25.38</v>
      </c>
    </row>
    <row r="12" spans="1:10" ht="15.75" x14ac:dyDescent="0.25">
      <c r="A12" s="5">
        <v>8</v>
      </c>
      <c r="B12" s="5" t="s">
        <v>23</v>
      </c>
      <c r="C12" s="5" t="s">
        <v>38</v>
      </c>
      <c r="D12" s="5" t="s">
        <v>39</v>
      </c>
      <c r="E12" s="5">
        <v>1</v>
      </c>
      <c r="F12" s="5"/>
      <c r="G12" s="5">
        <v>1</v>
      </c>
      <c r="H12" s="97">
        <v>19</v>
      </c>
      <c r="I12" s="6">
        <v>0.06</v>
      </c>
      <c r="J12" s="99">
        <f t="shared" si="0"/>
        <v>17.86</v>
      </c>
    </row>
    <row r="13" spans="1:10" ht="15.75" x14ac:dyDescent="0.25">
      <c r="A13" s="5">
        <v>9</v>
      </c>
      <c r="B13" s="5" t="s">
        <v>23</v>
      </c>
      <c r="C13" s="5" t="s">
        <v>40</v>
      </c>
      <c r="D13" s="5" t="s">
        <v>41</v>
      </c>
      <c r="E13" s="5">
        <v>1</v>
      </c>
      <c r="F13" s="5"/>
      <c r="G13" s="5">
        <v>1</v>
      </c>
      <c r="H13" s="97">
        <v>69</v>
      </c>
      <c r="I13" s="6">
        <v>0.06</v>
      </c>
      <c r="J13" s="99">
        <f t="shared" si="0"/>
        <v>64.86</v>
      </c>
    </row>
    <row r="14" spans="1:10" ht="15.75" x14ac:dyDescent="0.25">
      <c r="A14" s="5">
        <v>10</v>
      </c>
      <c r="B14" s="5" t="s">
        <v>23</v>
      </c>
      <c r="C14" s="5" t="s">
        <v>42</v>
      </c>
      <c r="D14" s="5" t="s">
        <v>43</v>
      </c>
      <c r="E14" s="5">
        <v>1</v>
      </c>
      <c r="F14" s="5"/>
      <c r="G14" s="5">
        <v>1</v>
      </c>
      <c r="H14" s="97">
        <v>0.05</v>
      </c>
      <c r="I14" s="6">
        <v>0.06</v>
      </c>
      <c r="J14" s="99">
        <f t="shared" si="0"/>
        <v>4.7E-2</v>
      </c>
    </row>
    <row r="15" spans="1:10" ht="15.75" x14ac:dyDescent="0.25">
      <c r="A15" s="5">
        <v>11</v>
      </c>
      <c r="B15" s="5" t="s">
        <v>23</v>
      </c>
      <c r="C15" s="5" t="s">
        <v>44</v>
      </c>
      <c r="D15" s="5" t="s">
        <v>45</v>
      </c>
      <c r="E15" s="5">
        <v>1</v>
      </c>
      <c r="F15" s="5"/>
      <c r="G15" s="5">
        <v>1</v>
      </c>
      <c r="H15" s="97">
        <v>13</v>
      </c>
      <c r="I15" s="6">
        <v>0.06</v>
      </c>
      <c r="J15" s="99">
        <f t="shared" si="0"/>
        <v>12.219999999999999</v>
      </c>
    </row>
    <row r="16" spans="1:10" ht="15.75" x14ac:dyDescent="0.25">
      <c r="A16" s="5">
        <v>12</v>
      </c>
      <c r="B16" s="5" t="s">
        <v>23</v>
      </c>
      <c r="C16" s="5" t="s">
        <v>46</v>
      </c>
      <c r="D16" s="5" t="s">
        <v>47</v>
      </c>
      <c r="E16" s="5">
        <v>1</v>
      </c>
      <c r="F16" s="5"/>
      <c r="G16" s="5">
        <v>1</v>
      </c>
      <c r="H16" s="97">
        <v>18</v>
      </c>
      <c r="I16" s="6">
        <v>0.06</v>
      </c>
      <c r="J16" s="99">
        <f t="shared" si="0"/>
        <v>16.919999999999998</v>
      </c>
    </row>
    <row r="17" spans="1:10" ht="15.75" x14ac:dyDescent="0.25">
      <c r="A17" s="5">
        <v>13</v>
      </c>
      <c r="B17" s="5" t="s">
        <v>23</v>
      </c>
      <c r="C17" s="5" t="s">
        <v>48</v>
      </c>
      <c r="D17" s="5" t="s">
        <v>49</v>
      </c>
      <c r="E17" s="5">
        <v>1</v>
      </c>
      <c r="F17" s="5"/>
      <c r="G17" s="5">
        <v>1</v>
      </c>
      <c r="H17" s="97">
        <v>24</v>
      </c>
      <c r="I17" s="6">
        <v>0.06</v>
      </c>
      <c r="J17" s="99">
        <f t="shared" si="0"/>
        <v>22.56</v>
      </c>
    </row>
    <row r="18" spans="1:10" ht="15.75" x14ac:dyDescent="0.25">
      <c r="A18" s="5">
        <v>14</v>
      </c>
      <c r="B18" s="5" t="s">
        <v>23</v>
      </c>
      <c r="C18" s="5" t="s">
        <v>50</v>
      </c>
      <c r="D18" s="5" t="s">
        <v>51</v>
      </c>
      <c r="E18" s="5">
        <v>1</v>
      </c>
      <c r="F18" s="5"/>
      <c r="G18" s="5">
        <v>1</v>
      </c>
      <c r="H18" s="97">
        <v>35</v>
      </c>
      <c r="I18" s="6">
        <v>0.06</v>
      </c>
      <c r="J18" s="99">
        <f t="shared" si="0"/>
        <v>32.9</v>
      </c>
    </row>
    <row r="19" spans="1:10" ht="15.75" x14ac:dyDescent="0.25">
      <c r="A19" s="5">
        <v>15</v>
      </c>
      <c r="B19" s="5" t="s">
        <v>23</v>
      </c>
      <c r="C19" s="5" t="s">
        <v>52</v>
      </c>
      <c r="D19" s="5" t="s">
        <v>53</v>
      </c>
      <c r="E19" s="5">
        <v>1</v>
      </c>
      <c r="F19" s="5"/>
      <c r="G19" s="5">
        <v>1</v>
      </c>
      <c r="H19" s="97">
        <v>42</v>
      </c>
      <c r="I19" s="6">
        <v>0.06</v>
      </c>
      <c r="J19" s="99">
        <f t="shared" si="0"/>
        <v>39.479999999999997</v>
      </c>
    </row>
    <row r="20" spans="1:10" ht="15.75" x14ac:dyDescent="0.25">
      <c r="A20" s="5">
        <v>16</v>
      </c>
      <c r="B20" s="5" t="s">
        <v>23</v>
      </c>
      <c r="C20" s="5" t="s">
        <v>54</v>
      </c>
      <c r="D20" s="5" t="s">
        <v>55</v>
      </c>
      <c r="E20" s="5">
        <v>1</v>
      </c>
      <c r="F20" s="5"/>
      <c r="G20" s="5">
        <v>1</v>
      </c>
      <c r="H20" s="97">
        <v>19</v>
      </c>
      <c r="I20" s="6">
        <v>0.06</v>
      </c>
      <c r="J20" s="99">
        <f t="shared" si="0"/>
        <v>17.86</v>
      </c>
    </row>
    <row r="21" spans="1:10" ht="15.75" x14ac:dyDescent="0.25">
      <c r="A21" s="5">
        <v>17</v>
      </c>
      <c r="B21" s="5" t="s">
        <v>23</v>
      </c>
      <c r="C21" s="5" t="s">
        <v>56</v>
      </c>
      <c r="D21" s="5" t="s">
        <v>57</v>
      </c>
      <c r="E21" s="5">
        <v>1</v>
      </c>
      <c r="F21" s="5"/>
      <c r="G21" s="5">
        <v>1</v>
      </c>
      <c r="H21" s="97">
        <v>75</v>
      </c>
      <c r="I21" s="6">
        <v>0.06</v>
      </c>
      <c r="J21" s="99">
        <f t="shared" si="0"/>
        <v>70.5</v>
      </c>
    </row>
    <row r="22" spans="1:10" ht="15.75" x14ac:dyDescent="0.25">
      <c r="A22" s="5">
        <v>18</v>
      </c>
      <c r="B22" s="5" t="s">
        <v>23</v>
      </c>
      <c r="C22" s="5" t="s">
        <v>58</v>
      </c>
      <c r="D22" s="5" t="s">
        <v>59</v>
      </c>
      <c r="E22" s="5">
        <v>1</v>
      </c>
      <c r="F22" s="5"/>
      <c r="G22" s="5">
        <v>1</v>
      </c>
      <c r="H22" s="97">
        <v>0.05</v>
      </c>
      <c r="I22" s="6">
        <v>0.06</v>
      </c>
      <c r="J22" s="99">
        <f t="shared" si="0"/>
        <v>4.7E-2</v>
      </c>
    </row>
    <row r="23" spans="1:10" ht="15.75" x14ac:dyDescent="0.25">
      <c r="A23" s="5">
        <v>19</v>
      </c>
      <c r="B23" s="5" t="s">
        <v>23</v>
      </c>
      <c r="C23" s="5" t="s">
        <v>60</v>
      </c>
      <c r="D23" s="5" t="s">
        <v>61</v>
      </c>
      <c r="E23" s="5">
        <v>1</v>
      </c>
      <c r="F23" s="5"/>
      <c r="G23" s="5">
        <v>1</v>
      </c>
      <c r="H23" s="97">
        <v>14</v>
      </c>
      <c r="I23" s="6">
        <v>0.06</v>
      </c>
      <c r="J23" s="99">
        <f t="shared" si="0"/>
        <v>13.16</v>
      </c>
    </row>
    <row r="24" spans="1:10" ht="15.75" x14ac:dyDescent="0.25">
      <c r="A24" s="5">
        <v>20</v>
      </c>
      <c r="B24" s="5" t="s">
        <v>23</v>
      </c>
      <c r="C24" s="5" t="s">
        <v>62</v>
      </c>
      <c r="D24" s="5" t="s">
        <v>63</v>
      </c>
      <c r="E24" s="5">
        <v>1</v>
      </c>
      <c r="F24" s="5"/>
      <c r="G24" s="5">
        <v>1</v>
      </c>
      <c r="H24" s="97">
        <v>23</v>
      </c>
      <c r="I24" s="6">
        <v>0.06</v>
      </c>
      <c r="J24" s="99">
        <f t="shared" si="0"/>
        <v>21.619999999999997</v>
      </c>
    </row>
    <row r="25" spans="1:10" ht="15.75" x14ac:dyDescent="0.25">
      <c r="A25" s="5">
        <v>21</v>
      </c>
      <c r="B25" s="5" t="s">
        <v>23</v>
      </c>
      <c r="C25" s="5" t="s">
        <v>64</v>
      </c>
      <c r="D25" s="5" t="s">
        <v>65</v>
      </c>
      <c r="E25" s="5">
        <v>1</v>
      </c>
      <c r="F25" s="5"/>
      <c r="G25" s="5">
        <v>1</v>
      </c>
      <c r="H25" s="97">
        <v>30</v>
      </c>
      <c r="I25" s="6">
        <v>0.06</v>
      </c>
      <c r="J25" s="99">
        <f t="shared" si="0"/>
        <v>28.2</v>
      </c>
    </row>
    <row r="26" spans="1:10" ht="15.75" x14ac:dyDescent="0.25">
      <c r="A26" s="5">
        <v>22</v>
      </c>
      <c r="B26" s="5" t="s">
        <v>23</v>
      </c>
      <c r="C26" s="5" t="s">
        <v>66</v>
      </c>
      <c r="D26" s="5" t="s">
        <v>67</v>
      </c>
      <c r="E26" s="5">
        <v>1</v>
      </c>
      <c r="F26" s="5"/>
      <c r="G26" s="5">
        <v>1</v>
      </c>
      <c r="H26" s="97">
        <v>45</v>
      </c>
      <c r="I26" s="6">
        <v>0.06</v>
      </c>
      <c r="J26" s="99">
        <f t="shared" si="0"/>
        <v>42.3</v>
      </c>
    </row>
    <row r="27" spans="1:10" ht="15.75" x14ac:dyDescent="0.25">
      <c r="A27" s="5">
        <v>23</v>
      </c>
      <c r="B27" s="5" t="s">
        <v>23</v>
      </c>
      <c r="C27" s="5" t="s">
        <v>68</v>
      </c>
      <c r="D27" s="5" t="s">
        <v>69</v>
      </c>
      <c r="E27" s="5">
        <v>1</v>
      </c>
      <c r="F27" s="5"/>
      <c r="G27" s="5">
        <v>1</v>
      </c>
      <c r="H27" s="97">
        <v>42</v>
      </c>
      <c r="I27" s="6">
        <v>0.06</v>
      </c>
      <c r="J27" s="99">
        <f t="shared" si="0"/>
        <v>39.479999999999997</v>
      </c>
    </row>
    <row r="28" spans="1:10" ht="15.75" x14ac:dyDescent="0.25">
      <c r="A28" s="5">
        <v>24</v>
      </c>
      <c r="B28" s="5" t="s">
        <v>23</v>
      </c>
      <c r="C28" s="5" t="s">
        <v>70</v>
      </c>
      <c r="D28" s="5" t="s">
        <v>71</v>
      </c>
      <c r="E28" s="5">
        <v>1</v>
      </c>
      <c r="F28" s="5"/>
      <c r="G28" s="5">
        <v>1</v>
      </c>
      <c r="H28" s="97">
        <v>499</v>
      </c>
      <c r="I28" s="6">
        <v>0.06</v>
      </c>
      <c r="J28" s="99">
        <f t="shared" si="0"/>
        <v>469.05999999999995</v>
      </c>
    </row>
    <row r="29" spans="1:10" ht="15.75" x14ac:dyDescent="0.25">
      <c r="A29" s="5">
        <v>25</v>
      </c>
      <c r="B29" s="5" t="s">
        <v>23</v>
      </c>
      <c r="C29" s="5" t="s">
        <v>72</v>
      </c>
      <c r="D29" s="5" t="s">
        <v>73</v>
      </c>
      <c r="E29" s="5">
        <v>1</v>
      </c>
      <c r="F29" s="5"/>
      <c r="G29" s="5">
        <v>1</v>
      </c>
      <c r="H29" s="97">
        <v>149</v>
      </c>
      <c r="I29" s="6">
        <v>0.06</v>
      </c>
      <c r="J29" s="99">
        <f t="shared" si="0"/>
        <v>140.06</v>
      </c>
    </row>
    <row r="30" spans="1:10" ht="15.75" x14ac:dyDescent="0.25">
      <c r="A30" s="5">
        <v>26</v>
      </c>
      <c r="B30" s="5" t="s">
        <v>23</v>
      </c>
      <c r="C30" s="5" t="s">
        <v>74</v>
      </c>
      <c r="D30" s="5" t="s">
        <v>75</v>
      </c>
      <c r="E30" s="5">
        <v>1</v>
      </c>
      <c r="F30" s="5"/>
      <c r="G30" s="5">
        <v>1</v>
      </c>
      <c r="H30" s="97">
        <v>27</v>
      </c>
      <c r="I30" s="6">
        <v>0.06</v>
      </c>
      <c r="J30" s="99">
        <f t="shared" si="0"/>
        <v>25.38</v>
      </c>
    </row>
    <row r="31" spans="1:10" ht="15.75" x14ac:dyDescent="0.25">
      <c r="A31" s="5">
        <v>27</v>
      </c>
      <c r="B31" s="5" t="s">
        <v>23</v>
      </c>
      <c r="C31" s="5" t="s">
        <v>76</v>
      </c>
      <c r="D31" s="5" t="s">
        <v>77</v>
      </c>
      <c r="E31" s="5">
        <v>1</v>
      </c>
      <c r="F31" s="5"/>
      <c r="G31" s="5">
        <v>1</v>
      </c>
      <c r="H31" s="97">
        <v>45</v>
      </c>
      <c r="I31" s="6">
        <v>0.06</v>
      </c>
      <c r="J31" s="99">
        <f t="shared" si="0"/>
        <v>42.3</v>
      </c>
    </row>
    <row r="32" spans="1:10" ht="15.75" x14ac:dyDescent="0.25">
      <c r="A32" s="5">
        <v>28</v>
      </c>
      <c r="B32" s="5" t="s">
        <v>23</v>
      </c>
      <c r="C32" s="5" t="s">
        <v>78</v>
      </c>
      <c r="D32" s="5" t="s">
        <v>79</v>
      </c>
      <c r="E32" s="5">
        <v>1</v>
      </c>
      <c r="F32" s="5"/>
      <c r="G32" s="5">
        <v>1</v>
      </c>
      <c r="H32" s="97">
        <v>59</v>
      </c>
      <c r="I32" s="6">
        <v>0.06</v>
      </c>
      <c r="J32" s="99">
        <f t="shared" si="0"/>
        <v>55.459999999999994</v>
      </c>
    </row>
    <row r="33" spans="1:10" ht="15.75" x14ac:dyDescent="0.25">
      <c r="A33" s="5">
        <v>29</v>
      </c>
      <c r="B33" s="5" t="s">
        <v>23</v>
      </c>
      <c r="C33" s="5" t="s">
        <v>80</v>
      </c>
      <c r="D33" s="5" t="s">
        <v>81</v>
      </c>
      <c r="E33" s="5">
        <v>1</v>
      </c>
      <c r="F33" s="5"/>
      <c r="G33" s="5">
        <v>1</v>
      </c>
      <c r="H33" s="97">
        <v>90</v>
      </c>
      <c r="I33" s="6">
        <v>0.06</v>
      </c>
      <c r="J33" s="99">
        <f t="shared" si="0"/>
        <v>84.6</v>
      </c>
    </row>
    <row r="34" spans="1:10" ht="15.75" x14ac:dyDescent="0.25">
      <c r="A34" s="5">
        <v>30</v>
      </c>
      <c r="B34" s="5" t="s">
        <v>23</v>
      </c>
      <c r="C34" s="5" t="s">
        <v>82</v>
      </c>
      <c r="D34" s="5" t="s">
        <v>83</v>
      </c>
      <c r="E34" s="5">
        <v>1</v>
      </c>
      <c r="F34" s="5"/>
      <c r="G34" s="5">
        <v>1</v>
      </c>
      <c r="H34" s="97">
        <v>0.08</v>
      </c>
      <c r="I34" s="6">
        <v>0.06</v>
      </c>
      <c r="J34" s="99">
        <f t="shared" si="0"/>
        <v>7.5200000000000003E-2</v>
      </c>
    </row>
    <row r="35" spans="1:10" ht="15.75" x14ac:dyDescent="0.25">
      <c r="A35" s="5">
        <v>31</v>
      </c>
      <c r="B35" s="5" t="s">
        <v>23</v>
      </c>
      <c r="C35" s="5" t="s">
        <v>84</v>
      </c>
      <c r="D35" s="5" t="s">
        <v>85</v>
      </c>
      <c r="E35" s="5">
        <v>1</v>
      </c>
      <c r="F35" s="5"/>
      <c r="G35" s="5">
        <v>1</v>
      </c>
      <c r="H35" s="97">
        <v>81</v>
      </c>
      <c r="I35" s="6">
        <v>0.06</v>
      </c>
      <c r="J35" s="99">
        <f t="shared" si="0"/>
        <v>76.14</v>
      </c>
    </row>
    <row r="36" spans="1:10" ht="15.75" x14ac:dyDescent="0.25">
      <c r="A36" s="5">
        <v>32</v>
      </c>
      <c r="B36" s="5" t="s">
        <v>23</v>
      </c>
      <c r="C36" s="5" t="s">
        <v>86</v>
      </c>
      <c r="D36" s="5" t="s">
        <v>87</v>
      </c>
      <c r="E36" s="5">
        <v>1</v>
      </c>
      <c r="F36" s="5"/>
      <c r="G36" s="5">
        <v>1</v>
      </c>
      <c r="H36" s="97">
        <v>499</v>
      </c>
      <c r="I36" s="6">
        <v>0.06</v>
      </c>
      <c r="J36" s="99">
        <f t="shared" si="0"/>
        <v>469.05999999999995</v>
      </c>
    </row>
    <row r="37" spans="1:10" ht="15.75" x14ac:dyDescent="0.25">
      <c r="A37" s="5">
        <v>33</v>
      </c>
      <c r="B37" s="5" t="s">
        <v>23</v>
      </c>
      <c r="C37" s="5" t="s">
        <v>88</v>
      </c>
      <c r="D37" s="5" t="s">
        <v>89</v>
      </c>
      <c r="E37" s="5">
        <v>1</v>
      </c>
      <c r="F37" s="5"/>
      <c r="G37" s="5">
        <v>1</v>
      </c>
      <c r="H37" s="97">
        <v>169</v>
      </c>
      <c r="I37" s="6">
        <v>0.06</v>
      </c>
      <c r="J37" s="99">
        <f t="shared" si="0"/>
        <v>158.85999999999999</v>
      </c>
    </row>
    <row r="38" spans="1:10" ht="15.75" x14ac:dyDescent="0.25">
      <c r="A38" s="5">
        <v>34</v>
      </c>
      <c r="B38" s="5" t="s">
        <v>23</v>
      </c>
      <c r="C38" s="5" t="s">
        <v>90</v>
      </c>
      <c r="D38" s="5" t="s">
        <v>91</v>
      </c>
      <c r="E38" s="5">
        <v>1</v>
      </c>
      <c r="F38" s="5"/>
      <c r="G38" s="5">
        <v>1</v>
      </c>
      <c r="H38" s="97">
        <v>31</v>
      </c>
      <c r="I38" s="6">
        <v>0.06</v>
      </c>
      <c r="J38" s="99">
        <f t="shared" si="0"/>
        <v>29.139999999999997</v>
      </c>
    </row>
    <row r="39" spans="1:10" ht="15.75" x14ac:dyDescent="0.25">
      <c r="A39" s="5">
        <v>35</v>
      </c>
      <c r="B39" s="5" t="s">
        <v>23</v>
      </c>
      <c r="C39" s="5" t="s">
        <v>92</v>
      </c>
      <c r="D39" s="5" t="s">
        <v>93</v>
      </c>
      <c r="E39" s="5">
        <v>1</v>
      </c>
      <c r="F39" s="5"/>
      <c r="G39" s="5">
        <v>1</v>
      </c>
      <c r="H39" s="97">
        <v>51</v>
      </c>
      <c r="I39" s="6">
        <v>0.06</v>
      </c>
      <c r="J39" s="99">
        <f t="shared" si="0"/>
        <v>47.94</v>
      </c>
    </row>
    <row r="40" spans="1:10" ht="15.75" x14ac:dyDescent="0.25">
      <c r="A40" s="5">
        <v>36</v>
      </c>
      <c r="B40" s="5" t="s">
        <v>23</v>
      </c>
      <c r="C40" s="5" t="s">
        <v>94</v>
      </c>
      <c r="D40" s="5" t="s">
        <v>95</v>
      </c>
      <c r="E40" s="5">
        <v>1</v>
      </c>
      <c r="F40" s="5"/>
      <c r="G40" s="5">
        <v>1</v>
      </c>
      <c r="H40" s="97">
        <v>66</v>
      </c>
      <c r="I40" s="6">
        <v>0.06</v>
      </c>
      <c r="J40" s="99">
        <f t="shared" si="0"/>
        <v>62.04</v>
      </c>
    </row>
    <row r="41" spans="1:10" ht="15.75" x14ac:dyDescent="0.25">
      <c r="A41" s="5">
        <v>37</v>
      </c>
      <c r="B41" s="5" t="s">
        <v>23</v>
      </c>
      <c r="C41" s="5" t="s">
        <v>96</v>
      </c>
      <c r="D41" s="5" t="s">
        <v>97</v>
      </c>
      <c r="E41" s="5">
        <v>1</v>
      </c>
      <c r="F41" s="5"/>
      <c r="G41" s="5">
        <v>1</v>
      </c>
      <c r="H41" s="97">
        <v>102</v>
      </c>
      <c r="I41" s="6">
        <v>0.06</v>
      </c>
      <c r="J41" s="99">
        <f t="shared" si="0"/>
        <v>95.88</v>
      </c>
    </row>
    <row r="42" spans="1:10" ht="15.75" x14ac:dyDescent="0.25">
      <c r="A42" s="5">
        <v>38</v>
      </c>
      <c r="B42" s="5" t="s">
        <v>23</v>
      </c>
      <c r="C42" s="5" t="s">
        <v>98</v>
      </c>
      <c r="D42" s="5" t="s">
        <v>99</v>
      </c>
      <c r="E42" s="5">
        <v>1</v>
      </c>
      <c r="F42" s="5"/>
      <c r="G42" s="5">
        <v>1</v>
      </c>
      <c r="H42" s="97">
        <v>0.08</v>
      </c>
      <c r="I42" s="6">
        <v>0.06</v>
      </c>
      <c r="J42" s="99">
        <f t="shared" si="0"/>
        <v>7.5200000000000003E-2</v>
      </c>
    </row>
    <row r="43" spans="1:10" ht="15.75" x14ac:dyDescent="0.25">
      <c r="A43" s="5">
        <v>39</v>
      </c>
      <c r="B43" s="5" t="s">
        <v>23</v>
      </c>
      <c r="C43" s="5" t="s">
        <v>100</v>
      </c>
      <c r="D43" s="5" t="s">
        <v>101</v>
      </c>
      <c r="E43" s="5">
        <v>1</v>
      </c>
      <c r="F43" s="5"/>
      <c r="G43" s="5">
        <v>1</v>
      </c>
      <c r="H43" s="97">
        <v>93</v>
      </c>
      <c r="I43" s="6">
        <v>0.06</v>
      </c>
      <c r="J43" s="99">
        <f t="shared" si="0"/>
        <v>87.42</v>
      </c>
    </row>
    <row r="44" spans="1:10" ht="15.75" x14ac:dyDescent="0.25">
      <c r="A44" s="5">
        <v>40</v>
      </c>
      <c r="B44" s="5" t="s">
        <v>23</v>
      </c>
      <c r="C44" s="5" t="s">
        <v>102</v>
      </c>
      <c r="D44" s="5" t="s">
        <v>103</v>
      </c>
      <c r="E44" s="5">
        <v>1</v>
      </c>
      <c r="F44" s="5"/>
      <c r="G44" s="5">
        <v>1</v>
      </c>
      <c r="H44" s="97">
        <v>1479</v>
      </c>
      <c r="I44" s="6">
        <v>0.06</v>
      </c>
      <c r="J44" s="99">
        <f t="shared" si="0"/>
        <v>1390.26</v>
      </c>
    </row>
    <row r="45" spans="1:10" ht="15.75" x14ac:dyDescent="0.25">
      <c r="A45" s="5">
        <v>41</v>
      </c>
      <c r="B45" s="5" t="s">
        <v>23</v>
      </c>
      <c r="C45" s="5" t="s">
        <v>104</v>
      </c>
      <c r="D45" s="5" t="s">
        <v>105</v>
      </c>
      <c r="E45" s="5">
        <v>1</v>
      </c>
      <c r="F45" s="5"/>
      <c r="G45" s="5">
        <v>1</v>
      </c>
      <c r="H45" s="97">
        <v>199</v>
      </c>
      <c r="I45" s="6">
        <v>0.06</v>
      </c>
      <c r="J45" s="99">
        <f t="shared" si="0"/>
        <v>187.06</v>
      </c>
    </row>
    <row r="46" spans="1:10" ht="15.75" x14ac:dyDescent="0.25">
      <c r="A46" s="5">
        <v>42</v>
      </c>
      <c r="B46" s="5" t="s">
        <v>23</v>
      </c>
      <c r="C46" s="5" t="s">
        <v>106</v>
      </c>
      <c r="D46" s="5" t="s">
        <v>107</v>
      </c>
      <c r="E46" s="5">
        <v>1</v>
      </c>
      <c r="F46" s="5"/>
      <c r="G46" s="5">
        <v>1</v>
      </c>
      <c r="H46" s="97">
        <v>270</v>
      </c>
      <c r="I46" s="6">
        <v>0.06</v>
      </c>
      <c r="J46" s="99">
        <f t="shared" si="0"/>
        <v>253.79999999999998</v>
      </c>
    </row>
    <row r="47" spans="1:10" ht="15.75" x14ac:dyDescent="0.25">
      <c r="A47" s="5">
        <v>43</v>
      </c>
      <c r="B47" s="5" t="s">
        <v>23</v>
      </c>
      <c r="C47" s="5" t="s">
        <v>108</v>
      </c>
      <c r="D47" s="5" t="s">
        <v>109</v>
      </c>
      <c r="E47" s="5">
        <v>1</v>
      </c>
      <c r="F47" s="5"/>
      <c r="G47" s="5">
        <v>1</v>
      </c>
      <c r="H47" s="97">
        <v>445</v>
      </c>
      <c r="I47" s="6">
        <v>0.06</v>
      </c>
      <c r="J47" s="99">
        <f t="shared" si="0"/>
        <v>418.29999999999995</v>
      </c>
    </row>
    <row r="48" spans="1:10" ht="15.75" x14ac:dyDescent="0.25">
      <c r="A48" s="5">
        <v>44</v>
      </c>
      <c r="B48" s="5" t="s">
        <v>23</v>
      </c>
      <c r="C48" s="5" t="s">
        <v>110</v>
      </c>
      <c r="D48" s="5" t="s">
        <v>111</v>
      </c>
      <c r="E48" s="5">
        <v>1</v>
      </c>
      <c r="F48" s="5"/>
      <c r="G48" s="5">
        <v>1</v>
      </c>
      <c r="H48" s="97">
        <v>580</v>
      </c>
      <c r="I48" s="6">
        <v>0.06</v>
      </c>
      <c r="J48" s="99">
        <f t="shared" si="0"/>
        <v>545.19999999999993</v>
      </c>
    </row>
    <row r="49" spans="1:10" ht="15.75" x14ac:dyDescent="0.25">
      <c r="A49" s="5">
        <v>45</v>
      </c>
      <c r="B49" s="5" t="s">
        <v>23</v>
      </c>
      <c r="C49" s="5" t="s">
        <v>112</v>
      </c>
      <c r="D49" s="5" t="s">
        <v>113</v>
      </c>
      <c r="E49" s="5">
        <v>1</v>
      </c>
      <c r="F49" s="5"/>
      <c r="G49" s="5">
        <v>1</v>
      </c>
      <c r="H49" s="97">
        <v>890</v>
      </c>
      <c r="I49" s="6">
        <v>0.06</v>
      </c>
      <c r="J49" s="99">
        <f t="shared" si="0"/>
        <v>836.59999999999991</v>
      </c>
    </row>
    <row r="50" spans="1:10" ht="15.75" x14ac:dyDescent="0.25">
      <c r="A50" s="5">
        <v>46</v>
      </c>
      <c r="B50" s="5" t="s">
        <v>23</v>
      </c>
      <c r="C50" s="5" t="s">
        <v>114</v>
      </c>
      <c r="D50" s="5" t="s">
        <v>115</v>
      </c>
      <c r="E50" s="5">
        <v>1</v>
      </c>
      <c r="F50" s="5"/>
      <c r="G50" s="5">
        <v>1</v>
      </c>
      <c r="H50" s="97">
        <v>0.74</v>
      </c>
      <c r="I50" s="6">
        <v>0.06</v>
      </c>
      <c r="J50" s="99">
        <f t="shared" si="0"/>
        <v>0.6956</v>
      </c>
    </row>
    <row r="51" spans="1:10" ht="15.75" x14ac:dyDescent="0.25">
      <c r="A51" s="5">
        <v>47</v>
      </c>
      <c r="B51" s="5" t="s">
        <v>23</v>
      </c>
      <c r="C51" s="5" t="s">
        <v>116</v>
      </c>
      <c r="D51" s="5" t="s">
        <v>117</v>
      </c>
      <c r="E51" s="5">
        <v>1</v>
      </c>
      <c r="F51" s="5"/>
      <c r="G51" s="5">
        <v>1</v>
      </c>
      <c r="H51" s="97">
        <v>799</v>
      </c>
      <c r="I51" s="6">
        <v>0.06</v>
      </c>
      <c r="J51" s="99">
        <f t="shared" si="0"/>
        <v>751.06</v>
      </c>
    </row>
    <row r="52" spans="1:10" ht="15.75" x14ac:dyDescent="0.25">
      <c r="A52" s="5">
        <v>48</v>
      </c>
      <c r="B52" s="5" t="s">
        <v>23</v>
      </c>
      <c r="C52" s="5" t="s">
        <v>118</v>
      </c>
      <c r="D52" s="5" t="s">
        <v>119</v>
      </c>
      <c r="E52" s="5">
        <v>1</v>
      </c>
      <c r="F52" s="5"/>
      <c r="G52" s="5">
        <v>1</v>
      </c>
      <c r="H52" s="97">
        <v>36</v>
      </c>
      <c r="I52" s="6">
        <v>0.06</v>
      </c>
      <c r="J52" s="99">
        <f t="shared" si="0"/>
        <v>33.839999999999996</v>
      </c>
    </row>
    <row r="53" spans="1:10" ht="15.75" x14ac:dyDescent="0.25">
      <c r="A53" s="5">
        <v>49</v>
      </c>
      <c r="B53" s="5" t="s">
        <v>23</v>
      </c>
      <c r="C53" s="5" t="s">
        <v>120</v>
      </c>
      <c r="D53" s="5" t="s">
        <v>121</v>
      </c>
      <c r="E53" s="5">
        <v>1</v>
      </c>
      <c r="F53" s="5"/>
      <c r="G53" s="5">
        <v>1</v>
      </c>
      <c r="H53" s="97">
        <v>60</v>
      </c>
      <c r="I53" s="6">
        <v>0.06</v>
      </c>
      <c r="J53" s="99">
        <f t="shared" si="0"/>
        <v>56.4</v>
      </c>
    </row>
    <row r="54" spans="1:10" ht="15.75" x14ac:dyDescent="0.25">
      <c r="A54" s="5">
        <v>50</v>
      </c>
      <c r="B54" s="5" t="s">
        <v>23</v>
      </c>
      <c r="C54" s="5" t="s">
        <v>122</v>
      </c>
      <c r="D54" s="5" t="s">
        <v>123</v>
      </c>
      <c r="E54" s="5">
        <v>1</v>
      </c>
      <c r="F54" s="5"/>
      <c r="G54" s="5">
        <v>1</v>
      </c>
      <c r="H54" s="97">
        <v>78</v>
      </c>
      <c r="I54" s="6">
        <v>0.06</v>
      </c>
      <c r="J54" s="99">
        <f t="shared" si="0"/>
        <v>73.319999999999993</v>
      </c>
    </row>
    <row r="55" spans="1:10" ht="15.75" x14ac:dyDescent="0.25">
      <c r="A55" s="5">
        <v>51</v>
      </c>
      <c r="B55" s="5" t="s">
        <v>23</v>
      </c>
      <c r="C55" s="5" t="s">
        <v>124</v>
      </c>
      <c r="D55" s="5" t="s">
        <v>125</v>
      </c>
      <c r="E55" s="5">
        <v>1</v>
      </c>
      <c r="F55" s="5"/>
      <c r="G55" s="5">
        <v>1</v>
      </c>
      <c r="H55" s="97">
        <v>120</v>
      </c>
      <c r="I55" s="6">
        <v>0.06</v>
      </c>
      <c r="J55" s="99">
        <f t="shared" si="0"/>
        <v>112.8</v>
      </c>
    </row>
    <row r="56" spans="1:10" ht="15.75" x14ac:dyDescent="0.25">
      <c r="A56" s="5">
        <v>52</v>
      </c>
      <c r="B56" s="5" t="s">
        <v>23</v>
      </c>
      <c r="C56" s="5" t="s">
        <v>126</v>
      </c>
      <c r="D56" s="5" t="s">
        <v>127</v>
      </c>
      <c r="E56" s="5">
        <v>1</v>
      </c>
      <c r="F56" s="5"/>
      <c r="G56" s="5">
        <v>1</v>
      </c>
      <c r="H56" s="97">
        <v>9.9999999999999992E-2</v>
      </c>
      <c r="I56" s="6">
        <v>0.06</v>
      </c>
      <c r="J56" s="99">
        <f t="shared" si="0"/>
        <v>9.3999999999999986E-2</v>
      </c>
    </row>
    <row r="57" spans="1:10" ht="15.75" x14ac:dyDescent="0.25">
      <c r="A57" s="5">
        <v>53</v>
      </c>
      <c r="B57" s="5" t="s">
        <v>23</v>
      </c>
      <c r="C57" s="5" t="s">
        <v>128</v>
      </c>
      <c r="D57" s="5" t="s">
        <v>129</v>
      </c>
      <c r="E57" s="5">
        <v>1</v>
      </c>
      <c r="F57" s="5"/>
      <c r="G57" s="5">
        <v>1</v>
      </c>
      <c r="H57" s="97">
        <v>108</v>
      </c>
      <c r="I57" s="6">
        <v>0.06</v>
      </c>
      <c r="J57" s="99">
        <f t="shared" si="0"/>
        <v>101.52</v>
      </c>
    </row>
    <row r="58" spans="1:10" ht="15.75" x14ac:dyDescent="0.25">
      <c r="A58" s="5">
        <v>54</v>
      </c>
      <c r="B58" s="5" t="s">
        <v>23</v>
      </c>
      <c r="C58" s="5" t="s">
        <v>130</v>
      </c>
      <c r="D58" s="5" t="s">
        <v>131</v>
      </c>
      <c r="E58" s="5">
        <v>1</v>
      </c>
      <c r="F58" s="5"/>
      <c r="G58" s="5">
        <v>1</v>
      </c>
      <c r="H58" s="97">
        <v>1999</v>
      </c>
      <c r="I58" s="6">
        <v>0.06</v>
      </c>
      <c r="J58" s="99">
        <f t="shared" si="0"/>
        <v>1879.06</v>
      </c>
    </row>
    <row r="59" spans="1:10" ht="15.75" x14ac:dyDescent="0.25">
      <c r="A59" s="5">
        <v>55</v>
      </c>
      <c r="B59" s="5" t="s">
        <v>23</v>
      </c>
      <c r="C59" s="5" t="s">
        <v>132</v>
      </c>
      <c r="D59" s="5" t="s">
        <v>133</v>
      </c>
      <c r="E59" s="5">
        <v>1</v>
      </c>
      <c r="F59" s="5"/>
      <c r="G59" s="5">
        <v>1</v>
      </c>
      <c r="H59" s="97">
        <v>269</v>
      </c>
      <c r="I59" s="6">
        <v>0.06</v>
      </c>
      <c r="J59" s="99">
        <f t="shared" si="0"/>
        <v>252.85999999999999</v>
      </c>
    </row>
    <row r="60" spans="1:10" ht="15.75" x14ac:dyDescent="0.25">
      <c r="A60" s="5">
        <v>56</v>
      </c>
      <c r="B60" s="5" t="s">
        <v>23</v>
      </c>
      <c r="C60" s="5" t="s">
        <v>134</v>
      </c>
      <c r="D60" s="5" t="s">
        <v>135</v>
      </c>
      <c r="E60" s="5">
        <v>1</v>
      </c>
      <c r="F60" s="5"/>
      <c r="G60" s="5">
        <v>1</v>
      </c>
      <c r="H60" s="97">
        <v>360</v>
      </c>
      <c r="I60" s="6">
        <v>0.06</v>
      </c>
      <c r="J60" s="99">
        <f t="shared" si="0"/>
        <v>338.4</v>
      </c>
    </row>
    <row r="61" spans="1:10" ht="15.75" x14ac:dyDescent="0.25">
      <c r="A61" s="5">
        <v>57</v>
      </c>
      <c r="B61" s="5" t="s">
        <v>23</v>
      </c>
      <c r="C61" s="5" t="s">
        <v>136</v>
      </c>
      <c r="D61" s="5" t="s">
        <v>137</v>
      </c>
      <c r="E61" s="5">
        <v>1</v>
      </c>
      <c r="F61" s="5"/>
      <c r="G61" s="5">
        <v>1</v>
      </c>
      <c r="H61" s="97">
        <v>600</v>
      </c>
      <c r="I61" s="6">
        <v>0.06</v>
      </c>
      <c r="J61" s="99">
        <f t="shared" si="0"/>
        <v>564</v>
      </c>
    </row>
    <row r="62" spans="1:10" ht="15.75" x14ac:dyDescent="0.25">
      <c r="A62" s="5">
        <v>58</v>
      </c>
      <c r="B62" s="5" t="s">
        <v>23</v>
      </c>
      <c r="C62" s="5" t="s">
        <v>138</v>
      </c>
      <c r="D62" s="5" t="s">
        <v>139</v>
      </c>
      <c r="E62" s="5">
        <v>1</v>
      </c>
      <c r="F62" s="5"/>
      <c r="G62" s="5">
        <v>1</v>
      </c>
      <c r="H62" s="97">
        <v>780</v>
      </c>
      <c r="I62" s="6">
        <v>0.06</v>
      </c>
      <c r="J62" s="99">
        <f t="shared" si="0"/>
        <v>733.19999999999993</v>
      </c>
    </row>
    <row r="63" spans="1:10" ht="15.75" x14ac:dyDescent="0.25">
      <c r="A63" s="5">
        <v>59</v>
      </c>
      <c r="B63" s="5" t="s">
        <v>23</v>
      </c>
      <c r="C63" s="5" t="s">
        <v>140</v>
      </c>
      <c r="D63" s="5" t="s">
        <v>141</v>
      </c>
      <c r="E63" s="5">
        <v>1</v>
      </c>
      <c r="F63" s="5"/>
      <c r="G63" s="5">
        <v>1</v>
      </c>
      <c r="H63" s="97">
        <v>1200</v>
      </c>
      <c r="I63" s="6">
        <v>0.06</v>
      </c>
      <c r="J63" s="99">
        <f t="shared" si="0"/>
        <v>1128</v>
      </c>
    </row>
    <row r="64" spans="1:10" ht="15.75" x14ac:dyDescent="0.25">
      <c r="A64" s="5">
        <v>60</v>
      </c>
      <c r="B64" s="5" t="s">
        <v>23</v>
      </c>
      <c r="C64" s="5" t="s">
        <v>142</v>
      </c>
      <c r="D64" s="5" t="s">
        <v>143</v>
      </c>
      <c r="E64" s="5">
        <v>1</v>
      </c>
      <c r="F64" s="5"/>
      <c r="G64" s="5">
        <v>1</v>
      </c>
      <c r="H64" s="97">
        <v>0.99</v>
      </c>
      <c r="I64" s="6">
        <v>0.06</v>
      </c>
      <c r="J64" s="99">
        <f t="shared" si="0"/>
        <v>0.93059999999999998</v>
      </c>
    </row>
    <row r="65" spans="1:10" ht="15.75" x14ac:dyDescent="0.25">
      <c r="A65" s="5">
        <v>61</v>
      </c>
      <c r="B65" s="5" t="s">
        <v>23</v>
      </c>
      <c r="C65" s="5" t="s">
        <v>144</v>
      </c>
      <c r="D65" s="5" t="s">
        <v>145</v>
      </c>
      <c r="E65" s="5">
        <v>1</v>
      </c>
      <c r="F65" s="5"/>
      <c r="G65" s="5">
        <v>1</v>
      </c>
      <c r="H65" s="97">
        <v>1080</v>
      </c>
      <c r="I65" s="6">
        <v>0.06</v>
      </c>
      <c r="J65" s="99">
        <f t="shared" si="0"/>
        <v>1015.1999999999999</v>
      </c>
    </row>
    <row r="66" spans="1:10" ht="15.75" x14ac:dyDescent="0.25">
      <c r="A66" s="5">
        <v>62</v>
      </c>
      <c r="B66" s="5" t="s">
        <v>23</v>
      </c>
      <c r="C66" s="5" t="s">
        <v>146</v>
      </c>
      <c r="D66" s="5" t="s">
        <v>147</v>
      </c>
      <c r="E66" s="5">
        <v>1</v>
      </c>
      <c r="F66" s="5"/>
      <c r="G66" s="5">
        <v>1</v>
      </c>
      <c r="H66" s="97">
        <v>49</v>
      </c>
      <c r="I66" s="6">
        <v>0.06</v>
      </c>
      <c r="J66" s="99">
        <f t="shared" si="0"/>
        <v>46.059999999999995</v>
      </c>
    </row>
    <row r="67" spans="1:10" ht="15.75" x14ac:dyDescent="0.25">
      <c r="A67" s="5">
        <v>63</v>
      </c>
      <c r="B67" s="5" t="s">
        <v>23</v>
      </c>
      <c r="C67" s="5" t="s">
        <v>148</v>
      </c>
      <c r="D67" s="5" t="s">
        <v>149</v>
      </c>
      <c r="E67" s="5">
        <v>1</v>
      </c>
      <c r="F67" s="5"/>
      <c r="G67" s="5">
        <v>1</v>
      </c>
      <c r="H67" s="97">
        <v>81</v>
      </c>
      <c r="I67" s="6">
        <v>0.06</v>
      </c>
      <c r="J67" s="99">
        <f t="shared" si="0"/>
        <v>76.14</v>
      </c>
    </row>
    <row r="68" spans="1:10" ht="15.75" x14ac:dyDescent="0.25">
      <c r="A68" s="5">
        <v>64</v>
      </c>
      <c r="B68" s="5" t="s">
        <v>23</v>
      </c>
      <c r="C68" s="5" t="s">
        <v>150</v>
      </c>
      <c r="D68" s="5" t="s">
        <v>151</v>
      </c>
      <c r="E68" s="5">
        <v>1</v>
      </c>
      <c r="F68" s="5"/>
      <c r="G68" s="5">
        <v>1</v>
      </c>
      <c r="H68" s="97">
        <v>105</v>
      </c>
      <c r="I68" s="6">
        <v>0.06</v>
      </c>
      <c r="J68" s="99">
        <f t="shared" si="0"/>
        <v>98.699999999999989</v>
      </c>
    </row>
    <row r="69" spans="1:10" ht="15.75" x14ac:dyDescent="0.25">
      <c r="A69" s="5">
        <v>65</v>
      </c>
      <c r="B69" s="5" t="s">
        <v>23</v>
      </c>
      <c r="C69" s="5" t="s">
        <v>152</v>
      </c>
      <c r="D69" s="5" t="s">
        <v>153</v>
      </c>
      <c r="E69" s="5">
        <v>1</v>
      </c>
      <c r="F69" s="5"/>
      <c r="G69" s="5">
        <v>1</v>
      </c>
      <c r="H69" s="97">
        <v>162</v>
      </c>
      <c r="I69" s="6">
        <v>0.06</v>
      </c>
      <c r="J69" s="99">
        <f t="shared" si="0"/>
        <v>152.28</v>
      </c>
    </row>
    <row r="70" spans="1:10" ht="15.75" x14ac:dyDescent="0.25">
      <c r="A70" s="5">
        <v>66</v>
      </c>
      <c r="B70" s="5" t="s">
        <v>23</v>
      </c>
      <c r="C70" s="5" t="s">
        <v>154</v>
      </c>
      <c r="D70" s="5" t="s">
        <v>155</v>
      </c>
      <c r="E70" s="5">
        <v>1</v>
      </c>
      <c r="F70" s="5"/>
      <c r="G70" s="5">
        <v>1</v>
      </c>
      <c r="H70" s="97">
        <v>0.14000000000000001</v>
      </c>
      <c r="I70" s="6">
        <v>0.06</v>
      </c>
      <c r="J70" s="99">
        <f t="shared" ref="J70:J133" si="1">H70*(1-I70)</f>
        <v>0.13159999999999999</v>
      </c>
    </row>
    <row r="71" spans="1:10" ht="15.75" x14ac:dyDescent="0.25">
      <c r="A71" s="5">
        <v>67</v>
      </c>
      <c r="B71" s="5" t="s">
        <v>23</v>
      </c>
      <c r="C71" s="5" t="s">
        <v>156</v>
      </c>
      <c r="D71" s="5" t="s">
        <v>157</v>
      </c>
      <c r="E71" s="5">
        <v>1</v>
      </c>
      <c r="F71" s="5"/>
      <c r="G71" s="5">
        <v>1</v>
      </c>
      <c r="H71" s="97">
        <v>146</v>
      </c>
      <c r="I71" s="6">
        <v>0.06</v>
      </c>
      <c r="J71" s="99">
        <f t="shared" si="1"/>
        <v>137.23999999999998</v>
      </c>
    </row>
    <row r="72" spans="1:10" ht="15.75" x14ac:dyDescent="0.25">
      <c r="A72" s="5">
        <v>68</v>
      </c>
      <c r="B72" s="5" t="s">
        <v>23</v>
      </c>
      <c r="C72" s="5" t="s">
        <v>158</v>
      </c>
      <c r="D72" s="5" t="s">
        <v>159</v>
      </c>
      <c r="E72" s="5">
        <v>1</v>
      </c>
      <c r="F72" s="5"/>
      <c r="G72" s="5">
        <v>1</v>
      </c>
      <c r="H72" s="97">
        <v>3183</v>
      </c>
      <c r="I72" s="6">
        <v>0.06</v>
      </c>
      <c r="J72" s="99">
        <f t="shared" si="1"/>
        <v>2992.02</v>
      </c>
    </row>
    <row r="73" spans="1:10" ht="15.75" x14ac:dyDescent="0.25">
      <c r="A73" s="5">
        <v>69</v>
      </c>
      <c r="B73" s="5" t="s">
        <v>23</v>
      </c>
      <c r="C73" s="5" t="s">
        <v>160</v>
      </c>
      <c r="D73" s="5" t="s">
        <v>161</v>
      </c>
      <c r="E73" s="5">
        <v>1</v>
      </c>
      <c r="F73" s="5"/>
      <c r="G73" s="5">
        <v>1</v>
      </c>
      <c r="H73" s="97">
        <v>329</v>
      </c>
      <c r="I73" s="6">
        <v>0.06</v>
      </c>
      <c r="J73" s="99">
        <f t="shared" si="1"/>
        <v>309.26</v>
      </c>
    </row>
    <row r="74" spans="1:10" ht="15.75" x14ac:dyDescent="0.25">
      <c r="A74" s="5">
        <v>70</v>
      </c>
      <c r="B74" s="5" t="s">
        <v>23</v>
      </c>
      <c r="C74" s="5" t="s">
        <v>162</v>
      </c>
      <c r="D74" s="5" t="s">
        <v>163</v>
      </c>
      <c r="E74" s="5">
        <v>1</v>
      </c>
      <c r="F74" s="5"/>
      <c r="G74" s="5">
        <v>1</v>
      </c>
      <c r="H74" s="97">
        <v>69</v>
      </c>
      <c r="I74" s="6">
        <v>0.06</v>
      </c>
      <c r="J74" s="99">
        <f t="shared" si="1"/>
        <v>64.86</v>
      </c>
    </row>
    <row r="75" spans="1:10" ht="15.75" x14ac:dyDescent="0.25">
      <c r="A75" s="5">
        <v>71</v>
      </c>
      <c r="B75" s="5" t="s">
        <v>23</v>
      </c>
      <c r="C75" s="5" t="s">
        <v>164</v>
      </c>
      <c r="D75" s="5" t="s">
        <v>165</v>
      </c>
      <c r="E75" s="5">
        <v>1</v>
      </c>
      <c r="F75" s="5"/>
      <c r="G75" s="5">
        <v>1</v>
      </c>
      <c r="H75" s="97">
        <v>575</v>
      </c>
      <c r="I75" s="6">
        <v>0.06</v>
      </c>
      <c r="J75" s="99">
        <f t="shared" si="1"/>
        <v>540.5</v>
      </c>
    </row>
    <row r="76" spans="1:10" ht="15.75" x14ac:dyDescent="0.25">
      <c r="A76" s="5">
        <v>72</v>
      </c>
      <c r="B76" s="5" t="s">
        <v>23</v>
      </c>
      <c r="C76" s="5" t="s">
        <v>166</v>
      </c>
      <c r="D76" s="5" t="s">
        <v>167</v>
      </c>
      <c r="E76" s="5">
        <v>1</v>
      </c>
      <c r="F76" s="5"/>
      <c r="G76" s="5">
        <v>1</v>
      </c>
      <c r="H76" s="97">
        <v>955</v>
      </c>
      <c r="I76" s="6">
        <v>0.06</v>
      </c>
      <c r="J76" s="99">
        <f t="shared" si="1"/>
        <v>897.69999999999993</v>
      </c>
    </row>
    <row r="77" spans="1:10" ht="15.75" x14ac:dyDescent="0.25">
      <c r="A77" s="5">
        <v>73</v>
      </c>
      <c r="B77" s="5" t="s">
        <v>23</v>
      </c>
      <c r="C77" s="5" t="s">
        <v>168</v>
      </c>
      <c r="D77" s="5" t="s">
        <v>169</v>
      </c>
      <c r="E77" s="5">
        <v>1</v>
      </c>
      <c r="F77" s="5"/>
      <c r="G77" s="5">
        <v>1</v>
      </c>
      <c r="H77" s="97">
        <v>1245</v>
      </c>
      <c r="I77" s="6">
        <v>0.06</v>
      </c>
      <c r="J77" s="99">
        <f t="shared" si="1"/>
        <v>1170.3</v>
      </c>
    </row>
    <row r="78" spans="1:10" ht="15.75" x14ac:dyDescent="0.25">
      <c r="A78" s="5">
        <v>74</v>
      </c>
      <c r="B78" s="5" t="s">
        <v>23</v>
      </c>
      <c r="C78" s="5" t="s">
        <v>170</v>
      </c>
      <c r="D78" s="5" t="s">
        <v>171</v>
      </c>
      <c r="E78" s="5">
        <v>1</v>
      </c>
      <c r="F78" s="5"/>
      <c r="G78" s="5">
        <v>1</v>
      </c>
      <c r="H78" s="97">
        <v>1910</v>
      </c>
      <c r="I78" s="6">
        <v>0.06</v>
      </c>
      <c r="J78" s="99">
        <f t="shared" si="1"/>
        <v>1795.3999999999999</v>
      </c>
    </row>
    <row r="79" spans="1:10" ht="15.75" x14ac:dyDescent="0.25">
      <c r="A79" s="5">
        <v>75</v>
      </c>
      <c r="B79" s="5" t="s">
        <v>23</v>
      </c>
      <c r="C79" s="5" t="s">
        <v>172</v>
      </c>
      <c r="D79" s="5" t="s">
        <v>173</v>
      </c>
      <c r="E79" s="5">
        <v>1</v>
      </c>
      <c r="F79" s="5"/>
      <c r="G79" s="5">
        <v>1</v>
      </c>
      <c r="H79" s="97">
        <v>1.58</v>
      </c>
      <c r="I79" s="6">
        <v>0.06</v>
      </c>
      <c r="J79" s="99">
        <f t="shared" si="1"/>
        <v>1.4852000000000001</v>
      </c>
    </row>
    <row r="80" spans="1:10" ht="15.75" x14ac:dyDescent="0.25">
      <c r="A80" s="5">
        <v>76</v>
      </c>
      <c r="B80" s="5" t="s">
        <v>23</v>
      </c>
      <c r="C80" s="5" t="s">
        <v>174</v>
      </c>
      <c r="D80" s="5" t="s">
        <v>175</v>
      </c>
      <c r="E80" s="5">
        <v>1</v>
      </c>
      <c r="F80" s="5"/>
      <c r="G80" s="5">
        <v>1</v>
      </c>
      <c r="H80" s="97">
        <v>1719</v>
      </c>
      <c r="I80" s="6">
        <v>0.06</v>
      </c>
      <c r="J80" s="99">
        <f t="shared" si="1"/>
        <v>1615.86</v>
      </c>
    </row>
    <row r="81" spans="1:10" ht="15.75" x14ac:dyDescent="0.25">
      <c r="A81" s="5">
        <v>77</v>
      </c>
      <c r="B81" s="5" t="s">
        <v>23</v>
      </c>
      <c r="C81" s="5" t="s">
        <v>176</v>
      </c>
      <c r="D81" s="5" t="s">
        <v>177</v>
      </c>
      <c r="E81" s="5">
        <v>1</v>
      </c>
      <c r="F81" s="5"/>
      <c r="G81" s="5">
        <v>1</v>
      </c>
      <c r="H81" s="97">
        <v>60</v>
      </c>
      <c r="I81" s="6">
        <v>0.06</v>
      </c>
      <c r="J81" s="99">
        <f t="shared" si="1"/>
        <v>56.4</v>
      </c>
    </row>
    <row r="82" spans="1:10" ht="15.75" x14ac:dyDescent="0.25">
      <c r="A82" s="5">
        <v>78</v>
      </c>
      <c r="B82" s="5" t="s">
        <v>23</v>
      </c>
      <c r="C82" s="5" t="s">
        <v>178</v>
      </c>
      <c r="D82" s="5" t="s">
        <v>179</v>
      </c>
      <c r="E82" s="5">
        <v>1</v>
      </c>
      <c r="F82" s="5"/>
      <c r="G82" s="5">
        <v>1</v>
      </c>
      <c r="H82" s="97">
        <v>100</v>
      </c>
      <c r="I82" s="6">
        <v>0.06</v>
      </c>
      <c r="J82" s="99">
        <f t="shared" si="1"/>
        <v>94</v>
      </c>
    </row>
    <row r="83" spans="1:10" ht="15.75" x14ac:dyDescent="0.25">
      <c r="A83" s="5">
        <v>79</v>
      </c>
      <c r="B83" s="5" t="s">
        <v>23</v>
      </c>
      <c r="C83" s="5" t="s">
        <v>180</v>
      </c>
      <c r="D83" s="5" t="s">
        <v>181</v>
      </c>
      <c r="E83" s="5">
        <v>1</v>
      </c>
      <c r="F83" s="5"/>
      <c r="G83" s="5">
        <v>1</v>
      </c>
      <c r="H83" s="97">
        <v>130</v>
      </c>
      <c r="I83" s="6">
        <v>0.06</v>
      </c>
      <c r="J83" s="99">
        <f t="shared" si="1"/>
        <v>122.19999999999999</v>
      </c>
    </row>
    <row r="84" spans="1:10" ht="15.75" x14ac:dyDescent="0.25">
      <c r="A84" s="5">
        <v>80</v>
      </c>
      <c r="B84" s="5" t="s">
        <v>23</v>
      </c>
      <c r="C84" s="5" t="s">
        <v>182</v>
      </c>
      <c r="D84" s="5" t="s">
        <v>183</v>
      </c>
      <c r="E84" s="5">
        <v>1</v>
      </c>
      <c r="F84" s="5"/>
      <c r="G84" s="5">
        <v>1</v>
      </c>
      <c r="H84" s="97">
        <v>200</v>
      </c>
      <c r="I84" s="6">
        <v>0.06</v>
      </c>
      <c r="J84" s="99">
        <f t="shared" si="1"/>
        <v>188</v>
      </c>
    </row>
    <row r="85" spans="1:10" ht="15.75" x14ac:dyDescent="0.25">
      <c r="A85" s="5">
        <v>81</v>
      </c>
      <c r="B85" s="5" t="s">
        <v>23</v>
      </c>
      <c r="C85" s="5" t="s">
        <v>184</v>
      </c>
      <c r="D85" s="5" t="s">
        <v>185</v>
      </c>
      <c r="E85" s="5">
        <v>1</v>
      </c>
      <c r="F85" s="5"/>
      <c r="G85" s="5">
        <v>1</v>
      </c>
      <c r="H85" s="97">
        <v>0.17</v>
      </c>
      <c r="I85" s="6">
        <v>0.06</v>
      </c>
      <c r="J85" s="99">
        <f t="shared" si="1"/>
        <v>0.1598</v>
      </c>
    </row>
    <row r="86" spans="1:10" ht="15.75" x14ac:dyDescent="0.25">
      <c r="A86" s="5">
        <v>82</v>
      </c>
      <c r="B86" s="5" t="s">
        <v>23</v>
      </c>
      <c r="C86" s="5" t="s">
        <v>186</v>
      </c>
      <c r="D86" s="5" t="s">
        <v>187</v>
      </c>
      <c r="E86" s="5">
        <v>1</v>
      </c>
      <c r="F86" s="5"/>
      <c r="G86" s="5">
        <v>1</v>
      </c>
      <c r="H86" s="97">
        <v>178</v>
      </c>
      <c r="I86" s="6">
        <v>0.06</v>
      </c>
      <c r="J86" s="99">
        <f t="shared" si="1"/>
        <v>167.32</v>
      </c>
    </row>
    <row r="87" spans="1:10" ht="31.5" x14ac:dyDescent="0.25">
      <c r="A87" s="5">
        <v>83</v>
      </c>
      <c r="B87" s="5" t="s">
        <v>23</v>
      </c>
      <c r="C87" s="5" t="s">
        <v>188</v>
      </c>
      <c r="D87" s="5" t="s">
        <v>189</v>
      </c>
      <c r="E87" s="5">
        <v>1</v>
      </c>
      <c r="F87" s="5"/>
      <c r="G87" s="5">
        <v>1</v>
      </c>
      <c r="H87" s="97">
        <v>13</v>
      </c>
      <c r="I87" s="6">
        <v>0.06</v>
      </c>
      <c r="J87" s="99">
        <f t="shared" si="1"/>
        <v>12.219999999999999</v>
      </c>
    </row>
    <row r="88" spans="1:10" ht="31.5" x14ac:dyDescent="0.25">
      <c r="A88" s="5">
        <v>84</v>
      </c>
      <c r="B88" s="5" t="s">
        <v>23</v>
      </c>
      <c r="C88" s="5" t="s">
        <v>190</v>
      </c>
      <c r="D88" s="5" t="s">
        <v>191</v>
      </c>
      <c r="E88" s="5">
        <v>1</v>
      </c>
      <c r="F88" s="5"/>
      <c r="G88" s="5">
        <v>1</v>
      </c>
      <c r="H88" s="97">
        <v>21</v>
      </c>
      <c r="I88" s="6">
        <v>0.06</v>
      </c>
      <c r="J88" s="99">
        <f t="shared" si="1"/>
        <v>19.739999999999998</v>
      </c>
    </row>
    <row r="89" spans="1:10" ht="31.5" x14ac:dyDescent="0.25">
      <c r="A89" s="5">
        <v>85</v>
      </c>
      <c r="B89" s="5" t="s">
        <v>23</v>
      </c>
      <c r="C89" s="5" t="s">
        <v>192</v>
      </c>
      <c r="D89" s="5" t="s">
        <v>193</v>
      </c>
      <c r="E89" s="5">
        <v>1</v>
      </c>
      <c r="F89" s="5"/>
      <c r="G89" s="5">
        <v>1</v>
      </c>
      <c r="H89" s="97">
        <v>27</v>
      </c>
      <c r="I89" s="6">
        <v>0.06</v>
      </c>
      <c r="J89" s="99">
        <f t="shared" si="1"/>
        <v>25.38</v>
      </c>
    </row>
    <row r="90" spans="1:10" ht="31.5" x14ac:dyDescent="0.25">
      <c r="A90" s="5">
        <v>86</v>
      </c>
      <c r="B90" s="5" t="s">
        <v>23</v>
      </c>
      <c r="C90" s="5" t="s">
        <v>194</v>
      </c>
      <c r="D90" s="5" t="s">
        <v>195</v>
      </c>
      <c r="E90" s="5">
        <v>1</v>
      </c>
      <c r="F90" s="5"/>
      <c r="G90" s="5">
        <v>1</v>
      </c>
      <c r="H90" s="97">
        <v>42</v>
      </c>
      <c r="I90" s="6">
        <v>0.06</v>
      </c>
      <c r="J90" s="99">
        <f t="shared" si="1"/>
        <v>39.479999999999997</v>
      </c>
    </row>
    <row r="91" spans="1:10" ht="31.5" x14ac:dyDescent="0.25">
      <c r="A91" s="5">
        <v>87</v>
      </c>
      <c r="B91" s="5" t="s">
        <v>23</v>
      </c>
      <c r="C91" s="5" t="s">
        <v>196</v>
      </c>
      <c r="D91" s="5" t="s">
        <v>197</v>
      </c>
      <c r="E91" s="5">
        <v>1</v>
      </c>
      <c r="F91" s="5"/>
      <c r="G91" s="5">
        <v>1</v>
      </c>
      <c r="H91" s="97">
        <v>0.04</v>
      </c>
      <c r="I91" s="6">
        <v>0.06</v>
      </c>
      <c r="J91" s="99">
        <f t="shared" si="1"/>
        <v>3.7600000000000001E-2</v>
      </c>
    </row>
    <row r="92" spans="1:10" ht="31.5" x14ac:dyDescent="0.25">
      <c r="A92" s="5">
        <v>88</v>
      </c>
      <c r="B92" s="5" t="s">
        <v>23</v>
      </c>
      <c r="C92" s="5" t="s">
        <v>198</v>
      </c>
      <c r="D92" s="5" t="s">
        <v>199</v>
      </c>
      <c r="E92" s="5">
        <v>1</v>
      </c>
      <c r="F92" s="5"/>
      <c r="G92" s="5">
        <v>1</v>
      </c>
      <c r="H92" s="97">
        <v>38</v>
      </c>
      <c r="I92" s="6">
        <v>0.06</v>
      </c>
      <c r="J92" s="99">
        <f t="shared" si="1"/>
        <v>35.72</v>
      </c>
    </row>
    <row r="93" spans="1:10" ht="15.75" x14ac:dyDescent="0.25">
      <c r="A93" s="5">
        <v>89</v>
      </c>
      <c r="B93" s="5" t="s">
        <v>23</v>
      </c>
      <c r="C93" s="5" t="s">
        <v>200</v>
      </c>
      <c r="D93" s="5" t="s">
        <v>201</v>
      </c>
      <c r="E93" s="5">
        <v>1</v>
      </c>
      <c r="F93" s="5"/>
      <c r="G93" s="5">
        <v>1</v>
      </c>
      <c r="H93" s="97">
        <v>15799</v>
      </c>
      <c r="I93" s="6">
        <v>0.06</v>
      </c>
      <c r="J93" s="99">
        <f t="shared" si="1"/>
        <v>14851.06</v>
      </c>
    </row>
    <row r="94" spans="1:10" ht="15.75" x14ac:dyDescent="0.25">
      <c r="A94" s="5">
        <v>90</v>
      </c>
      <c r="B94" s="5" t="s">
        <v>23</v>
      </c>
      <c r="C94" s="5" t="s">
        <v>202</v>
      </c>
      <c r="D94" s="5" t="s">
        <v>203</v>
      </c>
      <c r="E94" s="5">
        <v>1</v>
      </c>
      <c r="F94" s="5"/>
      <c r="G94" s="5">
        <v>1</v>
      </c>
      <c r="H94" s="97">
        <v>129</v>
      </c>
      <c r="I94" s="6">
        <v>0.06</v>
      </c>
      <c r="J94" s="99">
        <f t="shared" si="1"/>
        <v>121.25999999999999</v>
      </c>
    </row>
    <row r="95" spans="1:10" ht="15.75" x14ac:dyDescent="0.25">
      <c r="A95" s="5">
        <v>91</v>
      </c>
      <c r="B95" s="5" t="s">
        <v>23</v>
      </c>
      <c r="C95" s="5" t="s">
        <v>204</v>
      </c>
      <c r="D95" s="5" t="s">
        <v>205</v>
      </c>
      <c r="E95" s="5">
        <v>1</v>
      </c>
      <c r="F95" s="5"/>
      <c r="G95" s="5">
        <v>1</v>
      </c>
      <c r="H95" s="97">
        <v>39</v>
      </c>
      <c r="I95" s="6">
        <v>0.06</v>
      </c>
      <c r="J95" s="99">
        <f t="shared" si="1"/>
        <v>36.659999999999997</v>
      </c>
    </row>
    <row r="96" spans="1:10" ht="15.75" x14ac:dyDescent="0.25">
      <c r="A96" s="5">
        <v>92</v>
      </c>
      <c r="B96" s="5" t="s">
        <v>23</v>
      </c>
      <c r="C96" s="5" t="s">
        <v>206</v>
      </c>
      <c r="D96" s="5" t="s">
        <v>207</v>
      </c>
      <c r="E96" s="5">
        <v>1</v>
      </c>
      <c r="F96" s="5"/>
      <c r="G96" s="5">
        <v>1</v>
      </c>
      <c r="H96" s="97">
        <v>299</v>
      </c>
      <c r="I96" s="6">
        <v>0.06</v>
      </c>
      <c r="J96" s="99">
        <f t="shared" si="1"/>
        <v>281.06</v>
      </c>
    </row>
    <row r="97" spans="1:10" ht="15.75" x14ac:dyDescent="0.25">
      <c r="A97" s="5">
        <v>93</v>
      </c>
      <c r="B97" s="5" t="s">
        <v>23</v>
      </c>
      <c r="C97" s="5" t="s">
        <v>208</v>
      </c>
      <c r="D97" s="5" t="s">
        <v>209</v>
      </c>
      <c r="E97" s="5">
        <v>1</v>
      </c>
      <c r="F97" s="5"/>
      <c r="G97" s="5">
        <v>1</v>
      </c>
      <c r="H97" s="97">
        <v>269</v>
      </c>
      <c r="I97" s="6">
        <v>0.06</v>
      </c>
      <c r="J97" s="99">
        <f t="shared" si="1"/>
        <v>252.85999999999999</v>
      </c>
    </row>
    <row r="98" spans="1:10" ht="15.75" x14ac:dyDescent="0.25">
      <c r="A98" s="5">
        <v>94</v>
      </c>
      <c r="B98" s="5" t="s">
        <v>23</v>
      </c>
      <c r="C98" s="5" t="s">
        <v>210</v>
      </c>
      <c r="D98" s="5" t="s">
        <v>211</v>
      </c>
      <c r="E98" s="5">
        <v>1</v>
      </c>
      <c r="F98" s="5"/>
      <c r="G98" s="5">
        <v>1</v>
      </c>
      <c r="H98" s="97">
        <v>300</v>
      </c>
      <c r="I98" s="6">
        <v>0.06</v>
      </c>
      <c r="J98" s="99">
        <f t="shared" si="1"/>
        <v>282</v>
      </c>
    </row>
    <row r="99" spans="1:10" ht="15.75" x14ac:dyDescent="0.25">
      <c r="A99" s="5">
        <v>95</v>
      </c>
      <c r="B99" s="5" t="s">
        <v>23</v>
      </c>
      <c r="C99" s="5" t="s">
        <v>212</v>
      </c>
      <c r="D99" s="5" t="s">
        <v>213</v>
      </c>
      <c r="E99" s="5">
        <v>1</v>
      </c>
      <c r="F99" s="5"/>
      <c r="G99" s="5">
        <v>1</v>
      </c>
      <c r="H99" s="97">
        <v>1295</v>
      </c>
      <c r="I99" s="6">
        <v>0.06</v>
      </c>
      <c r="J99" s="99">
        <f t="shared" si="1"/>
        <v>1217.3</v>
      </c>
    </row>
    <row r="100" spans="1:10" ht="15.75" x14ac:dyDescent="0.25">
      <c r="A100" s="5">
        <v>96</v>
      </c>
      <c r="B100" s="5" t="s">
        <v>23</v>
      </c>
      <c r="C100" s="5" t="s">
        <v>214</v>
      </c>
      <c r="D100" s="5" t="s">
        <v>215</v>
      </c>
      <c r="E100" s="5">
        <v>1</v>
      </c>
      <c r="F100" s="5"/>
      <c r="G100" s="5">
        <v>1</v>
      </c>
      <c r="H100" s="97">
        <v>645</v>
      </c>
      <c r="I100" s="6">
        <v>0.06</v>
      </c>
      <c r="J100" s="99">
        <f t="shared" si="1"/>
        <v>606.29999999999995</v>
      </c>
    </row>
    <row r="101" spans="1:10" ht="15.75" x14ac:dyDescent="0.25">
      <c r="A101" s="5">
        <v>97</v>
      </c>
      <c r="B101" s="5" t="s">
        <v>23</v>
      </c>
      <c r="C101" s="5" t="s">
        <v>216</v>
      </c>
      <c r="D101" s="5" t="s">
        <v>217</v>
      </c>
      <c r="E101" s="5">
        <v>1</v>
      </c>
      <c r="F101" s="5"/>
      <c r="G101" s="5">
        <v>1</v>
      </c>
      <c r="H101" s="97">
        <v>4500</v>
      </c>
      <c r="I101" s="6">
        <v>0.06</v>
      </c>
      <c r="J101" s="99">
        <f t="shared" si="1"/>
        <v>4230</v>
      </c>
    </row>
    <row r="102" spans="1:10" ht="15.75" x14ac:dyDescent="0.25">
      <c r="A102" s="5">
        <v>98</v>
      </c>
      <c r="B102" s="5" t="s">
        <v>23</v>
      </c>
      <c r="C102" s="5" t="s">
        <v>218</v>
      </c>
      <c r="D102" s="5" t="s">
        <v>219</v>
      </c>
      <c r="E102" s="5">
        <v>1</v>
      </c>
      <c r="F102" s="5"/>
      <c r="G102" s="5">
        <v>1</v>
      </c>
      <c r="H102" s="97">
        <v>300</v>
      </c>
      <c r="I102" s="6">
        <v>0.06</v>
      </c>
      <c r="J102" s="99">
        <f t="shared" si="1"/>
        <v>282</v>
      </c>
    </row>
    <row r="103" spans="1:10" ht="15.75" x14ac:dyDescent="0.25">
      <c r="A103" s="5">
        <v>99</v>
      </c>
      <c r="B103" s="5" t="s">
        <v>23</v>
      </c>
      <c r="C103" s="5" t="s">
        <v>220</v>
      </c>
      <c r="D103" s="5" t="s">
        <v>221</v>
      </c>
      <c r="E103" s="5">
        <v>1</v>
      </c>
      <c r="F103" s="5"/>
      <c r="G103" s="5">
        <v>1</v>
      </c>
      <c r="H103" s="97">
        <v>179</v>
      </c>
      <c r="I103" s="6">
        <v>0.06</v>
      </c>
      <c r="J103" s="99">
        <f t="shared" si="1"/>
        <v>168.26</v>
      </c>
    </row>
    <row r="104" spans="1:10" ht="15.75" x14ac:dyDescent="0.25">
      <c r="A104" s="5">
        <v>100</v>
      </c>
      <c r="B104" s="5" t="s">
        <v>23</v>
      </c>
      <c r="C104" s="5" t="s">
        <v>222</v>
      </c>
      <c r="D104" s="5" t="s">
        <v>223</v>
      </c>
      <c r="E104" s="5">
        <v>1</v>
      </c>
      <c r="F104" s="5"/>
      <c r="G104" s="5">
        <v>1</v>
      </c>
      <c r="H104" s="97">
        <v>1300</v>
      </c>
      <c r="I104" s="6">
        <v>0.06</v>
      </c>
      <c r="J104" s="99">
        <f t="shared" si="1"/>
        <v>1222</v>
      </c>
    </row>
    <row r="105" spans="1:10" ht="15.75" x14ac:dyDescent="0.25">
      <c r="A105" s="5">
        <v>101</v>
      </c>
      <c r="B105" s="5" t="s">
        <v>23</v>
      </c>
      <c r="C105" s="5" t="s">
        <v>224</v>
      </c>
      <c r="D105" s="5" t="s">
        <v>225</v>
      </c>
      <c r="E105" s="5">
        <v>1</v>
      </c>
      <c r="F105" s="5"/>
      <c r="G105" s="5">
        <v>1</v>
      </c>
      <c r="H105" s="97">
        <v>329</v>
      </c>
      <c r="I105" s="6">
        <v>0.06</v>
      </c>
      <c r="J105" s="99">
        <f t="shared" si="1"/>
        <v>309.26</v>
      </c>
    </row>
    <row r="106" spans="1:10" ht="15.75" x14ac:dyDescent="0.25">
      <c r="A106" s="5">
        <v>102</v>
      </c>
      <c r="B106" s="5" t="s">
        <v>23</v>
      </c>
      <c r="C106" s="5" t="s">
        <v>226</v>
      </c>
      <c r="D106" s="5" t="s">
        <v>227</v>
      </c>
      <c r="E106" s="5">
        <v>1</v>
      </c>
      <c r="F106" s="5"/>
      <c r="G106" s="5">
        <v>1</v>
      </c>
      <c r="H106" s="97">
        <v>2065</v>
      </c>
      <c r="I106" s="6">
        <v>0.06</v>
      </c>
      <c r="J106" s="99">
        <f t="shared" si="1"/>
        <v>1941.1</v>
      </c>
    </row>
    <row r="107" spans="1:10" ht="15.75" x14ac:dyDescent="0.25">
      <c r="A107" s="5">
        <v>103</v>
      </c>
      <c r="B107" s="5" t="s">
        <v>23</v>
      </c>
      <c r="C107" s="5" t="s">
        <v>228</v>
      </c>
      <c r="D107" s="5" t="s">
        <v>229</v>
      </c>
      <c r="E107" s="5">
        <v>1</v>
      </c>
      <c r="F107" s="5"/>
      <c r="G107" s="5">
        <v>1</v>
      </c>
      <c r="H107" s="97">
        <v>10275</v>
      </c>
      <c r="I107" s="6">
        <v>0.06</v>
      </c>
      <c r="J107" s="99">
        <f t="shared" si="1"/>
        <v>9658.5</v>
      </c>
    </row>
    <row r="108" spans="1:10" ht="15.75" x14ac:dyDescent="0.25">
      <c r="A108" s="5">
        <v>104</v>
      </c>
      <c r="B108" s="5" t="s">
        <v>23</v>
      </c>
      <c r="C108" s="5" t="s">
        <v>230</v>
      </c>
      <c r="D108" s="5" t="s">
        <v>231</v>
      </c>
      <c r="E108" s="5">
        <v>1</v>
      </c>
      <c r="F108" s="5"/>
      <c r="G108" s="5">
        <v>1</v>
      </c>
      <c r="H108" s="97">
        <v>2065</v>
      </c>
      <c r="I108" s="6">
        <v>0.06</v>
      </c>
      <c r="J108" s="99">
        <f t="shared" si="1"/>
        <v>1941.1</v>
      </c>
    </row>
    <row r="109" spans="1:10" ht="15.75" x14ac:dyDescent="0.25">
      <c r="A109" s="5">
        <v>105</v>
      </c>
      <c r="B109" s="5" t="s">
        <v>23</v>
      </c>
      <c r="C109" s="5" t="s">
        <v>232</v>
      </c>
      <c r="D109" s="5" t="s">
        <v>233</v>
      </c>
      <c r="E109" s="5">
        <v>1</v>
      </c>
      <c r="F109" s="5"/>
      <c r="G109" s="5">
        <v>1</v>
      </c>
      <c r="H109" s="97">
        <v>1500</v>
      </c>
      <c r="I109" s="6">
        <v>0.06</v>
      </c>
      <c r="J109" s="99">
        <f t="shared" si="1"/>
        <v>1410</v>
      </c>
    </row>
    <row r="110" spans="1:10" ht="15.75" x14ac:dyDescent="0.25">
      <c r="A110" s="5">
        <v>106</v>
      </c>
      <c r="B110" s="5" t="s">
        <v>23</v>
      </c>
      <c r="C110" s="5" t="s">
        <v>234</v>
      </c>
      <c r="D110" s="5" t="s">
        <v>235</v>
      </c>
      <c r="E110" s="5">
        <v>1</v>
      </c>
      <c r="F110" s="5"/>
      <c r="G110" s="5">
        <v>1</v>
      </c>
      <c r="H110" s="97">
        <v>4</v>
      </c>
      <c r="I110" s="6">
        <v>0.06</v>
      </c>
      <c r="J110" s="99">
        <f t="shared" si="1"/>
        <v>3.76</v>
      </c>
    </row>
    <row r="111" spans="1:10" ht="15.75" x14ac:dyDescent="0.25">
      <c r="A111" s="5">
        <v>107</v>
      </c>
      <c r="B111" s="5" t="s">
        <v>23</v>
      </c>
      <c r="C111" s="5" t="s">
        <v>236</v>
      </c>
      <c r="D111" s="5" t="s">
        <v>237</v>
      </c>
      <c r="E111" s="5">
        <v>1</v>
      </c>
      <c r="F111" s="5"/>
      <c r="G111" s="5">
        <v>1</v>
      </c>
      <c r="H111" s="97">
        <v>7</v>
      </c>
      <c r="I111" s="6">
        <v>0.06</v>
      </c>
      <c r="J111" s="99">
        <f t="shared" si="1"/>
        <v>6.58</v>
      </c>
    </row>
    <row r="112" spans="1:10" ht="15.75" x14ac:dyDescent="0.25">
      <c r="A112" s="5">
        <v>108</v>
      </c>
      <c r="B112" s="5" t="s">
        <v>23</v>
      </c>
      <c r="C112" s="5" t="s">
        <v>238</v>
      </c>
      <c r="D112" s="5" t="s">
        <v>239</v>
      </c>
      <c r="E112" s="5">
        <v>1</v>
      </c>
      <c r="F112" s="5"/>
      <c r="G112" s="5">
        <v>1</v>
      </c>
      <c r="H112" s="97">
        <v>9</v>
      </c>
      <c r="I112" s="6">
        <v>0.06</v>
      </c>
      <c r="J112" s="99">
        <f t="shared" si="1"/>
        <v>8.4599999999999991</v>
      </c>
    </row>
    <row r="113" spans="1:10" ht="15.75" x14ac:dyDescent="0.25">
      <c r="A113" s="5">
        <v>109</v>
      </c>
      <c r="B113" s="5" t="s">
        <v>23</v>
      </c>
      <c r="C113" s="5" t="s">
        <v>240</v>
      </c>
      <c r="D113" s="5" t="s">
        <v>241</v>
      </c>
      <c r="E113" s="5">
        <v>1</v>
      </c>
      <c r="F113" s="5"/>
      <c r="G113" s="5">
        <v>1</v>
      </c>
      <c r="H113" s="97">
        <v>14</v>
      </c>
      <c r="I113" s="6">
        <v>0.06</v>
      </c>
      <c r="J113" s="99">
        <f t="shared" si="1"/>
        <v>13.16</v>
      </c>
    </row>
    <row r="114" spans="1:10" ht="15.75" x14ac:dyDescent="0.25">
      <c r="A114" s="5">
        <v>110</v>
      </c>
      <c r="B114" s="5" t="s">
        <v>23</v>
      </c>
      <c r="C114" s="5" t="s">
        <v>242</v>
      </c>
      <c r="D114" s="5" t="s">
        <v>243</v>
      </c>
      <c r="E114" s="5">
        <v>1</v>
      </c>
      <c r="F114" s="5"/>
      <c r="G114" s="5">
        <v>1</v>
      </c>
      <c r="H114" s="97">
        <v>0.02</v>
      </c>
      <c r="I114" s="6">
        <v>0.06</v>
      </c>
      <c r="J114" s="99">
        <f t="shared" si="1"/>
        <v>1.8800000000000001E-2</v>
      </c>
    </row>
    <row r="115" spans="1:10" ht="15.75" x14ac:dyDescent="0.25">
      <c r="A115" s="5">
        <v>111</v>
      </c>
      <c r="B115" s="5" t="s">
        <v>23</v>
      </c>
      <c r="C115" s="5" t="s">
        <v>244</v>
      </c>
      <c r="D115" s="5" t="s">
        <v>245</v>
      </c>
      <c r="E115" s="5">
        <v>1</v>
      </c>
      <c r="F115" s="5"/>
      <c r="G115" s="5">
        <v>1</v>
      </c>
      <c r="H115" s="97">
        <v>5</v>
      </c>
      <c r="I115" s="6">
        <v>0.06</v>
      </c>
      <c r="J115" s="99">
        <f t="shared" si="1"/>
        <v>4.6999999999999993</v>
      </c>
    </row>
    <row r="116" spans="1:10" ht="15.75" x14ac:dyDescent="0.25">
      <c r="A116" s="5">
        <v>112</v>
      </c>
      <c r="B116" s="5" t="s">
        <v>23</v>
      </c>
      <c r="C116" s="5" t="s">
        <v>246</v>
      </c>
      <c r="D116" s="5" t="s">
        <v>247</v>
      </c>
      <c r="E116" s="5">
        <v>1</v>
      </c>
      <c r="F116" s="5"/>
      <c r="G116" s="5">
        <v>1</v>
      </c>
      <c r="H116" s="97">
        <v>9</v>
      </c>
      <c r="I116" s="6">
        <v>0.06</v>
      </c>
      <c r="J116" s="99">
        <f t="shared" si="1"/>
        <v>8.4599999999999991</v>
      </c>
    </row>
    <row r="117" spans="1:10" ht="15.75" x14ac:dyDescent="0.25">
      <c r="A117" s="5">
        <v>113</v>
      </c>
      <c r="B117" s="5" t="s">
        <v>23</v>
      </c>
      <c r="C117" s="5" t="s">
        <v>248</v>
      </c>
      <c r="D117" s="5" t="s">
        <v>249</v>
      </c>
      <c r="E117" s="5">
        <v>1</v>
      </c>
      <c r="F117" s="5"/>
      <c r="G117" s="5">
        <v>1</v>
      </c>
      <c r="H117" s="97">
        <v>13</v>
      </c>
      <c r="I117" s="6">
        <v>0.06</v>
      </c>
      <c r="J117" s="99">
        <f t="shared" si="1"/>
        <v>12.219999999999999</v>
      </c>
    </row>
    <row r="118" spans="1:10" ht="15.75" x14ac:dyDescent="0.25">
      <c r="A118" s="5">
        <v>114</v>
      </c>
      <c r="B118" s="5" t="s">
        <v>23</v>
      </c>
      <c r="C118" s="5" t="s">
        <v>250</v>
      </c>
      <c r="D118" s="5" t="s">
        <v>251</v>
      </c>
      <c r="E118" s="5">
        <v>1</v>
      </c>
      <c r="F118" s="5"/>
      <c r="G118" s="5">
        <v>1</v>
      </c>
      <c r="H118" s="97">
        <v>19</v>
      </c>
      <c r="I118" s="6">
        <v>0.06</v>
      </c>
      <c r="J118" s="99">
        <f t="shared" si="1"/>
        <v>17.86</v>
      </c>
    </row>
    <row r="119" spans="1:10" ht="15.75" x14ac:dyDescent="0.25">
      <c r="A119" s="5">
        <v>115</v>
      </c>
      <c r="B119" s="5" t="s">
        <v>23</v>
      </c>
      <c r="C119" s="5" t="s">
        <v>252</v>
      </c>
      <c r="D119" s="5" t="s">
        <v>253</v>
      </c>
      <c r="E119" s="5">
        <v>1</v>
      </c>
      <c r="F119" s="5"/>
      <c r="G119" s="5">
        <v>1</v>
      </c>
      <c r="H119" s="97">
        <v>0.02</v>
      </c>
      <c r="I119" s="6">
        <v>0.06</v>
      </c>
      <c r="J119" s="99">
        <f t="shared" si="1"/>
        <v>1.8800000000000001E-2</v>
      </c>
    </row>
    <row r="120" spans="1:10" ht="15.75" x14ac:dyDescent="0.25">
      <c r="A120" s="5">
        <v>116</v>
      </c>
      <c r="B120" s="5" t="s">
        <v>23</v>
      </c>
      <c r="C120" s="5" t="s">
        <v>254</v>
      </c>
      <c r="D120" s="5" t="s">
        <v>255</v>
      </c>
      <c r="E120" s="5">
        <v>1</v>
      </c>
      <c r="F120" s="5"/>
      <c r="G120" s="5">
        <v>1</v>
      </c>
      <c r="H120" s="97">
        <v>6</v>
      </c>
      <c r="I120" s="6">
        <v>0.06</v>
      </c>
      <c r="J120" s="99">
        <f t="shared" si="1"/>
        <v>5.64</v>
      </c>
    </row>
    <row r="121" spans="1:10" ht="15.75" x14ac:dyDescent="0.25">
      <c r="A121" s="5">
        <v>117</v>
      </c>
      <c r="B121" s="5" t="s">
        <v>23</v>
      </c>
      <c r="C121" s="5" t="s">
        <v>256</v>
      </c>
      <c r="D121" s="5" t="s">
        <v>257</v>
      </c>
      <c r="E121" s="5">
        <v>1</v>
      </c>
      <c r="F121" s="5"/>
      <c r="G121" s="5">
        <v>1</v>
      </c>
      <c r="H121" s="97">
        <v>10</v>
      </c>
      <c r="I121" s="6">
        <v>0.06</v>
      </c>
      <c r="J121" s="99">
        <f t="shared" si="1"/>
        <v>9.3999999999999986</v>
      </c>
    </row>
    <row r="122" spans="1:10" ht="15.75" x14ac:dyDescent="0.25">
      <c r="A122" s="5">
        <v>118</v>
      </c>
      <c r="B122" s="5" t="s">
        <v>23</v>
      </c>
      <c r="C122" s="5" t="s">
        <v>258</v>
      </c>
      <c r="D122" s="5" t="s">
        <v>259</v>
      </c>
      <c r="E122" s="5">
        <v>1</v>
      </c>
      <c r="F122" s="5"/>
      <c r="G122" s="5">
        <v>1</v>
      </c>
      <c r="H122" s="97">
        <v>14</v>
      </c>
      <c r="I122" s="6">
        <v>0.06</v>
      </c>
      <c r="J122" s="99">
        <f t="shared" si="1"/>
        <v>13.16</v>
      </c>
    </row>
    <row r="123" spans="1:10" ht="15.75" x14ac:dyDescent="0.25">
      <c r="A123" s="5">
        <v>119</v>
      </c>
      <c r="B123" s="5" t="s">
        <v>23</v>
      </c>
      <c r="C123" s="5" t="s">
        <v>260</v>
      </c>
      <c r="D123" s="5" t="s">
        <v>261</v>
      </c>
      <c r="E123" s="5">
        <v>1</v>
      </c>
      <c r="F123" s="5"/>
      <c r="G123" s="5">
        <v>1</v>
      </c>
      <c r="H123" s="97">
        <v>21</v>
      </c>
      <c r="I123" s="6">
        <v>0.06</v>
      </c>
      <c r="J123" s="99">
        <f t="shared" si="1"/>
        <v>19.739999999999998</v>
      </c>
    </row>
    <row r="124" spans="1:10" ht="15.75" x14ac:dyDescent="0.25">
      <c r="A124" s="5">
        <v>120</v>
      </c>
      <c r="B124" s="5" t="s">
        <v>23</v>
      </c>
      <c r="C124" s="5" t="s">
        <v>262</v>
      </c>
      <c r="D124" s="5" t="s">
        <v>263</v>
      </c>
      <c r="E124" s="5">
        <v>1</v>
      </c>
      <c r="F124" s="5"/>
      <c r="G124" s="5">
        <v>1</v>
      </c>
      <c r="H124" s="97">
        <v>0.02</v>
      </c>
      <c r="I124" s="6">
        <v>0.06</v>
      </c>
      <c r="J124" s="99">
        <f t="shared" si="1"/>
        <v>1.8800000000000001E-2</v>
      </c>
    </row>
    <row r="125" spans="1:10" ht="15.75" x14ac:dyDescent="0.25">
      <c r="A125" s="5">
        <v>121</v>
      </c>
      <c r="B125" s="5" t="s">
        <v>23</v>
      </c>
      <c r="C125" s="5" t="s">
        <v>264</v>
      </c>
      <c r="D125" s="5" t="s">
        <v>265</v>
      </c>
      <c r="E125" s="5">
        <v>1</v>
      </c>
      <c r="F125" s="5"/>
      <c r="G125" s="5">
        <v>1</v>
      </c>
      <c r="H125" s="97">
        <v>11</v>
      </c>
      <c r="I125" s="6">
        <v>0.06</v>
      </c>
      <c r="J125" s="99">
        <f t="shared" si="1"/>
        <v>10.34</v>
      </c>
    </row>
    <row r="126" spans="1:10" ht="15.75" x14ac:dyDescent="0.25">
      <c r="A126" s="5">
        <v>122</v>
      </c>
      <c r="B126" s="5" t="s">
        <v>23</v>
      </c>
      <c r="C126" s="5" t="s">
        <v>266</v>
      </c>
      <c r="D126" s="5" t="s">
        <v>267</v>
      </c>
      <c r="E126" s="5">
        <v>1</v>
      </c>
      <c r="F126" s="5"/>
      <c r="G126" s="5">
        <v>1</v>
      </c>
      <c r="H126" s="97">
        <v>20</v>
      </c>
      <c r="I126" s="6">
        <v>0.06</v>
      </c>
      <c r="J126" s="99">
        <f t="shared" si="1"/>
        <v>18.799999999999997</v>
      </c>
    </row>
    <row r="127" spans="1:10" ht="15.75" x14ac:dyDescent="0.25">
      <c r="A127" s="5">
        <v>123</v>
      </c>
      <c r="B127" s="5" t="s">
        <v>23</v>
      </c>
      <c r="C127" s="5" t="s">
        <v>268</v>
      </c>
      <c r="D127" s="5" t="s">
        <v>269</v>
      </c>
      <c r="E127" s="5">
        <v>1</v>
      </c>
      <c r="F127" s="5"/>
      <c r="G127" s="5">
        <v>1</v>
      </c>
      <c r="H127" s="97">
        <v>27</v>
      </c>
      <c r="I127" s="6">
        <v>0.06</v>
      </c>
      <c r="J127" s="99">
        <f t="shared" si="1"/>
        <v>25.38</v>
      </c>
    </row>
    <row r="128" spans="1:10" ht="15.75" x14ac:dyDescent="0.25">
      <c r="A128" s="5">
        <v>124</v>
      </c>
      <c r="B128" s="5" t="s">
        <v>23</v>
      </c>
      <c r="C128" s="5" t="s">
        <v>270</v>
      </c>
      <c r="D128" s="5" t="s">
        <v>271</v>
      </c>
      <c r="E128" s="5">
        <v>1</v>
      </c>
      <c r="F128" s="5"/>
      <c r="G128" s="5">
        <v>1</v>
      </c>
      <c r="H128" s="97">
        <v>41</v>
      </c>
      <c r="I128" s="6">
        <v>0.06</v>
      </c>
      <c r="J128" s="99">
        <f t="shared" si="1"/>
        <v>38.54</v>
      </c>
    </row>
    <row r="129" spans="1:10" ht="15.75" x14ac:dyDescent="0.25">
      <c r="A129" s="5">
        <v>125</v>
      </c>
      <c r="B129" s="5" t="s">
        <v>23</v>
      </c>
      <c r="C129" s="5" t="s">
        <v>272</v>
      </c>
      <c r="D129" s="5" t="s">
        <v>273</v>
      </c>
      <c r="E129" s="5">
        <v>1</v>
      </c>
      <c r="F129" s="5"/>
      <c r="G129" s="5">
        <v>1</v>
      </c>
      <c r="H129" s="97">
        <v>0.04</v>
      </c>
      <c r="I129" s="6">
        <v>0.06</v>
      </c>
      <c r="J129" s="99">
        <f t="shared" si="1"/>
        <v>3.7600000000000001E-2</v>
      </c>
    </row>
    <row r="130" spans="1:10" ht="15.75" x14ac:dyDescent="0.25">
      <c r="A130" s="5">
        <v>126</v>
      </c>
      <c r="B130" s="5" t="s">
        <v>23</v>
      </c>
      <c r="C130" s="5" t="s">
        <v>274</v>
      </c>
      <c r="D130" s="5" t="s">
        <v>275</v>
      </c>
      <c r="E130" s="5">
        <v>1</v>
      </c>
      <c r="F130" s="5"/>
      <c r="G130" s="5">
        <v>1</v>
      </c>
      <c r="H130" s="97">
        <v>12</v>
      </c>
      <c r="I130" s="6">
        <v>0.06</v>
      </c>
      <c r="J130" s="99">
        <f t="shared" si="1"/>
        <v>11.28</v>
      </c>
    </row>
    <row r="131" spans="1:10" ht="15.75" x14ac:dyDescent="0.25">
      <c r="A131" s="5">
        <v>127</v>
      </c>
      <c r="B131" s="5" t="s">
        <v>23</v>
      </c>
      <c r="C131" s="5" t="s">
        <v>276</v>
      </c>
      <c r="D131" s="5" t="s">
        <v>277</v>
      </c>
      <c r="E131" s="5">
        <v>1</v>
      </c>
      <c r="F131" s="5"/>
      <c r="G131" s="5">
        <v>1</v>
      </c>
      <c r="H131" s="97">
        <v>22</v>
      </c>
      <c r="I131" s="6">
        <v>0.06</v>
      </c>
      <c r="J131" s="99">
        <f t="shared" si="1"/>
        <v>20.68</v>
      </c>
    </row>
    <row r="132" spans="1:10" ht="15.75" x14ac:dyDescent="0.25">
      <c r="A132" s="5">
        <v>128</v>
      </c>
      <c r="B132" s="5" t="s">
        <v>23</v>
      </c>
      <c r="C132" s="5" t="s">
        <v>278</v>
      </c>
      <c r="D132" s="5" t="s">
        <v>279</v>
      </c>
      <c r="E132" s="5">
        <v>1</v>
      </c>
      <c r="F132" s="5"/>
      <c r="G132" s="5">
        <v>1</v>
      </c>
      <c r="H132" s="97">
        <v>31</v>
      </c>
      <c r="I132" s="6">
        <v>0.06</v>
      </c>
      <c r="J132" s="99">
        <f t="shared" si="1"/>
        <v>29.139999999999997</v>
      </c>
    </row>
    <row r="133" spans="1:10" ht="15.75" x14ac:dyDescent="0.25">
      <c r="A133" s="5">
        <v>129</v>
      </c>
      <c r="B133" s="5" t="s">
        <v>23</v>
      </c>
      <c r="C133" s="5" t="s">
        <v>280</v>
      </c>
      <c r="D133" s="5" t="s">
        <v>281</v>
      </c>
      <c r="E133" s="5">
        <v>1</v>
      </c>
      <c r="F133" s="5"/>
      <c r="G133" s="5">
        <v>1</v>
      </c>
      <c r="H133" s="97">
        <v>47</v>
      </c>
      <c r="I133" s="6">
        <v>0.06</v>
      </c>
      <c r="J133" s="99">
        <f t="shared" si="1"/>
        <v>44.18</v>
      </c>
    </row>
    <row r="134" spans="1:10" ht="15.75" x14ac:dyDescent="0.25">
      <c r="A134" s="5">
        <v>130</v>
      </c>
      <c r="B134" s="5" t="s">
        <v>23</v>
      </c>
      <c r="C134" s="5" t="s">
        <v>282</v>
      </c>
      <c r="D134" s="5" t="s">
        <v>283</v>
      </c>
      <c r="E134" s="5">
        <v>1</v>
      </c>
      <c r="F134" s="5"/>
      <c r="G134" s="5">
        <v>1</v>
      </c>
      <c r="H134" s="97">
        <v>0.04</v>
      </c>
      <c r="I134" s="6">
        <v>0.06</v>
      </c>
      <c r="J134" s="99">
        <f t="shared" ref="J134:J169" si="2">H134*(1-I134)</f>
        <v>3.7600000000000001E-2</v>
      </c>
    </row>
    <row r="135" spans="1:10" ht="15.75" x14ac:dyDescent="0.25">
      <c r="A135" s="5">
        <v>131</v>
      </c>
      <c r="B135" s="5" t="s">
        <v>23</v>
      </c>
      <c r="C135" s="5" t="s">
        <v>284</v>
      </c>
      <c r="D135" s="5" t="s">
        <v>285</v>
      </c>
      <c r="E135" s="5">
        <v>1</v>
      </c>
      <c r="F135" s="5"/>
      <c r="G135" s="5">
        <v>1</v>
      </c>
      <c r="H135" s="97">
        <v>104</v>
      </c>
      <c r="I135" s="6">
        <v>0.06</v>
      </c>
      <c r="J135" s="99">
        <f t="shared" si="2"/>
        <v>97.759999999999991</v>
      </c>
    </row>
    <row r="136" spans="1:10" ht="15.75" x14ac:dyDescent="0.25">
      <c r="A136" s="5">
        <v>132</v>
      </c>
      <c r="B136" s="5" t="s">
        <v>23</v>
      </c>
      <c r="C136" s="5" t="s">
        <v>286</v>
      </c>
      <c r="D136" s="5" t="s">
        <v>287</v>
      </c>
      <c r="E136" s="5">
        <v>1</v>
      </c>
      <c r="F136" s="5"/>
      <c r="G136" s="5">
        <v>1</v>
      </c>
      <c r="H136" s="97">
        <v>193</v>
      </c>
      <c r="I136" s="6">
        <v>0.06</v>
      </c>
      <c r="J136" s="99">
        <f t="shared" si="2"/>
        <v>181.42</v>
      </c>
    </row>
    <row r="137" spans="1:10" ht="15.75" x14ac:dyDescent="0.25">
      <c r="A137" s="5">
        <v>133</v>
      </c>
      <c r="B137" s="5" t="s">
        <v>23</v>
      </c>
      <c r="C137" s="5" t="s">
        <v>288</v>
      </c>
      <c r="D137" s="5" t="s">
        <v>289</v>
      </c>
      <c r="E137" s="5">
        <v>1</v>
      </c>
      <c r="F137" s="5"/>
      <c r="G137" s="5">
        <v>1</v>
      </c>
      <c r="H137" s="97">
        <v>267</v>
      </c>
      <c r="I137" s="6">
        <v>0.06</v>
      </c>
      <c r="J137" s="99">
        <f t="shared" si="2"/>
        <v>250.98</v>
      </c>
    </row>
    <row r="138" spans="1:10" ht="15.75" x14ac:dyDescent="0.25">
      <c r="A138" s="5">
        <v>134</v>
      </c>
      <c r="B138" s="5" t="s">
        <v>23</v>
      </c>
      <c r="C138" s="5" t="s">
        <v>290</v>
      </c>
      <c r="D138" s="5" t="s">
        <v>291</v>
      </c>
      <c r="E138" s="5">
        <v>1</v>
      </c>
      <c r="F138" s="5"/>
      <c r="G138" s="5">
        <v>1</v>
      </c>
      <c r="H138" s="97">
        <v>407</v>
      </c>
      <c r="I138" s="6">
        <v>0.06</v>
      </c>
      <c r="J138" s="99">
        <f t="shared" si="2"/>
        <v>382.58</v>
      </c>
    </row>
    <row r="139" spans="1:10" ht="15.75" x14ac:dyDescent="0.25">
      <c r="A139" s="5">
        <v>135</v>
      </c>
      <c r="B139" s="5" t="s">
        <v>23</v>
      </c>
      <c r="C139" s="5" t="s">
        <v>292</v>
      </c>
      <c r="D139" s="5" t="s">
        <v>293</v>
      </c>
      <c r="E139" s="5">
        <v>1</v>
      </c>
      <c r="F139" s="5"/>
      <c r="G139" s="5">
        <v>1</v>
      </c>
      <c r="H139" s="97">
        <v>0.29000000000000004</v>
      </c>
      <c r="I139" s="6">
        <v>0.06</v>
      </c>
      <c r="J139" s="99">
        <f t="shared" si="2"/>
        <v>0.27260000000000001</v>
      </c>
    </row>
    <row r="140" spans="1:10" ht="15.75" x14ac:dyDescent="0.25">
      <c r="A140" s="5">
        <v>136</v>
      </c>
      <c r="B140" s="5" t="s">
        <v>23</v>
      </c>
      <c r="C140" s="5" t="s">
        <v>294</v>
      </c>
      <c r="D140" s="5" t="s">
        <v>295</v>
      </c>
      <c r="E140" s="5">
        <v>1</v>
      </c>
      <c r="F140" s="5"/>
      <c r="G140" s="5">
        <v>1</v>
      </c>
      <c r="H140" s="97">
        <v>14</v>
      </c>
      <c r="I140" s="6">
        <v>0.06</v>
      </c>
      <c r="J140" s="99">
        <f t="shared" si="2"/>
        <v>13.16</v>
      </c>
    </row>
    <row r="141" spans="1:10" ht="15.75" x14ac:dyDescent="0.25">
      <c r="A141" s="5">
        <v>137</v>
      </c>
      <c r="B141" s="5" t="s">
        <v>23</v>
      </c>
      <c r="C141" s="5" t="s">
        <v>296</v>
      </c>
      <c r="D141" s="5" t="s">
        <v>297</v>
      </c>
      <c r="E141" s="5">
        <v>1</v>
      </c>
      <c r="F141" s="5"/>
      <c r="G141" s="5">
        <v>1</v>
      </c>
      <c r="H141" s="97">
        <v>26</v>
      </c>
      <c r="I141" s="6">
        <v>0.06</v>
      </c>
      <c r="J141" s="99">
        <f t="shared" si="2"/>
        <v>24.439999999999998</v>
      </c>
    </row>
    <row r="142" spans="1:10" ht="15.75" x14ac:dyDescent="0.25">
      <c r="A142" s="5">
        <v>138</v>
      </c>
      <c r="B142" s="5" t="s">
        <v>23</v>
      </c>
      <c r="C142" s="5" t="s">
        <v>298</v>
      </c>
      <c r="D142" s="5" t="s">
        <v>299</v>
      </c>
      <c r="E142" s="5">
        <v>1</v>
      </c>
      <c r="F142" s="5"/>
      <c r="G142" s="5">
        <v>1</v>
      </c>
      <c r="H142" s="97">
        <v>36</v>
      </c>
      <c r="I142" s="6">
        <v>0.06</v>
      </c>
      <c r="J142" s="99">
        <f t="shared" si="2"/>
        <v>33.839999999999996</v>
      </c>
    </row>
    <row r="143" spans="1:10" ht="15.75" x14ac:dyDescent="0.25">
      <c r="A143" s="5">
        <v>139</v>
      </c>
      <c r="B143" s="5" t="s">
        <v>23</v>
      </c>
      <c r="C143" s="5" t="s">
        <v>300</v>
      </c>
      <c r="D143" s="5" t="s">
        <v>301</v>
      </c>
      <c r="E143" s="5">
        <v>1</v>
      </c>
      <c r="F143" s="5"/>
      <c r="G143" s="5">
        <v>1</v>
      </c>
      <c r="H143" s="97">
        <v>55</v>
      </c>
      <c r="I143" s="6">
        <v>0.06</v>
      </c>
      <c r="J143" s="99">
        <f t="shared" si="2"/>
        <v>51.699999999999996</v>
      </c>
    </row>
    <row r="144" spans="1:10" ht="15.75" x14ac:dyDescent="0.25">
      <c r="A144" s="5">
        <v>140</v>
      </c>
      <c r="B144" s="5" t="s">
        <v>23</v>
      </c>
      <c r="C144" s="5" t="s">
        <v>302</v>
      </c>
      <c r="D144" s="5" t="s">
        <v>303</v>
      </c>
      <c r="E144" s="5">
        <v>1</v>
      </c>
      <c r="F144" s="5"/>
      <c r="G144" s="5">
        <v>1</v>
      </c>
      <c r="H144" s="97">
        <v>0.04</v>
      </c>
      <c r="I144" s="6">
        <v>0.06</v>
      </c>
      <c r="J144" s="99">
        <f t="shared" si="2"/>
        <v>3.7600000000000001E-2</v>
      </c>
    </row>
    <row r="145" spans="1:10" ht="15.75" x14ac:dyDescent="0.25">
      <c r="A145" s="5">
        <v>141</v>
      </c>
      <c r="B145" s="5" t="s">
        <v>23</v>
      </c>
      <c r="C145" s="5" t="s">
        <v>304</v>
      </c>
      <c r="D145" s="5" t="s">
        <v>305</v>
      </c>
      <c r="E145" s="5">
        <v>1</v>
      </c>
      <c r="F145" s="5"/>
      <c r="G145" s="5">
        <v>1</v>
      </c>
      <c r="H145" s="97">
        <v>140</v>
      </c>
      <c r="I145" s="6">
        <v>0.06</v>
      </c>
      <c r="J145" s="99">
        <f t="shared" si="2"/>
        <v>131.6</v>
      </c>
    </row>
    <row r="146" spans="1:10" ht="15.75" x14ac:dyDescent="0.25">
      <c r="A146" s="5">
        <v>142</v>
      </c>
      <c r="B146" s="5" t="s">
        <v>23</v>
      </c>
      <c r="C146" s="5" t="s">
        <v>306</v>
      </c>
      <c r="D146" s="5" t="s">
        <v>307</v>
      </c>
      <c r="E146" s="5">
        <v>1</v>
      </c>
      <c r="F146" s="5"/>
      <c r="G146" s="5">
        <v>1</v>
      </c>
      <c r="H146" s="97">
        <v>260</v>
      </c>
      <c r="I146" s="6">
        <v>0.06</v>
      </c>
      <c r="J146" s="99">
        <f t="shared" si="2"/>
        <v>244.39999999999998</v>
      </c>
    </row>
    <row r="147" spans="1:10" ht="15.75" x14ac:dyDescent="0.25">
      <c r="A147" s="5">
        <v>143</v>
      </c>
      <c r="B147" s="5" t="s">
        <v>23</v>
      </c>
      <c r="C147" s="5" t="s">
        <v>308</v>
      </c>
      <c r="D147" s="5" t="s">
        <v>309</v>
      </c>
      <c r="E147" s="5">
        <v>1</v>
      </c>
      <c r="F147" s="5"/>
      <c r="G147" s="5">
        <v>1</v>
      </c>
      <c r="H147" s="97">
        <v>360</v>
      </c>
      <c r="I147" s="6">
        <v>0.06</v>
      </c>
      <c r="J147" s="99">
        <f t="shared" si="2"/>
        <v>338.4</v>
      </c>
    </row>
    <row r="148" spans="1:10" ht="15.75" x14ac:dyDescent="0.25">
      <c r="A148" s="5">
        <v>144</v>
      </c>
      <c r="B148" s="5" t="s">
        <v>23</v>
      </c>
      <c r="C148" s="5" t="s">
        <v>310</v>
      </c>
      <c r="D148" s="5" t="s">
        <v>311</v>
      </c>
      <c r="E148" s="5">
        <v>1</v>
      </c>
      <c r="F148" s="5"/>
      <c r="G148" s="5">
        <v>1</v>
      </c>
      <c r="H148" s="97">
        <v>550</v>
      </c>
      <c r="I148" s="6">
        <v>0.06</v>
      </c>
      <c r="J148" s="99">
        <f t="shared" si="2"/>
        <v>517</v>
      </c>
    </row>
    <row r="149" spans="1:10" ht="15.75" x14ac:dyDescent="0.25">
      <c r="A149" s="5">
        <v>145</v>
      </c>
      <c r="B149" s="5" t="s">
        <v>23</v>
      </c>
      <c r="C149" s="5" t="s">
        <v>312</v>
      </c>
      <c r="D149" s="5" t="s">
        <v>313</v>
      </c>
      <c r="E149" s="5">
        <v>1</v>
      </c>
      <c r="F149" s="5"/>
      <c r="G149" s="5">
        <v>1</v>
      </c>
      <c r="H149" s="97">
        <v>0.39</v>
      </c>
      <c r="I149" s="6">
        <v>0.06</v>
      </c>
      <c r="J149" s="99">
        <f t="shared" si="2"/>
        <v>0.36659999999999998</v>
      </c>
    </row>
    <row r="150" spans="1:10" ht="15.75" x14ac:dyDescent="0.25">
      <c r="A150" s="5">
        <v>146</v>
      </c>
      <c r="B150" s="5" t="s">
        <v>23</v>
      </c>
      <c r="C150" s="5" t="s">
        <v>314</v>
      </c>
      <c r="D150" s="5" t="s">
        <v>315</v>
      </c>
      <c r="E150" s="5">
        <v>1</v>
      </c>
      <c r="F150" s="5"/>
      <c r="G150" s="5">
        <v>1</v>
      </c>
      <c r="H150" s="97">
        <v>19</v>
      </c>
      <c r="I150" s="6">
        <v>0.06</v>
      </c>
      <c r="J150" s="99">
        <f t="shared" si="2"/>
        <v>17.86</v>
      </c>
    </row>
    <row r="151" spans="1:10" ht="15.75" x14ac:dyDescent="0.25">
      <c r="A151" s="5">
        <v>147</v>
      </c>
      <c r="B151" s="5" t="s">
        <v>23</v>
      </c>
      <c r="C151" s="5" t="s">
        <v>316</v>
      </c>
      <c r="D151" s="5" t="s">
        <v>317</v>
      </c>
      <c r="E151" s="5">
        <v>1</v>
      </c>
      <c r="F151" s="5"/>
      <c r="G151" s="5">
        <v>1</v>
      </c>
      <c r="H151" s="97">
        <v>35</v>
      </c>
      <c r="I151" s="6">
        <v>0.06</v>
      </c>
      <c r="J151" s="99">
        <f t="shared" si="2"/>
        <v>32.9</v>
      </c>
    </row>
    <row r="152" spans="1:10" ht="15.75" x14ac:dyDescent="0.25">
      <c r="A152" s="5">
        <v>148</v>
      </c>
      <c r="B152" s="5" t="s">
        <v>23</v>
      </c>
      <c r="C152" s="5" t="s">
        <v>318</v>
      </c>
      <c r="D152" s="5" t="s">
        <v>319</v>
      </c>
      <c r="E152" s="5">
        <v>1</v>
      </c>
      <c r="F152" s="5"/>
      <c r="G152" s="5">
        <v>1</v>
      </c>
      <c r="H152" s="97">
        <v>49</v>
      </c>
      <c r="I152" s="6">
        <v>0.06</v>
      </c>
      <c r="J152" s="99">
        <f t="shared" si="2"/>
        <v>46.059999999999995</v>
      </c>
    </row>
    <row r="153" spans="1:10" ht="15.75" x14ac:dyDescent="0.25">
      <c r="A153" s="5">
        <v>149</v>
      </c>
      <c r="B153" s="5" t="s">
        <v>23</v>
      </c>
      <c r="C153" s="5" t="s">
        <v>320</v>
      </c>
      <c r="D153" s="5" t="s">
        <v>321</v>
      </c>
      <c r="E153" s="5">
        <v>1</v>
      </c>
      <c r="F153" s="5"/>
      <c r="G153" s="5">
        <v>1</v>
      </c>
      <c r="H153" s="97">
        <v>74</v>
      </c>
      <c r="I153" s="6">
        <v>0.06</v>
      </c>
      <c r="J153" s="99">
        <f t="shared" si="2"/>
        <v>69.56</v>
      </c>
    </row>
    <row r="154" spans="1:10" ht="15.75" x14ac:dyDescent="0.25">
      <c r="A154" s="5">
        <v>150</v>
      </c>
      <c r="B154" s="5" t="s">
        <v>23</v>
      </c>
      <c r="C154" s="5" t="s">
        <v>322</v>
      </c>
      <c r="D154" s="5" t="s">
        <v>323</v>
      </c>
      <c r="E154" s="5">
        <v>1</v>
      </c>
      <c r="F154" s="5"/>
      <c r="G154" s="5">
        <v>1</v>
      </c>
      <c r="H154" s="97">
        <v>6.0000000000000005E-2</v>
      </c>
      <c r="I154" s="6">
        <v>0.06</v>
      </c>
      <c r="J154" s="99">
        <f t="shared" si="2"/>
        <v>5.6399999999999999E-2</v>
      </c>
    </row>
    <row r="155" spans="1:10" ht="15.75" x14ac:dyDescent="0.25">
      <c r="A155" s="5">
        <v>151</v>
      </c>
      <c r="B155" s="5" t="s">
        <v>23</v>
      </c>
      <c r="C155" s="5" t="s">
        <v>324</v>
      </c>
      <c r="D155" s="5" t="s">
        <v>325</v>
      </c>
      <c r="E155" s="5">
        <v>1</v>
      </c>
      <c r="F155" s="5"/>
      <c r="G155" s="5">
        <v>1</v>
      </c>
      <c r="H155" s="97">
        <v>223</v>
      </c>
      <c r="I155" s="6">
        <v>0.06</v>
      </c>
      <c r="J155" s="99">
        <f t="shared" si="2"/>
        <v>209.61999999999998</v>
      </c>
    </row>
    <row r="156" spans="1:10" ht="15.75" x14ac:dyDescent="0.25">
      <c r="A156" s="5">
        <v>152</v>
      </c>
      <c r="B156" s="5" t="s">
        <v>23</v>
      </c>
      <c r="C156" s="5" t="s">
        <v>326</v>
      </c>
      <c r="D156" s="5" t="s">
        <v>327</v>
      </c>
      <c r="E156" s="5">
        <v>1</v>
      </c>
      <c r="F156" s="5"/>
      <c r="G156" s="5">
        <v>1</v>
      </c>
      <c r="H156" s="97">
        <v>414</v>
      </c>
      <c r="I156" s="6">
        <v>0.06</v>
      </c>
      <c r="J156" s="99">
        <f t="shared" si="2"/>
        <v>389.15999999999997</v>
      </c>
    </row>
    <row r="157" spans="1:10" ht="15.75" x14ac:dyDescent="0.25">
      <c r="A157" s="5">
        <v>153</v>
      </c>
      <c r="B157" s="5" t="s">
        <v>23</v>
      </c>
      <c r="C157" s="5" t="s">
        <v>328</v>
      </c>
      <c r="D157" s="5" t="s">
        <v>329</v>
      </c>
      <c r="E157" s="5">
        <v>1</v>
      </c>
      <c r="F157" s="5"/>
      <c r="G157" s="5">
        <v>1</v>
      </c>
      <c r="H157" s="97">
        <v>573</v>
      </c>
      <c r="I157" s="6">
        <v>0.06</v>
      </c>
      <c r="J157" s="99">
        <f t="shared" si="2"/>
        <v>538.62</v>
      </c>
    </row>
    <row r="158" spans="1:10" ht="15.75" x14ac:dyDescent="0.25">
      <c r="A158" s="5">
        <v>154</v>
      </c>
      <c r="B158" s="5" t="s">
        <v>23</v>
      </c>
      <c r="C158" s="5" t="s">
        <v>330</v>
      </c>
      <c r="D158" s="5" t="s">
        <v>331</v>
      </c>
      <c r="E158" s="5">
        <v>1</v>
      </c>
      <c r="F158" s="5"/>
      <c r="G158" s="5">
        <v>1</v>
      </c>
      <c r="H158" s="97">
        <v>876</v>
      </c>
      <c r="I158" s="6">
        <v>0.06</v>
      </c>
      <c r="J158" s="99">
        <f t="shared" si="2"/>
        <v>823.43999999999994</v>
      </c>
    </row>
    <row r="159" spans="1:10" ht="15.75" x14ac:dyDescent="0.25">
      <c r="A159" s="5">
        <v>155</v>
      </c>
      <c r="B159" s="5" t="s">
        <v>23</v>
      </c>
      <c r="C159" s="5" t="s">
        <v>332</v>
      </c>
      <c r="D159" s="5" t="s">
        <v>333</v>
      </c>
      <c r="E159" s="5">
        <v>1</v>
      </c>
      <c r="F159" s="5"/>
      <c r="G159" s="5">
        <v>1</v>
      </c>
      <c r="H159" s="97">
        <v>0.62</v>
      </c>
      <c r="I159" s="6">
        <v>0.06</v>
      </c>
      <c r="J159" s="99">
        <f t="shared" si="2"/>
        <v>0.58279999999999998</v>
      </c>
    </row>
    <row r="160" spans="1:10" ht="15.75" x14ac:dyDescent="0.25">
      <c r="A160" s="5">
        <v>156</v>
      </c>
      <c r="B160" s="5" t="s">
        <v>23</v>
      </c>
      <c r="C160" s="5" t="s">
        <v>334</v>
      </c>
      <c r="D160" s="5" t="s">
        <v>335</v>
      </c>
      <c r="E160" s="5">
        <v>1</v>
      </c>
      <c r="F160" s="5"/>
      <c r="G160" s="5">
        <v>1</v>
      </c>
      <c r="H160" s="97">
        <v>24</v>
      </c>
      <c r="I160" s="6">
        <v>0.06</v>
      </c>
      <c r="J160" s="99">
        <f t="shared" si="2"/>
        <v>22.56</v>
      </c>
    </row>
    <row r="161" spans="1:10" ht="15.75" x14ac:dyDescent="0.25">
      <c r="A161" s="5">
        <v>157</v>
      </c>
      <c r="B161" s="5" t="s">
        <v>23</v>
      </c>
      <c r="C161" s="5" t="s">
        <v>336</v>
      </c>
      <c r="D161" s="5" t="s">
        <v>337</v>
      </c>
      <c r="E161" s="5">
        <v>1</v>
      </c>
      <c r="F161" s="5"/>
      <c r="G161" s="5">
        <v>1</v>
      </c>
      <c r="H161" s="97">
        <v>43</v>
      </c>
      <c r="I161" s="6">
        <v>0.06</v>
      </c>
      <c r="J161" s="99">
        <f t="shared" si="2"/>
        <v>40.419999999999995</v>
      </c>
    </row>
    <row r="162" spans="1:10" ht="15.75" x14ac:dyDescent="0.25">
      <c r="A162" s="5">
        <v>158</v>
      </c>
      <c r="B162" s="5" t="s">
        <v>23</v>
      </c>
      <c r="C162" s="5" t="s">
        <v>338</v>
      </c>
      <c r="D162" s="5" t="s">
        <v>339</v>
      </c>
      <c r="E162" s="5">
        <v>1</v>
      </c>
      <c r="F162" s="5"/>
      <c r="G162" s="5">
        <v>1</v>
      </c>
      <c r="H162" s="97">
        <v>60</v>
      </c>
      <c r="I162" s="6">
        <v>0.06</v>
      </c>
      <c r="J162" s="99">
        <f t="shared" si="2"/>
        <v>56.4</v>
      </c>
    </row>
    <row r="163" spans="1:10" ht="15.75" x14ac:dyDescent="0.25">
      <c r="A163" s="5">
        <v>159</v>
      </c>
      <c r="B163" s="5" t="s">
        <v>23</v>
      </c>
      <c r="C163" s="5" t="s">
        <v>340</v>
      </c>
      <c r="D163" s="5" t="s">
        <v>341</v>
      </c>
      <c r="E163" s="5">
        <v>1</v>
      </c>
      <c r="F163" s="5"/>
      <c r="G163" s="5">
        <v>1</v>
      </c>
      <c r="H163" s="97">
        <v>91</v>
      </c>
      <c r="I163" s="6">
        <v>0.06</v>
      </c>
      <c r="J163" s="99">
        <f t="shared" si="2"/>
        <v>85.539999999999992</v>
      </c>
    </row>
    <row r="164" spans="1:10" ht="15.75" x14ac:dyDescent="0.25">
      <c r="A164" s="5">
        <v>160</v>
      </c>
      <c r="B164" s="5" t="s">
        <v>23</v>
      </c>
      <c r="C164" s="5" t="s">
        <v>342</v>
      </c>
      <c r="D164" s="5" t="s">
        <v>343</v>
      </c>
      <c r="E164" s="5">
        <v>1</v>
      </c>
      <c r="F164" s="5"/>
      <c r="G164" s="5">
        <v>1</v>
      </c>
      <c r="H164" s="97">
        <v>6.9999999999999993E-2</v>
      </c>
      <c r="I164" s="6">
        <v>0.06</v>
      </c>
      <c r="J164" s="99">
        <f t="shared" si="2"/>
        <v>6.5799999999999984E-2</v>
      </c>
    </row>
    <row r="165" spans="1:10" ht="31.5" x14ac:dyDescent="0.25">
      <c r="A165" s="5">
        <v>161</v>
      </c>
      <c r="B165" s="5" t="s">
        <v>23</v>
      </c>
      <c r="C165" s="5" t="s">
        <v>344</v>
      </c>
      <c r="D165" s="5" t="s">
        <v>345</v>
      </c>
      <c r="E165" s="5">
        <v>1</v>
      </c>
      <c r="F165" s="5"/>
      <c r="G165" s="5">
        <v>1</v>
      </c>
      <c r="H165" s="97">
        <v>5</v>
      </c>
      <c r="I165" s="6">
        <v>0.06</v>
      </c>
      <c r="J165" s="99">
        <f t="shared" si="2"/>
        <v>4.6999999999999993</v>
      </c>
    </row>
    <row r="166" spans="1:10" ht="31.5" x14ac:dyDescent="0.25">
      <c r="A166" s="5">
        <v>162</v>
      </c>
      <c r="B166" s="5" t="s">
        <v>23</v>
      </c>
      <c r="C166" s="5" t="s">
        <v>346</v>
      </c>
      <c r="D166" s="5" t="s">
        <v>347</v>
      </c>
      <c r="E166" s="5">
        <v>1</v>
      </c>
      <c r="F166" s="5"/>
      <c r="G166" s="5">
        <v>1</v>
      </c>
      <c r="H166" s="97">
        <v>9</v>
      </c>
      <c r="I166" s="6">
        <v>0.06</v>
      </c>
      <c r="J166" s="99">
        <f t="shared" si="2"/>
        <v>8.4599999999999991</v>
      </c>
    </row>
    <row r="167" spans="1:10" ht="31.5" x14ac:dyDescent="0.25">
      <c r="A167" s="5">
        <v>163</v>
      </c>
      <c r="B167" s="5" t="s">
        <v>23</v>
      </c>
      <c r="C167" s="5" t="s">
        <v>348</v>
      </c>
      <c r="D167" s="5" t="s">
        <v>349</v>
      </c>
      <c r="E167" s="5">
        <v>1</v>
      </c>
      <c r="F167" s="5"/>
      <c r="G167" s="5">
        <v>1</v>
      </c>
      <c r="H167" s="97">
        <v>13</v>
      </c>
      <c r="I167" s="6">
        <v>0.06</v>
      </c>
      <c r="J167" s="99">
        <f t="shared" si="2"/>
        <v>12.219999999999999</v>
      </c>
    </row>
    <row r="168" spans="1:10" ht="31.5" x14ac:dyDescent="0.25">
      <c r="A168" s="5">
        <v>164</v>
      </c>
      <c r="B168" s="5" t="s">
        <v>23</v>
      </c>
      <c r="C168" s="5" t="s">
        <v>350</v>
      </c>
      <c r="D168" s="5" t="s">
        <v>351</v>
      </c>
      <c r="E168" s="5">
        <v>1</v>
      </c>
      <c r="F168" s="5"/>
      <c r="G168" s="5">
        <v>1</v>
      </c>
      <c r="H168" s="97">
        <v>19</v>
      </c>
      <c r="I168" s="6">
        <v>0.06</v>
      </c>
      <c r="J168" s="99">
        <f t="shared" si="2"/>
        <v>17.86</v>
      </c>
    </row>
    <row r="169" spans="1:10" ht="31.5" x14ac:dyDescent="0.25">
      <c r="A169" s="5">
        <v>165</v>
      </c>
      <c r="B169" s="5" t="s">
        <v>23</v>
      </c>
      <c r="C169" s="5" t="s">
        <v>352</v>
      </c>
      <c r="D169" s="5" t="s">
        <v>353</v>
      </c>
      <c r="E169" s="5">
        <v>1</v>
      </c>
      <c r="F169" s="5"/>
      <c r="G169" s="5">
        <v>1</v>
      </c>
      <c r="H169" s="97">
        <v>0.02</v>
      </c>
      <c r="I169" s="6">
        <v>0.06</v>
      </c>
      <c r="J169" s="99">
        <f t="shared" si="2"/>
        <v>1.8800000000000001E-2</v>
      </c>
    </row>
  </sheetData>
  <sheetProtection algorithmName="SHA-512" hashValue="FV1bTYCuCzo4OAHD6WUoJF3vsH0Qp65LwBUn+SpURnRA9qxygPl+/xVggVe1R9WyGV1tawKzFm+dxTcBU0YXhA==" saltValue="1Z2Fb8Dpm6quVvZXwuguMQ==" spinCount="100000" sheet="1" objects="1" scenarios="1"/>
  <autoFilter ref="A4:J4" xr:uid="{A6922D34-C99D-416B-A001-C01E335DF723}"/>
  <printOptions horizontalCentered="1"/>
  <pageMargins left="0.7" right="0.7" top="0.75" bottom="0.75" header="0.3" footer="0.3"/>
  <pageSetup paperSize="3"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767"/>
  <sheetViews>
    <sheetView zoomScale="80" zoomScaleNormal="80" workbookViewId="0">
      <selection activeCell="I1" sqref="I1:I1048576"/>
    </sheetView>
  </sheetViews>
  <sheetFormatPr defaultColWidth="9.140625" defaultRowHeight="15.75" x14ac:dyDescent="0.25"/>
  <cols>
    <col min="1" max="1" width="9.85546875" style="17" customWidth="1"/>
    <col min="2" max="2" width="33.42578125" style="17" customWidth="1"/>
    <col min="3" max="3" width="29.85546875" style="17" customWidth="1"/>
    <col min="4" max="4" width="51.85546875" style="17" customWidth="1"/>
    <col min="5" max="5" width="17.140625" style="17" customWidth="1"/>
    <col min="6" max="6" width="11.85546875" style="17" bestFit="1" customWidth="1"/>
    <col min="7" max="7" width="17" style="17" bestFit="1" customWidth="1"/>
    <col min="8" max="8" width="16.140625" style="103" customWidth="1"/>
    <col min="9" max="9" width="15" style="113" customWidth="1"/>
    <col min="10" max="10" width="22.85546875" style="103" customWidth="1"/>
    <col min="11" max="16384" width="9.140625" style="17"/>
  </cols>
  <sheetData>
    <row r="1" spans="1:10" x14ac:dyDescent="0.25">
      <c r="B1" s="7" t="s">
        <v>10</v>
      </c>
      <c r="C1" s="7" t="s">
        <v>4</v>
      </c>
      <c r="J1" s="107"/>
    </row>
    <row r="2" spans="1:10" x14ac:dyDescent="0.25">
      <c r="B2" s="76" t="s">
        <v>11</v>
      </c>
      <c r="C2" s="7" t="s">
        <v>12</v>
      </c>
      <c r="J2" s="108"/>
    </row>
    <row r="3" spans="1:10" x14ac:dyDescent="0.25">
      <c r="J3" s="109"/>
    </row>
    <row r="4" spans="1:10" s="77" customFormat="1" ht="110.25" customHeight="1" x14ac:dyDescent="0.25">
      <c r="A4" s="8" t="s">
        <v>13</v>
      </c>
      <c r="B4" s="9" t="s">
        <v>14</v>
      </c>
      <c r="C4" s="10" t="s">
        <v>15</v>
      </c>
      <c r="D4" s="10" t="s">
        <v>16</v>
      </c>
      <c r="E4" s="10" t="s">
        <v>17</v>
      </c>
      <c r="F4" s="10" t="s">
        <v>18</v>
      </c>
      <c r="G4" s="10" t="s">
        <v>19</v>
      </c>
      <c r="H4" s="104" t="s">
        <v>20</v>
      </c>
      <c r="I4" s="114" t="s">
        <v>21</v>
      </c>
      <c r="J4" s="110" t="s">
        <v>22</v>
      </c>
    </row>
    <row r="5" spans="1:10" ht="31.5" x14ac:dyDescent="0.25">
      <c r="A5" s="5">
        <v>1</v>
      </c>
      <c r="B5" s="13" t="s">
        <v>426</v>
      </c>
      <c r="C5" s="13" t="s">
        <v>427</v>
      </c>
      <c r="D5" s="13" t="s">
        <v>428</v>
      </c>
      <c r="E5" s="13" t="s">
        <v>429</v>
      </c>
      <c r="F5" s="13"/>
      <c r="G5" s="13">
        <v>3</v>
      </c>
      <c r="H5" s="105">
        <v>449</v>
      </c>
      <c r="I5" s="12">
        <v>0.06</v>
      </c>
      <c r="J5" s="111">
        <f t="shared" ref="J5:J68" si="0">H5*(1-I5)</f>
        <v>422.06</v>
      </c>
    </row>
    <row r="6" spans="1:10" ht="47.25" x14ac:dyDescent="0.25">
      <c r="A6" s="5">
        <v>2</v>
      </c>
      <c r="B6" s="13" t="s">
        <v>426</v>
      </c>
      <c r="C6" s="13" t="s">
        <v>430</v>
      </c>
      <c r="D6" s="13" t="s">
        <v>431</v>
      </c>
      <c r="E6" s="13" t="s">
        <v>429</v>
      </c>
      <c r="F6" s="13"/>
      <c r="G6" s="13">
        <v>3</v>
      </c>
      <c r="H6" s="105">
        <v>45</v>
      </c>
      <c r="I6" s="12">
        <v>0.06</v>
      </c>
      <c r="J6" s="111">
        <f t="shared" si="0"/>
        <v>42.3</v>
      </c>
    </row>
    <row r="7" spans="1:10" x14ac:dyDescent="0.25">
      <c r="A7" s="5">
        <v>3</v>
      </c>
      <c r="B7" s="13" t="s">
        <v>426</v>
      </c>
      <c r="C7" s="13" t="s">
        <v>432</v>
      </c>
      <c r="D7" s="13" t="s">
        <v>433</v>
      </c>
      <c r="E7" s="13" t="s">
        <v>429</v>
      </c>
      <c r="F7" s="13"/>
      <c r="G7" s="13">
        <v>3</v>
      </c>
      <c r="H7" s="105">
        <v>28</v>
      </c>
      <c r="I7" s="12">
        <v>0.06</v>
      </c>
      <c r="J7" s="111">
        <f t="shared" si="0"/>
        <v>26.32</v>
      </c>
    </row>
    <row r="8" spans="1:10" ht="31.5" x14ac:dyDescent="0.25">
      <c r="A8" s="5">
        <v>4</v>
      </c>
      <c r="B8" s="13" t="s">
        <v>426</v>
      </c>
      <c r="C8" s="13" t="s">
        <v>434</v>
      </c>
      <c r="D8" s="13" t="s">
        <v>435</v>
      </c>
      <c r="E8" s="13" t="s">
        <v>429</v>
      </c>
      <c r="F8" s="13"/>
      <c r="G8" s="13">
        <v>3</v>
      </c>
      <c r="H8" s="105">
        <v>145</v>
      </c>
      <c r="I8" s="12">
        <v>0.06</v>
      </c>
      <c r="J8" s="111">
        <f t="shared" si="0"/>
        <v>136.29999999999998</v>
      </c>
    </row>
    <row r="9" spans="1:10" ht="31.5" x14ac:dyDescent="0.25">
      <c r="A9" s="5">
        <v>5</v>
      </c>
      <c r="B9" s="13" t="s">
        <v>426</v>
      </c>
      <c r="C9" s="13" t="s">
        <v>436</v>
      </c>
      <c r="D9" s="13" t="s">
        <v>437</v>
      </c>
      <c r="E9" s="13" t="s">
        <v>429</v>
      </c>
      <c r="F9" s="13"/>
      <c r="G9" s="13">
        <v>3</v>
      </c>
      <c r="H9" s="105">
        <v>28</v>
      </c>
      <c r="I9" s="12">
        <v>0.06</v>
      </c>
      <c r="J9" s="111">
        <f t="shared" si="0"/>
        <v>26.32</v>
      </c>
    </row>
    <row r="10" spans="1:10" x14ac:dyDescent="0.25">
      <c r="A10" s="5">
        <v>6</v>
      </c>
      <c r="B10" s="13" t="s">
        <v>426</v>
      </c>
      <c r="C10" s="13" t="s">
        <v>438</v>
      </c>
      <c r="D10" s="13" t="s">
        <v>439</v>
      </c>
      <c r="E10" s="13" t="s">
        <v>429</v>
      </c>
      <c r="F10" s="13"/>
      <c r="G10" s="13">
        <v>3</v>
      </c>
      <c r="H10" s="105">
        <v>499</v>
      </c>
      <c r="I10" s="12">
        <v>0.06</v>
      </c>
      <c r="J10" s="111">
        <f t="shared" si="0"/>
        <v>469.05999999999995</v>
      </c>
    </row>
    <row r="11" spans="1:10" ht="31.5" x14ac:dyDescent="0.25">
      <c r="A11" s="5">
        <v>7</v>
      </c>
      <c r="B11" s="13" t="s">
        <v>426</v>
      </c>
      <c r="C11" s="13" t="s">
        <v>440</v>
      </c>
      <c r="D11" s="13" t="s">
        <v>441</v>
      </c>
      <c r="E11" s="13" t="s">
        <v>429</v>
      </c>
      <c r="F11" s="13"/>
      <c r="G11" s="13">
        <v>3</v>
      </c>
      <c r="H11" s="105">
        <v>14</v>
      </c>
      <c r="I11" s="12">
        <v>0.06</v>
      </c>
      <c r="J11" s="111">
        <f t="shared" si="0"/>
        <v>13.16</v>
      </c>
    </row>
    <row r="12" spans="1:10" ht="31.5" x14ac:dyDescent="0.25">
      <c r="A12" s="5">
        <v>8</v>
      </c>
      <c r="B12" s="13" t="s">
        <v>426</v>
      </c>
      <c r="C12" s="13" t="s">
        <v>442</v>
      </c>
      <c r="D12" s="13" t="s">
        <v>443</v>
      </c>
      <c r="E12" s="13" t="s">
        <v>429</v>
      </c>
      <c r="F12" s="13"/>
      <c r="G12" s="13">
        <v>3</v>
      </c>
      <c r="H12" s="105">
        <v>69</v>
      </c>
      <c r="I12" s="12">
        <v>0.06</v>
      </c>
      <c r="J12" s="111">
        <f t="shared" si="0"/>
        <v>64.86</v>
      </c>
    </row>
    <row r="13" spans="1:10" ht="31.5" x14ac:dyDescent="0.25">
      <c r="A13" s="5">
        <v>9</v>
      </c>
      <c r="B13" s="13" t="s">
        <v>426</v>
      </c>
      <c r="C13" s="13" t="s">
        <v>444</v>
      </c>
      <c r="D13" s="13" t="s">
        <v>445</v>
      </c>
      <c r="E13" s="13" t="s">
        <v>429</v>
      </c>
      <c r="F13" s="13"/>
      <c r="G13" s="13">
        <v>3</v>
      </c>
      <c r="H13" s="105">
        <v>69</v>
      </c>
      <c r="I13" s="12">
        <v>0.06</v>
      </c>
      <c r="J13" s="111">
        <f t="shared" si="0"/>
        <v>64.86</v>
      </c>
    </row>
    <row r="14" spans="1:10" ht="31.5" x14ac:dyDescent="0.25">
      <c r="A14" s="5">
        <v>10</v>
      </c>
      <c r="B14" s="13" t="s">
        <v>426</v>
      </c>
      <c r="C14" s="13" t="s">
        <v>446</v>
      </c>
      <c r="D14" s="13" t="s">
        <v>447</v>
      </c>
      <c r="E14" s="13" t="s">
        <v>429</v>
      </c>
      <c r="F14" s="13"/>
      <c r="G14" s="13">
        <v>3</v>
      </c>
      <c r="H14" s="105">
        <v>248</v>
      </c>
      <c r="I14" s="12">
        <v>0.06</v>
      </c>
      <c r="J14" s="111">
        <f t="shared" si="0"/>
        <v>233.11999999999998</v>
      </c>
    </row>
    <row r="15" spans="1:10" ht="110.25" x14ac:dyDescent="0.25">
      <c r="A15" s="5">
        <v>11</v>
      </c>
      <c r="B15" s="13" t="s">
        <v>426</v>
      </c>
      <c r="C15" s="13" t="s">
        <v>448</v>
      </c>
      <c r="D15" s="13" t="s">
        <v>449</v>
      </c>
      <c r="E15" s="13" t="s">
        <v>429</v>
      </c>
      <c r="F15" s="13"/>
      <c r="G15" s="13">
        <v>3</v>
      </c>
      <c r="H15" s="105">
        <v>179</v>
      </c>
      <c r="I15" s="12">
        <v>0.06</v>
      </c>
      <c r="J15" s="111">
        <f t="shared" si="0"/>
        <v>168.26</v>
      </c>
    </row>
    <row r="16" spans="1:10" ht="299.25" x14ac:dyDescent="0.25">
      <c r="A16" s="13">
        <v>12</v>
      </c>
      <c r="B16" s="13" t="s">
        <v>426</v>
      </c>
      <c r="C16" s="13" t="s">
        <v>450</v>
      </c>
      <c r="D16" s="13" t="s">
        <v>451</v>
      </c>
      <c r="E16" s="13" t="s">
        <v>429</v>
      </c>
      <c r="F16" s="13"/>
      <c r="G16" s="13">
        <v>2</v>
      </c>
      <c r="H16" s="105">
        <v>51</v>
      </c>
      <c r="I16" s="12">
        <v>0.06</v>
      </c>
      <c r="J16" s="111">
        <f t="shared" si="0"/>
        <v>47.94</v>
      </c>
    </row>
    <row r="17" spans="1:10" ht="78.75" x14ac:dyDescent="0.25">
      <c r="A17" s="5">
        <v>13</v>
      </c>
      <c r="B17" s="13" t="s">
        <v>426</v>
      </c>
      <c r="C17" s="13" t="s">
        <v>452</v>
      </c>
      <c r="D17" s="13" t="s">
        <v>453</v>
      </c>
      <c r="E17" s="13" t="s">
        <v>429</v>
      </c>
      <c r="F17" s="13"/>
      <c r="G17" s="13">
        <v>3</v>
      </c>
      <c r="H17" s="105">
        <v>119</v>
      </c>
      <c r="I17" s="12">
        <v>0.06</v>
      </c>
      <c r="J17" s="111">
        <f t="shared" si="0"/>
        <v>111.86</v>
      </c>
    </row>
    <row r="18" spans="1:10" ht="299.25" x14ac:dyDescent="0.25">
      <c r="A18" s="5">
        <v>14</v>
      </c>
      <c r="B18" s="13" t="s">
        <v>426</v>
      </c>
      <c r="C18" s="13" t="s">
        <v>454</v>
      </c>
      <c r="D18" s="13" t="s">
        <v>451</v>
      </c>
      <c r="E18" s="13" t="s">
        <v>429</v>
      </c>
      <c r="F18" s="13"/>
      <c r="G18" s="13">
        <v>2</v>
      </c>
      <c r="H18" s="105">
        <v>7</v>
      </c>
      <c r="I18" s="12">
        <v>0.06</v>
      </c>
      <c r="J18" s="111">
        <f t="shared" si="0"/>
        <v>6.58</v>
      </c>
    </row>
    <row r="19" spans="1:10" ht="204.75" x14ac:dyDescent="0.25">
      <c r="A19" s="5">
        <v>15</v>
      </c>
      <c r="B19" s="13" t="s">
        <v>426</v>
      </c>
      <c r="C19" s="13" t="s">
        <v>455</v>
      </c>
      <c r="D19" s="13" t="s">
        <v>456</v>
      </c>
      <c r="E19" s="13" t="s">
        <v>429</v>
      </c>
      <c r="F19" s="13"/>
      <c r="G19" s="13">
        <v>3</v>
      </c>
      <c r="H19" s="105">
        <v>669</v>
      </c>
      <c r="I19" s="12">
        <v>0.06</v>
      </c>
      <c r="J19" s="111">
        <f t="shared" si="0"/>
        <v>628.86</v>
      </c>
    </row>
    <row r="20" spans="1:10" ht="299.25" x14ac:dyDescent="0.25">
      <c r="A20" s="5">
        <v>16</v>
      </c>
      <c r="B20" s="13" t="s">
        <v>426</v>
      </c>
      <c r="C20" s="13" t="s">
        <v>457</v>
      </c>
      <c r="D20" s="13" t="s">
        <v>451</v>
      </c>
      <c r="E20" s="13" t="s">
        <v>429</v>
      </c>
      <c r="F20" s="13"/>
      <c r="G20" s="13">
        <v>2</v>
      </c>
      <c r="H20" s="105">
        <v>40</v>
      </c>
      <c r="I20" s="12">
        <v>0.06</v>
      </c>
      <c r="J20" s="111">
        <f t="shared" si="0"/>
        <v>37.599999999999994</v>
      </c>
    </row>
    <row r="21" spans="1:10" ht="141.75" x14ac:dyDescent="0.25">
      <c r="A21" s="5">
        <v>17</v>
      </c>
      <c r="B21" s="13" t="s">
        <v>426</v>
      </c>
      <c r="C21" s="13" t="s">
        <v>458</v>
      </c>
      <c r="D21" s="13" t="s">
        <v>459</v>
      </c>
      <c r="E21" s="13" t="s">
        <v>429</v>
      </c>
      <c r="F21" s="13"/>
      <c r="G21" s="13">
        <v>3</v>
      </c>
      <c r="H21" s="105">
        <v>1599</v>
      </c>
      <c r="I21" s="12">
        <v>0.06</v>
      </c>
      <c r="J21" s="111">
        <f t="shared" si="0"/>
        <v>1503.06</v>
      </c>
    </row>
    <row r="22" spans="1:10" ht="299.25" x14ac:dyDescent="0.25">
      <c r="A22" s="5">
        <v>18</v>
      </c>
      <c r="B22" s="13" t="s">
        <v>426</v>
      </c>
      <c r="C22" s="13" t="s">
        <v>460</v>
      </c>
      <c r="D22" s="13" t="s">
        <v>451</v>
      </c>
      <c r="E22" s="13" t="s">
        <v>429</v>
      </c>
      <c r="F22" s="13"/>
      <c r="G22" s="13">
        <v>2</v>
      </c>
      <c r="H22" s="105">
        <v>128</v>
      </c>
      <c r="I22" s="12">
        <v>0.06</v>
      </c>
      <c r="J22" s="111">
        <f t="shared" si="0"/>
        <v>120.32</v>
      </c>
    </row>
    <row r="23" spans="1:10" ht="299.25" x14ac:dyDescent="0.25">
      <c r="A23" s="13">
        <v>19</v>
      </c>
      <c r="B23" s="13" t="s">
        <v>426</v>
      </c>
      <c r="C23" s="13" t="s">
        <v>461</v>
      </c>
      <c r="D23" s="13" t="s">
        <v>451</v>
      </c>
      <c r="E23" s="13" t="s">
        <v>429</v>
      </c>
      <c r="F23" s="13"/>
      <c r="G23" s="13">
        <v>2</v>
      </c>
      <c r="H23" s="105">
        <v>36</v>
      </c>
      <c r="I23" s="12">
        <v>0.06</v>
      </c>
      <c r="J23" s="111">
        <f t="shared" si="0"/>
        <v>33.839999999999996</v>
      </c>
    </row>
    <row r="24" spans="1:10" ht="315" x14ac:dyDescent="0.25">
      <c r="A24" s="5">
        <v>20</v>
      </c>
      <c r="B24" s="13" t="s">
        <v>426</v>
      </c>
      <c r="C24" s="13" t="s">
        <v>462</v>
      </c>
      <c r="D24" s="13" t="s">
        <v>463</v>
      </c>
      <c r="E24" s="13" t="s">
        <v>429</v>
      </c>
      <c r="F24" s="13"/>
      <c r="G24" s="13">
        <v>3</v>
      </c>
      <c r="H24" s="105">
        <v>11599</v>
      </c>
      <c r="I24" s="12">
        <v>0.06</v>
      </c>
      <c r="J24" s="111">
        <f t="shared" si="0"/>
        <v>10903.06</v>
      </c>
    </row>
    <row r="25" spans="1:10" ht="299.25" x14ac:dyDescent="0.25">
      <c r="A25" s="13">
        <v>21</v>
      </c>
      <c r="B25" s="13" t="s">
        <v>426</v>
      </c>
      <c r="C25" s="13" t="s">
        <v>464</v>
      </c>
      <c r="D25" s="13" t="s">
        <v>451</v>
      </c>
      <c r="E25" s="13" t="s">
        <v>429</v>
      </c>
      <c r="F25" s="13"/>
      <c r="G25" s="13">
        <v>2</v>
      </c>
      <c r="H25" s="105">
        <v>929</v>
      </c>
      <c r="I25" s="12">
        <v>0.06</v>
      </c>
      <c r="J25" s="111">
        <f t="shared" si="0"/>
        <v>873.26</v>
      </c>
    </row>
    <row r="26" spans="1:10" ht="315" x14ac:dyDescent="0.25">
      <c r="A26" s="5">
        <v>22</v>
      </c>
      <c r="B26" s="13" t="s">
        <v>426</v>
      </c>
      <c r="C26" s="13" t="s">
        <v>465</v>
      </c>
      <c r="D26" s="13" t="s">
        <v>466</v>
      </c>
      <c r="E26" s="13" t="s">
        <v>429</v>
      </c>
      <c r="F26" s="13"/>
      <c r="G26" s="13">
        <v>3</v>
      </c>
      <c r="H26" s="105">
        <v>14599</v>
      </c>
      <c r="I26" s="12">
        <v>0.06</v>
      </c>
      <c r="J26" s="111">
        <f t="shared" si="0"/>
        <v>13723.06</v>
      </c>
    </row>
    <row r="27" spans="1:10" ht="299.25" x14ac:dyDescent="0.25">
      <c r="A27" s="5">
        <v>23</v>
      </c>
      <c r="B27" s="13" t="s">
        <v>426</v>
      </c>
      <c r="C27" s="13" t="s">
        <v>467</v>
      </c>
      <c r="D27" s="13" t="s">
        <v>451</v>
      </c>
      <c r="E27" s="13" t="s">
        <v>429</v>
      </c>
      <c r="F27" s="13"/>
      <c r="G27" s="13">
        <v>2</v>
      </c>
      <c r="H27" s="105">
        <v>1170</v>
      </c>
      <c r="I27" s="12">
        <v>0.06</v>
      </c>
      <c r="J27" s="111">
        <f t="shared" si="0"/>
        <v>1099.8</v>
      </c>
    </row>
    <row r="28" spans="1:10" ht="315" x14ac:dyDescent="0.25">
      <c r="A28" s="5">
        <v>24</v>
      </c>
      <c r="B28" s="13" t="s">
        <v>426</v>
      </c>
      <c r="C28" s="13" t="s">
        <v>468</v>
      </c>
      <c r="D28" s="13" t="s">
        <v>469</v>
      </c>
      <c r="E28" s="13" t="s">
        <v>429</v>
      </c>
      <c r="F28" s="13"/>
      <c r="G28" s="13">
        <v>3</v>
      </c>
      <c r="H28" s="105">
        <v>23599</v>
      </c>
      <c r="I28" s="12">
        <v>0.06</v>
      </c>
      <c r="J28" s="111">
        <f t="shared" si="0"/>
        <v>22183.059999999998</v>
      </c>
    </row>
    <row r="29" spans="1:10" ht="299.25" x14ac:dyDescent="0.25">
      <c r="A29" s="5">
        <v>25</v>
      </c>
      <c r="B29" s="13" t="s">
        <v>426</v>
      </c>
      <c r="C29" s="13" t="s">
        <v>470</v>
      </c>
      <c r="D29" s="13" t="s">
        <v>451</v>
      </c>
      <c r="E29" s="13" t="s">
        <v>429</v>
      </c>
      <c r="F29" s="13"/>
      <c r="G29" s="13">
        <v>2</v>
      </c>
      <c r="H29" s="105">
        <v>1899</v>
      </c>
      <c r="I29" s="12">
        <v>0.06</v>
      </c>
      <c r="J29" s="111">
        <f t="shared" si="0"/>
        <v>1785.06</v>
      </c>
    </row>
    <row r="30" spans="1:10" ht="252" x14ac:dyDescent="0.25">
      <c r="A30" s="5">
        <v>26</v>
      </c>
      <c r="B30" s="13" t="s">
        <v>426</v>
      </c>
      <c r="C30" s="13" t="s">
        <v>471</v>
      </c>
      <c r="D30" s="13" t="s">
        <v>472</v>
      </c>
      <c r="E30" s="13" t="s">
        <v>429</v>
      </c>
      <c r="F30" s="13"/>
      <c r="G30" s="13">
        <v>3</v>
      </c>
      <c r="H30" s="105">
        <v>1099</v>
      </c>
      <c r="I30" s="12">
        <v>0.06</v>
      </c>
      <c r="J30" s="111">
        <f t="shared" si="0"/>
        <v>1033.06</v>
      </c>
    </row>
    <row r="31" spans="1:10" ht="299.25" x14ac:dyDescent="0.25">
      <c r="A31" s="5">
        <v>27</v>
      </c>
      <c r="B31" s="13" t="s">
        <v>426</v>
      </c>
      <c r="C31" s="13" t="s">
        <v>473</v>
      </c>
      <c r="D31" s="13" t="s">
        <v>451</v>
      </c>
      <c r="E31" s="13" t="s">
        <v>429</v>
      </c>
      <c r="F31" s="13"/>
      <c r="G31" s="13">
        <v>2</v>
      </c>
      <c r="H31" s="105">
        <v>69</v>
      </c>
      <c r="I31" s="12">
        <v>0.06</v>
      </c>
      <c r="J31" s="111">
        <f t="shared" si="0"/>
        <v>64.86</v>
      </c>
    </row>
    <row r="32" spans="1:10" ht="283.5" x14ac:dyDescent="0.25">
      <c r="A32" s="5">
        <v>28</v>
      </c>
      <c r="B32" s="13" t="s">
        <v>426</v>
      </c>
      <c r="C32" s="13" t="s">
        <v>474</v>
      </c>
      <c r="D32" s="13" t="s">
        <v>475</v>
      </c>
      <c r="E32" s="13" t="s">
        <v>429</v>
      </c>
      <c r="F32" s="13"/>
      <c r="G32" s="13">
        <v>3</v>
      </c>
      <c r="H32" s="105">
        <v>1249</v>
      </c>
      <c r="I32" s="12">
        <v>0.06</v>
      </c>
      <c r="J32" s="111">
        <f t="shared" si="0"/>
        <v>1174.06</v>
      </c>
    </row>
    <row r="33" spans="1:10" ht="299.25" x14ac:dyDescent="0.25">
      <c r="A33" s="5">
        <v>29</v>
      </c>
      <c r="B33" s="13" t="s">
        <v>426</v>
      </c>
      <c r="C33" s="13" t="s">
        <v>476</v>
      </c>
      <c r="D33" s="13" t="s">
        <v>451</v>
      </c>
      <c r="E33" s="13" t="s">
        <v>429</v>
      </c>
      <c r="F33" s="13"/>
      <c r="G33" s="13">
        <v>2</v>
      </c>
      <c r="H33" s="105">
        <v>79</v>
      </c>
      <c r="I33" s="12">
        <v>0.06</v>
      </c>
      <c r="J33" s="111">
        <f t="shared" si="0"/>
        <v>74.259999999999991</v>
      </c>
    </row>
    <row r="34" spans="1:10" ht="126" x14ac:dyDescent="0.25">
      <c r="A34" s="5">
        <v>30</v>
      </c>
      <c r="B34" s="13" t="s">
        <v>426</v>
      </c>
      <c r="C34" s="13" t="s">
        <v>477</v>
      </c>
      <c r="D34" s="13" t="s">
        <v>478</v>
      </c>
      <c r="E34" s="13" t="s">
        <v>429</v>
      </c>
      <c r="F34" s="13"/>
      <c r="G34" s="13">
        <v>3</v>
      </c>
      <c r="H34" s="105">
        <v>199</v>
      </c>
      <c r="I34" s="12">
        <v>0.06</v>
      </c>
      <c r="J34" s="111">
        <f t="shared" si="0"/>
        <v>187.06</v>
      </c>
    </row>
    <row r="35" spans="1:10" ht="299.25" x14ac:dyDescent="0.25">
      <c r="A35" s="5">
        <v>31</v>
      </c>
      <c r="B35" s="13" t="s">
        <v>426</v>
      </c>
      <c r="C35" s="13" t="s">
        <v>479</v>
      </c>
      <c r="D35" s="13" t="s">
        <v>451</v>
      </c>
      <c r="E35" s="13" t="s">
        <v>429</v>
      </c>
      <c r="F35" s="13"/>
      <c r="G35" s="13">
        <v>2</v>
      </c>
      <c r="H35" s="105">
        <v>19</v>
      </c>
      <c r="I35" s="12">
        <v>0.06</v>
      </c>
      <c r="J35" s="111">
        <f t="shared" si="0"/>
        <v>17.86</v>
      </c>
    </row>
    <row r="36" spans="1:10" ht="157.5" x14ac:dyDescent="0.25">
      <c r="A36" s="5">
        <v>32</v>
      </c>
      <c r="B36" s="13" t="s">
        <v>426</v>
      </c>
      <c r="C36" s="13" t="s">
        <v>480</v>
      </c>
      <c r="D36" s="13" t="s">
        <v>481</v>
      </c>
      <c r="E36" s="13" t="s">
        <v>429</v>
      </c>
      <c r="F36" s="13"/>
      <c r="G36" s="13">
        <v>3</v>
      </c>
      <c r="H36" s="105">
        <v>299</v>
      </c>
      <c r="I36" s="12">
        <v>0.06</v>
      </c>
      <c r="J36" s="111">
        <f t="shared" si="0"/>
        <v>281.06</v>
      </c>
    </row>
    <row r="37" spans="1:10" ht="157.5" x14ac:dyDescent="0.25">
      <c r="A37" s="5">
        <v>33</v>
      </c>
      <c r="B37" s="13" t="s">
        <v>426</v>
      </c>
      <c r="C37" s="13" t="s">
        <v>482</v>
      </c>
      <c r="D37" s="13" t="s">
        <v>483</v>
      </c>
      <c r="E37" s="13" t="s">
        <v>429</v>
      </c>
      <c r="F37" s="13"/>
      <c r="G37" s="13">
        <v>3</v>
      </c>
      <c r="H37" s="105">
        <v>199</v>
      </c>
      <c r="I37" s="12">
        <v>0.06</v>
      </c>
      <c r="J37" s="111">
        <f t="shared" si="0"/>
        <v>187.06</v>
      </c>
    </row>
    <row r="38" spans="1:10" ht="299.25" x14ac:dyDescent="0.25">
      <c r="A38" s="5">
        <v>34</v>
      </c>
      <c r="B38" s="13" t="s">
        <v>426</v>
      </c>
      <c r="C38" s="13" t="s">
        <v>484</v>
      </c>
      <c r="D38" s="13" t="s">
        <v>451</v>
      </c>
      <c r="E38" s="13" t="s">
        <v>429</v>
      </c>
      <c r="F38" s="13"/>
      <c r="G38" s="13">
        <v>2</v>
      </c>
      <c r="H38" s="105">
        <v>15</v>
      </c>
      <c r="I38" s="12">
        <v>0.06</v>
      </c>
      <c r="J38" s="111">
        <f t="shared" si="0"/>
        <v>14.1</v>
      </c>
    </row>
    <row r="39" spans="1:10" ht="110.25" x14ac:dyDescent="0.25">
      <c r="A39" s="13">
        <v>35</v>
      </c>
      <c r="B39" s="13" t="s">
        <v>426</v>
      </c>
      <c r="C39" s="13" t="s">
        <v>485</v>
      </c>
      <c r="D39" s="13" t="s">
        <v>486</v>
      </c>
      <c r="E39" s="13" t="s">
        <v>429</v>
      </c>
      <c r="F39" s="13"/>
      <c r="G39" s="13">
        <v>3</v>
      </c>
      <c r="H39" s="105">
        <v>149</v>
      </c>
      <c r="I39" s="12">
        <v>0.06</v>
      </c>
      <c r="J39" s="111">
        <f t="shared" si="0"/>
        <v>140.06</v>
      </c>
    </row>
    <row r="40" spans="1:10" ht="299.25" x14ac:dyDescent="0.25">
      <c r="A40" s="5">
        <v>36</v>
      </c>
      <c r="B40" s="13" t="s">
        <v>426</v>
      </c>
      <c r="C40" s="13" t="s">
        <v>487</v>
      </c>
      <c r="D40" s="13" t="s">
        <v>451</v>
      </c>
      <c r="E40" s="13" t="s">
        <v>429</v>
      </c>
      <c r="F40" s="13"/>
      <c r="G40" s="13">
        <v>2</v>
      </c>
      <c r="H40" s="105">
        <v>9</v>
      </c>
      <c r="I40" s="12">
        <v>0.06</v>
      </c>
      <c r="J40" s="111">
        <f t="shared" si="0"/>
        <v>8.4599999999999991</v>
      </c>
    </row>
    <row r="41" spans="1:10" ht="252" x14ac:dyDescent="0.25">
      <c r="A41" s="5">
        <v>37</v>
      </c>
      <c r="B41" s="13" t="s">
        <v>426</v>
      </c>
      <c r="C41" s="13" t="s">
        <v>488</v>
      </c>
      <c r="D41" s="13" t="s">
        <v>489</v>
      </c>
      <c r="E41" s="13" t="s">
        <v>429</v>
      </c>
      <c r="F41" s="13"/>
      <c r="G41" s="13">
        <v>3</v>
      </c>
      <c r="H41" s="105">
        <v>1299</v>
      </c>
      <c r="I41" s="12">
        <v>0.06</v>
      </c>
      <c r="J41" s="111">
        <f t="shared" si="0"/>
        <v>1221.06</v>
      </c>
    </row>
    <row r="42" spans="1:10" ht="299.25" x14ac:dyDescent="0.25">
      <c r="A42" s="5">
        <v>38</v>
      </c>
      <c r="B42" s="13" t="s">
        <v>426</v>
      </c>
      <c r="C42" s="13" t="s">
        <v>490</v>
      </c>
      <c r="D42" s="13" t="s">
        <v>451</v>
      </c>
      <c r="E42" s="13" t="s">
        <v>429</v>
      </c>
      <c r="F42" s="13"/>
      <c r="G42" s="13">
        <v>2</v>
      </c>
      <c r="H42" s="105">
        <v>78</v>
      </c>
      <c r="I42" s="12">
        <v>0.06</v>
      </c>
      <c r="J42" s="111">
        <f t="shared" si="0"/>
        <v>73.319999999999993</v>
      </c>
    </row>
    <row r="43" spans="1:10" ht="110.25" x14ac:dyDescent="0.25">
      <c r="A43" s="5">
        <v>39</v>
      </c>
      <c r="B43" s="13" t="s">
        <v>426</v>
      </c>
      <c r="C43" s="13" t="s">
        <v>491</v>
      </c>
      <c r="D43" s="13" t="s">
        <v>492</v>
      </c>
      <c r="E43" s="13" t="s">
        <v>429</v>
      </c>
      <c r="F43" s="13"/>
      <c r="G43" s="13">
        <v>3</v>
      </c>
      <c r="H43" s="105">
        <v>399</v>
      </c>
      <c r="I43" s="12">
        <v>0.06</v>
      </c>
      <c r="J43" s="111">
        <f t="shared" si="0"/>
        <v>375.06</v>
      </c>
    </row>
    <row r="44" spans="1:10" ht="141.75" x14ac:dyDescent="0.25">
      <c r="A44" s="5">
        <v>40</v>
      </c>
      <c r="B44" s="13" t="s">
        <v>426</v>
      </c>
      <c r="C44" s="13" t="s">
        <v>493</v>
      </c>
      <c r="D44" s="13" t="s">
        <v>494</v>
      </c>
      <c r="E44" s="13" t="s">
        <v>429</v>
      </c>
      <c r="F44" s="13"/>
      <c r="G44" s="13">
        <v>3</v>
      </c>
      <c r="H44" s="105">
        <v>419</v>
      </c>
      <c r="I44" s="12">
        <v>0.06</v>
      </c>
      <c r="J44" s="111">
        <f t="shared" si="0"/>
        <v>393.85999999999996</v>
      </c>
    </row>
    <row r="45" spans="1:10" ht="299.25" x14ac:dyDescent="0.25">
      <c r="A45" s="5">
        <v>41</v>
      </c>
      <c r="B45" s="13" t="s">
        <v>426</v>
      </c>
      <c r="C45" s="13" t="s">
        <v>495</v>
      </c>
      <c r="D45" s="13" t="s">
        <v>451</v>
      </c>
      <c r="E45" s="13" t="s">
        <v>429</v>
      </c>
      <c r="F45" s="13"/>
      <c r="G45" s="13">
        <v>2</v>
      </c>
      <c r="H45" s="105">
        <v>29</v>
      </c>
      <c r="I45" s="12">
        <v>0.06</v>
      </c>
      <c r="J45" s="111">
        <f t="shared" si="0"/>
        <v>27.259999999999998</v>
      </c>
    </row>
    <row r="46" spans="1:10" ht="141.75" x14ac:dyDescent="0.25">
      <c r="A46" s="5">
        <v>42</v>
      </c>
      <c r="B46" s="13" t="s">
        <v>426</v>
      </c>
      <c r="C46" s="13" t="s">
        <v>496</v>
      </c>
      <c r="D46" s="13" t="s">
        <v>497</v>
      </c>
      <c r="E46" s="13" t="s">
        <v>429</v>
      </c>
      <c r="F46" s="13"/>
      <c r="G46" s="13">
        <v>3</v>
      </c>
      <c r="H46" s="105">
        <v>469</v>
      </c>
      <c r="I46" s="12">
        <v>0.06</v>
      </c>
      <c r="J46" s="111">
        <f t="shared" si="0"/>
        <v>440.85999999999996</v>
      </c>
    </row>
    <row r="47" spans="1:10" ht="299.25" x14ac:dyDescent="0.25">
      <c r="A47" s="5">
        <v>43</v>
      </c>
      <c r="B47" s="13" t="s">
        <v>426</v>
      </c>
      <c r="C47" s="13" t="s">
        <v>498</v>
      </c>
      <c r="D47" s="13" t="s">
        <v>451</v>
      </c>
      <c r="E47" s="13" t="s">
        <v>429</v>
      </c>
      <c r="F47" s="13"/>
      <c r="G47" s="13">
        <v>2</v>
      </c>
      <c r="H47" s="105">
        <v>29</v>
      </c>
      <c r="I47" s="12">
        <v>0.06</v>
      </c>
      <c r="J47" s="111">
        <f t="shared" si="0"/>
        <v>27.259999999999998</v>
      </c>
    </row>
    <row r="48" spans="1:10" ht="252" x14ac:dyDescent="0.25">
      <c r="A48" s="5">
        <v>44</v>
      </c>
      <c r="B48" s="13" t="s">
        <v>426</v>
      </c>
      <c r="C48" s="13" t="s">
        <v>499</v>
      </c>
      <c r="D48" s="13" t="s">
        <v>500</v>
      </c>
      <c r="E48" s="13" t="s">
        <v>429</v>
      </c>
      <c r="F48" s="13"/>
      <c r="G48" s="13">
        <v>3</v>
      </c>
      <c r="H48" s="105">
        <v>849</v>
      </c>
      <c r="I48" s="12">
        <v>0.06</v>
      </c>
      <c r="J48" s="111">
        <f t="shared" si="0"/>
        <v>798.06</v>
      </c>
    </row>
    <row r="49" spans="1:10" ht="299.25" x14ac:dyDescent="0.25">
      <c r="A49" s="5">
        <v>45</v>
      </c>
      <c r="B49" s="13" t="s">
        <v>426</v>
      </c>
      <c r="C49" s="13" t="s">
        <v>501</v>
      </c>
      <c r="D49" s="13" t="s">
        <v>451</v>
      </c>
      <c r="E49" s="13" t="s">
        <v>429</v>
      </c>
      <c r="F49" s="13"/>
      <c r="G49" s="13">
        <v>2</v>
      </c>
      <c r="H49" s="105">
        <v>51</v>
      </c>
      <c r="I49" s="12">
        <v>0.06</v>
      </c>
      <c r="J49" s="111">
        <f t="shared" si="0"/>
        <v>47.94</v>
      </c>
    </row>
    <row r="50" spans="1:10" ht="283.5" x14ac:dyDescent="0.25">
      <c r="A50" s="5">
        <v>46</v>
      </c>
      <c r="B50" s="13" t="s">
        <v>426</v>
      </c>
      <c r="C50" s="13" t="s">
        <v>502</v>
      </c>
      <c r="D50" s="13" t="s">
        <v>503</v>
      </c>
      <c r="E50" s="13" t="s">
        <v>429</v>
      </c>
      <c r="F50" s="13"/>
      <c r="G50" s="13">
        <v>3</v>
      </c>
      <c r="H50" s="105">
        <v>999</v>
      </c>
      <c r="I50" s="12">
        <v>0.06</v>
      </c>
      <c r="J50" s="111">
        <f t="shared" si="0"/>
        <v>939.06</v>
      </c>
    </row>
    <row r="51" spans="1:10" ht="299.25" x14ac:dyDescent="0.25">
      <c r="A51" s="5">
        <v>47</v>
      </c>
      <c r="B51" s="13" t="s">
        <v>426</v>
      </c>
      <c r="C51" s="13" t="s">
        <v>504</v>
      </c>
      <c r="D51" s="13" t="s">
        <v>451</v>
      </c>
      <c r="E51" s="13" t="s">
        <v>429</v>
      </c>
      <c r="F51" s="13"/>
      <c r="G51" s="13">
        <v>2</v>
      </c>
      <c r="H51" s="105">
        <v>59</v>
      </c>
      <c r="I51" s="12">
        <v>0.06</v>
      </c>
      <c r="J51" s="111">
        <f t="shared" si="0"/>
        <v>55.459999999999994</v>
      </c>
    </row>
    <row r="52" spans="1:10" ht="252" x14ac:dyDescent="0.25">
      <c r="A52" s="5">
        <v>48</v>
      </c>
      <c r="B52" s="13" t="s">
        <v>426</v>
      </c>
      <c r="C52" s="13" t="s">
        <v>505</v>
      </c>
      <c r="D52" s="13" t="s">
        <v>506</v>
      </c>
      <c r="E52" s="13" t="s">
        <v>429</v>
      </c>
      <c r="F52" s="13"/>
      <c r="G52" s="13">
        <v>3</v>
      </c>
      <c r="H52" s="105">
        <v>899</v>
      </c>
      <c r="I52" s="12">
        <v>0.06</v>
      </c>
      <c r="J52" s="111">
        <f t="shared" si="0"/>
        <v>845.06</v>
      </c>
    </row>
    <row r="53" spans="1:10" ht="299.25" x14ac:dyDescent="0.25">
      <c r="A53" s="5">
        <v>49</v>
      </c>
      <c r="B53" s="13" t="s">
        <v>426</v>
      </c>
      <c r="C53" s="13" t="s">
        <v>507</v>
      </c>
      <c r="D53" s="13" t="s">
        <v>451</v>
      </c>
      <c r="E53" s="13" t="s">
        <v>429</v>
      </c>
      <c r="F53" s="13"/>
      <c r="G53" s="13">
        <v>2</v>
      </c>
      <c r="H53" s="105">
        <v>54</v>
      </c>
      <c r="I53" s="12">
        <v>0.06</v>
      </c>
      <c r="J53" s="111">
        <f t="shared" si="0"/>
        <v>50.76</v>
      </c>
    </row>
    <row r="54" spans="1:10" ht="283.5" x14ac:dyDescent="0.25">
      <c r="A54" s="5">
        <v>50</v>
      </c>
      <c r="B54" s="13" t="s">
        <v>426</v>
      </c>
      <c r="C54" s="13" t="s">
        <v>508</v>
      </c>
      <c r="D54" s="13" t="s">
        <v>509</v>
      </c>
      <c r="E54" s="13" t="s">
        <v>429</v>
      </c>
      <c r="F54" s="13"/>
      <c r="G54" s="13">
        <v>3</v>
      </c>
      <c r="H54" s="105">
        <v>1049</v>
      </c>
      <c r="I54" s="12">
        <v>0.06</v>
      </c>
      <c r="J54" s="111">
        <f t="shared" si="0"/>
        <v>986.06</v>
      </c>
    </row>
    <row r="55" spans="1:10" ht="299.25" x14ac:dyDescent="0.25">
      <c r="A55" s="5">
        <v>51</v>
      </c>
      <c r="B55" s="13" t="s">
        <v>426</v>
      </c>
      <c r="C55" s="13" t="s">
        <v>510</v>
      </c>
      <c r="D55" s="13" t="s">
        <v>451</v>
      </c>
      <c r="E55" s="13" t="s">
        <v>429</v>
      </c>
      <c r="F55" s="13"/>
      <c r="G55" s="13">
        <v>2</v>
      </c>
      <c r="H55" s="105">
        <v>64</v>
      </c>
      <c r="I55" s="12">
        <v>0.06</v>
      </c>
      <c r="J55" s="111">
        <f t="shared" si="0"/>
        <v>60.16</v>
      </c>
    </row>
    <row r="56" spans="1:10" ht="267.75" x14ac:dyDescent="0.25">
      <c r="A56" s="5">
        <v>52</v>
      </c>
      <c r="B56" s="13" t="s">
        <v>426</v>
      </c>
      <c r="C56" s="13" t="s">
        <v>511</v>
      </c>
      <c r="D56" s="13" t="s">
        <v>512</v>
      </c>
      <c r="E56" s="13" t="s">
        <v>429</v>
      </c>
      <c r="F56" s="13"/>
      <c r="G56" s="13">
        <v>3</v>
      </c>
      <c r="H56" s="105">
        <v>1349</v>
      </c>
      <c r="I56" s="12">
        <v>0.06</v>
      </c>
      <c r="J56" s="111">
        <f t="shared" si="0"/>
        <v>1268.06</v>
      </c>
    </row>
    <row r="57" spans="1:10" ht="299.25" x14ac:dyDescent="0.25">
      <c r="A57" s="5">
        <v>53</v>
      </c>
      <c r="B57" s="13" t="s">
        <v>426</v>
      </c>
      <c r="C57" s="13" t="s">
        <v>513</v>
      </c>
      <c r="D57" s="13" t="s">
        <v>451</v>
      </c>
      <c r="E57" s="13" t="s">
        <v>429</v>
      </c>
      <c r="F57" s="13"/>
      <c r="G57" s="13">
        <v>2</v>
      </c>
      <c r="H57" s="105">
        <v>81</v>
      </c>
      <c r="I57" s="12">
        <v>0.06</v>
      </c>
      <c r="J57" s="111">
        <f t="shared" si="0"/>
        <v>76.14</v>
      </c>
    </row>
    <row r="58" spans="1:10" ht="189" x14ac:dyDescent="0.25">
      <c r="A58" s="13">
        <v>54</v>
      </c>
      <c r="B58" s="13" t="s">
        <v>426</v>
      </c>
      <c r="C58" s="13" t="s">
        <v>514</v>
      </c>
      <c r="D58" s="13" t="s">
        <v>515</v>
      </c>
      <c r="E58" s="13" t="s">
        <v>429</v>
      </c>
      <c r="F58" s="13"/>
      <c r="G58" s="13">
        <v>3</v>
      </c>
      <c r="H58" s="105">
        <v>399</v>
      </c>
      <c r="I58" s="12">
        <v>0.06</v>
      </c>
      <c r="J58" s="111">
        <f t="shared" si="0"/>
        <v>375.06</v>
      </c>
    </row>
    <row r="59" spans="1:10" ht="31.5" x14ac:dyDescent="0.25">
      <c r="A59" s="5">
        <v>55</v>
      </c>
      <c r="B59" s="13" t="s">
        <v>426</v>
      </c>
      <c r="C59" s="13" t="s">
        <v>516</v>
      </c>
      <c r="D59" s="13" t="s">
        <v>517</v>
      </c>
      <c r="E59" s="13" t="s">
        <v>429</v>
      </c>
      <c r="F59" s="13"/>
      <c r="G59" s="13">
        <v>3</v>
      </c>
      <c r="H59" s="105">
        <v>3949</v>
      </c>
      <c r="I59" s="12">
        <v>0.06</v>
      </c>
      <c r="J59" s="111">
        <f t="shared" si="0"/>
        <v>3712.06</v>
      </c>
    </row>
    <row r="60" spans="1:10" ht="299.25" x14ac:dyDescent="0.25">
      <c r="A60" s="5">
        <v>56</v>
      </c>
      <c r="B60" s="13" t="s">
        <v>426</v>
      </c>
      <c r="C60" s="13" t="s">
        <v>518</v>
      </c>
      <c r="D60" s="13" t="s">
        <v>451</v>
      </c>
      <c r="E60" s="13" t="s">
        <v>429</v>
      </c>
      <c r="F60" s="13"/>
      <c r="G60" s="13">
        <v>2</v>
      </c>
      <c r="H60" s="105">
        <v>29</v>
      </c>
      <c r="I60" s="12">
        <v>0.06</v>
      </c>
      <c r="J60" s="111">
        <f t="shared" si="0"/>
        <v>27.259999999999998</v>
      </c>
    </row>
    <row r="61" spans="1:10" ht="204.75" x14ac:dyDescent="0.25">
      <c r="A61" s="5">
        <v>57</v>
      </c>
      <c r="B61" s="13" t="s">
        <v>426</v>
      </c>
      <c r="C61" s="13" t="s">
        <v>519</v>
      </c>
      <c r="D61" s="13" t="s">
        <v>520</v>
      </c>
      <c r="E61" s="13" t="s">
        <v>429</v>
      </c>
      <c r="F61" s="13"/>
      <c r="G61" s="13">
        <v>3</v>
      </c>
      <c r="H61" s="105">
        <v>399</v>
      </c>
      <c r="I61" s="12">
        <v>0.06</v>
      </c>
      <c r="J61" s="111">
        <f t="shared" si="0"/>
        <v>375.06</v>
      </c>
    </row>
    <row r="62" spans="1:10" ht="31.5" x14ac:dyDescent="0.25">
      <c r="A62" s="5">
        <v>58</v>
      </c>
      <c r="B62" s="13" t="s">
        <v>426</v>
      </c>
      <c r="C62" s="13" t="s">
        <v>521</v>
      </c>
      <c r="D62" s="13" t="s">
        <v>522</v>
      </c>
      <c r="E62" s="13" t="s">
        <v>429</v>
      </c>
      <c r="F62" s="13"/>
      <c r="G62" s="13">
        <v>3</v>
      </c>
      <c r="H62" s="105">
        <v>3949</v>
      </c>
      <c r="I62" s="12">
        <v>0.06</v>
      </c>
      <c r="J62" s="111">
        <f t="shared" si="0"/>
        <v>3712.06</v>
      </c>
    </row>
    <row r="63" spans="1:10" ht="299.25" x14ac:dyDescent="0.25">
      <c r="A63" s="5">
        <v>59</v>
      </c>
      <c r="B63" s="13" t="s">
        <v>426</v>
      </c>
      <c r="C63" s="13" t="s">
        <v>523</v>
      </c>
      <c r="D63" s="13" t="s">
        <v>451</v>
      </c>
      <c r="E63" s="13" t="s">
        <v>429</v>
      </c>
      <c r="F63" s="13"/>
      <c r="G63" s="13">
        <v>2</v>
      </c>
      <c r="H63" s="105">
        <v>29</v>
      </c>
      <c r="I63" s="12">
        <v>0.06</v>
      </c>
      <c r="J63" s="111">
        <f t="shared" si="0"/>
        <v>27.259999999999998</v>
      </c>
    </row>
    <row r="64" spans="1:10" ht="267.75" x14ac:dyDescent="0.25">
      <c r="A64" s="5">
        <v>60</v>
      </c>
      <c r="B64" s="13" t="s">
        <v>426</v>
      </c>
      <c r="C64" s="13" t="s">
        <v>524</v>
      </c>
      <c r="D64" s="13" t="s">
        <v>525</v>
      </c>
      <c r="E64" s="13" t="s">
        <v>429</v>
      </c>
      <c r="F64" s="13"/>
      <c r="G64" s="13">
        <v>3</v>
      </c>
      <c r="H64" s="105">
        <v>1399</v>
      </c>
      <c r="I64" s="12">
        <v>0.06</v>
      </c>
      <c r="J64" s="111">
        <f t="shared" si="0"/>
        <v>1315.06</v>
      </c>
    </row>
    <row r="65" spans="1:10" ht="31.5" x14ac:dyDescent="0.25">
      <c r="A65" s="5">
        <v>61</v>
      </c>
      <c r="B65" s="13" t="s">
        <v>426</v>
      </c>
      <c r="C65" s="13" t="s">
        <v>526</v>
      </c>
      <c r="D65" s="13" t="s">
        <v>527</v>
      </c>
      <c r="E65" s="13" t="s">
        <v>429</v>
      </c>
      <c r="F65" s="13"/>
      <c r="G65" s="13">
        <v>3</v>
      </c>
      <c r="H65" s="105">
        <v>1199</v>
      </c>
      <c r="I65" s="12">
        <v>0.06</v>
      </c>
      <c r="J65" s="111">
        <f t="shared" si="0"/>
        <v>1127.06</v>
      </c>
    </row>
    <row r="66" spans="1:10" ht="299.25" x14ac:dyDescent="0.25">
      <c r="A66" s="5">
        <v>62</v>
      </c>
      <c r="B66" s="13" t="s">
        <v>426</v>
      </c>
      <c r="C66" s="13" t="s">
        <v>528</v>
      </c>
      <c r="D66" s="13" t="s">
        <v>451</v>
      </c>
      <c r="E66" s="13" t="s">
        <v>429</v>
      </c>
      <c r="F66" s="13"/>
      <c r="G66" s="13">
        <v>2</v>
      </c>
      <c r="H66" s="105">
        <v>84</v>
      </c>
      <c r="I66" s="12">
        <v>0.06</v>
      </c>
      <c r="J66" s="111">
        <f t="shared" si="0"/>
        <v>78.959999999999994</v>
      </c>
    </row>
    <row r="67" spans="1:10" ht="299.25" x14ac:dyDescent="0.25">
      <c r="A67" s="5">
        <v>63</v>
      </c>
      <c r="B67" s="13" t="s">
        <v>426</v>
      </c>
      <c r="C67" s="13" t="s">
        <v>529</v>
      </c>
      <c r="D67" s="13" t="s">
        <v>530</v>
      </c>
      <c r="E67" s="13" t="s">
        <v>429</v>
      </c>
      <c r="F67" s="13"/>
      <c r="G67" s="13">
        <v>3</v>
      </c>
      <c r="H67" s="105">
        <v>1699</v>
      </c>
      <c r="I67" s="12">
        <v>0.06</v>
      </c>
      <c r="J67" s="111">
        <f t="shared" si="0"/>
        <v>1597.06</v>
      </c>
    </row>
    <row r="68" spans="1:10" ht="299.25" x14ac:dyDescent="0.25">
      <c r="A68" s="5">
        <v>64</v>
      </c>
      <c r="B68" s="13" t="s">
        <v>426</v>
      </c>
      <c r="C68" s="13" t="s">
        <v>531</v>
      </c>
      <c r="D68" s="13" t="s">
        <v>451</v>
      </c>
      <c r="E68" s="13" t="s">
        <v>429</v>
      </c>
      <c r="F68" s="13"/>
      <c r="G68" s="13">
        <v>2</v>
      </c>
      <c r="H68" s="105">
        <v>102</v>
      </c>
      <c r="I68" s="12">
        <v>0.06</v>
      </c>
      <c r="J68" s="111">
        <f t="shared" si="0"/>
        <v>95.88</v>
      </c>
    </row>
    <row r="69" spans="1:10" ht="283.5" x14ac:dyDescent="0.25">
      <c r="A69" s="5">
        <v>65</v>
      </c>
      <c r="B69" s="13" t="s">
        <v>426</v>
      </c>
      <c r="C69" s="13" t="s">
        <v>532</v>
      </c>
      <c r="D69" s="13" t="s">
        <v>533</v>
      </c>
      <c r="E69" s="13" t="s">
        <v>429</v>
      </c>
      <c r="F69" s="13"/>
      <c r="G69" s="13">
        <v>3</v>
      </c>
      <c r="H69" s="105">
        <v>749</v>
      </c>
      <c r="I69" s="12">
        <v>0.06</v>
      </c>
      <c r="J69" s="111">
        <f t="shared" ref="J69:J132" si="1">H69*(1-I69)</f>
        <v>704.06</v>
      </c>
    </row>
    <row r="70" spans="1:10" ht="299.25" x14ac:dyDescent="0.25">
      <c r="A70" s="5">
        <v>66</v>
      </c>
      <c r="B70" s="13" t="s">
        <v>426</v>
      </c>
      <c r="C70" s="13" t="s">
        <v>534</v>
      </c>
      <c r="D70" s="13" t="s">
        <v>451</v>
      </c>
      <c r="E70" s="13" t="s">
        <v>429</v>
      </c>
      <c r="F70" s="13"/>
      <c r="G70" s="13">
        <v>2</v>
      </c>
      <c r="H70" s="105">
        <v>45</v>
      </c>
      <c r="I70" s="12">
        <v>0.06</v>
      </c>
      <c r="J70" s="111">
        <f t="shared" si="1"/>
        <v>42.3</v>
      </c>
    </row>
    <row r="71" spans="1:10" ht="299.25" x14ac:dyDescent="0.25">
      <c r="A71" s="5">
        <v>67</v>
      </c>
      <c r="B71" s="13" t="s">
        <v>426</v>
      </c>
      <c r="C71" s="13" t="s">
        <v>535</v>
      </c>
      <c r="D71" s="13" t="s">
        <v>536</v>
      </c>
      <c r="E71" s="13" t="s">
        <v>429</v>
      </c>
      <c r="F71" s="13"/>
      <c r="G71" s="13">
        <v>3</v>
      </c>
      <c r="H71" s="105">
        <v>949</v>
      </c>
      <c r="I71" s="12">
        <v>0.06</v>
      </c>
      <c r="J71" s="111">
        <f t="shared" si="1"/>
        <v>892.06</v>
      </c>
    </row>
    <row r="72" spans="1:10" ht="299.25" x14ac:dyDescent="0.25">
      <c r="A72" s="5">
        <v>68</v>
      </c>
      <c r="B72" s="13" t="s">
        <v>426</v>
      </c>
      <c r="C72" s="13" t="s">
        <v>537</v>
      </c>
      <c r="D72" s="13" t="s">
        <v>451</v>
      </c>
      <c r="E72" s="13" t="s">
        <v>429</v>
      </c>
      <c r="F72" s="13"/>
      <c r="G72" s="13">
        <v>2</v>
      </c>
      <c r="H72" s="105">
        <v>59</v>
      </c>
      <c r="I72" s="12">
        <v>0.06</v>
      </c>
      <c r="J72" s="111">
        <f t="shared" si="1"/>
        <v>55.459999999999994</v>
      </c>
    </row>
    <row r="73" spans="1:10" ht="189" x14ac:dyDescent="0.25">
      <c r="A73" s="5">
        <v>69</v>
      </c>
      <c r="B73" s="13" t="s">
        <v>426</v>
      </c>
      <c r="C73" s="13" t="s">
        <v>538</v>
      </c>
      <c r="D73" s="13" t="s">
        <v>539</v>
      </c>
      <c r="E73" s="13" t="s">
        <v>429</v>
      </c>
      <c r="F73" s="13"/>
      <c r="G73" s="13">
        <v>3</v>
      </c>
      <c r="H73" s="105">
        <v>599</v>
      </c>
      <c r="I73" s="12">
        <v>0.06</v>
      </c>
      <c r="J73" s="111">
        <f t="shared" si="1"/>
        <v>563.05999999999995</v>
      </c>
    </row>
    <row r="74" spans="1:10" ht="299.25" x14ac:dyDescent="0.25">
      <c r="A74" s="5">
        <v>70</v>
      </c>
      <c r="B74" s="13" t="s">
        <v>426</v>
      </c>
      <c r="C74" s="13" t="s">
        <v>540</v>
      </c>
      <c r="D74" s="13" t="s">
        <v>451</v>
      </c>
      <c r="E74" s="13" t="s">
        <v>429</v>
      </c>
      <c r="F74" s="13"/>
      <c r="G74" s="13">
        <v>2</v>
      </c>
      <c r="H74" s="105">
        <v>39</v>
      </c>
      <c r="I74" s="12">
        <v>0.06</v>
      </c>
      <c r="J74" s="111">
        <f t="shared" si="1"/>
        <v>36.659999999999997</v>
      </c>
    </row>
    <row r="75" spans="1:10" ht="204.75" x14ac:dyDescent="0.25">
      <c r="A75" s="5">
        <v>71</v>
      </c>
      <c r="B75" s="13" t="s">
        <v>426</v>
      </c>
      <c r="C75" s="13" t="s">
        <v>541</v>
      </c>
      <c r="D75" s="13" t="s">
        <v>542</v>
      </c>
      <c r="E75" s="13" t="s">
        <v>429</v>
      </c>
      <c r="F75" s="13"/>
      <c r="G75" s="13">
        <v>3</v>
      </c>
      <c r="H75" s="105">
        <v>699</v>
      </c>
      <c r="I75" s="12">
        <v>0.06</v>
      </c>
      <c r="J75" s="111">
        <f t="shared" si="1"/>
        <v>657.06</v>
      </c>
    </row>
    <row r="76" spans="1:10" ht="299.25" x14ac:dyDescent="0.25">
      <c r="A76" s="5">
        <v>72</v>
      </c>
      <c r="B76" s="13" t="s">
        <v>426</v>
      </c>
      <c r="C76" s="13" t="s">
        <v>543</v>
      </c>
      <c r="D76" s="13" t="s">
        <v>451</v>
      </c>
      <c r="E76" s="13" t="s">
        <v>429</v>
      </c>
      <c r="F76" s="13"/>
      <c r="G76" s="13">
        <v>2</v>
      </c>
      <c r="H76" s="105">
        <v>44</v>
      </c>
      <c r="I76" s="12">
        <v>0.06</v>
      </c>
      <c r="J76" s="111">
        <f t="shared" si="1"/>
        <v>41.36</v>
      </c>
    </row>
    <row r="77" spans="1:10" ht="189" x14ac:dyDescent="0.25">
      <c r="A77" s="5">
        <v>73</v>
      </c>
      <c r="B77" s="13" t="s">
        <v>426</v>
      </c>
      <c r="C77" s="13" t="s">
        <v>544</v>
      </c>
      <c r="D77" s="13" t="s">
        <v>545</v>
      </c>
      <c r="E77" s="13" t="s">
        <v>429</v>
      </c>
      <c r="F77" s="13"/>
      <c r="G77" s="13">
        <v>3</v>
      </c>
      <c r="H77" s="105">
        <v>699</v>
      </c>
      <c r="I77" s="12">
        <v>0.06</v>
      </c>
      <c r="J77" s="111">
        <f t="shared" si="1"/>
        <v>657.06</v>
      </c>
    </row>
    <row r="78" spans="1:10" ht="299.25" x14ac:dyDescent="0.25">
      <c r="A78" s="5">
        <v>74</v>
      </c>
      <c r="B78" s="13" t="s">
        <v>426</v>
      </c>
      <c r="C78" s="13" t="s">
        <v>546</v>
      </c>
      <c r="D78" s="13" t="s">
        <v>451</v>
      </c>
      <c r="E78" s="13" t="s">
        <v>429</v>
      </c>
      <c r="F78" s="13"/>
      <c r="G78" s="13">
        <v>2</v>
      </c>
      <c r="H78" s="105">
        <v>44</v>
      </c>
      <c r="I78" s="12">
        <v>0.06</v>
      </c>
      <c r="J78" s="111">
        <f t="shared" si="1"/>
        <v>41.36</v>
      </c>
    </row>
    <row r="79" spans="1:10" ht="236.25" x14ac:dyDescent="0.25">
      <c r="A79" s="5">
        <v>75</v>
      </c>
      <c r="B79" s="13" t="s">
        <v>426</v>
      </c>
      <c r="C79" s="13" t="s">
        <v>547</v>
      </c>
      <c r="D79" s="13" t="s">
        <v>548</v>
      </c>
      <c r="E79" s="13" t="s">
        <v>429</v>
      </c>
      <c r="F79" s="13"/>
      <c r="G79" s="13">
        <v>3</v>
      </c>
      <c r="H79" s="105">
        <v>899</v>
      </c>
      <c r="I79" s="12">
        <v>0.06</v>
      </c>
      <c r="J79" s="111">
        <f t="shared" si="1"/>
        <v>845.06</v>
      </c>
    </row>
    <row r="80" spans="1:10" ht="299.25" x14ac:dyDescent="0.25">
      <c r="A80" s="5">
        <v>76</v>
      </c>
      <c r="B80" s="13" t="s">
        <v>426</v>
      </c>
      <c r="C80" s="13" t="s">
        <v>549</v>
      </c>
      <c r="D80" s="13" t="s">
        <v>451</v>
      </c>
      <c r="E80" s="13" t="s">
        <v>429</v>
      </c>
      <c r="F80" s="13"/>
      <c r="G80" s="13">
        <v>2</v>
      </c>
      <c r="H80" s="105">
        <v>54</v>
      </c>
      <c r="I80" s="12">
        <v>0.06</v>
      </c>
      <c r="J80" s="111">
        <f t="shared" si="1"/>
        <v>50.76</v>
      </c>
    </row>
    <row r="81" spans="1:10" ht="204.75" x14ac:dyDescent="0.25">
      <c r="A81" s="5">
        <v>77</v>
      </c>
      <c r="B81" s="13" t="s">
        <v>426</v>
      </c>
      <c r="C81" s="13" t="s">
        <v>550</v>
      </c>
      <c r="D81" s="13" t="s">
        <v>551</v>
      </c>
      <c r="E81" s="13" t="s">
        <v>429</v>
      </c>
      <c r="F81" s="13"/>
      <c r="G81" s="13">
        <v>3</v>
      </c>
      <c r="H81" s="105">
        <v>799</v>
      </c>
      <c r="I81" s="12">
        <v>0.06</v>
      </c>
      <c r="J81" s="111">
        <f t="shared" si="1"/>
        <v>751.06</v>
      </c>
    </row>
    <row r="82" spans="1:10" ht="299.25" x14ac:dyDescent="0.25">
      <c r="A82" s="5">
        <v>78</v>
      </c>
      <c r="B82" s="13" t="s">
        <v>426</v>
      </c>
      <c r="C82" s="13" t="s">
        <v>552</v>
      </c>
      <c r="D82" s="13" t="s">
        <v>451</v>
      </c>
      <c r="E82" s="13" t="s">
        <v>429</v>
      </c>
      <c r="F82" s="13"/>
      <c r="G82" s="13">
        <v>2</v>
      </c>
      <c r="H82" s="105">
        <v>49</v>
      </c>
      <c r="I82" s="12">
        <v>0.06</v>
      </c>
      <c r="J82" s="111">
        <f t="shared" si="1"/>
        <v>46.059999999999995</v>
      </c>
    </row>
    <row r="83" spans="1:10" ht="252" x14ac:dyDescent="0.25">
      <c r="A83" s="5">
        <v>79</v>
      </c>
      <c r="B83" s="13" t="s">
        <v>426</v>
      </c>
      <c r="C83" s="13" t="s">
        <v>553</v>
      </c>
      <c r="D83" s="13" t="s">
        <v>554</v>
      </c>
      <c r="E83" s="13" t="s">
        <v>429</v>
      </c>
      <c r="F83" s="13"/>
      <c r="G83" s="13">
        <v>3</v>
      </c>
      <c r="H83" s="105">
        <v>999</v>
      </c>
      <c r="I83" s="12">
        <v>0.06</v>
      </c>
      <c r="J83" s="111">
        <f t="shared" si="1"/>
        <v>939.06</v>
      </c>
    </row>
    <row r="84" spans="1:10" ht="299.25" x14ac:dyDescent="0.25">
      <c r="A84" s="5">
        <v>80</v>
      </c>
      <c r="B84" s="13" t="s">
        <v>426</v>
      </c>
      <c r="C84" s="13" t="s">
        <v>555</v>
      </c>
      <c r="D84" s="13" t="s">
        <v>451</v>
      </c>
      <c r="E84" s="13" t="s">
        <v>429</v>
      </c>
      <c r="F84" s="13"/>
      <c r="G84" s="13">
        <v>2</v>
      </c>
      <c r="H84" s="105">
        <v>59</v>
      </c>
      <c r="I84" s="12">
        <v>0.06</v>
      </c>
      <c r="J84" s="111">
        <f t="shared" si="1"/>
        <v>55.459999999999994</v>
      </c>
    </row>
    <row r="85" spans="1:10" ht="126" x14ac:dyDescent="0.25">
      <c r="A85" s="5">
        <v>81</v>
      </c>
      <c r="B85" s="13" t="s">
        <v>426</v>
      </c>
      <c r="C85" s="13" t="s">
        <v>556</v>
      </c>
      <c r="D85" s="13" t="s">
        <v>557</v>
      </c>
      <c r="E85" s="13" t="s">
        <v>429</v>
      </c>
      <c r="F85" s="13"/>
      <c r="G85" s="13">
        <v>3</v>
      </c>
      <c r="H85" s="105">
        <v>119</v>
      </c>
      <c r="I85" s="12">
        <v>0.06</v>
      </c>
      <c r="J85" s="111">
        <f t="shared" si="1"/>
        <v>111.86</v>
      </c>
    </row>
    <row r="86" spans="1:10" ht="299.25" x14ac:dyDescent="0.25">
      <c r="A86" s="5">
        <v>82</v>
      </c>
      <c r="B86" s="13" t="s">
        <v>426</v>
      </c>
      <c r="C86" s="13" t="s">
        <v>558</v>
      </c>
      <c r="D86" s="13" t="s">
        <v>451</v>
      </c>
      <c r="E86" s="13" t="s">
        <v>429</v>
      </c>
      <c r="F86" s="13"/>
      <c r="G86" s="13">
        <v>2</v>
      </c>
      <c r="H86" s="105">
        <v>189</v>
      </c>
      <c r="I86" s="12">
        <v>0.06</v>
      </c>
      <c r="J86" s="111">
        <f t="shared" si="1"/>
        <v>177.66</v>
      </c>
    </row>
    <row r="87" spans="1:10" ht="299.25" x14ac:dyDescent="0.25">
      <c r="A87" s="5">
        <v>83</v>
      </c>
      <c r="B87" s="13" t="s">
        <v>426</v>
      </c>
      <c r="C87" s="13" t="s">
        <v>559</v>
      </c>
      <c r="D87" s="13" t="s">
        <v>451</v>
      </c>
      <c r="E87" s="13" t="s">
        <v>429</v>
      </c>
      <c r="F87" s="13"/>
      <c r="G87" s="13">
        <v>2</v>
      </c>
      <c r="H87" s="105">
        <v>229</v>
      </c>
      <c r="I87" s="12">
        <v>0.06</v>
      </c>
      <c r="J87" s="111">
        <f t="shared" si="1"/>
        <v>215.26</v>
      </c>
    </row>
    <row r="88" spans="1:10" ht="63" x14ac:dyDescent="0.25">
      <c r="A88" s="5">
        <v>84</v>
      </c>
      <c r="B88" s="13" t="s">
        <v>426</v>
      </c>
      <c r="C88" s="13" t="s">
        <v>560</v>
      </c>
      <c r="D88" s="13" t="s">
        <v>561</v>
      </c>
      <c r="E88" s="13" t="s">
        <v>429</v>
      </c>
      <c r="F88" s="13"/>
      <c r="G88" s="13">
        <v>3</v>
      </c>
      <c r="H88" s="105">
        <v>449</v>
      </c>
      <c r="I88" s="12">
        <v>0.06</v>
      </c>
      <c r="J88" s="111">
        <f t="shared" si="1"/>
        <v>422.06</v>
      </c>
    </row>
    <row r="89" spans="1:10" ht="47.25" x14ac:dyDescent="0.25">
      <c r="A89" s="5">
        <v>85</v>
      </c>
      <c r="B89" s="13" t="s">
        <v>426</v>
      </c>
      <c r="C89" s="13" t="s">
        <v>562</v>
      </c>
      <c r="D89" s="13" t="s">
        <v>563</v>
      </c>
      <c r="E89" s="13" t="s">
        <v>429</v>
      </c>
      <c r="F89" s="13"/>
      <c r="G89" s="13">
        <v>3</v>
      </c>
      <c r="H89" s="105">
        <v>4265</v>
      </c>
      <c r="I89" s="12">
        <v>0.06</v>
      </c>
      <c r="J89" s="111">
        <f t="shared" si="1"/>
        <v>4009.1</v>
      </c>
    </row>
    <row r="90" spans="1:10" ht="47.25" x14ac:dyDescent="0.25">
      <c r="A90" s="5">
        <v>86</v>
      </c>
      <c r="B90" s="13" t="s">
        <v>426</v>
      </c>
      <c r="C90" s="13" t="s">
        <v>564</v>
      </c>
      <c r="D90" s="13" t="s">
        <v>565</v>
      </c>
      <c r="E90" s="13" t="s">
        <v>429</v>
      </c>
      <c r="F90" s="13"/>
      <c r="G90" s="13">
        <v>3</v>
      </c>
      <c r="H90" s="105">
        <v>21299</v>
      </c>
      <c r="I90" s="12">
        <v>0.06</v>
      </c>
      <c r="J90" s="111">
        <f t="shared" si="1"/>
        <v>20021.059999999998</v>
      </c>
    </row>
    <row r="91" spans="1:10" ht="299.25" x14ac:dyDescent="0.25">
      <c r="A91" s="5">
        <v>87</v>
      </c>
      <c r="B91" s="13" t="s">
        <v>426</v>
      </c>
      <c r="C91" s="13" t="s">
        <v>566</v>
      </c>
      <c r="D91" s="13" t="s">
        <v>451</v>
      </c>
      <c r="E91" s="13" t="s">
        <v>429</v>
      </c>
      <c r="F91" s="13"/>
      <c r="G91" s="13">
        <v>2</v>
      </c>
      <c r="H91" s="105">
        <v>29</v>
      </c>
      <c r="I91" s="12">
        <v>0.06</v>
      </c>
      <c r="J91" s="111">
        <f t="shared" si="1"/>
        <v>27.259999999999998</v>
      </c>
    </row>
    <row r="92" spans="1:10" ht="63" x14ac:dyDescent="0.25">
      <c r="A92" s="5">
        <v>88</v>
      </c>
      <c r="B92" s="13" t="s">
        <v>426</v>
      </c>
      <c r="C92" s="13" t="s">
        <v>567</v>
      </c>
      <c r="D92" s="13" t="s">
        <v>568</v>
      </c>
      <c r="E92" s="13" t="s">
        <v>429</v>
      </c>
      <c r="F92" s="13"/>
      <c r="G92" s="13">
        <v>3</v>
      </c>
      <c r="H92" s="105">
        <v>549</v>
      </c>
      <c r="I92" s="12">
        <v>0.06</v>
      </c>
      <c r="J92" s="111">
        <f t="shared" si="1"/>
        <v>516.05999999999995</v>
      </c>
    </row>
    <row r="93" spans="1:10" ht="47.25" x14ac:dyDescent="0.25">
      <c r="A93" s="13">
        <v>89</v>
      </c>
      <c r="B93" s="13" t="s">
        <v>426</v>
      </c>
      <c r="C93" s="13" t="s">
        <v>569</v>
      </c>
      <c r="D93" s="13" t="s">
        <v>570</v>
      </c>
      <c r="E93" s="13" t="s">
        <v>429</v>
      </c>
      <c r="F93" s="13"/>
      <c r="G93" s="13">
        <v>3</v>
      </c>
      <c r="H93" s="105">
        <v>5215</v>
      </c>
      <c r="I93" s="12">
        <v>0.06</v>
      </c>
      <c r="J93" s="111">
        <f t="shared" si="1"/>
        <v>4902.0999999999995</v>
      </c>
    </row>
    <row r="94" spans="1:10" ht="47.25" x14ac:dyDescent="0.25">
      <c r="A94" s="5">
        <v>90</v>
      </c>
      <c r="B94" s="13" t="s">
        <v>426</v>
      </c>
      <c r="C94" s="13" t="s">
        <v>571</v>
      </c>
      <c r="D94" s="13" t="s">
        <v>572</v>
      </c>
      <c r="E94" s="13" t="s">
        <v>429</v>
      </c>
      <c r="F94" s="13"/>
      <c r="G94" s="13">
        <v>3</v>
      </c>
      <c r="H94" s="105">
        <v>25999</v>
      </c>
      <c r="I94" s="12">
        <v>0.06</v>
      </c>
      <c r="J94" s="111">
        <f t="shared" si="1"/>
        <v>24439.059999999998</v>
      </c>
    </row>
    <row r="95" spans="1:10" ht="94.5" x14ac:dyDescent="0.25">
      <c r="A95" s="5">
        <v>91</v>
      </c>
      <c r="B95" s="13" t="s">
        <v>426</v>
      </c>
      <c r="C95" s="13" t="s">
        <v>573</v>
      </c>
      <c r="D95" s="13" t="s">
        <v>574</v>
      </c>
      <c r="E95" s="13" t="s">
        <v>429</v>
      </c>
      <c r="F95" s="13"/>
      <c r="G95" s="13">
        <v>3</v>
      </c>
      <c r="H95" s="105">
        <v>5025</v>
      </c>
      <c r="I95" s="12">
        <v>0.06</v>
      </c>
      <c r="J95" s="111">
        <f t="shared" si="1"/>
        <v>4723.5</v>
      </c>
    </row>
    <row r="96" spans="1:10" ht="299.25" x14ac:dyDescent="0.25">
      <c r="A96" s="5">
        <v>92</v>
      </c>
      <c r="B96" s="13" t="s">
        <v>426</v>
      </c>
      <c r="C96" s="13" t="s">
        <v>575</v>
      </c>
      <c r="D96" s="13" t="s">
        <v>451</v>
      </c>
      <c r="E96" s="13" t="s">
        <v>429</v>
      </c>
      <c r="F96" s="13"/>
      <c r="G96" s="13">
        <v>2</v>
      </c>
      <c r="H96" s="105">
        <v>34</v>
      </c>
      <c r="I96" s="12">
        <v>0.06</v>
      </c>
      <c r="J96" s="111">
        <f t="shared" si="1"/>
        <v>31.959999999999997</v>
      </c>
    </row>
    <row r="97" spans="1:10" ht="63" x14ac:dyDescent="0.25">
      <c r="A97" s="5">
        <v>93</v>
      </c>
      <c r="B97" s="13" t="s">
        <v>426</v>
      </c>
      <c r="C97" s="13" t="s">
        <v>576</v>
      </c>
      <c r="D97" s="13" t="s">
        <v>577</v>
      </c>
      <c r="E97" s="13" t="s">
        <v>429</v>
      </c>
      <c r="F97" s="13"/>
      <c r="G97" s="13">
        <v>3</v>
      </c>
      <c r="H97" s="105">
        <v>549</v>
      </c>
      <c r="I97" s="12">
        <v>0.06</v>
      </c>
      <c r="J97" s="111">
        <f t="shared" si="1"/>
        <v>516.05999999999995</v>
      </c>
    </row>
    <row r="98" spans="1:10" ht="47.25" x14ac:dyDescent="0.25">
      <c r="A98" s="5">
        <v>94</v>
      </c>
      <c r="B98" s="13" t="s">
        <v>426</v>
      </c>
      <c r="C98" s="13" t="s">
        <v>578</v>
      </c>
      <c r="D98" s="13" t="s">
        <v>579</v>
      </c>
      <c r="E98" s="13" t="s">
        <v>429</v>
      </c>
      <c r="F98" s="13"/>
      <c r="G98" s="13">
        <v>3</v>
      </c>
      <c r="H98" s="105">
        <v>5215</v>
      </c>
      <c r="I98" s="12">
        <v>0.06</v>
      </c>
      <c r="J98" s="111">
        <f t="shared" si="1"/>
        <v>4902.0999999999995</v>
      </c>
    </row>
    <row r="99" spans="1:10" ht="47.25" x14ac:dyDescent="0.25">
      <c r="A99" s="5">
        <v>95</v>
      </c>
      <c r="B99" s="13" t="s">
        <v>426</v>
      </c>
      <c r="C99" s="13" t="s">
        <v>580</v>
      </c>
      <c r="D99" s="13" t="s">
        <v>581</v>
      </c>
      <c r="E99" s="13" t="s">
        <v>429</v>
      </c>
      <c r="F99" s="13"/>
      <c r="G99" s="13">
        <v>3</v>
      </c>
      <c r="H99" s="105">
        <v>25999</v>
      </c>
      <c r="I99" s="12">
        <v>0.06</v>
      </c>
      <c r="J99" s="111">
        <f t="shared" si="1"/>
        <v>24439.059999999998</v>
      </c>
    </row>
    <row r="100" spans="1:10" ht="94.5" x14ac:dyDescent="0.25">
      <c r="A100" s="5">
        <v>96</v>
      </c>
      <c r="B100" s="13" t="s">
        <v>426</v>
      </c>
      <c r="C100" s="13" t="s">
        <v>582</v>
      </c>
      <c r="D100" s="13" t="s">
        <v>583</v>
      </c>
      <c r="E100" s="13" t="s">
        <v>429</v>
      </c>
      <c r="F100" s="13"/>
      <c r="G100" s="13">
        <v>3</v>
      </c>
      <c r="H100" s="105">
        <v>5025</v>
      </c>
      <c r="I100" s="12">
        <v>0.06</v>
      </c>
      <c r="J100" s="111">
        <f t="shared" si="1"/>
        <v>4723.5</v>
      </c>
    </row>
    <row r="101" spans="1:10" ht="299.25" x14ac:dyDescent="0.25">
      <c r="A101" s="5">
        <v>97</v>
      </c>
      <c r="B101" s="13" t="s">
        <v>426</v>
      </c>
      <c r="C101" s="13" t="s">
        <v>584</v>
      </c>
      <c r="D101" s="13" t="s">
        <v>451</v>
      </c>
      <c r="E101" s="13" t="s">
        <v>429</v>
      </c>
      <c r="F101" s="13"/>
      <c r="G101" s="13">
        <v>2</v>
      </c>
      <c r="H101" s="105">
        <v>33</v>
      </c>
      <c r="I101" s="12">
        <v>0.06</v>
      </c>
      <c r="J101" s="111">
        <f t="shared" si="1"/>
        <v>31.02</v>
      </c>
    </row>
    <row r="102" spans="1:10" ht="78.75" x14ac:dyDescent="0.25">
      <c r="A102" s="5">
        <v>98</v>
      </c>
      <c r="B102" s="13" t="s">
        <v>426</v>
      </c>
      <c r="C102" s="13" t="s">
        <v>585</v>
      </c>
      <c r="D102" s="13" t="s">
        <v>586</v>
      </c>
      <c r="E102" s="13" t="s">
        <v>429</v>
      </c>
      <c r="F102" s="13"/>
      <c r="G102" s="13">
        <v>3</v>
      </c>
      <c r="H102" s="105">
        <v>599</v>
      </c>
      <c r="I102" s="12">
        <v>0.06</v>
      </c>
      <c r="J102" s="111">
        <f t="shared" si="1"/>
        <v>563.05999999999995</v>
      </c>
    </row>
    <row r="103" spans="1:10" ht="47.25" x14ac:dyDescent="0.25">
      <c r="A103" s="5">
        <v>99</v>
      </c>
      <c r="B103" s="13" t="s">
        <v>426</v>
      </c>
      <c r="C103" s="13" t="s">
        <v>587</v>
      </c>
      <c r="D103" s="13" t="s">
        <v>588</v>
      </c>
      <c r="E103" s="13" t="s">
        <v>429</v>
      </c>
      <c r="F103" s="13"/>
      <c r="G103" s="13">
        <v>3</v>
      </c>
      <c r="H103" s="105">
        <v>5690</v>
      </c>
      <c r="I103" s="12">
        <v>0.06</v>
      </c>
      <c r="J103" s="111">
        <f t="shared" si="1"/>
        <v>5348.5999999999995</v>
      </c>
    </row>
    <row r="104" spans="1:10" ht="47.25" x14ac:dyDescent="0.25">
      <c r="A104" s="5">
        <v>100</v>
      </c>
      <c r="B104" s="13" t="s">
        <v>426</v>
      </c>
      <c r="C104" s="13" t="s">
        <v>589</v>
      </c>
      <c r="D104" s="13" t="s">
        <v>590</v>
      </c>
      <c r="E104" s="13" t="s">
        <v>429</v>
      </c>
      <c r="F104" s="13"/>
      <c r="G104" s="13">
        <v>3</v>
      </c>
      <c r="H104" s="105">
        <v>28399</v>
      </c>
      <c r="I104" s="12">
        <v>0.06</v>
      </c>
      <c r="J104" s="111">
        <f t="shared" si="1"/>
        <v>26695.059999999998</v>
      </c>
    </row>
    <row r="105" spans="1:10" ht="299.25" x14ac:dyDescent="0.25">
      <c r="A105" s="5">
        <v>101</v>
      </c>
      <c r="B105" s="13" t="s">
        <v>426</v>
      </c>
      <c r="C105" s="13" t="s">
        <v>591</v>
      </c>
      <c r="D105" s="13" t="s">
        <v>451</v>
      </c>
      <c r="E105" s="13" t="s">
        <v>429</v>
      </c>
      <c r="F105" s="13"/>
      <c r="G105" s="13">
        <v>2</v>
      </c>
      <c r="H105" s="105">
        <v>36</v>
      </c>
      <c r="I105" s="12">
        <v>0.06</v>
      </c>
      <c r="J105" s="111">
        <f t="shared" si="1"/>
        <v>33.839999999999996</v>
      </c>
    </row>
    <row r="106" spans="1:10" ht="78.75" x14ac:dyDescent="0.25">
      <c r="A106" s="13">
        <v>102</v>
      </c>
      <c r="B106" s="13" t="s">
        <v>426</v>
      </c>
      <c r="C106" s="13" t="s">
        <v>592</v>
      </c>
      <c r="D106" s="13" t="s">
        <v>593</v>
      </c>
      <c r="E106" s="13" t="s">
        <v>429</v>
      </c>
      <c r="F106" s="13"/>
      <c r="G106" s="13">
        <v>3</v>
      </c>
      <c r="H106" s="105">
        <v>599</v>
      </c>
      <c r="I106" s="12">
        <v>0.06</v>
      </c>
      <c r="J106" s="111">
        <f t="shared" si="1"/>
        <v>563.05999999999995</v>
      </c>
    </row>
    <row r="107" spans="1:10" ht="47.25" x14ac:dyDescent="0.25">
      <c r="A107" s="5">
        <v>103</v>
      </c>
      <c r="B107" s="13" t="s">
        <v>426</v>
      </c>
      <c r="C107" s="13" t="s">
        <v>594</v>
      </c>
      <c r="D107" s="13" t="s">
        <v>595</v>
      </c>
      <c r="E107" s="13" t="s">
        <v>429</v>
      </c>
      <c r="F107" s="13"/>
      <c r="G107" s="13">
        <v>3</v>
      </c>
      <c r="H107" s="105">
        <v>5690</v>
      </c>
      <c r="I107" s="12">
        <v>0.06</v>
      </c>
      <c r="J107" s="111">
        <f t="shared" si="1"/>
        <v>5348.5999999999995</v>
      </c>
    </row>
    <row r="108" spans="1:10" ht="47.25" x14ac:dyDescent="0.25">
      <c r="A108" s="5">
        <v>104</v>
      </c>
      <c r="B108" s="13" t="s">
        <v>426</v>
      </c>
      <c r="C108" s="13" t="s">
        <v>596</v>
      </c>
      <c r="D108" s="13" t="s">
        <v>597</v>
      </c>
      <c r="E108" s="13" t="s">
        <v>429</v>
      </c>
      <c r="F108" s="13"/>
      <c r="G108" s="13">
        <v>3</v>
      </c>
      <c r="H108" s="105">
        <v>28399</v>
      </c>
      <c r="I108" s="12">
        <v>0.06</v>
      </c>
      <c r="J108" s="111">
        <f t="shared" si="1"/>
        <v>26695.059999999998</v>
      </c>
    </row>
    <row r="109" spans="1:10" ht="299.25" x14ac:dyDescent="0.25">
      <c r="A109" s="13">
        <v>105</v>
      </c>
      <c r="B109" s="13" t="s">
        <v>426</v>
      </c>
      <c r="C109" s="13" t="s">
        <v>598</v>
      </c>
      <c r="D109" s="13" t="s">
        <v>451</v>
      </c>
      <c r="E109" s="13" t="s">
        <v>429</v>
      </c>
      <c r="F109" s="13"/>
      <c r="G109" s="13">
        <v>2</v>
      </c>
      <c r="H109" s="105">
        <v>36</v>
      </c>
      <c r="I109" s="12">
        <v>0.06</v>
      </c>
      <c r="J109" s="111">
        <f t="shared" si="1"/>
        <v>33.839999999999996</v>
      </c>
    </row>
    <row r="110" spans="1:10" ht="63" x14ac:dyDescent="0.25">
      <c r="A110" s="5">
        <v>106</v>
      </c>
      <c r="B110" s="13" t="s">
        <v>426</v>
      </c>
      <c r="C110" s="13" t="s">
        <v>599</v>
      </c>
      <c r="D110" s="13" t="s">
        <v>600</v>
      </c>
      <c r="E110" s="13" t="s">
        <v>429</v>
      </c>
      <c r="F110" s="13"/>
      <c r="G110" s="13">
        <v>3</v>
      </c>
      <c r="H110" s="105">
        <v>449</v>
      </c>
      <c r="I110" s="12">
        <v>0.06</v>
      </c>
      <c r="J110" s="111">
        <f t="shared" si="1"/>
        <v>422.06</v>
      </c>
    </row>
    <row r="111" spans="1:10" ht="47.25" x14ac:dyDescent="0.25">
      <c r="A111" s="5">
        <v>107</v>
      </c>
      <c r="B111" s="13" t="s">
        <v>426</v>
      </c>
      <c r="C111" s="13" t="s">
        <v>601</v>
      </c>
      <c r="D111" s="13" t="s">
        <v>602</v>
      </c>
      <c r="E111" s="13" t="s">
        <v>429</v>
      </c>
      <c r="F111" s="13"/>
      <c r="G111" s="13">
        <v>3</v>
      </c>
      <c r="H111" s="105">
        <v>4265</v>
      </c>
      <c r="I111" s="12">
        <v>0.06</v>
      </c>
      <c r="J111" s="111">
        <f t="shared" si="1"/>
        <v>4009.1</v>
      </c>
    </row>
    <row r="112" spans="1:10" ht="47.25" x14ac:dyDescent="0.25">
      <c r="A112" s="5">
        <v>108</v>
      </c>
      <c r="B112" s="13" t="s">
        <v>426</v>
      </c>
      <c r="C112" s="13" t="s">
        <v>603</v>
      </c>
      <c r="D112" s="13" t="s">
        <v>604</v>
      </c>
      <c r="E112" s="13" t="s">
        <v>429</v>
      </c>
      <c r="F112" s="13"/>
      <c r="G112" s="13">
        <v>3</v>
      </c>
      <c r="H112" s="105">
        <v>21299</v>
      </c>
      <c r="I112" s="12">
        <v>0.06</v>
      </c>
      <c r="J112" s="111">
        <f t="shared" si="1"/>
        <v>20021.059999999998</v>
      </c>
    </row>
    <row r="113" spans="1:10" ht="299.25" x14ac:dyDescent="0.25">
      <c r="A113" s="5">
        <v>109</v>
      </c>
      <c r="B113" s="13" t="s">
        <v>426</v>
      </c>
      <c r="C113" s="13" t="s">
        <v>605</v>
      </c>
      <c r="D113" s="13" t="s">
        <v>451</v>
      </c>
      <c r="E113" s="13" t="s">
        <v>429</v>
      </c>
      <c r="F113" s="13"/>
      <c r="G113" s="13">
        <v>2</v>
      </c>
      <c r="H113" s="105">
        <v>29</v>
      </c>
      <c r="I113" s="12">
        <v>0.06</v>
      </c>
      <c r="J113" s="111">
        <f t="shared" si="1"/>
        <v>27.259999999999998</v>
      </c>
    </row>
    <row r="114" spans="1:10" ht="94.5" x14ac:dyDescent="0.25">
      <c r="A114" s="5">
        <v>110</v>
      </c>
      <c r="B114" s="13" t="s">
        <v>426</v>
      </c>
      <c r="C114" s="13" t="s">
        <v>606</v>
      </c>
      <c r="D114" s="13" t="s">
        <v>607</v>
      </c>
      <c r="E114" s="13" t="s">
        <v>429</v>
      </c>
      <c r="F114" s="13"/>
      <c r="G114" s="13">
        <v>3</v>
      </c>
      <c r="H114" s="105">
        <v>499</v>
      </c>
      <c r="I114" s="12">
        <v>0.06</v>
      </c>
      <c r="J114" s="111">
        <f t="shared" si="1"/>
        <v>469.05999999999995</v>
      </c>
    </row>
    <row r="115" spans="1:10" ht="78.75" x14ac:dyDescent="0.25">
      <c r="A115" s="5">
        <v>111</v>
      </c>
      <c r="B115" s="13" t="s">
        <v>426</v>
      </c>
      <c r="C115" s="13" t="s">
        <v>608</v>
      </c>
      <c r="D115" s="13" t="s">
        <v>609</v>
      </c>
      <c r="E115" s="13" t="s">
        <v>429</v>
      </c>
      <c r="F115" s="13"/>
      <c r="G115" s="13">
        <v>3</v>
      </c>
      <c r="H115" s="105">
        <v>479</v>
      </c>
      <c r="I115" s="12">
        <v>0.06</v>
      </c>
      <c r="J115" s="111">
        <f t="shared" si="1"/>
        <v>450.26</v>
      </c>
    </row>
    <row r="116" spans="1:10" ht="315" x14ac:dyDescent="0.25">
      <c r="A116" s="5">
        <v>112</v>
      </c>
      <c r="B116" s="13" t="s">
        <v>426</v>
      </c>
      <c r="C116" s="13" t="s">
        <v>610</v>
      </c>
      <c r="D116" s="13" t="s">
        <v>611</v>
      </c>
      <c r="E116" s="13" t="s">
        <v>429</v>
      </c>
      <c r="F116" s="13"/>
      <c r="G116" s="13">
        <v>3</v>
      </c>
      <c r="H116" s="105">
        <v>18999</v>
      </c>
      <c r="I116" s="12">
        <v>0.06</v>
      </c>
      <c r="J116" s="111">
        <f t="shared" si="1"/>
        <v>17859.059999999998</v>
      </c>
    </row>
    <row r="117" spans="1:10" ht="236.25" x14ac:dyDescent="0.25">
      <c r="A117" s="5">
        <v>113</v>
      </c>
      <c r="B117" s="13" t="s">
        <v>426</v>
      </c>
      <c r="C117" s="13" t="s">
        <v>612</v>
      </c>
      <c r="D117" s="13" t="s">
        <v>613</v>
      </c>
      <c r="E117" s="13" t="s">
        <v>429</v>
      </c>
      <c r="F117" s="13"/>
      <c r="G117" s="13">
        <v>3</v>
      </c>
      <c r="H117" s="105">
        <v>24999</v>
      </c>
      <c r="I117" s="12">
        <v>0.06</v>
      </c>
      <c r="J117" s="111">
        <f t="shared" si="1"/>
        <v>23499.059999999998</v>
      </c>
    </row>
    <row r="118" spans="1:10" ht="110.25" x14ac:dyDescent="0.25">
      <c r="A118" s="5">
        <v>114</v>
      </c>
      <c r="B118" s="13" t="s">
        <v>426</v>
      </c>
      <c r="C118" s="13" t="s">
        <v>614</v>
      </c>
      <c r="D118" s="13" t="s">
        <v>615</v>
      </c>
      <c r="E118" s="13" t="s">
        <v>429</v>
      </c>
      <c r="F118" s="13"/>
      <c r="G118" s="13">
        <v>3</v>
      </c>
      <c r="H118" s="105">
        <v>599</v>
      </c>
      <c r="I118" s="12">
        <v>0.06</v>
      </c>
      <c r="J118" s="111">
        <f t="shared" si="1"/>
        <v>563.05999999999995</v>
      </c>
    </row>
    <row r="119" spans="1:10" ht="299.25" x14ac:dyDescent="0.25">
      <c r="A119" s="5">
        <v>115</v>
      </c>
      <c r="B119" s="13" t="s">
        <v>426</v>
      </c>
      <c r="C119" s="13" t="s">
        <v>616</v>
      </c>
      <c r="D119" s="13" t="s">
        <v>451</v>
      </c>
      <c r="E119" s="13" t="s">
        <v>429</v>
      </c>
      <c r="F119" s="13"/>
      <c r="G119" s="13">
        <v>2</v>
      </c>
      <c r="H119" s="105">
        <v>49</v>
      </c>
      <c r="I119" s="12">
        <v>0.06</v>
      </c>
      <c r="J119" s="111">
        <f t="shared" si="1"/>
        <v>46.059999999999995</v>
      </c>
    </row>
    <row r="120" spans="1:10" ht="283.5" x14ac:dyDescent="0.25">
      <c r="A120" s="5">
        <v>116</v>
      </c>
      <c r="B120" s="13" t="s">
        <v>426</v>
      </c>
      <c r="C120" s="13" t="s">
        <v>617</v>
      </c>
      <c r="D120" s="13" t="s">
        <v>618</v>
      </c>
      <c r="E120" s="13" t="s">
        <v>429</v>
      </c>
      <c r="F120" s="13"/>
      <c r="G120" s="13">
        <v>3</v>
      </c>
      <c r="H120" s="105">
        <v>1099</v>
      </c>
      <c r="I120" s="12">
        <v>0.06</v>
      </c>
      <c r="J120" s="111">
        <f t="shared" si="1"/>
        <v>1033.06</v>
      </c>
    </row>
    <row r="121" spans="1:10" ht="31.5" x14ac:dyDescent="0.25">
      <c r="A121" s="13">
        <v>117</v>
      </c>
      <c r="B121" s="13" t="s">
        <v>426</v>
      </c>
      <c r="C121" s="13" t="s">
        <v>619</v>
      </c>
      <c r="D121" s="13" t="s">
        <v>620</v>
      </c>
      <c r="E121" s="13" t="s">
        <v>429</v>
      </c>
      <c r="F121" s="13"/>
      <c r="G121" s="13">
        <v>3</v>
      </c>
      <c r="H121" s="105">
        <v>999</v>
      </c>
      <c r="I121" s="12">
        <v>0.06</v>
      </c>
      <c r="J121" s="111">
        <f t="shared" si="1"/>
        <v>939.06</v>
      </c>
    </row>
    <row r="122" spans="1:10" ht="299.25" x14ac:dyDescent="0.25">
      <c r="A122" s="5">
        <v>118</v>
      </c>
      <c r="B122" s="13" t="s">
        <v>426</v>
      </c>
      <c r="C122" s="13" t="s">
        <v>621</v>
      </c>
      <c r="D122" s="13" t="s">
        <v>451</v>
      </c>
      <c r="E122" s="13" t="s">
        <v>429</v>
      </c>
      <c r="F122" s="13"/>
      <c r="G122" s="13">
        <v>2</v>
      </c>
      <c r="H122" s="105">
        <v>69</v>
      </c>
      <c r="I122" s="12">
        <v>0.06</v>
      </c>
      <c r="J122" s="111">
        <f t="shared" si="1"/>
        <v>64.86</v>
      </c>
    </row>
    <row r="123" spans="1:10" ht="236.25" x14ac:dyDescent="0.25">
      <c r="A123" s="5">
        <v>119</v>
      </c>
      <c r="B123" s="13" t="s">
        <v>426</v>
      </c>
      <c r="C123" s="13" t="s">
        <v>622</v>
      </c>
      <c r="D123" s="13" t="s">
        <v>623</v>
      </c>
      <c r="E123" s="13" t="s">
        <v>429</v>
      </c>
      <c r="F123" s="13"/>
      <c r="G123" s="13">
        <v>3</v>
      </c>
      <c r="H123" s="105">
        <v>7899</v>
      </c>
      <c r="I123" s="12">
        <v>0.06</v>
      </c>
      <c r="J123" s="111">
        <f t="shared" si="1"/>
        <v>7425.0599999999995</v>
      </c>
    </row>
    <row r="124" spans="1:10" ht="252" x14ac:dyDescent="0.25">
      <c r="A124" s="5">
        <v>120</v>
      </c>
      <c r="B124" s="13" t="s">
        <v>426</v>
      </c>
      <c r="C124" s="13" t="s">
        <v>624</v>
      </c>
      <c r="D124" s="13" t="s">
        <v>625</v>
      </c>
      <c r="E124" s="13" t="s">
        <v>429</v>
      </c>
      <c r="F124" s="13"/>
      <c r="G124" s="13">
        <v>3</v>
      </c>
      <c r="H124" s="105">
        <v>20699</v>
      </c>
      <c r="I124" s="12">
        <v>0.06</v>
      </c>
      <c r="J124" s="111">
        <f t="shared" si="1"/>
        <v>19457.059999999998</v>
      </c>
    </row>
    <row r="125" spans="1:10" ht="126" x14ac:dyDescent="0.25">
      <c r="A125" s="5">
        <v>121</v>
      </c>
      <c r="B125" s="13" t="s">
        <v>426</v>
      </c>
      <c r="C125" s="13" t="s">
        <v>626</v>
      </c>
      <c r="D125" s="13" t="s">
        <v>627</v>
      </c>
      <c r="E125" s="13" t="s">
        <v>429</v>
      </c>
      <c r="F125" s="13"/>
      <c r="G125" s="13">
        <v>3</v>
      </c>
      <c r="H125" s="105">
        <v>149</v>
      </c>
      <c r="I125" s="12">
        <v>0.06</v>
      </c>
      <c r="J125" s="111">
        <f t="shared" si="1"/>
        <v>140.06</v>
      </c>
    </row>
    <row r="126" spans="1:10" ht="141.75" x14ac:dyDescent="0.25">
      <c r="A126" s="5">
        <v>122</v>
      </c>
      <c r="B126" s="13" t="s">
        <v>426</v>
      </c>
      <c r="C126" s="13" t="s">
        <v>628</v>
      </c>
      <c r="D126" s="13" t="s">
        <v>629</v>
      </c>
      <c r="E126" s="13" t="s">
        <v>429</v>
      </c>
      <c r="F126" s="13"/>
      <c r="G126" s="13">
        <v>3</v>
      </c>
      <c r="H126" s="105">
        <v>369</v>
      </c>
      <c r="I126" s="12">
        <v>0.06</v>
      </c>
      <c r="J126" s="111">
        <f t="shared" si="1"/>
        <v>346.85999999999996</v>
      </c>
    </row>
    <row r="127" spans="1:10" ht="299.25" x14ac:dyDescent="0.25">
      <c r="A127" s="5">
        <v>123</v>
      </c>
      <c r="B127" s="13" t="s">
        <v>426</v>
      </c>
      <c r="C127" s="13" t="s">
        <v>630</v>
      </c>
      <c r="D127" s="13" t="s">
        <v>451</v>
      </c>
      <c r="E127" s="13" t="s">
        <v>429</v>
      </c>
      <c r="F127" s="13"/>
      <c r="G127" s="13">
        <v>2</v>
      </c>
      <c r="H127" s="105">
        <v>23</v>
      </c>
      <c r="I127" s="12">
        <v>0.06</v>
      </c>
      <c r="J127" s="111">
        <f t="shared" si="1"/>
        <v>21.619999999999997</v>
      </c>
    </row>
    <row r="128" spans="1:10" ht="346.5" x14ac:dyDescent="0.25">
      <c r="A128" s="5">
        <v>124</v>
      </c>
      <c r="B128" s="13" t="s">
        <v>426</v>
      </c>
      <c r="C128" s="13" t="s">
        <v>631</v>
      </c>
      <c r="D128" s="13" t="s">
        <v>632</v>
      </c>
      <c r="E128" s="13" t="s">
        <v>429</v>
      </c>
      <c r="F128" s="13"/>
      <c r="G128" s="13">
        <v>3</v>
      </c>
      <c r="H128" s="105">
        <v>5199</v>
      </c>
      <c r="I128" s="12">
        <v>0.06</v>
      </c>
      <c r="J128" s="111">
        <f t="shared" si="1"/>
        <v>4887.0599999999995</v>
      </c>
    </row>
    <row r="129" spans="1:10" ht="299.25" x14ac:dyDescent="0.25">
      <c r="A129" s="5">
        <v>125</v>
      </c>
      <c r="B129" s="13" t="s">
        <v>426</v>
      </c>
      <c r="C129" s="13" t="s">
        <v>633</v>
      </c>
      <c r="D129" s="13" t="s">
        <v>451</v>
      </c>
      <c r="E129" s="13" t="s">
        <v>429</v>
      </c>
      <c r="F129" s="13"/>
      <c r="G129" s="13">
        <v>2</v>
      </c>
      <c r="H129" s="105">
        <v>519</v>
      </c>
      <c r="I129" s="12">
        <v>0.06</v>
      </c>
      <c r="J129" s="111">
        <f t="shared" si="1"/>
        <v>487.85999999999996</v>
      </c>
    </row>
    <row r="130" spans="1:10" ht="236.25" x14ac:dyDescent="0.25">
      <c r="A130" s="5">
        <v>126</v>
      </c>
      <c r="B130" s="13" t="s">
        <v>426</v>
      </c>
      <c r="C130" s="13" t="s">
        <v>634</v>
      </c>
      <c r="D130" s="13" t="s">
        <v>635</v>
      </c>
      <c r="E130" s="13" t="s">
        <v>429</v>
      </c>
      <c r="F130" s="13"/>
      <c r="G130" s="13">
        <v>3</v>
      </c>
      <c r="H130" s="105">
        <v>5799</v>
      </c>
      <c r="I130" s="12">
        <v>0.06</v>
      </c>
      <c r="J130" s="111">
        <f t="shared" si="1"/>
        <v>5451.0599999999995</v>
      </c>
    </row>
    <row r="131" spans="1:10" ht="299.25" x14ac:dyDescent="0.25">
      <c r="A131" s="5">
        <v>127</v>
      </c>
      <c r="B131" s="13" t="s">
        <v>426</v>
      </c>
      <c r="C131" s="13" t="s">
        <v>636</v>
      </c>
      <c r="D131" s="13" t="s">
        <v>451</v>
      </c>
      <c r="E131" s="13" t="s">
        <v>429</v>
      </c>
      <c r="F131" s="13"/>
      <c r="G131" s="13">
        <v>2</v>
      </c>
      <c r="H131" s="105">
        <v>469</v>
      </c>
      <c r="I131" s="12">
        <v>0.06</v>
      </c>
      <c r="J131" s="111">
        <f t="shared" si="1"/>
        <v>440.85999999999996</v>
      </c>
    </row>
    <row r="132" spans="1:10" ht="252" x14ac:dyDescent="0.25">
      <c r="A132" s="5">
        <v>128</v>
      </c>
      <c r="B132" s="13" t="s">
        <v>426</v>
      </c>
      <c r="C132" s="13" t="s">
        <v>637</v>
      </c>
      <c r="D132" s="13" t="s">
        <v>638</v>
      </c>
      <c r="E132" s="13" t="s">
        <v>429</v>
      </c>
      <c r="F132" s="13"/>
      <c r="G132" s="13">
        <v>3</v>
      </c>
      <c r="H132" s="105">
        <v>9499</v>
      </c>
      <c r="I132" s="12">
        <v>0.06</v>
      </c>
      <c r="J132" s="111">
        <f t="shared" si="1"/>
        <v>8929.06</v>
      </c>
    </row>
    <row r="133" spans="1:10" ht="299.25" x14ac:dyDescent="0.25">
      <c r="A133" s="5">
        <v>129</v>
      </c>
      <c r="B133" s="13" t="s">
        <v>426</v>
      </c>
      <c r="C133" s="13" t="s">
        <v>639</v>
      </c>
      <c r="D133" s="13" t="s">
        <v>451</v>
      </c>
      <c r="E133" s="13" t="s">
        <v>429</v>
      </c>
      <c r="F133" s="13"/>
      <c r="G133" s="13">
        <v>2</v>
      </c>
      <c r="H133" s="105">
        <v>759</v>
      </c>
      <c r="I133" s="12">
        <v>0.06</v>
      </c>
      <c r="J133" s="111">
        <f t="shared" ref="J133:J196" si="2">H133*(1-I133)</f>
        <v>713.45999999999992</v>
      </c>
    </row>
    <row r="134" spans="1:10" ht="220.5" x14ac:dyDescent="0.25">
      <c r="A134" s="5">
        <v>130</v>
      </c>
      <c r="B134" s="13" t="s">
        <v>426</v>
      </c>
      <c r="C134" s="13" t="s">
        <v>640</v>
      </c>
      <c r="D134" s="13" t="s">
        <v>641</v>
      </c>
      <c r="E134" s="13" t="s">
        <v>429</v>
      </c>
      <c r="F134" s="13"/>
      <c r="G134" s="13">
        <v>3</v>
      </c>
      <c r="H134" s="105">
        <v>8399</v>
      </c>
      <c r="I134" s="12">
        <v>0.06</v>
      </c>
      <c r="J134" s="111">
        <f t="shared" si="2"/>
        <v>7895.0599999999995</v>
      </c>
    </row>
    <row r="135" spans="1:10" ht="236.25" x14ac:dyDescent="0.25">
      <c r="A135" s="5">
        <v>131</v>
      </c>
      <c r="B135" s="13" t="s">
        <v>426</v>
      </c>
      <c r="C135" s="13" t="s">
        <v>642</v>
      </c>
      <c r="D135" s="13" t="s">
        <v>643</v>
      </c>
      <c r="E135" s="13" t="s">
        <v>429</v>
      </c>
      <c r="F135" s="13"/>
      <c r="G135" s="13">
        <v>3</v>
      </c>
      <c r="H135" s="105">
        <v>20999</v>
      </c>
      <c r="I135" s="12">
        <v>0.06</v>
      </c>
      <c r="J135" s="111">
        <f t="shared" si="2"/>
        <v>19739.059999999998</v>
      </c>
    </row>
    <row r="136" spans="1:10" ht="315" x14ac:dyDescent="0.25">
      <c r="A136" s="5">
        <v>132</v>
      </c>
      <c r="B136" s="13" t="s">
        <v>426</v>
      </c>
      <c r="C136" s="13" t="s">
        <v>644</v>
      </c>
      <c r="D136" s="13" t="s">
        <v>645</v>
      </c>
      <c r="E136" s="13" t="s">
        <v>429</v>
      </c>
      <c r="F136" s="13"/>
      <c r="G136" s="13">
        <v>3</v>
      </c>
      <c r="H136" s="105">
        <v>19599</v>
      </c>
      <c r="I136" s="12">
        <v>0.06</v>
      </c>
      <c r="J136" s="111">
        <f t="shared" si="2"/>
        <v>18423.059999999998</v>
      </c>
    </row>
    <row r="137" spans="1:10" ht="315" x14ac:dyDescent="0.25">
      <c r="A137" s="13">
        <v>133</v>
      </c>
      <c r="B137" s="13" t="s">
        <v>426</v>
      </c>
      <c r="C137" s="13" t="s">
        <v>646</v>
      </c>
      <c r="D137" s="13" t="s">
        <v>647</v>
      </c>
      <c r="E137" s="13" t="s">
        <v>429</v>
      </c>
      <c r="F137" s="13"/>
      <c r="G137" s="13">
        <v>3</v>
      </c>
      <c r="H137" s="105">
        <v>20999</v>
      </c>
      <c r="I137" s="12">
        <v>0.06</v>
      </c>
      <c r="J137" s="111">
        <f t="shared" si="2"/>
        <v>19739.059999999998</v>
      </c>
    </row>
    <row r="138" spans="1:10" ht="315" x14ac:dyDescent="0.25">
      <c r="A138" s="5">
        <v>134</v>
      </c>
      <c r="B138" s="13" t="s">
        <v>426</v>
      </c>
      <c r="C138" s="13" t="s">
        <v>648</v>
      </c>
      <c r="D138" s="13" t="s">
        <v>649</v>
      </c>
      <c r="E138" s="13" t="s">
        <v>429</v>
      </c>
      <c r="F138" s="13"/>
      <c r="G138" s="13">
        <v>3</v>
      </c>
      <c r="H138" s="105">
        <v>21799</v>
      </c>
      <c r="I138" s="12">
        <v>0.06</v>
      </c>
      <c r="J138" s="111">
        <f t="shared" si="2"/>
        <v>20491.059999999998</v>
      </c>
    </row>
    <row r="139" spans="1:10" ht="252" x14ac:dyDescent="0.25">
      <c r="A139" s="5">
        <v>135</v>
      </c>
      <c r="B139" s="13" t="s">
        <v>426</v>
      </c>
      <c r="C139" s="13" t="s">
        <v>650</v>
      </c>
      <c r="D139" s="13" t="s">
        <v>651</v>
      </c>
      <c r="E139" s="13" t="s">
        <v>429</v>
      </c>
      <c r="F139" s="13"/>
      <c r="G139" s="13">
        <v>3</v>
      </c>
      <c r="H139" s="105">
        <v>25999</v>
      </c>
      <c r="I139" s="12">
        <v>0.06</v>
      </c>
      <c r="J139" s="111">
        <f t="shared" si="2"/>
        <v>24439.059999999998</v>
      </c>
    </row>
    <row r="140" spans="1:10" ht="267.75" x14ac:dyDescent="0.25">
      <c r="A140" s="5">
        <v>136</v>
      </c>
      <c r="B140" s="13" t="s">
        <v>426</v>
      </c>
      <c r="C140" s="13" t="s">
        <v>652</v>
      </c>
      <c r="D140" s="13" t="s">
        <v>653</v>
      </c>
      <c r="E140" s="13" t="s">
        <v>429</v>
      </c>
      <c r="F140" s="13"/>
      <c r="G140" s="13">
        <v>3</v>
      </c>
      <c r="H140" s="105">
        <v>29499</v>
      </c>
      <c r="I140" s="12">
        <v>0.06</v>
      </c>
      <c r="J140" s="111">
        <f t="shared" si="2"/>
        <v>27729.059999999998</v>
      </c>
    </row>
    <row r="141" spans="1:10" ht="236.25" x14ac:dyDescent="0.25">
      <c r="A141" s="5">
        <v>137</v>
      </c>
      <c r="B141" s="13" t="s">
        <v>426</v>
      </c>
      <c r="C141" s="13" t="s">
        <v>654</v>
      </c>
      <c r="D141" s="13" t="s">
        <v>655</v>
      </c>
      <c r="E141" s="13" t="s">
        <v>429</v>
      </c>
      <c r="F141" s="13"/>
      <c r="G141" s="13">
        <v>3</v>
      </c>
      <c r="H141" s="105">
        <v>29999</v>
      </c>
      <c r="I141" s="12">
        <v>0.06</v>
      </c>
      <c r="J141" s="111">
        <f t="shared" si="2"/>
        <v>28199.059999999998</v>
      </c>
    </row>
    <row r="142" spans="1:10" ht="110.25" x14ac:dyDescent="0.25">
      <c r="A142" s="5">
        <v>138</v>
      </c>
      <c r="B142" s="13" t="s">
        <v>426</v>
      </c>
      <c r="C142" s="13" t="s">
        <v>656</v>
      </c>
      <c r="D142" s="13" t="s">
        <v>657</v>
      </c>
      <c r="E142" s="13" t="s">
        <v>429</v>
      </c>
      <c r="F142" s="13"/>
      <c r="G142" s="13">
        <v>3</v>
      </c>
      <c r="H142" s="105">
        <v>999</v>
      </c>
      <c r="I142" s="12">
        <v>0.06</v>
      </c>
      <c r="J142" s="111">
        <f t="shared" si="2"/>
        <v>939.06</v>
      </c>
    </row>
    <row r="143" spans="1:10" ht="299.25" x14ac:dyDescent="0.25">
      <c r="A143" s="5">
        <v>139</v>
      </c>
      <c r="B143" s="13" t="s">
        <v>426</v>
      </c>
      <c r="C143" s="13" t="s">
        <v>658</v>
      </c>
      <c r="D143" s="13" t="s">
        <v>451</v>
      </c>
      <c r="E143" s="13" t="s">
        <v>429</v>
      </c>
      <c r="F143" s="13"/>
      <c r="G143" s="13">
        <v>2</v>
      </c>
      <c r="H143" s="105">
        <v>80</v>
      </c>
      <c r="I143" s="12">
        <v>0.06</v>
      </c>
      <c r="J143" s="111">
        <f t="shared" si="2"/>
        <v>75.199999999999989</v>
      </c>
    </row>
    <row r="144" spans="1:10" ht="126" x14ac:dyDescent="0.25">
      <c r="A144" s="5">
        <v>140</v>
      </c>
      <c r="B144" s="13" t="s">
        <v>426</v>
      </c>
      <c r="C144" s="13" t="s">
        <v>659</v>
      </c>
      <c r="D144" s="13" t="s">
        <v>660</v>
      </c>
      <c r="E144" s="13" t="s">
        <v>429</v>
      </c>
      <c r="F144" s="13"/>
      <c r="G144" s="13">
        <v>3</v>
      </c>
      <c r="H144" s="105">
        <v>379</v>
      </c>
      <c r="I144" s="12">
        <v>0.06</v>
      </c>
      <c r="J144" s="111">
        <f t="shared" si="2"/>
        <v>356.26</v>
      </c>
    </row>
    <row r="145" spans="1:10" ht="110.25" x14ac:dyDescent="0.25">
      <c r="A145" s="5">
        <v>141</v>
      </c>
      <c r="B145" s="13" t="s">
        <v>426</v>
      </c>
      <c r="C145" s="13" t="s">
        <v>661</v>
      </c>
      <c r="D145" s="13" t="s">
        <v>662</v>
      </c>
      <c r="E145" s="13" t="s">
        <v>429</v>
      </c>
      <c r="F145" s="13"/>
      <c r="G145" s="13">
        <v>3</v>
      </c>
      <c r="H145" s="105">
        <v>459</v>
      </c>
      <c r="I145" s="12">
        <v>0.06</v>
      </c>
      <c r="J145" s="111">
        <f t="shared" si="2"/>
        <v>431.46</v>
      </c>
    </row>
    <row r="146" spans="1:10" ht="94.5" x14ac:dyDescent="0.25">
      <c r="A146" s="13">
        <v>142</v>
      </c>
      <c r="B146" s="13" t="s">
        <v>426</v>
      </c>
      <c r="C146" s="13" t="s">
        <v>663</v>
      </c>
      <c r="D146" s="13" t="s">
        <v>664</v>
      </c>
      <c r="E146" s="13" t="s">
        <v>429</v>
      </c>
      <c r="F146" s="13"/>
      <c r="G146" s="13">
        <v>3</v>
      </c>
      <c r="H146" s="105">
        <v>429</v>
      </c>
      <c r="I146" s="12">
        <v>0.06</v>
      </c>
      <c r="J146" s="111">
        <f t="shared" si="2"/>
        <v>403.26</v>
      </c>
    </row>
    <row r="147" spans="1:10" ht="94.5" x14ac:dyDescent="0.25">
      <c r="A147" s="5">
        <v>143</v>
      </c>
      <c r="B147" s="13" t="s">
        <v>426</v>
      </c>
      <c r="C147" s="13" t="s">
        <v>665</v>
      </c>
      <c r="D147" s="13" t="s">
        <v>666</v>
      </c>
      <c r="E147" s="13" t="s">
        <v>429</v>
      </c>
      <c r="F147" s="13"/>
      <c r="G147" s="13">
        <v>3</v>
      </c>
      <c r="H147" s="105">
        <v>429</v>
      </c>
      <c r="I147" s="12">
        <v>0.06</v>
      </c>
      <c r="J147" s="111">
        <f t="shared" si="2"/>
        <v>403.26</v>
      </c>
    </row>
    <row r="148" spans="1:10" ht="94.5" x14ac:dyDescent="0.25">
      <c r="A148" s="5">
        <v>144</v>
      </c>
      <c r="B148" s="13" t="s">
        <v>426</v>
      </c>
      <c r="C148" s="13" t="s">
        <v>667</v>
      </c>
      <c r="D148" s="13" t="s">
        <v>668</v>
      </c>
      <c r="E148" s="13" t="s">
        <v>429</v>
      </c>
      <c r="F148" s="13"/>
      <c r="G148" s="13">
        <v>3</v>
      </c>
      <c r="H148" s="105">
        <v>429</v>
      </c>
      <c r="I148" s="12">
        <v>0.06</v>
      </c>
      <c r="J148" s="111">
        <f t="shared" si="2"/>
        <v>403.26</v>
      </c>
    </row>
    <row r="149" spans="1:10" ht="94.5" x14ac:dyDescent="0.25">
      <c r="A149" s="5">
        <v>145</v>
      </c>
      <c r="B149" s="13" t="s">
        <v>426</v>
      </c>
      <c r="C149" s="13" t="s">
        <v>669</v>
      </c>
      <c r="D149" s="13" t="s">
        <v>670</v>
      </c>
      <c r="E149" s="13" t="s">
        <v>429</v>
      </c>
      <c r="F149" s="13"/>
      <c r="G149" s="13">
        <v>3</v>
      </c>
      <c r="H149" s="105">
        <v>429</v>
      </c>
      <c r="I149" s="12">
        <v>0.06</v>
      </c>
      <c r="J149" s="111">
        <f t="shared" si="2"/>
        <v>403.26</v>
      </c>
    </row>
    <row r="150" spans="1:10" ht="47.25" x14ac:dyDescent="0.25">
      <c r="A150" s="5">
        <v>146</v>
      </c>
      <c r="B150" s="13" t="s">
        <v>426</v>
      </c>
      <c r="C150" s="13" t="s">
        <v>671</v>
      </c>
      <c r="D150" s="13" t="s">
        <v>672</v>
      </c>
      <c r="E150" s="13" t="s">
        <v>429</v>
      </c>
      <c r="F150" s="13"/>
      <c r="G150" s="13">
        <v>3</v>
      </c>
      <c r="H150" s="105">
        <v>499</v>
      </c>
      <c r="I150" s="12">
        <v>0.06</v>
      </c>
      <c r="J150" s="111">
        <f t="shared" si="2"/>
        <v>469.05999999999995</v>
      </c>
    </row>
    <row r="151" spans="1:10" ht="63" x14ac:dyDescent="0.25">
      <c r="A151" s="5">
        <v>147</v>
      </c>
      <c r="B151" s="13" t="s">
        <v>426</v>
      </c>
      <c r="C151" s="13" t="s">
        <v>673</v>
      </c>
      <c r="D151" s="13" t="s">
        <v>674</v>
      </c>
      <c r="E151" s="13" t="s">
        <v>429</v>
      </c>
      <c r="F151" s="13"/>
      <c r="G151" s="13">
        <v>3</v>
      </c>
      <c r="H151" s="105">
        <v>29</v>
      </c>
      <c r="I151" s="12">
        <v>0.06</v>
      </c>
      <c r="J151" s="111">
        <f t="shared" si="2"/>
        <v>27.259999999999998</v>
      </c>
    </row>
    <row r="152" spans="1:10" ht="110.25" x14ac:dyDescent="0.25">
      <c r="A152" s="5">
        <v>148</v>
      </c>
      <c r="B152" s="13" t="s">
        <v>426</v>
      </c>
      <c r="C152" s="13" t="s">
        <v>675</v>
      </c>
      <c r="D152" s="13" t="s">
        <v>676</v>
      </c>
      <c r="E152" s="13" t="s">
        <v>429</v>
      </c>
      <c r="F152" s="13"/>
      <c r="G152" s="13">
        <v>3</v>
      </c>
      <c r="H152" s="105">
        <v>299</v>
      </c>
      <c r="I152" s="12">
        <v>0.06</v>
      </c>
      <c r="J152" s="111">
        <f t="shared" si="2"/>
        <v>281.06</v>
      </c>
    </row>
    <row r="153" spans="1:10" x14ac:dyDescent="0.25">
      <c r="A153" s="5">
        <v>149</v>
      </c>
      <c r="B153" s="13" t="s">
        <v>426</v>
      </c>
      <c r="C153" s="13" t="s">
        <v>677</v>
      </c>
      <c r="D153" s="13" t="s">
        <v>678</v>
      </c>
      <c r="E153" s="13" t="s">
        <v>429</v>
      </c>
      <c r="F153" s="13"/>
      <c r="G153" s="13">
        <v>3</v>
      </c>
      <c r="H153" s="105">
        <v>59</v>
      </c>
      <c r="I153" s="12">
        <v>0.06</v>
      </c>
      <c r="J153" s="111">
        <f t="shared" si="2"/>
        <v>55.459999999999994</v>
      </c>
    </row>
    <row r="154" spans="1:10" ht="63" x14ac:dyDescent="0.25">
      <c r="A154" s="5">
        <v>150</v>
      </c>
      <c r="B154" s="13" t="s">
        <v>426</v>
      </c>
      <c r="C154" s="13" t="s">
        <v>679</v>
      </c>
      <c r="D154" s="13" t="s">
        <v>680</v>
      </c>
      <c r="E154" s="13" t="s">
        <v>429</v>
      </c>
      <c r="F154" s="13"/>
      <c r="G154" s="13">
        <v>3</v>
      </c>
      <c r="H154" s="105">
        <v>69</v>
      </c>
      <c r="I154" s="12">
        <v>0.06</v>
      </c>
      <c r="J154" s="111">
        <f t="shared" si="2"/>
        <v>64.86</v>
      </c>
    </row>
    <row r="155" spans="1:10" ht="126" x14ac:dyDescent="0.25">
      <c r="A155" s="5">
        <v>151</v>
      </c>
      <c r="B155" s="13" t="s">
        <v>426</v>
      </c>
      <c r="C155" s="13" t="s">
        <v>681</v>
      </c>
      <c r="D155" s="13" t="s">
        <v>682</v>
      </c>
      <c r="E155" s="13" t="s">
        <v>429</v>
      </c>
      <c r="F155" s="13"/>
      <c r="G155" s="13">
        <v>3</v>
      </c>
      <c r="H155" s="105">
        <v>269</v>
      </c>
      <c r="I155" s="12">
        <v>0.06</v>
      </c>
      <c r="J155" s="111">
        <f t="shared" si="2"/>
        <v>252.85999999999999</v>
      </c>
    </row>
    <row r="156" spans="1:10" ht="299.25" x14ac:dyDescent="0.25">
      <c r="A156" s="13">
        <v>152</v>
      </c>
      <c r="B156" s="13" t="s">
        <v>426</v>
      </c>
      <c r="C156" s="13" t="s">
        <v>683</v>
      </c>
      <c r="D156" s="13" t="s">
        <v>451</v>
      </c>
      <c r="E156" s="13" t="s">
        <v>429</v>
      </c>
      <c r="F156" s="13"/>
      <c r="G156" s="13">
        <v>2</v>
      </c>
      <c r="H156" s="105">
        <v>17</v>
      </c>
      <c r="I156" s="12">
        <v>0.06</v>
      </c>
      <c r="J156" s="111">
        <f t="shared" si="2"/>
        <v>15.979999999999999</v>
      </c>
    </row>
    <row r="157" spans="1:10" ht="126" x14ac:dyDescent="0.25">
      <c r="A157" s="13">
        <v>153</v>
      </c>
      <c r="B157" s="13" t="s">
        <v>426</v>
      </c>
      <c r="C157" s="13" t="s">
        <v>684</v>
      </c>
      <c r="D157" s="13" t="s">
        <v>685</v>
      </c>
      <c r="E157" s="13" t="s">
        <v>429</v>
      </c>
      <c r="F157" s="13"/>
      <c r="G157" s="13">
        <v>3</v>
      </c>
      <c r="H157" s="105">
        <v>369</v>
      </c>
      <c r="I157" s="12">
        <v>0.06</v>
      </c>
      <c r="J157" s="111">
        <f t="shared" si="2"/>
        <v>346.85999999999996</v>
      </c>
    </row>
    <row r="158" spans="1:10" ht="299.25" x14ac:dyDescent="0.25">
      <c r="A158" s="5">
        <v>154</v>
      </c>
      <c r="B158" s="13" t="s">
        <v>426</v>
      </c>
      <c r="C158" s="13" t="s">
        <v>686</v>
      </c>
      <c r="D158" s="13" t="s">
        <v>451</v>
      </c>
      <c r="E158" s="13" t="s">
        <v>429</v>
      </c>
      <c r="F158" s="13"/>
      <c r="G158" s="13">
        <v>2</v>
      </c>
      <c r="H158" s="105">
        <v>23</v>
      </c>
      <c r="I158" s="12">
        <v>0.06</v>
      </c>
      <c r="J158" s="111">
        <f t="shared" si="2"/>
        <v>21.619999999999997</v>
      </c>
    </row>
    <row r="159" spans="1:10" x14ac:dyDescent="0.25">
      <c r="A159" s="5">
        <v>155</v>
      </c>
      <c r="B159" s="13" t="s">
        <v>426</v>
      </c>
      <c r="C159" s="13" t="s">
        <v>687</v>
      </c>
      <c r="D159" s="13" t="s">
        <v>688</v>
      </c>
      <c r="E159" s="13" t="s">
        <v>429</v>
      </c>
      <c r="F159" s="13"/>
      <c r="G159" s="13">
        <v>3</v>
      </c>
      <c r="H159" s="105">
        <v>79</v>
      </c>
      <c r="I159" s="12">
        <v>0.06</v>
      </c>
      <c r="J159" s="111">
        <f t="shared" si="2"/>
        <v>74.259999999999991</v>
      </c>
    </row>
    <row r="160" spans="1:10" ht="63" x14ac:dyDescent="0.25">
      <c r="A160" s="5">
        <v>156</v>
      </c>
      <c r="B160" s="13" t="s">
        <v>426</v>
      </c>
      <c r="C160" s="13" t="s">
        <v>689</v>
      </c>
      <c r="D160" s="13" t="s">
        <v>690</v>
      </c>
      <c r="E160" s="13" t="s">
        <v>429</v>
      </c>
      <c r="F160" s="13"/>
      <c r="G160" s="13">
        <v>3</v>
      </c>
      <c r="H160" s="105">
        <v>249</v>
      </c>
      <c r="I160" s="12">
        <v>0.06</v>
      </c>
      <c r="J160" s="111">
        <f t="shared" si="2"/>
        <v>234.05999999999997</v>
      </c>
    </row>
    <row r="161" spans="1:10" ht="63" x14ac:dyDescent="0.25">
      <c r="A161" s="5">
        <v>157</v>
      </c>
      <c r="B161" s="13" t="s">
        <v>426</v>
      </c>
      <c r="C161" s="13" t="s">
        <v>691</v>
      </c>
      <c r="D161" s="13" t="s">
        <v>692</v>
      </c>
      <c r="E161" s="13" t="s">
        <v>429</v>
      </c>
      <c r="F161" s="13"/>
      <c r="G161" s="13">
        <v>3</v>
      </c>
      <c r="H161" s="105">
        <v>79</v>
      </c>
      <c r="I161" s="12">
        <v>0.06</v>
      </c>
      <c r="J161" s="111">
        <f t="shared" si="2"/>
        <v>74.259999999999991</v>
      </c>
    </row>
    <row r="162" spans="1:10" ht="78.75" x14ac:dyDescent="0.25">
      <c r="A162" s="5">
        <v>158</v>
      </c>
      <c r="B162" s="13" t="s">
        <v>426</v>
      </c>
      <c r="C162" s="13" t="s">
        <v>693</v>
      </c>
      <c r="D162" s="13" t="s">
        <v>694</v>
      </c>
      <c r="E162" s="13" t="s">
        <v>429</v>
      </c>
      <c r="F162" s="13"/>
      <c r="G162" s="13">
        <v>3</v>
      </c>
      <c r="H162" s="105">
        <v>109</v>
      </c>
      <c r="I162" s="12">
        <v>0.06</v>
      </c>
      <c r="J162" s="111">
        <f t="shared" si="2"/>
        <v>102.46</v>
      </c>
    </row>
    <row r="163" spans="1:10" ht="63" x14ac:dyDescent="0.25">
      <c r="A163" s="5">
        <v>159</v>
      </c>
      <c r="B163" s="13" t="s">
        <v>426</v>
      </c>
      <c r="C163" s="13" t="s">
        <v>695</v>
      </c>
      <c r="D163" s="13" t="s">
        <v>696</v>
      </c>
      <c r="E163" s="13" t="s">
        <v>429</v>
      </c>
      <c r="F163" s="13"/>
      <c r="G163" s="13">
        <v>3</v>
      </c>
      <c r="H163" s="105">
        <v>79</v>
      </c>
      <c r="I163" s="12">
        <v>0.06</v>
      </c>
      <c r="J163" s="111">
        <f t="shared" si="2"/>
        <v>74.259999999999991</v>
      </c>
    </row>
    <row r="164" spans="1:10" ht="94.5" x14ac:dyDescent="0.25">
      <c r="A164" s="5">
        <v>160</v>
      </c>
      <c r="B164" s="13" t="s">
        <v>426</v>
      </c>
      <c r="C164" s="13" t="s">
        <v>697</v>
      </c>
      <c r="D164" s="13" t="s">
        <v>698</v>
      </c>
      <c r="E164" s="13" t="s">
        <v>429</v>
      </c>
      <c r="F164" s="13"/>
      <c r="G164" s="13">
        <v>3</v>
      </c>
      <c r="H164" s="105">
        <v>199</v>
      </c>
      <c r="I164" s="12">
        <v>0.06</v>
      </c>
      <c r="J164" s="111">
        <f t="shared" si="2"/>
        <v>187.06</v>
      </c>
    </row>
    <row r="165" spans="1:10" ht="110.25" x14ac:dyDescent="0.25">
      <c r="A165" s="13">
        <v>161</v>
      </c>
      <c r="B165" s="13" t="s">
        <v>426</v>
      </c>
      <c r="C165" s="13" t="s">
        <v>699</v>
      </c>
      <c r="D165" s="13" t="s">
        <v>700</v>
      </c>
      <c r="E165" s="13" t="s">
        <v>429</v>
      </c>
      <c r="F165" s="13"/>
      <c r="G165" s="13">
        <v>3</v>
      </c>
      <c r="H165" s="105">
        <v>99</v>
      </c>
      <c r="I165" s="12">
        <v>0.06</v>
      </c>
      <c r="J165" s="111">
        <f t="shared" si="2"/>
        <v>93.059999999999988</v>
      </c>
    </row>
    <row r="166" spans="1:10" ht="299.25" x14ac:dyDescent="0.25">
      <c r="A166" s="5">
        <v>162</v>
      </c>
      <c r="B166" s="13" t="s">
        <v>426</v>
      </c>
      <c r="C166" s="13" t="s">
        <v>701</v>
      </c>
      <c r="D166" s="13" t="s">
        <v>451</v>
      </c>
      <c r="E166" s="13" t="s">
        <v>429</v>
      </c>
      <c r="F166" s="13"/>
      <c r="G166" s="13">
        <v>2</v>
      </c>
      <c r="H166" s="105">
        <v>6</v>
      </c>
      <c r="I166" s="12">
        <v>0.06</v>
      </c>
      <c r="J166" s="111">
        <f t="shared" si="2"/>
        <v>5.64</v>
      </c>
    </row>
    <row r="167" spans="1:10" ht="346.5" x14ac:dyDescent="0.25">
      <c r="A167" s="5">
        <v>163</v>
      </c>
      <c r="B167" s="13" t="s">
        <v>426</v>
      </c>
      <c r="C167" s="13" t="s">
        <v>702</v>
      </c>
      <c r="D167" s="13" t="s">
        <v>703</v>
      </c>
      <c r="E167" s="13" t="s">
        <v>429</v>
      </c>
      <c r="F167" s="13"/>
      <c r="G167" s="13">
        <v>3</v>
      </c>
      <c r="H167" s="105">
        <v>1199</v>
      </c>
      <c r="I167" s="12">
        <v>0.06</v>
      </c>
      <c r="J167" s="111">
        <f t="shared" si="2"/>
        <v>1127.06</v>
      </c>
    </row>
    <row r="168" spans="1:10" ht="299.25" x14ac:dyDescent="0.25">
      <c r="A168" s="5">
        <v>164</v>
      </c>
      <c r="B168" s="13" t="s">
        <v>426</v>
      </c>
      <c r="C168" s="13" t="s">
        <v>704</v>
      </c>
      <c r="D168" s="13" t="s">
        <v>451</v>
      </c>
      <c r="E168" s="13" t="s">
        <v>429</v>
      </c>
      <c r="F168" s="13"/>
      <c r="G168" s="13">
        <v>2</v>
      </c>
      <c r="H168" s="105">
        <v>72</v>
      </c>
      <c r="I168" s="12">
        <v>0.06</v>
      </c>
      <c r="J168" s="111">
        <f t="shared" si="2"/>
        <v>67.679999999999993</v>
      </c>
    </row>
    <row r="169" spans="1:10" ht="346.5" x14ac:dyDescent="0.25">
      <c r="A169" s="5">
        <v>165</v>
      </c>
      <c r="B169" s="13" t="s">
        <v>426</v>
      </c>
      <c r="C169" s="13" t="s">
        <v>705</v>
      </c>
      <c r="D169" s="13" t="s">
        <v>706</v>
      </c>
      <c r="E169" s="13" t="s">
        <v>429</v>
      </c>
      <c r="F169" s="13"/>
      <c r="G169" s="13">
        <v>3</v>
      </c>
      <c r="H169" s="105">
        <v>1399</v>
      </c>
      <c r="I169" s="12">
        <v>0.06</v>
      </c>
      <c r="J169" s="111">
        <f t="shared" si="2"/>
        <v>1315.06</v>
      </c>
    </row>
    <row r="170" spans="1:10" ht="299.25" x14ac:dyDescent="0.25">
      <c r="A170" s="5">
        <v>166</v>
      </c>
      <c r="B170" s="13" t="s">
        <v>426</v>
      </c>
      <c r="C170" s="13" t="s">
        <v>707</v>
      </c>
      <c r="D170" s="13" t="s">
        <v>451</v>
      </c>
      <c r="E170" s="13" t="s">
        <v>429</v>
      </c>
      <c r="F170" s="13"/>
      <c r="G170" s="13">
        <v>2</v>
      </c>
      <c r="H170" s="105">
        <v>84</v>
      </c>
      <c r="I170" s="12">
        <v>0.06</v>
      </c>
      <c r="J170" s="111">
        <f t="shared" si="2"/>
        <v>78.959999999999994</v>
      </c>
    </row>
    <row r="171" spans="1:10" ht="94.5" x14ac:dyDescent="0.25">
      <c r="A171" s="5">
        <v>167</v>
      </c>
      <c r="B171" s="13" t="s">
        <v>426</v>
      </c>
      <c r="C171" s="13" t="s">
        <v>708</v>
      </c>
      <c r="D171" s="13" t="s">
        <v>709</v>
      </c>
      <c r="E171" s="13" t="s">
        <v>429</v>
      </c>
      <c r="F171" s="13"/>
      <c r="G171" s="13">
        <v>3</v>
      </c>
      <c r="H171" s="105">
        <v>85</v>
      </c>
      <c r="I171" s="12">
        <v>0.06</v>
      </c>
      <c r="J171" s="111">
        <f t="shared" si="2"/>
        <v>79.899999999999991</v>
      </c>
    </row>
    <row r="172" spans="1:10" ht="94.5" x14ac:dyDescent="0.25">
      <c r="A172" s="5">
        <v>168</v>
      </c>
      <c r="B172" s="13" t="s">
        <v>426</v>
      </c>
      <c r="C172" s="13" t="s">
        <v>710</v>
      </c>
      <c r="D172" s="13" t="s">
        <v>711</v>
      </c>
      <c r="E172" s="13" t="s">
        <v>429</v>
      </c>
      <c r="F172" s="13"/>
      <c r="G172" s="13">
        <v>3</v>
      </c>
      <c r="H172" s="105">
        <v>75</v>
      </c>
      <c r="I172" s="12">
        <v>0.06</v>
      </c>
      <c r="J172" s="111">
        <f t="shared" si="2"/>
        <v>70.5</v>
      </c>
    </row>
    <row r="173" spans="1:10" ht="299.25" x14ac:dyDescent="0.25">
      <c r="A173" s="5">
        <v>169</v>
      </c>
      <c r="B173" s="13" t="s">
        <v>426</v>
      </c>
      <c r="C173" s="13" t="s">
        <v>712</v>
      </c>
      <c r="D173" s="13" t="s">
        <v>713</v>
      </c>
      <c r="E173" s="13" t="s">
        <v>429</v>
      </c>
      <c r="F173" s="13"/>
      <c r="G173" s="13">
        <v>3</v>
      </c>
      <c r="H173" s="105">
        <v>849</v>
      </c>
      <c r="I173" s="12">
        <v>0.06</v>
      </c>
      <c r="J173" s="111">
        <f t="shared" si="2"/>
        <v>798.06</v>
      </c>
    </row>
    <row r="174" spans="1:10" ht="299.25" x14ac:dyDescent="0.25">
      <c r="A174" s="5">
        <v>170</v>
      </c>
      <c r="B174" s="13" t="s">
        <v>426</v>
      </c>
      <c r="C174" s="13" t="s">
        <v>714</v>
      </c>
      <c r="D174" s="13" t="s">
        <v>451</v>
      </c>
      <c r="E174" s="13" t="s">
        <v>429</v>
      </c>
      <c r="F174" s="13"/>
      <c r="G174" s="13">
        <v>2</v>
      </c>
      <c r="H174" s="105">
        <v>54</v>
      </c>
      <c r="I174" s="12">
        <v>0.06</v>
      </c>
      <c r="J174" s="111">
        <f t="shared" si="2"/>
        <v>50.76</v>
      </c>
    </row>
    <row r="175" spans="1:10" ht="47.25" x14ac:dyDescent="0.25">
      <c r="A175" s="5">
        <v>171</v>
      </c>
      <c r="B175" s="13" t="s">
        <v>426</v>
      </c>
      <c r="C175" s="13" t="s">
        <v>715</v>
      </c>
      <c r="D175" s="13" t="s">
        <v>716</v>
      </c>
      <c r="E175" s="13" t="s">
        <v>429</v>
      </c>
      <c r="F175" s="13"/>
      <c r="G175" s="13">
        <v>3</v>
      </c>
      <c r="H175" s="105">
        <v>149</v>
      </c>
      <c r="I175" s="12">
        <v>0.06</v>
      </c>
      <c r="J175" s="111">
        <f t="shared" si="2"/>
        <v>140.06</v>
      </c>
    </row>
    <row r="176" spans="1:10" x14ac:dyDescent="0.25">
      <c r="A176" s="13">
        <v>172</v>
      </c>
      <c r="B176" s="13" t="s">
        <v>426</v>
      </c>
      <c r="C176" s="13" t="s">
        <v>717</v>
      </c>
      <c r="D176" s="13" t="s">
        <v>718</v>
      </c>
      <c r="E176" s="13" t="s">
        <v>429</v>
      </c>
      <c r="F176" s="13"/>
      <c r="G176" s="13">
        <v>3</v>
      </c>
      <c r="H176" s="105">
        <v>229</v>
      </c>
      <c r="I176" s="12">
        <v>0.06</v>
      </c>
      <c r="J176" s="111">
        <f t="shared" si="2"/>
        <v>215.26</v>
      </c>
    </row>
    <row r="177" spans="1:10" ht="78.75" x14ac:dyDescent="0.25">
      <c r="A177" s="5">
        <v>173</v>
      </c>
      <c r="B177" s="13" t="s">
        <v>426</v>
      </c>
      <c r="C177" s="13" t="s">
        <v>719</v>
      </c>
      <c r="D177" s="13" t="s">
        <v>720</v>
      </c>
      <c r="E177" s="13" t="s">
        <v>429</v>
      </c>
      <c r="F177" s="13"/>
      <c r="G177" s="13">
        <v>3</v>
      </c>
      <c r="H177" s="105">
        <v>999</v>
      </c>
      <c r="I177" s="12">
        <v>0.06</v>
      </c>
      <c r="J177" s="111">
        <f t="shared" si="2"/>
        <v>939.06</v>
      </c>
    </row>
    <row r="178" spans="1:10" ht="78.75" x14ac:dyDescent="0.25">
      <c r="A178" s="13">
        <v>174</v>
      </c>
      <c r="B178" s="13" t="s">
        <v>426</v>
      </c>
      <c r="C178" s="13" t="s">
        <v>721</v>
      </c>
      <c r="D178" s="13" t="s">
        <v>722</v>
      </c>
      <c r="E178" s="13" t="s">
        <v>429</v>
      </c>
      <c r="F178" s="13"/>
      <c r="G178" s="13">
        <v>3</v>
      </c>
      <c r="H178" s="105">
        <v>99</v>
      </c>
      <c r="I178" s="12">
        <v>0.06</v>
      </c>
      <c r="J178" s="111">
        <f t="shared" si="2"/>
        <v>93.059999999999988</v>
      </c>
    </row>
    <row r="179" spans="1:10" ht="110.25" x14ac:dyDescent="0.25">
      <c r="A179" s="5">
        <v>175</v>
      </c>
      <c r="B179" s="13" t="s">
        <v>426</v>
      </c>
      <c r="C179" s="13" t="s">
        <v>723</v>
      </c>
      <c r="D179" s="13" t="s">
        <v>724</v>
      </c>
      <c r="E179" s="13" t="s">
        <v>429</v>
      </c>
      <c r="F179" s="13"/>
      <c r="G179" s="13">
        <v>3</v>
      </c>
      <c r="H179" s="105">
        <v>1399</v>
      </c>
      <c r="I179" s="12">
        <v>0.06</v>
      </c>
      <c r="J179" s="111">
        <f t="shared" si="2"/>
        <v>1315.06</v>
      </c>
    </row>
    <row r="180" spans="1:10" ht="299.25" x14ac:dyDescent="0.25">
      <c r="A180" s="5">
        <v>176</v>
      </c>
      <c r="B180" s="13" t="s">
        <v>426</v>
      </c>
      <c r="C180" s="13" t="s">
        <v>725</v>
      </c>
      <c r="D180" s="13" t="s">
        <v>451</v>
      </c>
      <c r="E180" s="13" t="s">
        <v>429</v>
      </c>
      <c r="F180" s="13"/>
      <c r="G180" s="13">
        <v>2</v>
      </c>
      <c r="H180" s="105">
        <v>210</v>
      </c>
      <c r="I180" s="12">
        <v>0.06</v>
      </c>
      <c r="J180" s="111">
        <f t="shared" si="2"/>
        <v>197.39999999999998</v>
      </c>
    </row>
    <row r="181" spans="1:10" ht="47.25" x14ac:dyDescent="0.25">
      <c r="A181" s="5">
        <v>177</v>
      </c>
      <c r="B181" s="13" t="s">
        <v>426</v>
      </c>
      <c r="C181" s="13" t="s">
        <v>726</v>
      </c>
      <c r="D181" s="13" t="s">
        <v>727</v>
      </c>
      <c r="E181" s="13" t="s">
        <v>429</v>
      </c>
      <c r="F181" s="13"/>
      <c r="G181" s="13">
        <v>3</v>
      </c>
      <c r="H181" s="105">
        <v>19</v>
      </c>
      <c r="I181" s="12">
        <v>0.06</v>
      </c>
      <c r="J181" s="111">
        <f t="shared" si="2"/>
        <v>17.86</v>
      </c>
    </row>
    <row r="182" spans="1:10" ht="236.25" x14ac:dyDescent="0.25">
      <c r="A182" s="5">
        <v>178</v>
      </c>
      <c r="B182" s="13" t="s">
        <v>426</v>
      </c>
      <c r="C182" s="13" t="s">
        <v>728</v>
      </c>
      <c r="D182" s="13" t="s">
        <v>729</v>
      </c>
      <c r="E182" s="13" t="s">
        <v>429</v>
      </c>
      <c r="F182" s="13"/>
      <c r="G182" s="13">
        <v>3</v>
      </c>
      <c r="H182" s="105">
        <v>649</v>
      </c>
      <c r="I182" s="12">
        <v>0.06</v>
      </c>
      <c r="J182" s="111">
        <f t="shared" si="2"/>
        <v>610.05999999999995</v>
      </c>
    </row>
    <row r="183" spans="1:10" ht="299.25" x14ac:dyDescent="0.25">
      <c r="A183" s="5">
        <v>179</v>
      </c>
      <c r="B183" s="13" t="s">
        <v>426</v>
      </c>
      <c r="C183" s="13" t="s">
        <v>730</v>
      </c>
      <c r="D183" s="13" t="s">
        <v>451</v>
      </c>
      <c r="E183" s="13" t="s">
        <v>429</v>
      </c>
      <c r="F183" s="13"/>
      <c r="G183" s="13">
        <v>2</v>
      </c>
      <c r="H183" s="105">
        <v>39</v>
      </c>
      <c r="I183" s="12">
        <v>0.06</v>
      </c>
      <c r="J183" s="111">
        <f t="shared" si="2"/>
        <v>36.659999999999997</v>
      </c>
    </row>
    <row r="184" spans="1:10" ht="236.25" x14ac:dyDescent="0.25">
      <c r="A184" s="5">
        <v>180</v>
      </c>
      <c r="B184" s="13" t="s">
        <v>426</v>
      </c>
      <c r="C184" s="13" t="s">
        <v>731</v>
      </c>
      <c r="D184" s="13" t="s">
        <v>732</v>
      </c>
      <c r="E184" s="13" t="s">
        <v>429</v>
      </c>
      <c r="F184" s="13"/>
      <c r="G184" s="13">
        <v>3</v>
      </c>
      <c r="H184" s="105">
        <v>849</v>
      </c>
      <c r="I184" s="12">
        <v>0.06</v>
      </c>
      <c r="J184" s="111">
        <f t="shared" si="2"/>
        <v>798.06</v>
      </c>
    </row>
    <row r="185" spans="1:10" ht="299.25" x14ac:dyDescent="0.25">
      <c r="A185" s="13">
        <v>181</v>
      </c>
      <c r="B185" s="13" t="s">
        <v>426</v>
      </c>
      <c r="C185" s="13" t="s">
        <v>733</v>
      </c>
      <c r="D185" s="13" t="s">
        <v>451</v>
      </c>
      <c r="E185" s="13" t="s">
        <v>429</v>
      </c>
      <c r="F185" s="13"/>
      <c r="G185" s="13">
        <v>2</v>
      </c>
      <c r="H185" s="105">
        <v>51</v>
      </c>
      <c r="I185" s="12">
        <v>0.06</v>
      </c>
      <c r="J185" s="111">
        <f t="shared" si="2"/>
        <v>47.94</v>
      </c>
    </row>
    <row r="186" spans="1:10" ht="31.5" x14ac:dyDescent="0.25">
      <c r="A186" s="5">
        <v>182</v>
      </c>
      <c r="B186" s="13" t="s">
        <v>426</v>
      </c>
      <c r="C186" s="13" t="s">
        <v>734</v>
      </c>
      <c r="D186" s="13" t="s">
        <v>735</v>
      </c>
      <c r="E186" s="13" t="s">
        <v>429</v>
      </c>
      <c r="F186" s="13"/>
      <c r="G186" s="13">
        <v>3</v>
      </c>
      <c r="H186" s="105">
        <v>24</v>
      </c>
      <c r="I186" s="12">
        <v>0.06</v>
      </c>
      <c r="J186" s="111">
        <f t="shared" si="2"/>
        <v>22.56</v>
      </c>
    </row>
    <row r="187" spans="1:10" ht="47.25" x14ac:dyDescent="0.25">
      <c r="A187" s="5">
        <v>183</v>
      </c>
      <c r="B187" s="13" t="s">
        <v>426</v>
      </c>
      <c r="C187" s="13" t="s">
        <v>736</v>
      </c>
      <c r="D187" s="13" t="s">
        <v>737</v>
      </c>
      <c r="E187" s="13" t="s">
        <v>429</v>
      </c>
      <c r="F187" s="13"/>
      <c r="G187" s="13">
        <v>3</v>
      </c>
      <c r="H187" s="105">
        <v>199</v>
      </c>
      <c r="I187" s="12">
        <v>0.06</v>
      </c>
      <c r="J187" s="111">
        <f t="shared" si="2"/>
        <v>187.06</v>
      </c>
    </row>
    <row r="188" spans="1:10" ht="110.25" x14ac:dyDescent="0.25">
      <c r="A188" s="5">
        <v>184</v>
      </c>
      <c r="B188" s="13" t="s">
        <v>426</v>
      </c>
      <c r="C188" s="13" t="s">
        <v>738</v>
      </c>
      <c r="D188" s="13" t="s">
        <v>739</v>
      </c>
      <c r="E188" s="13" t="s">
        <v>429</v>
      </c>
      <c r="F188" s="13"/>
      <c r="G188" s="13">
        <v>3</v>
      </c>
      <c r="H188" s="105">
        <v>199</v>
      </c>
      <c r="I188" s="12">
        <v>0.06</v>
      </c>
      <c r="J188" s="111">
        <f t="shared" si="2"/>
        <v>187.06</v>
      </c>
    </row>
    <row r="189" spans="1:10" ht="31.5" x14ac:dyDescent="0.25">
      <c r="A189" s="5">
        <v>185</v>
      </c>
      <c r="B189" s="13" t="s">
        <v>426</v>
      </c>
      <c r="C189" s="13" t="s">
        <v>740</v>
      </c>
      <c r="D189" s="13" t="s">
        <v>741</v>
      </c>
      <c r="E189" s="13" t="s">
        <v>429</v>
      </c>
      <c r="F189" s="13"/>
      <c r="G189" s="13">
        <v>3</v>
      </c>
      <c r="H189" s="105">
        <v>29</v>
      </c>
      <c r="I189" s="12">
        <v>0.06</v>
      </c>
      <c r="J189" s="111">
        <f t="shared" si="2"/>
        <v>27.259999999999998</v>
      </c>
    </row>
    <row r="190" spans="1:10" ht="47.25" x14ac:dyDescent="0.25">
      <c r="A190" s="5">
        <v>186</v>
      </c>
      <c r="B190" s="13" t="s">
        <v>426</v>
      </c>
      <c r="C190" s="13" t="s">
        <v>742</v>
      </c>
      <c r="D190" s="13" t="s">
        <v>743</v>
      </c>
      <c r="E190" s="13" t="s">
        <v>429</v>
      </c>
      <c r="F190" s="13"/>
      <c r="G190" s="13">
        <v>3</v>
      </c>
      <c r="H190" s="105">
        <v>199</v>
      </c>
      <c r="I190" s="12">
        <v>0.06</v>
      </c>
      <c r="J190" s="111">
        <f t="shared" si="2"/>
        <v>187.06</v>
      </c>
    </row>
    <row r="191" spans="1:10" ht="94.5" x14ac:dyDescent="0.25">
      <c r="A191" s="5">
        <v>187</v>
      </c>
      <c r="B191" s="13" t="s">
        <v>426</v>
      </c>
      <c r="C191" s="13" t="s">
        <v>744</v>
      </c>
      <c r="D191" s="13" t="s">
        <v>745</v>
      </c>
      <c r="E191" s="13" t="s">
        <v>429</v>
      </c>
      <c r="F191" s="13"/>
      <c r="G191" s="13">
        <v>3</v>
      </c>
      <c r="H191" s="105">
        <v>29</v>
      </c>
      <c r="I191" s="12">
        <v>0.06</v>
      </c>
      <c r="J191" s="111">
        <f t="shared" si="2"/>
        <v>27.259999999999998</v>
      </c>
    </row>
    <row r="192" spans="1:10" ht="110.25" x14ac:dyDescent="0.25">
      <c r="A192" s="5">
        <v>188</v>
      </c>
      <c r="B192" s="13" t="s">
        <v>426</v>
      </c>
      <c r="C192" s="13" t="s">
        <v>746</v>
      </c>
      <c r="D192" s="13" t="s">
        <v>747</v>
      </c>
      <c r="E192" s="13" t="s">
        <v>429</v>
      </c>
      <c r="F192" s="13"/>
      <c r="G192" s="13">
        <v>3</v>
      </c>
      <c r="H192" s="105">
        <v>299</v>
      </c>
      <c r="I192" s="12">
        <v>0.06</v>
      </c>
      <c r="J192" s="111">
        <f t="shared" si="2"/>
        <v>281.06</v>
      </c>
    </row>
    <row r="193" spans="1:10" ht="299.25" x14ac:dyDescent="0.25">
      <c r="A193" s="5">
        <v>189</v>
      </c>
      <c r="B193" s="13" t="s">
        <v>426</v>
      </c>
      <c r="C193" s="13" t="s">
        <v>748</v>
      </c>
      <c r="D193" s="13" t="s">
        <v>451</v>
      </c>
      <c r="E193" s="13" t="s">
        <v>429</v>
      </c>
      <c r="F193" s="13"/>
      <c r="G193" s="13">
        <v>2</v>
      </c>
      <c r="H193" s="105">
        <v>19</v>
      </c>
      <c r="I193" s="12">
        <v>0.06</v>
      </c>
      <c r="J193" s="111">
        <f t="shared" si="2"/>
        <v>17.86</v>
      </c>
    </row>
    <row r="194" spans="1:10" ht="78.75" x14ac:dyDescent="0.25">
      <c r="A194" s="5">
        <v>190</v>
      </c>
      <c r="B194" s="13" t="s">
        <v>426</v>
      </c>
      <c r="C194" s="13" t="s">
        <v>749</v>
      </c>
      <c r="D194" s="13" t="s">
        <v>750</v>
      </c>
      <c r="E194" s="13" t="s">
        <v>429</v>
      </c>
      <c r="F194" s="13"/>
      <c r="G194" s="13">
        <v>3</v>
      </c>
      <c r="H194" s="105">
        <v>169</v>
      </c>
      <c r="I194" s="12">
        <v>0.06</v>
      </c>
      <c r="J194" s="111">
        <f t="shared" si="2"/>
        <v>158.85999999999999</v>
      </c>
    </row>
    <row r="195" spans="1:10" ht="94.5" x14ac:dyDescent="0.25">
      <c r="A195" s="5">
        <v>191</v>
      </c>
      <c r="B195" s="13" t="s">
        <v>426</v>
      </c>
      <c r="C195" s="13" t="s">
        <v>751</v>
      </c>
      <c r="D195" s="13" t="s">
        <v>752</v>
      </c>
      <c r="E195" s="13" t="s">
        <v>429</v>
      </c>
      <c r="F195" s="13"/>
      <c r="G195" s="13">
        <v>3</v>
      </c>
      <c r="H195" s="105">
        <v>119</v>
      </c>
      <c r="I195" s="12">
        <v>0.06</v>
      </c>
      <c r="J195" s="111">
        <f t="shared" si="2"/>
        <v>111.86</v>
      </c>
    </row>
    <row r="196" spans="1:10" ht="94.5" x14ac:dyDescent="0.25">
      <c r="A196" s="5">
        <v>192</v>
      </c>
      <c r="B196" s="13" t="s">
        <v>426</v>
      </c>
      <c r="C196" s="13" t="s">
        <v>753</v>
      </c>
      <c r="D196" s="13" t="s">
        <v>754</v>
      </c>
      <c r="E196" s="13" t="s">
        <v>429</v>
      </c>
      <c r="F196" s="13"/>
      <c r="G196" s="13">
        <v>3</v>
      </c>
      <c r="H196" s="105">
        <v>399</v>
      </c>
      <c r="I196" s="12">
        <v>0.06</v>
      </c>
      <c r="J196" s="111">
        <f t="shared" si="2"/>
        <v>375.06</v>
      </c>
    </row>
    <row r="197" spans="1:10" ht="299.25" x14ac:dyDescent="0.25">
      <c r="A197" s="5">
        <v>193</v>
      </c>
      <c r="B197" s="13" t="s">
        <v>426</v>
      </c>
      <c r="C197" s="13" t="s">
        <v>755</v>
      </c>
      <c r="D197" s="13" t="s">
        <v>451</v>
      </c>
      <c r="E197" s="13" t="s">
        <v>429</v>
      </c>
      <c r="F197" s="13"/>
      <c r="G197" s="13">
        <v>2</v>
      </c>
      <c r="H197" s="105">
        <v>24</v>
      </c>
      <c r="I197" s="12">
        <v>0.06</v>
      </c>
      <c r="J197" s="111">
        <f t="shared" ref="J197:J260" si="3">H197*(1-I197)</f>
        <v>22.56</v>
      </c>
    </row>
    <row r="198" spans="1:10" ht="94.5" x14ac:dyDescent="0.25">
      <c r="A198" s="5">
        <v>194</v>
      </c>
      <c r="B198" s="13" t="s">
        <v>426</v>
      </c>
      <c r="C198" s="13" t="s">
        <v>756</v>
      </c>
      <c r="D198" s="13" t="s">
        <v>757</v>
      </c>
      <c r="E198" s="13" t="s">
        <v>429</v>
      </c>
      <c r="F198" s="13"/>
      <c r="G198" s="13">
        <v>3</v>
      </c>
      <c r="H198" s="105">
        <v>899</v>
      </c>
      <c r="I198" s="12">
        <v>0.06</v>
      </c>
      <c r="J198" s="111">
        <f t="shared" si="3"/>
        <v>845.06</v>
      </c>
    </row>
    <row r="199" spans="1:10" ht="299.25" x14ac:dyDescent="0.25">
      <c r="A199" s="5">
        <v>195</v>
      </c>
      <c r="B199" s="13" t="s">
        <v>426</v>
      </c>
      <c r="C199" s="13" t="s">
        <v>758</v>
      </c>
      <c r="D199" s="13" t="s">
        <v>451</v>
      </c>
      <c r="E199" s="13" t="s">
        <v>429</v>
      </c>
      <c r="F199" s="13"/>
      <c r="G199" s="13">
        <v>2</v>
      </c>
      <c r="H199" s="105">
        <v>54</v>
      </c>
      <c r="I199" s="12">
        <v>0.06</v>
      </c>
      <c r="J199" s="111">
        <f t="shared" si="3"/>
        <v>50.76</v>
      </c>
    </row>
    <row r="200" spans="1:10" ht="47.25" x14ac:dyDescent="0.25">
      <c r="A200" s="5">
        <v>196</v>
      </c>
      <c r="B200" s="13" t="s">
        <v>426</v>
      </c>
      <c r="C200" s="13" t="s">
        <v>759</v>
      </c>
      <c r="D200" s="13" t="s">
        <v>760</v>
      </c>
      <c r="E200" s="13" t="s">
        <v>429</v>
      </c>
      <c r="F200" s="13"/>
      <c r="G200" s="13">
        <v>3</v>
      </c>
      <c r="H200" s="105">
        <v>29</v>
      </c>
      <c r="I200" s="12">
        <v>0.06</v>
      </c>
      <c r="J200" s="111">
        <f t="shared" si="3"/>
        <v>27.259999999999998</v>
      </c>
    </row>
    <row r="201" spans="1:10" ht="220.5" x14ac:dyDescent="0.25">
      <c r="A201" s="5">
        <v>197</v>
      </c>
      <c r="B201" s="13" t="s">
        <v>426</v>
      </c>
      <c r="C201" s="13" t="s">
        <v>761</v>
      </c>
      <c r="D201" s="13" t="s">
        <v>762</v>
      </c>
      <c r="E201" s="13" t="s">
        <v>429</v>
      </c>
      <c r="F201" s="13"/>
      <c r="G201" s="13">
        <v>3</v>
      </c>
      <c r="H201" s="105">
        <v>749</v>
      </c>
      <c r="I201" s="12">
        <v>0.06</v>
      </c>
      <c r="J201" s="111">
        <f t="shared" si="3"/>
        <v>704.06</v>
      </c>
    </row>
    <row r="202" spans="1:10" ht="299.25" x14ac:dyDescent="0.25">
      <c r="A202" s="13">
        <v>198</v>
      </c>
      <c r="B202" s="13" t="s">
        <v>426</v>
      </c>
      <c r="C202" s="13" t="s">
        <v>763</v>
      </c>
      <c r="D202" s="13" t="s">
        <v>451</v>
      </c>
      <c r="E202" s="13" t="s">
        <v>429</v>
      </c>
      <c r="F202" s="13"/>
      <c r="G202" s="13">
        <v>2</v>
      </c>
      <c r="H202" s="105">
        <v>45</v>
      </c>
      <c r="I202" s="12">
        <v>0.06</v>
      </c>
      <c r="J202" s="111">
        <f t="shared" si="3"/>
        <v>42.3</v>
      </c>
    </row>
    <row r="203" spans="1:10" ht="31.5" x14ac:dyDescent="0.25">
      <c r="A203" s="5">
        <v>199</v>
      </c>
      <c r="B203" s="13" t="s">
        <v>426</v>
      </c>
      <c r="C203" s="13" t="s">
        <v>764</v>
      </c>
      <c r="D203" s="13" t="s">
        <v>765</v>
      </c>
      <c r="E203" s="13" t="s">
        <v>429</v>
      </c>
      <c r="F203" s="13"/>
      <c r="G203" s="13">
        <v>3</v>
      </c>
      <c r="H203" s="105">
        <v>49</v>
      </c>
      <c r="I203" s="12">
        <v>0.06</v>
      </c>
      <c r="J203" s="111">
        <f t="shared" si="3"/>
        <v>46.059999999999995</v>
      </c>
    </row>
    <row r="204" spans="1:10" ht="31.5" x14ac:dyDescent="0.25">
      <c r="A204" s="5">
        <v>200</v>
      </c>
      <c r="B204" s="13" t="s">
        <v>426</v>
      </c>
      <c r="C204" s="13" t="s">
        <v>766</v>
      </c>
      <c r="D204" s="13" t="s">
        <v>767</v>
      </c>
      <c r="E204" s="13" t="s">
        <v>429</v>
      </c>
      <c r="F204" s="13"/>
      <c r="G204" s="13">
        <v>3</v>
      </c>
      <c r="H204" s="105">
        <v>49</v>
      </c>
      <c r="I204" s="12">
        <v>0.06</v>
      </c>
      <c r="J204" s="111">
        <f t="shared" si="3"/>
        <v>46.059999999999995</v>
      </c>
    </row>
    <row r="205" spans="1:10" ht="31.5" x14ac:dyDescent="0.25">
      <c r="A205" s="5">
        <v>201</v>
      </c>
      <c r="B205" s="13" t="s">
        <v>426</v>
      </c>
      <c r="C205" s="13" t="s">
        <v>768</v>
      </c>
      <c r="D205" s="13" t="s">
        <v>769</v>
      </c>
      <c r="E205" s="13" t="s">
        <v>429</v>
      </c>
      <c r="F205" s="13"/>
      <c r="G205" s="13">
        <v>3</v>
      </c>
      <c r="H205" s="105">
        <v>49</v>
      </c>
      <c r="I205" s="12">
        <v>0.06</v>
      </c>
      <c r="J205" s="111">
        <f t="shared" si="3"/>
        <v>46.059999999999995</v>
      </c>
    </row>
    <row r="206" spans="1:10" ht="31.5" x14ac:dyDescent="0.25">
      <c r="A206" s="5">
        <v>202</v>
      </c>
      <c r="B206" s="13" t="s">
        <v>426</v>
      </c>
      <c r="C206" s="13" t="s">
        <v>770</v>
      </c>
      <c r="D206" s="13" t="s">
        <v>771</v>
      </c>
      <c r="E206" s="13" t="s">
        <v>429</v>
      </c>
      <c r="F206" s="13"/>
      <c r="G206" s="13">
        <v>3</v>
      </c>
      <c r="H206" s="105">
        <v>49</v>
      </c>
      <c r="I206" s="12">
        <v>0.06</v>
      </c>
      <c r="J206" s="111">
        <f t="shared" si="3"/>
        <v>46.059999999999995</v>
      </c>
    </row>
    <row r="207" spans="1:10" ht="299.25" x14ac:dyDescent="0.25">
      <c r="A207" s="5">
        <v>203</v>
      </c>
      <c r="B207" s="13" t="s">
        <v>426</v>
      </c>
      <c r="C207" s="13" t="s">
        <v>772</v>
      </c>
      <c r="D207" s="13" t="s">
        <v>451</v>
      </c>
      <c r="E207" s="13" t="s">
        <v>429</v>
      </c>
      <c r="F207" s="13"/>
      <c r="G207" s="13">
        <v>2</v>
      </c>
      <c r="H207" s="105">
        <v>49</v>
      </c>
      <c r="I207" s="12">
        <v>0.06</v>
      </c>
      <c r="J207" s="111">
        <f t="shared" si="3"/>
        <v>46.059999999999995</v>
      </c>
    </row>
    <row r="208" spans="1:10" ht="189" x14ac:dyDescent="0.25">
      <c r="A208" s="5">
        <v>204</v>
      </c>
      <c r="B208" s="13" t="s">
        <v>426</v>
      </c>
      <c r="C208" s="13" t="s">
        <v>773</v>
      </c>
      <c r="D208" s="13" t="s">
        <v>774</v>
      </c>
      <c r="E208" s="13" t="s">
        <v>429</v>
      </c>
      <c r="F208" s="13"/>
      <c r="G208" s="13">
        <v>3</v>
      </c>
      <c r="H208" s="105">
        <v>1099</v>
      </c>
      <c r="I208" s="12">
        <v>0.06</v>
      </c>
      <c r="J208" s="111">
        <f t="shared" si="3"/>
        <v>1033.06</v>
      </c>
    </row>
    <row r="209" spans="1:10" ht="299.25" x14ac:dyDescent="0.25">
      <c r="A209" s="5">
        <v>205</v>
      </c>
      <c r="B209" s="13" t="s">
        <v>426</v>
      </c>
      <c r="C209" s="13" t="s">
        <v>775</v>
      </c>
      <c r="D209" s="13" t="s">
        <v>451</v>
      </c>
      <c r="E209" s="13" t="s">
        <v>429</v>
      </c>
      <c r="F209" s="13"/>
      <c r="G209" s="13">
        <v>2</v>
      </c>
      <c r="H209" s="105">
        <v>67</v>
      </c>
      <c r="I209" s="12">
        <v>0.06</v>
      </c>
      <c r="J209" s="111">
        <f t="shared" si="3"/>
        <v>62.98</v>
      </c>
    </row>
    <row r="210" spans="1:10" ht="110.25" x14ac:dyDescent="0.25">
      <c r="A210" s="5">
        <v>206</v>
      </c>
      <c r="B210" s="13" t="s">
        <v>426</v>
      </c>
      <c r="C210" s="13" t="s">
        <v>776</v>
      </c>
      <c r="D210" s="13" t="s">
        <v>777</v>
      </c>
      <c r="E210" s="13" t="s">
        <v>429</v>
      </c>
      <c r="F210" s="13"/>
      <c r="G210" s="13">
        <v>3</v>
      </c>
      <c r="H210" s="105">
        <v>449</v>
      </c>
      <c r="I210" s="12">
        <v>0.06</v>
      </c>
      <c r="J210" s="111">
        <f t="shared" si="3"/>
        <v>422.06</v>
      </c>
    </row>
    <row r="211" spans="1:10" ht="126" x14ac:dyDescent="0.25">
      <c r="A211" s="5">
        <v>207</v>
      </c>
      <c r="B211" s="13" t="s">
        <v>426</v>
      </c>
      <c r="C211" s="13" t="s">
        <v>778</v>
      </c>
      <c r="D211" s="13" t="s">
        <v>779</v>
      </c>
      <c r="E211" s="13" t="s">
        <v>429</v>
      </c>
      <c r="F211" s="13"/>
      <c r="G211" s="13">
        <v>3</v>
      </c>
      <c r="H211" s="105">
        <v>449</v>
      </c>
      <c r="I211" s="12">
        <v>0.06</v>
      </c>
      <c r="J211" s="111">
        <f t="shared" si="3"/>
        <v>422.06</v>
      </c>
    </row>
    <row r="212" spans="1:10" ht="110.25" x14ac:dyDescent="0.25">
      <c r="A212" s="13">
        <v>208</v>
      </c>
      <c r="B212" s="13" t="s">
        <v>426</v>
      </c>
      <c r="C212" s="13" t="s">
        <v>780</v>
      </c>
      <c r="D212" s="13" t="s">
        <v>781</v>
      </c>
      <c r="E212" s="13" t="s">
        <v>429</v>
      </c>
      <c r="F212" s="13"/>
      <c r="G212" s="13">
        <v>3</v>
      </c>
      <c r="H212" s="105">
        <v>799</v>
      </c>
      <c r="I212" s="12">
        <v>0.06</v>
      </c>
      <c r="J212" s="111">
        <f t="shared" si="3"/>
        <v>751.06</v>
      </c>
    </row>
    <row r="213" spans="1:10" ht="126" x14ac:dyDescent="0.25">
      <c r="A213" s="5">
        <v>209</v>
      </c>
      <c r="B213" s="13" t="s">
        <v>426</v>
      </c>
      <c r="C213" s="13" t="s">
        <v>782</v>
      </c>
      <c r="D213" s="13" t="s">
        <v>783</v>
      </c>
      <c r="E213" s="13" t="s">
        <v>429</v>
      </c>
      <c r="F213" s="13"/>
      <c r="G213" s="13">
        <v>3</v>
      </c>
      <c r="H213" s="105">
        <v>799</v>
      </c>
      <c r="I213" s="12">
        <v>0.06</v>
      </c>
      <c r="J213" s="111">
        <f t="shared" si="3"/>
        <v>751.06</v>
      </c>
    </row>
    <row r="214" spans="1:10" ht="110.25" x14ac:dyDescent="0.25">
      <c r="A214" s="5">
        <v>210</v>
      </c>
      <c r="B214" s="13" t="s">
        <v>426</v>
      </c>
      <c r="C214" s="13" t="s">
        <v>784</v>
      </c>
      <c r="D214" s="13" t="s">
        <v>785</v>
      </c>
      <c r="E214" s="13" t="s">
        <v>429</v>
      </c>
      <c r="F214" s="13"/>
      <c r="G214" s="13">
        <v>3</v>
      </c>
      <c r="H214" s="105">
        <v>1199</v>
      </c>
      <c r="I214" s="12">
        <v>0.06</v>
      </c>
      <c r="J214" s="111">
        <f t="shared" si="3"/>
        <v>1127.06</v>
      </c>
    </row>
    <row r="215" spans="1:10" ht="110.25" x14ac:dyDescent="0.25">
      <c r="A215" s="5">
        <v>211</v>
      </c>
      <c r="B215" s="13" t="s">
        <v>426</v>
      </c>
      <c r="C215" s="13" t="s">
        <v>786</v>
      </c>
      <c r="D215" s="13" t="s">
        <v>787</v>
      </c>
      <c r="E215" s="13" t="s">
        <v>429</v>
      </c>
      <c r="F215" s="13"/>
      <c r="G215" s="13">
        <v>3</v>
      </c>
      <c r="H215" s="105">
        <v>449</v>
      </c>
      <c r="I215" s="12">
        <v>0.06</v>
      </c>
      <c r="J215" s="111">
        <f t="shared" si="3"/>
        <v>422.06</v>
      </c>
    </row>
    <row r="216" spans="1:10" ht="126" x14ac:dyDescent="0.25">
      <c r="A216" s="5">
        <v>212</v>
      </c>
      <c r="B216" s="13" t="s">
        <v>426</v>
      </c>
      <c r="C216" s="13" t="s">
        <v>788</v>
      </c>
      <c r="D216" s="13" t="s">
        <v>789</v>
      </c>
      <c r="E216" s="13" t="s">
        <v>429</v>
      </c>
      <c r="F216" s="13"/>
      <c r="G216" s="13">
        <v>3</v>
      </c>
      <c r="H216" s="105">
        <v>449</v>
      </c>
      <c r="I216" s="12">
        <v>0.06</v>
      </c>
      <c r="J216" s="111">
        <f t="shared" si="3"/>
        <v>422.06</v>
      </c>
    </row>
    <row r="217" spans="1:10" ht="110.25" x14ac:dyDescent="0.25">
      <c r="A217" s="5">
        <v>213</v>
      </c>
      <c r="B217" s="13" t="s">
        <v>426</v>
      </c>
      <c r="C217" s="13" t="s">
        <v>790</v>
      </c>
      <c r="D217" s="13" t="s">
        <v>791</v>
      </c>
      <c r="E217" s="13" t="s">
        <v>429</v>
      </c>
      <c r="F217" s="13"/>
      <c r="G217" s="13">
        <v>3</v>
      </c>
      <c r="H217" s="105">
        <v>799</v>
      </c>
      <c r="I217" s="12">
        <v>0.06</v>
      </c>
      <c r="J217" s="111">
        <f t="shared" si="3"/>
        <v>751.06</v>
      </c>
    </row>
    <row r="218" spans="1:10" ht="126" x14ac:dyDescent="0.25">
      <c r="A218" s="5">
        <v>214</v>
      </c>
      <c r="B218" s="13" t="s">
        <v>426</v>
      </c>
      <c r="C218" s="13" t="s">
        <v>792</v>
      </c>
      <c r="D218" s="13" t="s">
        <v>793</v>
      </c>
      <c r="E218" s="13" t="s">
        <v>429</v>
      </c>
      <c r="F218" s="13"/>
      <c r="G218" s="13">
        <v>3</v>
      </c>
      <c r="H218" s="105">
        <v>799</v>
      </c>
      <c r="I218" s="12">
        <v>0.06</v>
      </c>
      <c r="J218" s="111">
        <f t="shared" si="3"/>
        <v>751.06</v>
      </c>
    </row>
    <row r="219" spans="1:10" x14ac:dyDescent="0.25">
      <c r="A219" s="5">
        <v>215</v>
      </c>
      <c r="B219" s="13" t="s">
        <v>426</v>
      </c>
      <c r="C219" s="13" t="s">
        <v>794</v>
      </c>
      <c r="D219" s="13" t="s">
        <v>795</v>
      </c>
      <c r="E219" s="13" t="s">
        <v>429</v>
      </c>
      <c r="F219" s="13"/>
      <c r="G219" s="13">
        <v>3</v>
      </c>
      <c r="H219" s="105">
        <v>39</v>
      </c>
      <c r="I219" s="12">
        <v>0.06</v>
      </c>
      <c r="J219" s="111">
        <f t="shared" si="3"/>
        <v>36.659999999999997</v>
      </c>
    </row>
    <row r="220" spans="1:10" x14ac:dyDescent="0.25">
      <c r="A220" s="5">
        <v>216</v>
      </c>
      <c r="B220" s="13" t="s">
        <v>426</v>
      </c>
      <c r="C220" s="13" t="s">
        <v>796</v>
      </c>
      <c r="D220" s="13" t="s">
        <v>795</v>
      </c>
      <c r="E220" s="13" t="s">
        <v>429</v>
      </c>
      <c r="F220" s="13"/>
      <c r="G220" s="13">
        <v>3</v>
      </c>
      <c r="H220" s="105">
        <v>49</v>
      </c>
      <c r="I220" s="12">
        <v>0.06</v>
      </c>
      <c r="J220" s="111">
        <f t="shared" si="3"/>
        <v>46.059999999999995</v>
      </c>
    </row>
    <row r="221" spans="1:10" x14ac:dyDescent="0.25">
      <c r="A221" s="5">
        <v>217</v>
      </c>
      <c r="B221" s="13" t="s">
        <v>426</v>
      </c>
      <c r="C221" s="13" t="s">
        <v>797</v>
      </c>
      <c r="D221" s="13" t="s">
        <v>795</v>
      </c>
      <c r="E221" s="13" t="s">
        <v>429</v>
      </c>
      <c r="F221" s="13"/>
      <c r="G221" s="13">
        <v>3</v>
      </c>
      <c r="H221" s="105">
        <v>69</v>
      </c>
      <c r="I221" s="12">
        <v>0.06</v>
      </c>
      <c r="J221" s="111">
        <f t="shared" si="3"/>
        <v>64.86</v>
      </c>
    </row>
    <row r="222" spans="1:10" ht="283.5" x14ac:dyDescent="0.25">
      <c r="A222" s="5">
        <v>218</v>
      </c>
      <c r="B222" s="13" t="s">
        <v>426</v>
      </c>
      <c r="C222" s="13" t="s">
        <v>798</v>
      </c>
      <c r="D222" s="13" t="s">
        <v>799</v>
      </c>
      <c r="E222" s="13" t="s">
        <v>429</v>
      </c>
      <c r="F222" s="13"/>
      <c r="G222" s="13">
        <v>3</v>
      </c>
      <c r="H222" s="105">
        <v>1199</v>
      </c>
      <c r="I222" s="12">
        <v>0.06</v>
      </c>
      <c r="J222" s="111">
        <f t="shared" si="3"/>
        <v>1127.06</v>
      </c>
    </row>
    <row r="223" spans="1:10" ht="31.5" x14ac:dyDescent="0.25">
      <c r="A223" s="5">
        <v>219</v>
      </c>
      <c r="B223" s="13" t="s">
        <v>426</v>
      </c>
      <c r="C223" s="13" t="s">
        <v>800</v>
      </c>
      <c r="D223" s="13" t="s">
        <v>801</v>
      </c>
      <c r="E223" s="13" t="s">
        <v>429</v>
      </c>
      <c r="F223" s="13"/>
      <c r="G223" s="13">
        <v>3</v>
      </c>
      <c r="H223" s="105">
        <v>999</v>
      </c>
      <c r="I223" s="12">
        <v>0.06</v>
      </c>
      <c r="J223" s="111">
        <f t="shared" si="3"/>
        <v>939.06</v>
      </c>
    </row>
    <row r="224" spans="1:10" ht="299.25" x14ac:dyDescent="0.25">
      <c r="A224" s="5">
        <v>220</v>
      </c>
      <c r="B224" s="13" t="s">
        <v>426</v>
      </c>
      <c r="C224" s="13" t="s">
        <v>802</v>
      </c>
      <c r="D224" s="13" t="s">
        <v>451</v>
      </c>
      <c r="E224" s="13" t="s">
        <v>429</v>
      </c>
      <c r="F224" s="13"/>
      <c r="G224" s="13">
        <v>2</v>
      </c>
      <c r="H224" s="105">
        <v>72</v>
      </c>
      <c r="I224" s="12">
        <v>0.06</v>
      </c>
      <c r="J224" s="111">
        <f t="shared" si="3"/>
        <v>67.679999999999993</v>
      </c>
    </row>
    <row r="225" spans="1:10" ht="299.25" x14ac:dyDescent="0.25">
      <c r="A225" s="5">
        <v>221</v>
      </c>
      <c r="B225" s="13" t="s">
        <v>426</v>
      </c>
      <c r="C225" s="13" t="s">
        <v>803</v>
      </c>
      <c r="D225" s="13" t="s">
        <v>804</v>
      </c>
      <c r="E225" s="13" t="s">
        <v>429</v>
      </c>
      <c r="F225" s="13"/>
      <c r="G225" s="13">
        <v>3</v>
      </c>
      <c r="H225" s="105">
        <v>1499</v>
      </c>
      <c r="I225" s="12">
        <v>0.06</v>
      </c>
      <c r="J225" s="111">
        <f t="shared" si="3"/>
        <v>1409.06</v>
      </c>
    </row>
    <row r="226" spans="1:10" ht="299.25" x14ac:dyDescent="0.25">
      <c r="A226" s="5">
        <v>222</v>
      </c>
      <c r="B226" s="13" t="s">
        <v>426</v>
      </c>
      <c r="C226" s="13" t="s">
        <v>805</v>
      </c>
      <c r="D226" s="13" t="s">
        <v>451</v>
      </c>
      <c r="E226" s="13" t="s">
        <v>429</v>
      </c>
      <c r="F226" s="13"/>
      <c r="G226" s="13">
        <v>2</v>
      </c>
      <c r="H226" s="105">
        <v>90</v>
      </c>
      <c r="I226" s="12">
        <v>0.06</v>
      </c>
      <c r="J226" s="111">
        <f t="shared" si="3"/>
        <v>84.6</v>
      </c>
    </row>
    <row r="227" spans="1:10" ht="141.75" x14ac:dyDescent="0.25">
      <c r="A227" s="5">
        <v>223</v>
      </c>
      <c r="B227" s="13" t="s">
        <v>426</v>
      </c>
      <c r="C227" s="13" t="s">
        <v>806</v>
      </c>
      <c r="D227" s="13" t="s">
        <v>807</v>
      </c>
      <c r="E227" s="13" t="s">
        <v>429</v>
      </c>
      <c r="F227" s="13"/>
      <c r="G227" s="13">
        <v>3</v>
      </c>
      <c r="H227" s="105">
        <v>1799</v>
      </c>
      <c r="I227" s="12">
        <v>0.06</v>
      </c>
      <c r="J227" s="111">
        <f t="shared" si="3"/>
        <v>1691.06</v>
      </c>
    </row>
    <row r="228" spans="1:10" ht="299.25" x14ac:dyDescent="0.25">
      <c r="A228" s="13">
        <v>224</v>
      </c>
      <c r="B228" s="13" t="s">
        <v>426</v>
      </c>
      <c r="C228" s="13" t="s">
        <v>808</v>
      </c>
      <c r="D228" s="13" t="s">
        <v>451</v>
      </c>
      <c r="E228" s="13" t="s">
        <v>429</v>
      </c>
      <c r="F228" s="13"/>
      <c r="G228" s="13">
        <v>2</v>
      </c>
      <c r="H228" s="105">
        <v>199</v>
      </c>
      <c r="I228" s="12">
        <v>0.06</v>
      </c>
      <c r="J228" s="111">
        <f t="shared" si="3"/>
        <v>187.06</v>
      </c>
    </row>
    <row r="229" spans="1:10" ht="126" x14ac:dyDescent="0.25">
      <c r="A229" s="5">
        <v>225</v>
      </c>
      <c r="B229" s="13" t="s">
        <v>426</v>
      </c>
      <c r="C229" s="13" t="s">
        <v>809</v>
      </c>
      <c r="D229" s="13" t="s">
        <v>810</v>
      </c>
      <c r="E229" s="13" t="s">
        <v>429</v>
      </c>
      <c r="F229" s="13"/>
      <c r="G229" s="13">
        <v>3</v>
      </c>
      <c r="H229" s="105">
        <v>1799</v>
      </c>
      <c r="I229" s="12">
        <v>0.06</v>
      </c>
      <c r="J229" s="111">
        <f t="shared" si="3"/>
        <v>1691.06</v>
      </c>
    </row>
    <row r="230" spans="1:10" ht="299.25" x14ac:dyDescent="0.25">
      <c r="A230" s="5">
        <v>226</v>
      </c>
      <c r="B230" s="13" t="s">
        <v>426</v>
      </c>
      <c r="C230" s="13" t="s">
        <v>811</v>
      </c>
      <c r="D230" s="13" t="s">
        <v>451</v>
      </c>
      <c r="E230" s="13" t="s">
        <v>429</v>
      </c>
      <c r="F230" s="13"/>
      <c r="G230" s="13">
        <v>2</v>
      </c>
      <c r="H230" s="105">
        <v>179</v>
      </c>
      <c r="I230" s="12">
        <v>0.06</v>
      </c>
      <c r="J230" s="111">
        <f t="shared" si="3"/>
        <v>168.26</v>
      </c>
    </row>
    <row r="231" spans="1:10" ht="157.5" x14ac:dyDescent="0.25">
      <c r="A231" s="5">
        <v>227</v>
      </c>
      <c r="B231" s="13" t="s">
        <v>426</v>
      </c>
      <c r="C231" s="13" t="s">
        <v>812</v>
      </c>
      <c r="D231" s="13" t="s">
        <v>813</v>
      </c>
      <c r="E231" s="13" t="s">
        <v>429</v>
      </c>
      <c r="F231" s="13"/>
      <c r="G231" s="13">
        <v>3</v>
      </c>
      <c r="H231" s="105">
        <v>149</v>
      </c>
      <c r="I231" s="12">
        <v>0.06</v>
      </c>
      <c r="J231" s="111">
        <f t="shared" si="3"/>
        <v>140.06</v>
      </c>
    </row>
    <row r="232" spans="1:10" ht="299.25" x14ac:dyDescent="0.25">
      <c r="A232" s="13">
        <v>228</v>
      </c>
      <c r="B232" s="13" t="s">
        <v>426</v>
      </c>
      <c r="C232" s="13" t="s">
        <v>814</v>
      </c>
      <c r="D232" s="13" t="s">
        <v>451</v>
      </c>
      <c r="E232" s="13" t="s">
        <v>429</v>
      </c>
      <c r="F232" s="13"/>
      <c r="G232" s="13">
        <v>2</v>
      </c>
      <c r="H232" s="105">
        <v>9</v>
      </c>
      <c r="I232" s="12">
        <v>0.06</v>
      </c>
      <c r="J232" s="111">
        <f t="shared" si="3"/>
        <v>8.4599999999999991</v>
      </c>
    </row>
    <row r="233" spans="1:10" x14ac:dyDescent="0.25">
      <c r="A233" s="5">
        <v>229</v>
      </c>
      <c r="B233" s="13" t="s">
        <v>426</v>
      </c>
      <c r="C233" s="13" t="s">
        <v>815</v>
      </c>
      <c r="D233" s="13" t="s">
        <v>816</v>
      </c>
      <c r="E233" s="13" t="s">
        <v>429</v>
      </c>
      <c r="F233" s="13"/>
      <c r="G233" s="13">
        <v>3</v>
      </c>
      <c r="H233" s="105">
        <v>29</v>
      </c>
      <c r="I233" s="12">
        <v>0.06</v>
      </c>
      <c r="J233" s="111">
        <f t="shared" si="3"/>
        <v>27.259999999999998</v>
      </c>
    </row>
    <row r="234" spans="1:10" ht="126" x14ac:dyDescent="0.25">
      <c r="A234" s="5">
        <v>230</v>
      </c>
      <c r="B234" s="13" t="s">
        <v>426</v>
      </c>
      <c r="C234" s="13" t="s">
        <v>817</v>
      </c>
      <c r="D234" s="13" t="s">
        <v>818</v>
      </c>
      <c r="E234" s="13" t="s">
        <v>429</v>
      </c>
      <c r="F234" s="13"/>
      <c r="G234" s="13">
        <v>3</v>
      </c>
      <c r="H234" s="105">
        <v>2999</v>
      </c>
      <c r="I234" s="12">
        <v>0.06</v>
      </c>
      <c r="J234" s="111">
        <f t="shared" si="3"/>
        <v>2819.06</v>
      </c>
    </row>
    <row r="235" spans="1:10" ht="299.25" x14ac:dyDescent="0.25">
      <c r="A235" s="5">
        <v>231</v>
      </c>
      <c r="B235" s="13" t="s">
        <v>426</v>
      </c>
      <c r="C235" s="13" t="s">
        <v>819</v>
      </c>
      <c r="D235" s="13" t="s">
        <v>451</v>
      </c>
      <c r="E235" s="13" t="s">
        <v>429</v>
      </c>
      <c r="F235" s="13"/>
      <c r="G235" s="13">
        <v>2</v>
      </c>
      <c r="H235" s="105">
        <v>240</v>
      </c>
      <c r="I235" s="12">
        <v>0.06</v>
      </c>
      <c r="J235" s="111">
        <f t="shared" si="3"/>
        <v>225.6</v>
      </c>
    </row>
    <row r="236" spans="1:10" x14ac:dyDescent="0.25">
      <c r="A236" s="5">
        <v>232</v>
      </c>
      <c r="B236" s="13" t="s">
        <v>426</v>
      </c>
      <c r="C236" s="13" t="s">
        <v>820</v>
      </c>
      <c r="D236" s="13" t="s">
        <v>821</v>
      </c>
      <c r="E236" s="13" t="s">
        <v>429</v>
      </c>
      <c r="F236" s="13"/>
      <c r="G236" s="13">
        <v>3</v>
      </c>
      <c r="H236" s="105">
        <v>39</v>
      </c>
      <c r="I236" s="12">
        <v>0.06</v>
      </c>
      <c r="J236" s="111">
        <f t="shared" si="3"/>
        <v>36.659999999999997</v>
      </c>
    </row>
    <row r="237" spans="1:10" ht="299.25" x14ac:dyDescent="0.25">
      <c r="A237" s="5">
        <v>233</v>
      </c>
      <c r="B237" s="13" t="s">
        <v>426</v>
      </c>
      <c r="C237" s="13" t="s">
        <v>822</v>
      </c>
      <c r="D237" s="13" t="s">
        <v>823</v>
      </c>
      <c r="E237" s="13" t="s">
        <v>429</v>
      </c>
      <c r="F237" s="13"/>
      <c r="G237" s="13">
        <v>3</v>
      </c>
      <c r="H237" s="105">
        <v>1349</v>
      </c>
      <c r="I237" s="12">
        <v>0.06</v>
      </c>
      <c r="J237" s="111">
        <f t="shared" si="3"/>
        <v>1268.06</v>
      </c>
    </row>
    <row r="238" spans="1:10" ht="299.25" x14ac:dyDescent="0.25">
      <c r="A238" s="13">
        <v>234</v>
      </c>
      <c r="B238" s="13" t="s">
        <v>426</v>
      </c>
      <c r="C238" s="13" t="s">
        <v>824</v>
      </c>
      <c r="D238" s="13" t="s">
        <v>451</v>
      </c>
      <c r="E238" s="13" t="s">
        <v>429</v>
      </c>
      <c r="F238" s="13"/>
      <c r="G238" s="13">
        <v>2</v>
      </c>
      <c r="H238" s="105">
        <v>81</v>
      </c>
      <c r="I238" s="12">
        <v>0.06</v>
      </c>
      <c r="J238" s="111">
        <f t="shared" si="3"/>
        <v>76.14</v>
      </c>
    </row>
    <row r="239" spans="1:10" ht="94.5" x14ac:dyDescent="0.25">
      <c r="A239" s="5">
        <v>235</v>
      </c>
      <c r="B239" s="13" t="s">
        <v>426</v>
      </c>
      <c r="C239" s="13" t="s">
        <v>825</v>
      </c>
      <c r="D239" s="13" t="s">
        <v>826</v>
      </c>
      <c r="E239" s="13" t="s">
        <v>429</v>
      </c>
      <c r="F239" s="13"/>
      <c r="G239" s="13">
        <v>3</v>
      </c>
      <c r="H239" s="105">
        <v>39</v>
      </c>
      <c r="I239" s="12">
        <v>0.06</v>
      </c>
      <c r="J239" s="111">
        <f t="shared" si="3"/>
        <v>36.659999999999997</v>
      </c>
    </row>
    <row r="240" spans="1:10" ht="31.5" x14ac:dyDescent="0.25">
      <c r="A240" s="13">
        <v>236</v>
      </c>
      <c r="B240" s="13" t="s">
        <v>426</v>
      </c>
      <c r="C240" s="13" t="s">
        <v>827</v>
      </c>
      <c r="D240" s="13" t="s">
        <v>828</v>
      </c>
      <c r="E240" s="13" t="s">
        <v>429</v>
      </c>
      <c r="F240" s="13"/>
      <c r="G240" s="13">
        <v>3</v>
      </c>
      <c r="H240" s="105">
        <v>49</v>
      </c>
      <c r="I240" s="12">
        <v>0.06</v>
      </c>
      <c r="J240" s="111">
        <f t="shared" si="3"/>
        <v>46.059999999999995</v>
      </c>
    </row>
    <row r="241" spans="1:10" ht="173.25" x14ac:dyDescent="0.25">
      <c r="A241" s="5">
        <v>237</v>
      </c>
      <c r="B241" s="13" t="s">
        <v>426</v>
      </c>
      <c r="C241" s="13" t="s">
        <v>829</v>
      </c>
      <c r="D241" s="13" t="s">
        <v>830</v>
      </c>
      <c r="E241" s="13" t="s">
        <v>429</v>
      </c>
      <c r="F241" s="13"/>
      <c r="G241" s="13">
        <v>3</v>
      </c>
      <c r="H241" s="105">
        <v>419</v>
      </c>
      <c r="I241" s="12">
        <v>0.06</v>
      </c>
      <c r="J241" s="111">
        <f t="shared" si="3"/>
        <v>393.85999999999996</v>
      </c>
    </row>
    <row r="242" spans="1:10" ht="299.25" x14ac:dyDescent="0.25">
      <c r="A242" s="5">
        <v>238</v>
      </c>
      <c r="B242" s="13" t="s">
        <v>426</v>
      </c>
      <c r="C242" s="13" t="s">
        <v>831</v>
      </c>
      <c r="D242" s="13" t="s">
        <v>451</v>
      </c>
      <c r="E242" s="13" t="s">
        <v>429</v>
      </c>
      <c r="F242" s="13"/>
      <c r="G242" s="13">
        <v>2</v>
      </c>
      <c r="H242" s="105">
        <v>25</v>
      </c>
      <c r="I242" s="12">
        <v>0.06</v>
      </c>
      <c r="J242" s="111">
        <f t="shared" si="3"/>
        <v>23.5</v>
      </c>
    </row>
    <row r="243" spans="1:10" ht="173.25" x14ac:dyDescent="0.25">
      <c r="A243" s="5">
        <v>239</v>
      </c>
      <c r="B243" s="13" t="s">
        <v>426</v>
      </c>
      <c r="C243" s="13" t="s">
        <v>832</v>
      </c>
      <c r="D243" s="13" t="s">
        <v>833</v>
      </c>
      <c r="E243" s="13" t="s">
        <v>429</v>
      </c>
      <c r="F243" s="13"/>
      <c r="G243" s="13">
        <v>3</v>
      </c>
      <c r="H243" s="105">
        <v>469</v>
      </c>
      <c r="I243" s="12">
        <v>0.06</v>
      </c>
      <c r="J243" s="111">
        <f t="shared" si="3"/>
        <v>440.85999999999996</v>
      </c>
    </row>
    <row r="244" spans="1:10" ht="299.25" x14ac:dyDescent="0.25">
      <c r="A244" s="5">
        <v>240</v>
      </c>
      <c r="B244" s="13" t="s">
        <v>426</v>
      </c>
      <c r="C244" s="13" t="s">
        <v>834</v>
      </c>
      <c r="D244" s="13" t="s">
        <v>451</v>
      </c>
      <c r="E244" s="13" t="s">
        <v>429</v>
      </c>
      <c r="F244" s="13"/>
      <c r="G244" s="13">
        <v>2</v>
      </c>
      <c r="H244" s="105">
        <v>28</v>
      </c>
      <c r="I244" s="12">
        <v>0.06</v>
      </c>
      <c r="J244" s="111">
        <f t="shared" si="3"/>
        <v>26.32</v>
      </c>
    </row>
    <row r="245" spans="1:10" ht="78.75" x14ac:dyDescent="0.25">
      <c r="A245" s="5">
        <v>241</v>
      </c>
      <c r="B245" s="13" t="s">
        <v>426</v>
      </c>
      <c r="C245" s="13" t="s">
        <v>835</v>
      </c>
      <c r="D245" s="13" t="s">
        <v>836</v>
      </c>
      <c r="E245" s="13" t="s">
        <v>429</v>
      </c>
      <c r="F245" s="13"/>
      <c r="G245" s="13">
        <v>3</v>
      </c>
      <c r="H245" s="105">
        <v>39</v>
      </c>
      <c r="I245" s="12">
        <v>0.06</v>
      </c>
      <c r="J245" s="111">
        <f t="shared" si="3"/>
        <v>36.659999999999997</v>
      </c>
    </row>
    <row r="246" spans="1:10" ht="47.25" x14ac:dyDescent="0.25">
      <c r="A246" s="5">
        <v>242</v>
      </c>
      <c r="B246" s="13" t="s">
        <v>426</v>
      </c>
      <c r="C246" s="13" t="s">
        <v>837</v>
      </c>
      <c r="D246" s="13" t="s">
        <v>838</v>
      </c>
      <c r="E246" s="13" t="s">
        <v>429</v>
      </c>
      <c r="F246" s="13"/>
      <c r="G246" s="13">
        <v>3</v>
      </c>
      <c r="H246" s="105">
        <v>29</v>
      </c>
      <c r="I246" s="12">
        <v>0.06</v>
      </c>
      <c r="J246" s="111">
        <f t="shared" si="3"/>
        <v>27.259999999999998</v>
      </c>
    </row>
    <row r="247" spans="1:10" ht="94.5" x14ac:dyDescent="0.25">
      <c r="A247" s="5">
        <v>243</v>
      </c>
      <c r="B247" s="13" t="s">
        <v>426</v>
      </c>
      <c r="C247" s="13" t="s">
        <v>839</v>
      </c>
      <c r="D247" s="13" t="s">
        <v>840</v>
      </c>
      <c r="E247" s="13" t="s">
        <v>429</v>
      </c>
      <c r="F247" s="13"/>
      <c r="G247" s="13">
        <v>3</v>
      </c>
      <c r="H247" s="105">
        <v>29</v>
      </c>
      <c r="I247" s="12">
        <v>0.06</v>
      </c>
      <c r="J247" s="111">
        <f t="shared" si="3"/>
        <v>27.259999999999998</v>
      </c>
    </row>
    <row r="248" spans="1:10" ht="31.5" x14ac:dyDescent="0.25">
      <c r="A248" s="13">
        <v>244</v>
      </c>
      <c r="B248" s="13" t="s">
        <v>426</v>
      </c>
      <c r="C248" s="13" t="s">
        <v>841</v>
      </c>
      <c r="D248" s="13" t="s">
        <v>842</v>
      </c>
      <c r="E248" s="13" t="s">
        <v>429</v>
      </c>
      <c r="F248" s="13"/>
      <c r="G248" s="13">
        <v>3</v>
      </c>
      <c r="H248" s="105">
        <v>59</v>
      </c>
      <c r="I248" s="12">
        <v>0.06</v>
      </c>
      <c r="J248" s="111">
        <f t="shared" si="3"/>
        <v>55.459999999999994</v>
      </c>
    </row>
    <row r="249" spans="1:10" x14ac:dyDescent="0.25">
      <c r="A249" s="5">
        <v>245</v>
      </c>
      <c r="B249" s="13" t="s">
        <v>426</v>
      </c>
      <c r="C249" s="13" t="s">
        <v>843</v>
      </c>
      <c r="D249" s="13" t="s">
        <v>844</v>
      </c>
      <c r="E249" s="13" t="s">
        <v>429</v>
      </c>
      <c r="F249" s="13"/>
      <c r="G249" s="13">
        <v>3</v>
      </c>
      <c r="H249" s="105">
        <v>93</v>
      </c>
      <c r="I249" s="12">
        <v>0.06</v>
      </c>
      <c r="J249" s="111">
        <f t="shared" si="3"/>
        <v>87.42</v>
      </c>
    </row>
    <row r="250" spans="1:10" x14ac:dyDescent="0.25">
      <c r="A250" s="5">
        <v>246</v>
      </c>
      <c r="B250" s="13" t="s">
        <v>426</v>
      </c>
      <c r="C250" s="13" t="s">
        <v>845</v>
      </c>
      <c r="D250" s="13" t="s">
        <v>846</v>
      </c>
      <c r="E250" s="13" t="s">
        <v>429</v>
      </c>
      <c r="F250" s="13"/>
      <c r="G250" s="13">
        <v>3</v>
      </c>
      <c r="H250" s="105">
        <v>239</v>
      </c>
      <c r="I250" s="12">
        <v>0.06</v>
      </c>
      <c r="J250" s="111">
        <f t="shared" si="3"/>
        <v>224.66</v>
      </c>
    </row>
    <row r="251" spans="1:10" x14ac:dyDescent="0.25">
      <c r="A251" s="5">
        <v>247</v>
      </c>
      <c r="B251" s="13" t="s">
        <v>426</v>
      </c>
      <c r="C251" s="13" t="s">
        <v>847</v>
      </c>
      <c r="D251" s="13" t="s">
        <v>848</v>
      </c>
      <c r="E251" s="13" t="s">
        <v>429</v>
      </c>
      <c r="F251" s="13"/>
      <c r="G251" s="13">
        <v>3</v>
      </c>
      <c r="H251" s="105">
        <v>239</v>
      </c>
      <c r="I251" s="12">
        <v>0.06</v>
      </c>
      <c r="J251" s="111">
        <f t="shared" si="3"/>
        <v>224.66</v>
      </c>
    </row>
    <row r="252" spans="1:10" x14ac:dyDescent="0.25">
      <c r="A252" s="13">
        <v>248</v>
      </c>
      <c r="B252" s="13" t="s">
        <v>426</v>
      </c>
      <c r="C252" s="13" t="s">
        <v>849</v>
      </c>
      <c r="D252" s="13" t="s">
        <v>850</v>
      </c>
      <c r="E252" s="13" t="s">
        <v>429</v>
      </c>
      <c r="F252" s="13"/>
      <c r="G252" s="13">
        <v>3</v>
      </c>
      <c r="H252" s="105">
        <v>132</v>
      </c>
      <c r="I252" s="12">
        <v>0.06</v>
      </c>
      <c r="J252" s="111">
        <f t="shared" si="3"/>
        <v>124.08</v>
      </c>
    </row>
    <row r="253" spans="1:10" ht="31.5" x14ac:dyDescent="0.25">
      <c r="A253" s="5">
        <v>249</v>
      </c>
      <c r="B253" s="13" t="s">
        <v>426</v>
      </c>
      <c r="C253" s="13" t="s">
        <v>851</v>
      </c>
      <c r="D253" s="13" t="s">
        <v>852</v>
      </c>
      <c r="E253" s="13" t="s">
        <v>429</v>
      </c>
      <c r="F253" s="13"/>
      <c r="G253" s="13">
        <v>3</v>
      </c>
      <c r="H253" s="105">
        <v>48</v>
      </c>
      <c r="I253" s="12">
        <v>0.06</v>
      </c>
      <c r="J253" s="111">
        <f t="shared" si="3"/>
        <v>45.12</v>
      </c>
    </row>
    <row r="254" spans="1:10" x14ac:dyDescent="0.25">
      <c r="A254" s="5">
        <v>250</v>
      </c>
      <c r="B254" s="13" t="s">
        <v>426</v>
      </c>
      <c r="C254" s="13" t="s">
        <v>853</v>
      </c>
      <c r="D254" s="13" t="s">
        <v>854</v>
      </c>
      <c r="E254" s="13" t="s">
        <v>429</v>
      </c>
      <c r="F254" s="13"/>
      <c r="G254" s="13">
        <v>3</v>
      </c>
      <c r="H254" s="105">
        <v>102</v>
      </c>
      <c r="I254" s="12">
        <v>0.06</v>
      </c>
      <c r="J254" s="111">
        <f t="shared" si="3"/>
        <v>95.88</v>
      </c>
    </row>
    <row r="255" spans="1:10" ht="31.5" x14ac:dyDescent="0.25">
      <c r="A255" s="5">
        <v>251</v>
      </c>
      <c r="B255" s="13" t="s">
        <v>426</v>
      </c>
      <c r="C255" s="13" t="s">
        <v>855</v>
      </c>
      <c r="D255" s="13" t="s">
        <v>856</v>
      </c>
      <c r="E255" s="13" t="s">
        <v>429</v>
      </c>
      <c r="F255" s="13"/>
      <c r="G255" s="13">
        <v>3</v>
      </c>
      <c r="H255" s="105">
        <v>90</v>
      </c>
      <c r="I255" s="12">
        <v>0.06</v>
      </c>
      <c r="J255" s="111">
        <f t="shared" si="3"/>
        <v>84.6</v>
      </c>
    </row>
    <row r="256" spans="1:10" ht="31.5" x14ac:dyDescent="0.25">
      <c r="A256" s="5">
        <v>252</v>
      </c>
      <c r="B256" s="13" t="s">
        <v>426</v>
      </c>
      <c r="C256" s="13" t="s">
        <v>857</v>
      </c>
      <c r="D256" s="13" t="s">
        <v>858</v>
      </c>
      <c r="E256" s="13" t="s">
        <v>429</v>
      </c>
      <c r="F256" s="13"/>
      <c r="G256" s="13">
        <v>3</v>
      </c>
      <c r="H256" s="105">
        <v>39</v>
      </c>
      <c r="I256" s="12">
        <v>0.06</v>
      </c>
      <c r="J256" s="111">
        <f t="shared" si="3"/>
        <v>36.659999999999997</v>
      </c>
    </row>
    <row r="257" spans="1:10" x14ac:dyDescent="0.25">
      <c r="A257" s="5">
        <v>253</v>
      </c>
      <c r="B257" s="13" t="s">
        <v>426</v>
      </c>
      <c r="C257" s="13" t="s">
        <v>859</v>
      </c>
      <c r="D257" s="13" t="s">
        <v>860</v>
      </c>
      <c r="E257" s="13" t="s">
        <v>429</v>
      </c>
      <c r="F257" s="13"/>
      <c r="G257" s="13">
        <v>3</v>
      </c>
      <c r="H257" s="105">
        <v>24</v>
      </c>
      <c r="I257" s="12">
        <v>0.06</v>
      </c>
      <c r="J257" s="111">
        <f t="shared" si="3"/>
        <v>22.56</v>
      </c>
    </row>
    <row r="258" spans="1:10" x14ac:dyDescent="0.25">
      <c r="A258" s="5">
        <v>254</v>
      </c>
      <c r="B258" s="13" t="s">
        <v>426</v>
      </c>
      <c r="C258" s="13" t="s">
        <v>861</v>
      </c>
      <c r="D258" s="13" t="s">
        <v>862</v>
      </c>
      <c r="E258" s="13" t="s">
        <v>429</v>
      </c>
      <c r="F258" s="13"/>
      <c r="G258" s="13">
        <v>3</v>
      </c>
      <c r="H258" s="105">
        <v>225</v>
      </c>
      <c r="I258" s="12">
        <v>0.06</v>
      </c>
      <c r="J258" s="111">
        <f t="shared" si="3"/>
        <v>211.5</v>
      </c>
    </row>
    <row r="259" spans="1:10" x14ac:dyDescent="0.25">
      <c r="A259" s="13">
        <v>255</v>
      </c>
      <c r="B259" s="13" t="s">
        <v>426</v>
      </c>
      <c r="C259" s="13" t="s">
        <v>863</v>
      </c>
      <c r="D259" s="13" t="s">
        <v>864</v>
      </c>
      <c r="E259" s="13" t="s">
        <v>429</v>
      </c>
      <c r="F259" s="13"/>
      <c r="G259" s="13">
        <v>3</v>
      </c>
      <c r="H259" s="105">
        <v>310</v>
      </c>
      <c r="I259" s="12">
        <v>0.06</v>
      </c>
      <c r="J259" s="111">
        <f t="shared" si="3"/>
        <v>291.39999999999998</v>
      </c>
    </row>
    <row r="260" spans="1:10" ht="299.25" x14ac:dyDescent="0.25">
      <c r="A260" s="5">
        <v>256</v>
      </c>
      <c r="B260" s="13" t="s">
        <v>426</v>
      </c>
      <c r="C260" s="13" t="s">
        <v>865</v>
      </c>
      <c r="D260" s="13" t="s">
        <v>451</v>
      </c>
      <c r="E260" s="13" t="s">
        <v>429</v>
      </c>
      <c r="F260" s="13"/>
      <c r="G260" s="13">
        <v>2</v>
      </c>
      <c r="H260" s="105">
        <v>19</v>
      </c>
      <c r="I260" s="12">
        <v>0.06</v>
      </c>
      <c r="J260" s="111">
        <f t="shared" si="3"/>
        <v>17.86</v>
      </c>
    </row>
    <row r="261" spans="1:10" x14ac:dyDescent="0.25">
      <c r="A261" s="5">
        <v>257</v>
      </c>
      <c r="B261" s="13" t="s">
        <v>426</v>
      </c>
      <c r="C261" s="13" t="s">
        <v>866</v>
      </c>
      <c r="D261" s="13" t="s">
        <v>867</v>
      </c>
      <c r="E261" s="13" t="s">
        <v>429</v>
      </c>
      <c r="F261" s="13"/>
      <c r="G261" s="13">
        <v>3</v>
      </c>
      <c r="H261" s="105">
        <v>19</v>
      </c>
      <c r="I261" s="12">
        <v>0.06</v>
      </c>
      <c r="J261" s="111">
        <f t="shared" ref="J261:J324" si="4">H261*(1-I261)</f>
        <v>17.86</v>
      </c>
    </row>
    <row r="262" spans="1:10" x14ac:dyDescent="0.25">
      <c r="A262" s="5">
        <v>258</v>
      </c>
      <c r="B262" s="13" t="s">
        <v>426</v>
      </c>
      <c r="C262" s="13" t="s">
        <v>868</v>
      </c>
      <c r="D262" s="13" t="s">
        <v>869</v>
      </c>
      <c r="E262" s="13" t="s">
        <v>429</v>
      </c>
      <c r="F262" s="13"/>
      <c r="G262" s="13">
        <v>3</v>
      </c>
      <c r="H262" s="105">
        <v>20</v>
      </c>
      <c r="I262" s="12">
        <v>0.06</v>
      </c>
      <c r="J262" s="111">
        <f t="shared" si="4"/>
        <v>18.799999999999997</v>
      </c>
    </row>
    <row r="263" spans="1:10" x14ac:dyDescent="0.25">
      <c r="A263" s="5">
        <v>259</v>
      </c>
      <c r="B263" s="13" t="s">
        <v>426</v>
      </c>
      <c r="C263" s="13" t="s">
        <v>870</v>
      </c>
      <c r="D263" s="13" t="s">
        <v>871</v>
      </c>
      <c r="E263" s="13" t="s">
        <v>429</v>
      </c>
      <c r="F263" s="13"/>
      <c r="G263" s="13">
        <v>3</v>
      </c>
      <c r="H263" s="105">
        <v>26</v>
      </c>
      <c r="I263" s="12">
        <v>0.06</v>
      </c>
      <c r="J263" s="111">
        <f t="shared" si="4"/>
        <v>24.439999999999998</v>
      </c>
    </row>
    <row r="264" spans="1:10" ht="31.5" x14ac:dyDescent="0.25">
      <c r="A264" s="5">
        <v>260</v>
      </c>
      <c r="B264" s="13" t="s">
        <v>426</v>
      </c>
      <c r="C264" s="13" t="s">
        <v>872</v>
      </c>
      <c r="D264" s="13" t="s">
        <v>873</v>
      </c>
      <c r="E264" s="13" t="s">
        <v>429</v>
      </c>
      <c r="F264" s="13"/>
      <c r="G264" s="13">
        <v>3</v>
      </c>
      <c r="H264" s="105">
        <v>22</v>
      </c>
      <c r="I264" s="12">
        <v>0.06</v>
      </c>
      <c r="J264" s="111">
        <f t="shared" si="4"/>
        <v>20.68</v>
      </c>
    </row>
    <row r="265" spans="1:10" x14ac:dyDescent="0.25">
      <c r="A265" s="5">
        <v>261</v>
      </c>
      <c r="B265" s="13" t="s">
        <v>426</v>
      </c>
      <c r="C265" s="13" t="s">
        <v>874</v>
      </c>
      <c r="D265" s="13" t="s">
        <v>875</v>
      </c>
      <c r="E265" s="13" t="s">
        <v>429</v>
      </c>
      <c r="F265" s="13"/>
      <c r="G265" s="13">
        <v>3</v>
      </c>
      <c r="H265" s="105">
        <v>528</v>
      </c>
      <c r="I265" s="12">
        <v>0.06</v>
      </c>
      <c r="J265" s="111">
        <f t="shared" si="4"/>
        <v>496.32</v>
      </c>
    </row>
    <row r="266" spans="1:10" ht="299.25" x14ac:dyDescent="0.25">
      <c r="A266" s="5">
        <v>262</v>
      </c>
      <c r="B266" s="13" t="s">
        <v>426</v>
      </c>
      <c r="C266" s="13" t="s">
        <v>876</v>
      </c>
      <c r="D266" s="13" t="s">
        <v>451</v>
      </c>
      <c r="E266" s="13" t="s">
        <v>429</v>
      </c>
      <c r="F266" s="13"/>
      <c r="G266" s="13">
        <v>2</v>
      </c>
      <c r="H266" s="105">
        <v>32</v>
      </c>
      <c r="I266" s="12">
        <v>0.06</v>
      </c>
      <c r="J266" s="111">
        <f t="shared" si="4"/>
        <v>30.08</v>
      </c>
    </row>
    <row r="267" spans="1:10" x14ac:dyDescent="0.25">
      <c r="A267" s="5">
        <v>263</v>
      </c>
      <c r="B267" s="13" t="s">
        <v>426</v>
      </c>
      <c r="C267" s="13" t="s">
        <v>877</v>
      </c>
      <c r="D267" s="13" t="s">
        <v>878</v>
      </c>
      <c r="E267" s="13" t="s">
        <v>429</v>
      </c>
      <c r="F267" s="13"/>
      <c r="G267" s="13">
        <v>3</v>
      </c>
      <c r="H267" s="105">
        <v>528</v>
      </c>
      <c r="I267" s="12">
        <v>0.06</v>
      </c>
      <c r="J267" s="111">
        <f t="shared" si="4"/>
        <v>496.32</v>
      </c>
    </row>
    <row r="268" spans="1:10" ht="299.25" x14ac:dyDescent="0.25">
      <c r="A268" s="5">
        <v>264</v>
      </c>
      <c r="B268" s="13" t="s">
        <v>426</v>
      </c>
      <c r="C268" s="13" t="s">
        <v>879</v>
      </c>
      <c r="D268" s="13" t="s">
        <v>451</v>
      </c>
      <c r="E268" s="13" t="s">
        <v>429</v>
      </c>
      <c r="F268" s="13"/>
      <c r="G268" s="13">
        <v>2</v>
      </c>
      <c r="H268" s="105">
        <v>32</v>
      </c>
      <c r="I268" s="12">
        <v>0.06</v>
      </c>
      <c r="J268" s="111">
        <f t="shared" si="4"/>
        <v>30.08</v>
      </c>
    </row>
    <row r="269" spans="1:10" x14ac:dyDescent="0.25">
      <c r="A269" s="5">
        <v>265</v>
      </c>
      <c r="B269" s="13" t="s">
        <v>426</v>
      </c>
      <c r="C269" s="13" t="s">
        <v>880</v>
      </c>
      <c r="D269" s="13" t="s">
        <v>881</v>
      </c>
      <c r="E269" s="13" t="s">
        <v>429</v>
      </c>
      <c r="F269" s="13"/>
      <c r="G269" s="13">
        <v>3</v>
      </c>
      <c r="H269" s="105">
        <v>995</v>
      </c>
      <c r="I269" s="12">
        <v>0.06</v>
      </c>
      <c r="J269" s="111">
        <f t="shared" si="4"/>
        <v>935.3</v>
      </c>
    </row>
    <row r="270" spans="1:10" ht="299.25" x14ac:dyDescent="0.25">
      <c r="A270" s="5">
        <v>266</v>
      </c>
      <c r="B270" s="13" t="s">
        <v>426</v>
      </c>
      <c r="C270" s="13" t="s">
        <v>882</v>
      </c>
      <c r="D270" s="13" t="s">
        <v>451</v>
      </c>
      <c r="E270" s="13" t="s">
        <v>429</v>
      </c>
      <c r="F270" s="13"/>
      <c r="G270" s="13">
        <v>2</v>
      </c>
      <c r="H270" s="105">
        <v>60</v>
      </c>
      <c r="I270" s="12">
        <v>0.06</v>
      </c>
      <c r="J270" s="111">
        <f t="shared" si="4"/>
        <v>56.4</v>
      </c>
    </row>
    <row r="271" spans="1:10" x14ac:dyDescent="0.25">
      <c r="A271" s="5">
        <v>267</v>
      </c>
      <c r="B271" s="13" t="s">
        <v>426</v>
      </c>
      <c r="C271" s="13" t="s">
        <v>883</v>
      </c>
      <c r="D271" s="13" t="s">
        <v>884</v>
      </c>
      <c r="E271" s="13" t="s">
        <v>429</v>
      </c>
      <c r="F271" s="13"/>
      <c r="G271" s="13">
        <v>3</v>
      </c>
      <c r="H271" s="105">
        <v>995</v>
      </c>
      <c r="I271" s="12">
        <v>0.06</v>
      </c>
      <c r="J271" s="111">
        <f t="shared" si="4"/>
        <v>935.3</v>
      </c>
    </row>
    <row r="272" spans="1:10" ht="299.25" x14ac:dyDescent="0.25">
      <c r="A272" s="5">
        <v>268</v>
      </c>
      <c r="B272" s="13" t="s">
        <v>426</v>
      </c>
      <c r="C272" s="13" t="s">
        <v>885</v>
      </c>
      <c r="D272" s="13" t="s">
        <v>451</v>
      </c>
      <c r="E272" s="13" t="s">
        <v>429</v>
      </c>
      <c r="F272" s="13"/>
      <c r="G272" s="13">
        <v>2</v>
      </c>
      <c r="H272" s="105">
        <v>60</v>
      </c>
      <c r="I272" s="12">
        <v>0.06</v>
      </c>
      <c r="J272" s="111">
        <f t="shared" si="4"/>
        <v>56.4</v>
      </c>
    </row>
    <row r="273" spans="1:10" x14ac:dyDescent="0.25">
      <c r="A273" s="5">
        <v>269</v>
      </c>
      <c r="B273" s="13" t="s">
        <v>426</v>
      </c>
      <c r="C273" s="13" t="s">
        <v>886</v>
      </c>
      <c r="D273" s="13" t="s">
        <v>887</v>
      </c>
      <c r="E273" s="13" t="s">
        <v>429</v>
      </c>
      <c r="F273" s="13"/>
      <c r="G273" s="13">
        <v>3</v>
      </c>
      <c r="H273" s="105">
        <v>770</v>
      </c>
      <c r="I273" s="12">
        <v>0.06</v>
      </c>
      <c r="J273" s="111">
        <f t="shared" si="4"/>
        <v>723.8</v>
      </c>
    </row>
    <row r="274" spans="1:10" ht="299.25" x14ac:dyDescent="0.25">
      <c r="A274" s="5">
        <v>270</v>
      </c>
      <c r="B274" s="13" t="s">
        <v>426</v>
      </c>
      <c r="C274" s="13" t="s">
        <v>888</v>
      </c>
      <c r="D274" s="13" t="s">
        <v>451</v>
      </c>
      <c r="E274" s="13" t="s">
        <v>429</v>
      </c>
      <c r="F274" s="13"/>
      <c r="G274" s="13">
        <v>2</v>
      </c>
      <c r="H274" s="105">
        <v>32</v>
      </c>
      <c r="I274" s="12">
        <v>0.06</v>
      </c>
      <c r="J274" s="111">
        <f t="shared" si="4"/>
        <v>30.08</v>
      </c>
    </row>
    <row r="275" spans="1:10" x14ac:dyDescent="0.25">
      <c r="A275" s="5">
        <v>271</v>
      </c>
      <c r="B275" s="13" t="s">
        <v>426</v>
      </c>
      <c r="C275" s="13" t="s">
        <v>889</v>
      </c>
      <c r="D275" s="13" t="s">
        <v>890</v>
      </c>
      <c r="E275" s="13" t="s">
        <v>429</v>
      </c>
      <c r="F275" s="13"/>
      <c r="G275" s="13">
        <v>3</v>
      </c>
      <c r="H275" s="105">
        <v>532</v>
      </c>
      <c r="I275" s="12">
        <v>0.06</v>
      </c>
      <c r="J275" s="111">
        <f t="shared" si="4"/>
        <v>500.08</v>
      </c>
    </row>
    <row r="276" spans="1:10" ht="299.25" x14ac:dyDescent="0.25">
      <c r="A276" s="5">
        <v>272</v>
      </c>
      <c r="B276" s="13" t="s">
        <v>426</v>
      </c>
      <c r="C276" s="13" t="s">
        <v>891</v>
      </c>
      <c r="D276" s="13" t="s">
        <v>451</v>
      </c>
      <c r="E276" s="13" t="s">
        <v>429</v>
      </c>
      <c r="F276" s="13"/>
      <c r="G276" s="13">
        <v>2</v>
      </c>
      <c r="H276" s="105">
        <v>32</v>
      </c>
      <c r="I276" s="12">
        <v>0.06</v>
      </c>
      <c r="J276" s="111">
        <f t="shared" si="4"/>
        <v>30.08</v>
      </c>
    </row>
    <row r="277" spans="1:10" x14ac:dyDescent="0.25">
      <c r="A277" s="13">
        <v>273</v>
      </c>
      <c r="B277" s="13" t="s">
        <v>426</v>
      </c>
      <c r="C277" s="13" t="s">
        <v>892</v>
      </c>
      <c r="D277" s="13" t="s">
        <v>893</v>
      </c>
      <c r="E277" s="13" t="s">
        <v>429</v>
      </c>
      <c r="F277" s="13"/>
      <c r="G277" s="13">
        <v>3</v>
      </c>
      <c r="H277" s="105">
        <v>168</v>
      </c>
      <c r="I277" s="12">
        <v>0.06</v>
      </c>
      <c r="J277" s="111">
        <f t="shared" si="4"/>
        <v>157.91999999999999</v>
      </c>
    </row>
    <row r="278" spans="1:10" ht="299.25" x14ac:dyDescent="0.25">
      <c r="A278" s="5">
        <v>274</v>
      </c>
      <c r="B278" s="13" t="s">
        <v>426</v>
      </c>
      <c r="C278" s="13" t="s">
        <v>894</v>
      </c>
      <c r="D278" s="13" t="s">
        <v>451</v>
      </c>
      <c r="E278" s="13" t="s">
        <v>429</v>
      </c>
      <c r="F278" s="13"/>
      <c r="G278" s="13">
        <v>2</v>
      </c>
      <c r="H278" s="105">
        <v>10</v>
      </c>
      <c r="I278" s="12">
        <v>0.06</v>
      </c>
      <c r="J278" s="111">
        <f t="shared" si="4"/>
        <v>9.3999999999999986</v>
      </c>
    </row>
    <row r="279" spans="1:10" x14ac:dyDescent="0.25">
      <c r="A279" s="5">
        <v>275</v>
      </c>
      <c r="B279" s="13" t="s">
        <v>426</v>
      </c>
      <c r="C279" s="13" t="s">
        <v>895</v>
      </c>
      <c r="D279" s="13" t="s">
        <v>896</v>
      </c>
      <c r="E279" s="13" t="s">
        <v>429</v>
      </c>
      <c r="F279" s="13"/>
      <c r="G279" s="13">
        <v>3</v>
      </c>
      <c r="H279" s="105">
        <v>75</v>
      </c>
      <c r="I279" s="12">
        <v>0.06</v>
      </c>
      <c r="J279" s="111">
        <f t="shared" si="4"/>
        <v>70.5</v>
      </c>
    </row>
    <row r="280" spans="1:10" x14ac:dyDescent="0.25">
      <c r="A280" s="13">
        <v>276</v>
      </c>
      <c r="B280" s="13" t="s">
        <v>426</v>
      </c>
      <c r="C280" s="13" t="s">
        <v>897</v>
      </c>
      <c r="D280" s="13" t="s">
        <v>898</v>
      </c>
      <c r="E280" s="13" t="s">
        <v>429</v>
      </c>
      <c r="F280" s="13"/>
      <c r="G280" s="13">
        <v>3</v>
      </c>
      <c r="H280" s="105">
        <v>75</v>
      </c>
      <c r="I280" s="12">
        <v>0.06</v>
      </c>
      <c r="J280" s="111">
        <f t="shared" si="4"/>
        <v>70.5</v>
      </c>
    </row>
    <row r="281" spans="1:10" x14ac:dyDescent="0.25">
      <c r="A281" s="5">
        <v>277</v>
      </c>
      <c r="B281" s="13" t="s">
        <v>426</v>
      </c>
      <c r="C281" s="13" t="s">
        <v>899</v>
      </c>
      <c r="D281" s="13" t="s">
        <v>900</v>
      </c>
      <c r="E281" s="13" t="s">
        <v>429</v>
      </c>
      <c r="F281" s="13"/>
      <c r="G281" s="13">
        <v>3</v>
      </c>
      <c r="H281" s="105">
        <v>85</v>
      </c>
      <c r="I281" s="12">
        <v>0.06</v>
      </c>
      <c r="J281" s="111">
        <f t="shared" si="4"/>
        <v>79.899999999999991</v>
      </c>
    </row>
    <row r="282" spans="1:10" x14ac:dyDescent="0.25">
      <c r="A282" s="5">
        <v>278</v>
      </c>
      <c r="B282" s="13" t="s">
        <v>426</v>
      </c>
      <c r="C282" s="13" t="s">
        <v>901</v>
      </c>
      <c r="D282" s="13" t="s">
        <v>902</v>
      </c>
      <c r="E282" s="13" t="s">
        <v>429</v>
      </c>
      <c r="F282" s="13"/>
      <c r="G282" s="13">
        <v>3</v>
      </c>
      <c r="H282" s="105">
        <v>85</v>
      </c>
      <c r="I282" s="12">
        <v>0.06</v>
      </c>
      <c r="J282" s="111">
        <f t="shared" si="4"/>
        <v>79.899999999999991</v>
      </c>
    </row>
    <row r="283" spans="1:10" x14ac:dyDescent="0.25">
      <c r="A283" s="5">
        <v>279</v>
      </c>
      <c r="B283" s="13" t="s">
        <v>426</v>
      </c>
      <c r="C283" s="13" t="s">
        <v>903</v>
      </c>
      <c r="D283" s="13" t="s">
        <v>904</v>
      </c>
      <c r="E283" s="13" t="s">
        <v>429</v>
      </c>
      <c r="F283" s="13"/>
      <c r="G283" s="13">
        <v>3</v>
      </c>
      <c r="H283" s="105">
        <v>85</v>
      </c>
      <c r="I283" s="12">
        <v>0.06</v>
      </c>
      <c r="J283" s="111">
        <f t="shared" si="4"/>
        <v>79.899999999999991</v>
      </c>
    </row>
    <row r="284" spans="1:10" x14ac:dyDescent="0.25">
      <c r="A284" s="5">
        <v>280</v>
      </c>
      <c r="B284" s="13" t="s">
        <v>426</v>
      </c>
      <c r="C284" s="13" t="s">
        <v>905</v>
      </c>
      <c r="D284" s="13" t="s">
        <v>906</v>
      </c>
      <c r="E284" s="13" t="s">
        <v>429</v>
      </c>
      <c r="F284" s="13"/>
      <c r="G284" s="13">
        <v>3</v>
      </c>
      <c r="H284" s="105">
        <v>85</v>
      </c>
      <c r="I284" s="12">
        <v>0.06</v>
      </c>
      <c r="J284" s="111">
        <f t="shared" si="4"/>
        <v>79.899999999999991</v>
      </c>
    </row>
    <row r="285" spans="1:10" x14ac:dyDescent="0.25">
      <c r="A285" s="5">
        <v>281</v>
      </c>
      <c r="B285" s="13" t="s">
        <v>426</v>
      </c>
      <c r="C285" s="13" t="s">
        <v>907</v>
      </c>
      <c r="D285" s="13" t="s">
        <v>908</v>
      </c>
      <c r="E285" s="13" t="s">
        <v>429</v>
      </c>
      <c r="F285" s="13"/>
      <c r="G285" s="13">
        <v>3</v>
      </c>
      <c r="H285" s="105">
        <v>25</v>
      </c>
      <c r="I285" s="12">
        <v>0.06</v>
      </c>
      <c r="J285" s="111">
        <f t="shared" si="4"/>
        <v>23.5</v>
      </c>
    </row>
    <row r="286" spans="1:10" x14ac:dyDescent="0.25">
      <c r="A286" s="5">
        <v>282</v>
      </c>
      <c r="B286" s="13" t="s">
        <v>426</v>
      </c>
      <c r="C286" s="13" t="s">
        <v>909</v>
      </c>
      <c r="D286" s="13" t="s">
        <v>910</v>
      </c>
      <c r="E286" s="13" t="s">
        <v>429</v>
      </c>
      <c r="F286" s="13"/>
      <c r="G286" s="13">
        <v>3</v>
      </c>
      <c r="H286" s="105">
        <v>30</v>
      </c>
      <c r="I286" s="12">
        <v>0.06</v>
      </c>
      <c r="J286" s="111">
        <f t="shared" si="4"/>
        <v>28.2</v>
      </c>
    </row>
    <row r="287" spans="1:10" x14ac:dyDescent="0.25">
      <c r="A287" s="5">
        <v>283</v>
      </c>
      <c r="B287" s="13" t="s">
        <v>426</v>
      </c>
      <c r="C287" s="13" t="s">
        <v>911</v>
      </c>
      <c r="D287" s="13" t="s">
        <v>912</v>
      </c>
      <c r="E287" s="13" t="s">
        <v>429</v>
      </c>
      <c r="F287" s="13"/>
      <c r="G287" s="13">
        <v>3</v>
      </c>
      <c r="H287" s="105">
        <v>32</v>
      </c>
      <c r="I287" s="12">
        <v>0.06</v>
      </c>
      <c r="J287" s="111">
        <f t="shared" si="4"/>
        <v>30.08</v>
      </c>
    </row>
    <row r="288" spans="1:10" x14ac:dyDescent="0.25">
      <c r="A288" s="5">
        <v>284</v>
      </c>
      <c r="B288" s="13" t="s">
        <v>426</v>
      </c>
      <c r="C288" s="13" t="s">
        <v>913</v>
      </c>
      <c r="D288" s="13" t="s">
        <v>914</v>
      </c>
      <c r="E288" s="13" t="s">
        <v>429</v>
      </c>
      <c r="F288" s="13"/>
      <c r="G288" s="13">
        <v>3</v>
      </c>
      <c r="H288" s="105">
        <v>50</v>
      </c>
      <c r="I288" s="12">
        <v>0.06</v>
      </c>
      <c r="J288" s="111">
        <f t="shared" si="4"/>
        <v>47</v>
      </c>
    </row>
    <row r="289" spans="1:10" x14ac:dyDescent="0.25">
      <c r="A289" s="13">
        <v>285</v>
      </c>
      <c r="B289" s="13" t="s">
        <v>426</v>
      </c>
      <c r="C289" s="13" t="s">
        <v>915</v>
      </c>
      <c r="D289" s="13" t="s">
        <v>916</v>
      </c>
      <c r="E289" s="13" t="s">
        <v>429</v>
      </c>
      <c r="F289" s="13"/>
      <c r="G289" s="13">
        <v>3</v>
      </c>
      <c r="H289" s="105">
        <v>50</v>
      </c>
      <c r="I289" s="12">
        <v>0.06</v>
      </c>
      <c r="J289" s="111">
        <f t="shared" si="4"/>
        <v>47</v>
      </c>
    </row>
    <row r="290" spans="1:10" x14ac:dyDescent="0.25">
      <c r="A290" s="5">
        <v>286</v>
      </c>
      <c r="B290" s="13" t="s">
        <v>426</v>
      </c>
      <c r="C290" s="13" t="s">
        <v>917</v>
      </c>
      <c r="D290" s="13" t="s">
        <v>918</v>
      </c>
      <c r="E290" s="13" t="s">
        <v>429</v>
      </c>
      <c r="F290" s="13"/>
      <c r="G290" s="13">
        <v>3</v>
      </c>
      <c r="H290" s="105">
        <v>60</v>
      </c>
      <c r="I290" s="12">
        <v>0.06</v>
      </c>
      <c r="J290" s="111">
        <f t="shared" si="4"/>
        <v>56.4</v>
      </c>
    </row>
    <row r="291" spans="1:10" x14ac:dyDescent="0.25">
      <c r="A291" s="5">
        <v>287</v>
      </c>
      <c r="B291" s="13" t="s">
        <v>426</v>
      </c>
      <c r="C291" s="13" t="s">
        <v>919</v>
      </c>
      <c r="D291" s="13" t="s">
        <v>920</v>
      </c>
      <c r="E291" s="13" t="s">
        <v>429</v>
      </c>
      <c r="F291" s="13"/>
      <c r="G291" s="13">
        <v>3</v>
      </c>
      <c r="H291" s="105">
        <v>60</v>
      </c>
      <c r="I291" s="12">
        <v>0.06</v>
      </c>
      <c r="J291" s="111">
        <f t="shared" si="4"/>
        <v>56.4</v>
      </c>
    </row>
    <row r="292" spans="1:10" x14ac:dyDescent="0.25">
      <c r="A292" s="5">
        <v>288</v>
      </c>
      <c r="B292" s="13" t="s">
        <v>426</v>
      </c>
      <c r="C292" s="13" t="s">
        <v>921</v>
      </c>
      <c r="D292" s="13" t="s">
        <v>922</v>
      </c>
      <c r="E292" s="13" t="s">
        <v>429</v>
      </c>
      <c r="F292" s="13"/>
      <c r="G292" s="13">
        <v>3</v>
      </c>
      <c r="H292" s="105">
        <v>80</v>
      </c>
      <c r="I292" s="12">
        <v>0.06</v>
      </c>
      <c r="J292" s="111">
        <f t="shared" si="4"/>
        <v>75.199999999999989</v>
      </c>
    </row>
    <row r="293" spans="1:10" x14ac:dyDescent="0.25">
      <c r="A293" s="5">
        <v>289</v>
      </c>
      <c r="B293" s="13" t="s">
        <v>426</v>
      </c>
      <c r="C293" s="13" t="s">
        <v>923</v>
      </c>
      <c r="D293" s="13" t="s">
        <v>924</v>
      </c>
      <c r="E293" s="13" t="s">
        <v>429</v>
      </c>
      <c r="F293" s="13"/>
      <c r="G293" s="13">
        <v>3</v>
      </c>
      <c r="H293" s="105">
        <v>80</v>
      </c>
      <c r="I293" s="12">
        <v>0.06</v>
      </c>
      <c r="J293" s="111">
        <f t="shared" si="4"/>
        <v>75.199999999999989</v>
      </c>
    </row>
    <row r="294" spans="1:10" ht="31.5" x14ac:dyDescent="0.25">
      <c r="A294" s="5">
        <v>290</v>
      </c>
      <c r="B294" s="13" t="s">
        <v>426</v>
      </c>
      <c r="C294" s="13" t="s">
        <v>925</v>
      </c>
      <c r="D294" s="13" t="s">
        <v>926</v>
      </c>
      <c r="E294" s="13" t="s">
        <v>429</v>
      </c>
      <c r="F294" s="13"/>
      <c r="G294" s="13">
        <v>3</v>
      </c>
      <c r="H294" s="105">
        <v>48</v>
      </c>
      <c r="I294" s="12">
        <v>0.06</v>
      </c>
      <c r="J294" s="111">
        <f t="shared" si="4"/>
        <v>45.12</v>
      </c>
    </row>
    <row r="295" spans="1:10" ht="31.5" x14ac:dyDescent="0.25">
      <c r="A295" s="5">
        <v>291</v>
      </c>
      <c r="B295" s="13" t="s">
        <v>426</v>
      </c>
      <c r="C295" s="13" t="s">
        <v>927</v>
      </c>
      <c r="D295" s="13" t="s">
        <v>928</v>
      </c>
      <c r="E295" s="13" t="s">
        <v>429</v>
      </c>
      <c r="F295" s="13"/>
      <c r="G295" s="13">
        <v>3</v>
      </c>
      <c r="H295" s="105">
        <v>56</v>
      </c>
      <c r="I295" s="12">
        <v>0.06</v>
      </c>
      <c r="J295" s="111">
        <f t="shared" si="4"/>
        <v>52.64</v>
      </c>
    </row>
    <row r="296" spans="1:10" ht="31.5" x14ac:dyDescent="0.25">
      <c r="A296" s="5">
        <v>292</v>
      </c>
      <c r="B296" s="13" t="s">
        <v>426</v>
      </c>
      <c r="C296" s="13" t="s">
        <v>929</v>
      </c>
      <c r="D296" s="13" t="s">
        <v>930</v>
      </c>
      <c r="E296" s="13" t="s">
        <v>429</v>
      </c>
      <c r="F296" s="13"/>
      <c r="G296" s="13">
        <v>3</v>
      </c>
      <c r="H296" s="105">
        <v>65</v>
      </c>
      <c r="I296" s="12">
        <v>0.06</v>
      </c>
      <c r="J296" s="111">
        <f t="shared" si="4"/>
        <v>61.099999999999994</v>
      </c>
    </row>
    <row r="297" spans="1:10" ht="31.5" x14ac:dyDescent="0.25">
      <c r="A297" s="5">
        <v>293</v>
      </c>
      <c r="B297" s="13" t="s">
        <v>426</v>
      </c>
      <c r="C297" s="13" t="s">
        <v>931</v>
      </c>
      <c r="D297" s="13" t="s">
        <v>932</v>
      </c>
      <c r="E297" s="13" t="s">
        <v>429</v>
      </c>
      <c r="F297" s="13"/>
      <c r="G297" s="13">
        <v>3</v>
      </c>
      <c r="H297" s="105">
        <v>81</v>
      </c>
      <c r="I297" s="12">
        <v>0.06</v>
      </c>
      <c r="J297" s="111">
        <f t="shared" si="4"/>
        <v>76.14</v>
      </c>
    </row>
    <row r="298" spans="1:10" ht="31.5" x14ac:dyDescent="0.25">
      <c r="A298" s="13">
        <v>294</v>
      </c>
      <c r="B298" s="13" t="s">
        <v>426</v>
      </c>
      <c r="C298" s="13" t="s">
        <v>933</v>
      </c>
      <c r="D298" s="13" t="s">
        <v>934</v>
      </c>
      <c r="E298" s="13" t="s">
        <v>429</v>
      </c>
      <c r="F298" s="13"/>
      <c r="G298" s="13">
        <v>3</v>
      </c>
      <c r="H298" s="105">
        <v>104</v>
      </c>
      <c r="I298" s="12">
        <v>0.06</v>
      </c>
      <c r="J298" s="111">
        <f t="shared" si="4"/>
        <v>97.759999999999991</v>
      </c>
    </row>
    <row r="299" spans="1:10" ht="31.5" x14ac:dyDescent="0.25">
      <c r="A299" s="5">
        <v>295</v>
      </c>
      <c r="B299" s="13" t="s">
        <v>426</v>
      </c>
      <c r="C299" s="13" t="s">
        <v>935</v>
      </c>
      <c r="D299" s="13" t="s">
        <v>936</v>
      </c>
      <c r="E299" s="13" t="s">
        <v>429</v>
      </c>
      <c r="F299" s="13"/>
      <c r="G299" s="13">
        <v>3</v>
      </c>
      <c r="H299" s="105">
        <v>98</v>
      </c>
      <c r="I299" s="12">
        <v>0.06</v>
      </c>
      <c r="J299" s="111">
        <f t="shared" si="4"/>
        <v>92.11999999999999</v>
      </c>
    </row>
    <row r="300" spans="1:10" ht="31.5" x14ac:dyDescent="0.25">
      <c r="A300" s="5">
        <v>296</v>
      </c>
      <c r="B300" s="13" t="s">
        <v>426</v>
      </c>
      <c r="C300" s="13" t="s">
        <v>937</v>
      </c>
      <c r="D300" s="13" t="s">
        <v>938</v>
      </c>
      <c r="E300" s="13" t="s">
        <v>429</v>
      </c>
      <c r="F300" s="13"/>
      <c r="G300" s="13">
        <v>3</v>
      </c>
      <c r="H300" s="105">
        <v>125</v>
      </c>
      <c r="I300" s="12">
        <v>0.06</v>
      </c>
      <c r="J300" s="111">
        <f t="shared" si="4"/>
        <v>117.5</v>
      </c>
    </row>
    <row r="301" spans="1:10" x14ac:dyDescent="0.25">
      <c r="A301" s="5">
        <v>297</v>
      </c>
      <c r="B301" s="13" t="s">
        <v>426</v>
      </c>
      <c r="C301" s="13" t="s">
        <v>939</v>
      </c>
      <c r="D301" s="13" t="s">
        <v>940</v>
      </c>
      <c r="E301" s="13" t="s">
        <v>429</v>
      </c>
      <c r="F301" s="13"/>
      <c r="G301" s="13">
        <v>3</v>
      </c>
      <c r="H301" s="105">
        <v>1031</v>
      </c>
      <c r="I301" s="12">
        <v>0.06</v>
      </c>
      <c r="J301" s="111">
        <f t="shared" si="4"/>
        <v>969.14</v>
      </c>
    </row>
    <row r="302" spans="1:10" ht="299.25" x14ac:dyDescent="0.25">
      <c r="A302" s="5">
        <v>298</v>
      </c>
      <c r="B302" s="13" t="s">
        <v>426</v>
      </c>
      <c r="C302" s="13" t="s">
        <v>941</v>
      </c>
      <c r="D302" s="13" t="s">
        <v>451</v>
      </c>
      <c r="E302" s="13" t="s">
        <v>429</v>
      </c>
      <c r="F302" s="13"/>
      <c r="G302" s="13">
        <v>2</v>
      </c>
      <c r="H302" s="105">
        <v>62</v>
      </c>
      <c r="I302" s="12">
        <v>0.06</v>
      </c>
      <c r="J302" s="111">
        <f t="shared" si="4"/>
        <v>58.279999999999994</v>
      </c>
    </row>
    <row r="303" spans="1:10" x14ac:dyDescent="0.25">
      <c r="A303" s="5">
        <v>299</v>
      </c>
      <c r="B303" s="13" t="s">
        <v>426</v>
      </c>
      <c r="C303" s="13" t="s">
        <v>942</v>
      </c>
      <c r="D303" s="13" t="s">
        <v>943</v>
      </c>
      <c r="E303" s="13" t="s">
        <v>429</v>
      </c>
      <c r="F303" s="13"/>
      <c r="G303" s="13">
        <v>3</v>
      </c>
      <c r="H303" s="105">
        <v>1010</v>
      </c>
      <c r="I303" s="12">
        <v>0.06</v>
      </c>
      <c r="J303" s="111">
        <f t="shared" si="4"/>
        <v>949.4</v>
      </c>
    </row>
    <row r="304" spans="1:10" ht="299.25" x14ac:dyDescent="0.25">
      <c r="A304" s="13">
        <v>300</v>
      </c>
      <c r="B304" s="13" t="s">
        <v>426</v>
      </c>
      <c r="C304" s="13" t="s">
        <v>944</v>
      </c>
      <c r="D304" s="13" t="s">
        <v>451</v>
      </c>
      <c r="E304" s="13" t="s">
        <v>429</v>
      </c>
      <c r="F304" s="13"/>
      <c r="G304" s="13">
        <v>2</v>
      </c>
      <c r="H304" s="105">
        <v>61</v>
      </c>
      <c r="I304" s="12">
        <v>0.06</v>
      </c>
      <c r="J304" s="111">
        <f t="shared" si="4"/>
        <v>57.339999999999996</v>
      </c>
    </row>
    <row r="305" spans="1:10" x14ac:dyDescent="0.25">
      <c r="A305" s="5">
        <v>301</v>
      </c>
      <c r="B305" s="13" t="s">
        <v>426</v>
      </c>
      <c r="C305" s="13" t="s">
        <v>945</v>
      </c>
      <c r="D305" s="13" t="s">
        <v>946</v>
      </c>
      <c r="E305" s="13" t="s">
        <v>429</v>
      </c>
      <c r="F305" s="13"/>
      <c r="G305" s="13">
        <v>3</v>
      </c>
      <c r="H305" s="105">
        <v>1010</v>
      </c>
      <c r="I305" s="12">
        <v>0.06</v>
      </c>
      <c r="J305" s="111">
        <f t="shared" si="4"/>
        <v>949.4</v>
      </c>
    </row>
    <row r="306" spans="1:10" ht="299.25" x14ac:dyDescent="0.25">
      <c r="A306" s="5">
        <v>302</v>
      </c>
      <c r="B306" s="13" t="s">
        <v>426</v>
      </c>
      <c r="C306" s="13" t="s">
        <v>947</v>
      </c>
      <c r="D306" s="13" t="s">
        <v>451</v>
      </c>
      <c r="E306" s="13" t="s">
        <v>429</v>
      </c>
      <c r="F306" s="13"/>
      <c r="G306" s="13">
        <v>2</v>
      </c>
      <c r="H306" s="105">
        <v>61</v>
      </c>
      <c r="I306" s="12">
        <v>0.06</v>
      </c>
      <c r="J306" s="111">
        <f t="shared" si="4"/>
        <v>57.339999999999996</v>
      </c>
    </row>
    <row r="307" spans="1:10" x14ac:dyDescent="0.25">
      <c r="A307" s="5">
        <v>303</v>
      </c>
      <c r="B307" s="13" t="s">
        <v>426</v>
      </c>
      <c r="C307" s="13" t="s">
        <v>948</v>
      </c>
      <c r="D307" s="13" t="s">
        <v>949</v>
      </c>
      <c r="E307" s="13" t="s">
        <v>429</v>
      </c>
      <c r="F307" s="13"/>
      <c r="G307" s="13">
        <v>3</v>
      </c>
      <c r="H307" s="105">
        <v>1031</v>
      </c>
      <c r="I307" s="12">
        <v>0.06</v>
      </c>
      <c r="J307" s="111">
        <f t="shared" si="4"/>
        <v>969.14</v>
      </c>
    </row>
    <row r="308" spans="1:10" ht="299.25" x14ac:dyDescent="0.25">
      <c r="A308" s="5">
        <v>304</v>
      </c>
      <c r="B308" s="13" t="s">
        <v>426</v>
      </c>
      <c r="C308" s="13" t="s">
        <v>950</v>
      </c>
      <c r="D308" s="13" t="s">
        <v>451</v>
      </c>
      <c r="E308" s="13" t="s">
        <v>429</v>
      </c>
      <c r="F308" s="13"/>
      <c r="G308" s="13">
        <v>2</v>
      </c>
      <c r="H308" s="105">
        <v>62</v>
      </c>
      <c r="I308" s="12">
        <v>0.06</v>
      </c>
      <c r="J308" s="111">
        <f t="shared" si="4"/>
        <v>58.279999999999994</v>
      </c>
    </row>
    <row r="309" spans="1:10" x14ac:dyDescent="0.25">
      <c r="A309" s="5">
        <v>305</v>
      </c>
      <c r="B309" s="13" t="s">
        <v>426</v>
      </c>
      <c r="C309" s="13" t="s">
        <v>951</v>
      </c>
      <c r="D309" s="13" t="s">
        <v>952</v>
      </c>
      <c r="E309" s="13" t="s">
        <v>429</v>
      </c>
      <c r="F309" s="13"/>
      <c r="G309" s="13">
        <v>3</v>
      </c>
      <c r="H309" s="105">
        <v>25</v>
      </c>
      <c r="I309" s="12">
        <v>0.06</v>
      </c>
      <c r="J309" s="111">
        <f t="shared" si="4"/>
        <v>23.5</v>
      </c>
    </row>
    <row r="310" spans="1:10" x14ac:dyDescent="0.25">
      <c r="A310" s="5">
        <v>306</v>
      </c>
      <c r="B310" s="13" t="s">
        <v>426</v>
      </c>
      <c r="C310" s="13" t="s">
        <v>953</v>
      </c>
      <c r="D310" s="13" t="s">
        <v>954</v>
      </c>
      <c r="E310" s="13" t="s">
        <v>429</v>
      </c>
      <c r="F310" s="13"/>
      <c r="G310" s="13">
        <v>3</v>
      </c>
      <c r="H310" s="105">
        <v>51</v>
      </c>
      <c r="I310" s="12">
        <v>0.06</v>
      </c>
      <c r="J310" s="111">
        <f t="shared" si="4"/>
        <v>47.94</v>
      </c>
    </row>
    <row r="311" spans="1:10" x14ac:dyDescent="0.25">
      <c r="A311" s="5">
        <v>307</v>
      </c>
      <c r="B311" s="13" t="s">
        <v>426</v>
      </c>
      <c r="C311" s="13" t="s">
        <v>955</v>
      </c>
      <c r="D311" s="13" t="s">
        <v>956</v>
      </c>
      <c r="E311" s="13" t="s">
        <v>429</v>
      </c>
      <c r="F311" s="13"/>
      <c r="G311" s="13">
        <v>3</v>
      </c>
      <c r="H311" s="105">
        <v>555</v>
      </c>
      <c r="I311" s="12">
        <v>0.06</v>
      </c>
      <c r="J311" s="111">
        <f t="shared" si="4"/>
        <v>521.69999999999993</v>
      </c>
    </row>
    <row r="312" spans="1:10" ht="299.25" x14ac:dyDescent="0.25">
      <c r="A312" s="5">
        <v>308</v>
      </c>
      <c r="B312" s="13" t="s">
        <v>426</v>
      </c>
      <c r="C312" s="13" t="s">
        <v>957</v>
      </c>
      <c r="D312" s="13" t="s">
        <v>451</v>
      </c>
      <c r="E312" s="13" t="s">
        <v>429</v>
      </c>
      <c r="F312" s="13"/>
      <c r="G312" s="13">
        <v>2</v>
      </c>
      <c r="H312" s="105">
        <v>33</v>
      </c>
      <c r="I312" s="12">
        <v>0.06</v>
      </c>
      <c r="J312" s="111">
        <f t="shared" si="4"/>
        <v>31.02</v>
      </c>
    </row>
    <row r="313" spans="1:10" x14ac:dyDescent="0.25">
      <c r="A313" s="13">
        <v>309</v>
      </c>
      <c r="B313" s="13" t="s">
        <v>426</v>
      </c>
      <c r="C313" s="13" t="s">
        <v>958</v>
      </c>
      <c r="D313" s="13" t="s">
        <v>959</v>
      </c>
      <c r="E313" s="13" t="s">
        <v>429</v>
      </c>
      <c r="F313" s="13"/>
      <c r="G313" s="13">
        <v>3</v>
      </c>
      <c r="H313" s="105">
        <v>570</v>
      </c>
      <c r="I313" s="12">
        <v>0.06</v>
      </c>
      <c r="J313" s="111">
        <f t="shared" si="4"/>
        <v>535.79999999999995</v>
      </c>
    </row>
    <row r="314" spans="1:10" ht="299.25" x14ac:dyDescent="0.25">
      <c r="A314" s="5">
        <v>310</v>
      </c>
      <c r="B314" s="13" t="s">
        <v>426</v>
      </c>
      <c r="C314" s="13" t="s">
        <v>960</v>
      </c>
      <c r="D314" s="13" t="s">
        <v>451</v>
      </c>
      <c r="E314" s="13" t="s">
        <v>429</v>
      </c>
      <c r="F314" s="13"/>
      <c r="G314" s="13">
        <v>2</v>
      </c>
      <c r="H314" s="105">
        <v>34</v>
      </c>
      <c r="I314" s="12">
        <v>0.06</v>
      </c>
      <c r="J314" s="111">
        <f t="shared" si="4"/>
        <v>31.959999999999997</v>
      </c>
    </row>
    <row r="315" spans="1:10" x14ac:dyDescent="0.25">
      <c r="A315" s="5">
        <v>311</v>
      </c>
      <c r="B315" s="13" t="s">
        <v>426</v>
      </c>
      <c r="C315" s="13" t="s">
        <v>961</v>
      </c>
      <c r="D315" s="13" t="s">
        <v>962</v>
      </c>
      <c r="E315" s="13" t="s">
        <v>429</v>
      </c>
      <c r="F315" s="13"/>
      <c r="G315" s="13">
        <v>3</v>
      </c>
      <c r="H315" s="105">
        <v>585</v>
      </c>
      <c r="I315" s="12">
        <v>0.06</v>
      </c>
      <c r="J315" s="111">
        <f t="shared" si="4"/>
        <v>549.9</v>
      </c>
    </row>
    <row r="316" spans="1:10" ht="299.25" x14ac:dyDescent="0.25">
      <c r="A316" s="5">
        <v>312</v>
      </c>
      <c r="B316" s="13" t="s">
        <v>426</v>
      </c>
      <c r="C316" s="13" t="s">
        <v>963</v>
      </c>
      <c r="D316" s="13" t="s">
        <v>451</v>
      </c>
      <c r="E316" s="13" t="s">
        <v>429</v>
      </c>
      <c r="F316" s="13"/>
      <c r="G316" s="13">
        <v>2</v>
      </c>
      <c r="H316" s="105">
        <v>35</v>
      </c>
      <c r="I316" s="12">
        <v>0.06</v>
      </c>
      <c r="J316" s="111">
        <f t="shared" si="4"/>
        <v>32.9</v>
      </c>
    </row>
    <row r="317" spans="1:10" x14ac:dyDescent="0.25">
      <c r="A317" s="5">
        <v>313</v>
      </c>
      <c r="B317" s="13" t="s">
        <v>426</v>
      </c>
      <c r="C317" s="13" t="s">
        <v>964</v>
      </c>
      <c r="D317" s="13" t="s">
        <v>965</v>
      </c>
      <c r="E317" s="13" t="s">
        <v>429</v>
      </c>
      <c r="F317" s="13"/>
      <c r="G317" s="13">
        <v>3</v>
      </c>
      <c r="H317" s="105">
        <v>600</v>
      </c>
      <c r="I317" s="12">
        <v>0.06</v>
      </c>
      <c r="J317" s="111">
        <f t="shared" si="4"/>
        <v>564</v>
      </c>
    </row>
    <row r="318" spans="1:10" ht="299.25" x14ac:dyDescent="0.25">
      <c r="A318" s="5">
        <v>314</v>
      </c>
      <c r="B318" s="13" t="s">
        <v>426</v>
      </c>
      <c r="C318" s="13" t="s">
        <v>966</v>
      </c>
      <c r="D318" s="13" t="s">
        <v>451</v>
      </c>
      <c r="E318" s="13" t="s">
        <v>429</v>
      </c>
      <c r="F318" s="13"/>
      <c r="G318" s="13">
        <v>2</v>
      </c>
      <c r="H318" s="105">
        <v>36</v>
      </c>
      <c r="I318" s="12">
        <v>0.06</v>
      </c>
      <c r="J318" s="111">
        <f t="shared" si="4"/>
        <v>33.839999999999996</v>
      </c>
    </row>
    <row r="319" spans="1:10" x14ac:dyDescent="0.25">
      <c r="A319" s="5">
        <v>315</v>
      </c>
      <c r="B319" s="13" t="s">
        <v>426</v>
      </c>
      <c r="C319" s="13" t="s">
        <v>967</v>
      </c>
      <c r="D319" s="13" t="s">
        <v>968</v>
      </c>
      <c r="E319" s="13" t="s">
        <v>429</v>
      </c>
      <c r="F319" s="13"/>
      <c r="G319" s="13">
        <v>3</v>
      </c>
      <c r="H319" s="105">
        <v>615</v>
      </c>
      <c r="I319" s="12">
        <v>0.06</v>
      </c>
      <c r="J319" s="111">
        <f t="shared" si="4"/>
        <v>578.1</v>
      </c>
    </row>
    <row r="320" spans="1:10" ht="299.25" x14ac:dyDescent="0.25">
      <c r="A320" s="5">
        <v>316</v>
      </c>
      <c r="B320" s="13" t="s">
        <v>426</v>
      </c>
      <c r="C320" s="13" t="s">
        <v>969</v>
      </c>
      <c r="D320" s="13" t="s">
        <v>451</v>
      </c>
      <c r="E320" s="13" t="s">
        <v>429</v>
      </c>
      <c r="F320" s="13"/>
      <c r="G320" s="13">
        <v>2</v>
      </c>
      <c r="H320" s="105">
        <v>37</v>
      </c>
      <c r="I320" s="12">
        <v>0.06</v>
      </c>
      <c r="J320" s="111">
        <f t="shared" si="4"/>
        <v>34.78</v>
      </c>
    </row>
    <row r="321" spans="1:10" x14ac:dyDescent="0.25">
      <c r="A321" s="5">
        <v>317</v>
      </c>
      <c r="B321" s="13" t="s">
        <v>426</v>
      </c>
      <c r="C321" s="13" t="s">
        <v>970</v>
      </c>
      <c r="D321" s="13" t="s">
        <v>971</v>
      </c>
      <c r="E321" s="13" t="s">
        <v>429</v>
      </c>
      <c r="F321" s="13"/>
      <c r="G321" s="13">
        <v>3</v>
      </c>
      <c r="H321" s="105">
        <v>630</v>
      </c>
      <c r="I321" s="12">
        <v>0.06</v>
      </c>
      <c r="J321" s="111">
        <f t="shared" si="4"/>
        <v>592.19999999999993</v>
      </c>
    </row>
    <row r="322" spans="1:10" ht="299.25" x14ac:dyDescent="0.25">
      <c r="A322" s="5">
        <v>318</v>
      </c>
      <c r="B322" s="13" t="s">
        <v>426</v>
      </c>
      <c r="C322" s="13" t="s">
        <v>972</v>
      </c>
      <c r="D322" s="13" t="s">
        <v>451</v>
      </c>
      <c r="E322" s="13" t="s">
        <v>429</v>
      </c>
      <c r="F322" s="13"/>
      <c r="G322" s="13">
        <v>2</v>
      </c>
      <c r="H322" s="105">
        <v>38</v>
      </c>
      <c r="I322" s="12">
        <v>0.06</v>
      </c>
      <c r="J322" s="111">
        <f t="shared" si="4"/>
        <v>35.72</v>
      </c>
    </row>
    <row r="323" spans="1:10" x14ac:dyDescent="0.25">
      <c r="A323" s="5">
        <v>319</v>
      </c>
      <c r="B323" s="13" t="s">
        <v>426</v>
      </c>
      <c r="C323" s="13" t="s">
        <v>973</v>
      </c>
      <c r="D323" s="13" t="s">
        <v>974</v>
      </c>
      <c r="E323" s="13" t="s">
        <v>429</v>
      </c>
      <c r="F323" s="13"/>
      <c r="G323" s="13">
        <v>3</v>
      </c>
      <c r="H323" s="105">
        <v>1165</v>
      </c>
      <c r="I323" s="12">
        <v>0.06</v>
      </c>
      <c r="J323" s="111">
        <f t="shared" si="4"/>
        <v>1095.0999999999999</v>
      </c>
    </row>
    <row r="324" spans="1:10" ht="299.25" x14ac:dyDescent="0.25">
      <c r="A324" s="13">
        <v>320</v>
      </c>
      <c r="B324" s="13" t="s">
        <v>426</v>
      </c>
      <c r="C324" s="13" t="s">
        <v>975</v>
      </c>
      <c r="D324" s="13" t="s">
        <v>451</v>
      </c>
      <c r="E324" s="13" t="s">
        <v>429</v>
      </c>
      <c r="F324" s="13"/>
      <c r="G324" s="13">
        <v>2</v>
      </c>
      <c r="H324" s="105">
        <v>70</v>
      </c>
      <c r="I324" s="12">
        <v>0.06</v>
      </c>
      <c r="J324" s="111">
        <f t="shared" si="4"/>
        <v>65.8</v>
      </c>
    </row>
    <row r="325" spans="1:10" x14ac:dyDescent="0.25">
      <c r="A325" s="5">
        <v>321</v>
      </c>
      <c r="B325" s="13" t="s">
        <v>426</v>
      </c>
      <c r="C325" s="13" t="s">
        <v>976</v>
      </c>
      <c r="D325" s="13" t="s">
        <v>977</v>
      </c>
      <c r="E325" s="13" t="s">
        <v>429</v>
      </c>
      <c r="F325" s="13"/>
      <c r="G325" s="13">
        <v>3</v>
      </c>
      <c r="H325" s="105">
        <v>880</v>
      </c>
      <c r="I325" s="12">
        <v>0.06</v>
      </c>
      <c r="J325" s="111">
        <f t="shared" ref="J325:J388" si="5">H325*(1-I325)</f>
        <v>827.19999999999993</v>
      </c>
    </row>
    <row r="326" spans="1:10" ht="299.25" x14ac:dyDescent="0.25">
      <c r="A326" s="5">
        <v>322</v>
      </c>
      <c r="B326" s="13" t="s">
        <v>426</v>
      </c>
      <c r="C326" s="13" t="s">
        <v>978</v>
      </c>
      <c r="D326" s="13" t="s">
        <v>451</v>
      </c>
      <c r="E326" s="13" t="s">
        <v>429</v>
      </c>
      <c r="F326" s="13"/>
      <c r="G326" s="13">
        <v>2</v>
      </c>
      <c r="H326" s="105">
        <v>53</v>
      </c>
      <c r="I326" s="12">
        <v>0.06</v>
      </c>
      <c r="J326" s="111">
        <f t="shared" si="5"/>
        <v>49.82</v>
      </c>
    </row>
    <row r="327" spans="1:10" x14ac:dyDescent="0.25">
      <c r="A327" s="5">
        <v>323</v>
      </c>
      <c r="B327" s="13" t="s">
        <v>426</v>
      </c>
      <c r="C327" s="13" t="s">
        <v>979</v>
      </c>
      <c r="D327" s="13" t="s">
        <v>980</v>
      </c>
      <c r="E327" s="13" t="s">
        <v>429</v>
      </c>
      <c r="F327" s="13"/>
      <c r="G327" s="13">
        <v>3</v>
      </c>
      <c r="H327" s="105">
        <v>890</v>
      </c>
      <c r="I327" s="12">
        <v>0.06</v>
      </c>
      <c r="J327" s="111">
        <f t="shared" si="5"/>
        <v>836.59999999999991</v>
      </c>
    </row>
    <row r="328" spans="1:10" ht="299.25" x14ac:dyDescent="0.25">
      <c r="A328" s="5">
        <v>324</v>
      </c>
      <c r="B328" s="13" t="s">
        <v>426</v>
      </c>
      <c r="C328" s="13" t="s">
        <v>981</v>
      </c>
      <c r="D328" s="13" t="s">
        <v>451</v>
      </c>
      <c r="E328" s="13" t="s">
        <v>429</v>
      </c>
      <c r="F328" s="13"/>
      <c r="G328" s="13">
        <v>2</v>
      </c>
      <c r="H328" s="105">
        <v>53</v>
      </c>
      <c r="I328" s="12">
        <v>0.06</v>
      </c>
      <c r="J328" s="111">
        <f t="shared" si="5"/>
        <v>49.82</v>
      </c>
    </row>
    <row r="329" spans="1:10" x14ac:dyDescent="0.25">
      <c r="A329" s="5">
        <v>325</v>
      </c>
      <c r="B329" s="13" t="s">
        <v>426</v>
      </c>
      <c r="C329" s="13" t="s">
        <v>982</v>
      </c>
      <c r="D329" s="13" t="s">
        <v>983</v>
      </c>
      <c r="E329" s="13" t="s">
        <v>429</v>
      </c>
      <c r="F329" s="13"/>
      <c r="G329" s="13">
        <v>3</v>
      </c>
      <c r="H329" s="105">
        <v>910</v>
      </c>
      <c r="I329" s="12">
        <v>0.06</v>
      </c>
      <c r="J329" s="111">
        <f t="shared" si="5"/>
        <v>855.4</v>
      </c>
    </row>
    <row r="330" spans="1:10" ht="299.25" x14ac:dyDescent="0.25">
      <c r="A330" s="5">
        <v>326</v>
      </c>
      <c r="B330" s="13" t="s">
        <v>426</v>
      </c>
      <c r="C330" s="13" t="s">
        <v>984</v>
      </c>
      <c r="D330" s="13" t="s">
        <v>451</v>
      </c>
      <c r="E330" s="13" t="s">
        <v>429</v>
      </c>
      <c r="F330" s="13"/>
      <c r="G330" s="13">
        <v>2</v>
      </c>
      <c r="H330" s="105">
        <v>55</v>
      </c>
      <c r="I330" s="12">
        <v>0.06</v>
      </c>
      <c r="J330" s="111">
        <f t="shared" si="5"/>
        <v>51.699999999999996</v>
      </c>
    </row>
    <row r="331" spans="1:10" x14ac:dyDescent="0.25">
      <c r="A331" s="5">
        <v>327</v>
      </c>
      <c r="B331" s="13" t="s">
        <v>426</v>
      </c>
      <c r="C331" s="13" t="s">
        <v>985</v>
      </c>
      <c r="D331" s="13" t="s">
        <v>986</v>
      </c>
      <c r="E331" s="13" t="s">
        <v>429</v>
      </c>
      <c r="F331" s="13"/>
      <c r="G331" s="13">
        <v>3</v>
      </c>
      <c r="H331" s="105">
        <v>950</v>
      </c>
      <c r="I331" s="12">
        <v>0.06</v>
      </c>
      <c r="J331" s="111">
        <f t="shared" si="5"/>
        <v>893</v>
      </c>
    </row>
    <row r="332" spans="1:10" ht="299.25" x14ac:dyDescent="0.25">
      <c r="A332" s="5">
        <v>328</v>
      </c>
      <c r="B332" s="13" t="s">
        <v>426</v>
      </c>
      <c r="C332" s="13" t="s">
        <v>987</v>
      </c>
      <c r="D332" s="13" t="s">
        <v>451</v>
      </c>
      <c r="E332" s="13" t="s">
        <v>429</v>
      </c>
      <c r="F332" s="13"/>
      <c r="G332" s="13">
        <v>2</v>
      </c>
      <c r="H332" s="105">
        <v>57</v>
      </c>
      <c r="I332" s="12">
        <v>0.06</v>
      </c>
      <c r="J332" s="111">
        <f t="shared" si="5"/>
        <v>53.58</v>
      </c>
    </row>
    <row r="333" spans="1:10" x14ac:dyDescent="0.25">
      <c r="A333" s="5">
        <v>329</v>
      </c>
      <c r="B333" s="13" t="s">
        <v>426</v>
      </c>
      <c r="C333" s="13" t="s">
        <v>988</v>
      </c>
      <c r="D333" s="13" t="s">
        <v>989</v>
      </c>
      <c r="E333" s="13" t="s">
        <v>429</v>
      </c>
      <c r="F333" s="13"/>
      <c r="G333" s="13">
        <v>3</v>
      </c>
      <c r="H333" s="105">
        <v>960</v>
      </c>
      <c r="I333" s="12">
        <v>0.06</v>
      </c>
      <c r="J333" s="111">
        <f t="shared" si="5"/>
        <v>902.4</v>
      </c>
    </row>
    <row r="334" spans="1:10" ht="299.25" x14ac:dyDescent="0.25">
      <c r="A334" s="5">
        <v>330</v>
      </c>
      <c r="B334" s="13" t="s">
        <v>426</v>
      </c>
      <c r="C334" s="13" t="s">
        <v>990</v>
      </c>
      <c r="D334" s="13" t="s">
        <v>451</v>
      </c>
      <c r="E334" s="13" t="s">
        <v>429</v>
      </c>
      <c r="F334" s="13"/>
      <c r="G334" s="13">
        <v>2</v>
      </c>
      <c r="H334" s="105">
        <v>58</v>
      </c>
      <c r="I334" s="12">
        <v>0.06</v>
      </c>
      <c r="J334" s="111">
        <f t="shared" si="5"/>
        <v>54.519999999999996</v>
      </c>
    </row>
    <row r="335" spans="1:10" x14ac:dyDescent="0.25">
      <c r="A335" s="5">
        <v>331</v>
      </c>
      <c r="B335" s="13" t="s">
        <v>426</v>
      </c>
      <c r="C335" s="13" t="s">
        <v>991</v>
      </c>
      <c r="D335" s="13" t="s">
        <v>992</v>
      </c>
      <c r="E335" s="13" t="s">
        <v>429</v>
      </c>
      <c r="F335" s="13"/>
      <c r="G335" s="13">
        <v>3</v>
      </c>
      <c r="H335" s="105">
        <v>980</v>
      </c>
      <c r="I335" s="12">
        <v>0.06</v>
      </c>
      <c r="J335" s="111">
        <f t="shared" si="5"/>
        <v>921.19999999999993</v>
      </c>
    </row>
    <row r="336" spans="1:10" ht="299.25" x14ac:dyDescent="0.25">
      <c r="A336" s="5">
        <v>332</v>
      </c>
      <c r="B336" s="13" t="s">
        <v>426</v>
      </c>
      <c r="C336" s="13" t="s">
        <v>993</v>
      </c>
      <c r="D336" s="13" t="s">
        <v>451</v>
      </c>
      <c r="E336" s="13" t="s">
        <v>429</v>
      </c>
      <c r="F336" s="13"/>
      <c r="G336" s="13">
        <v>2</v>
      </c>
      <c r="H336" s="105">
        <v>59</v>
      </c>
      <c r="I336" s="12">
        <v>0.06</v>
      </c>
      <c r="J336" s="111">
        <f t="shared" si="5"/>
        <v>55.459999999999994</v>
      </c>
    </row>
    <row r="337" spans="1:10" ht="31.5" x14ac:dyDescent="0.25">
      <c r="A337" s="5">
        <v>333</v>
      </c>
      <c r="B337" s="13" t="s">
        <v>426</v>
      </c>
      <c r="C337" s="13" t="s">
        <v>994</v>
      </c>
      <c r="D337" s="13" t="s">
        <v>995</v>
      </c>
      <c r="E337" s="13" t="s">
        <v>429</v>
      </c>
      <c r="F337" s="13"/>
      <c r="G337" s="13">
        <v>3</v>
      </c>
      <c r="H337" s="105">
        <v>1450</v>
      </c>
      <c r="I337" s="12">
        <v>0.06</v>
      </c>
      <c r="J337" s="111">
        <f t="shared" si="5"/>
        <v>1363</v>
      </c>
    </row>
    <row r="338" spans="1:10" ht="299.25" x14ac:dyDescent="0.25">
      <c r="A338" s="5">
        <v>334</v>
      </c>
      <c r="B338" s="13" t="s">
        <v>426</v>
      </c>
      <c r="C338" s="13" t="s">
        <v>996</v>
      </c>
      <c r="D338" s="13" t="s">
        <v>451</v>
      </c>
      <c r="E338" s="13" t="s">
        <v>429</v>
      </c>
      <c r="F338" s="13"/>
      <c r="G338" s="13">
        <v>2</v>
      </c>
      <c r="H338" s="105">
        <v>87</v>
      </c>
      <c r="I338" s="12">
        <v>0.06</v>
      </c>
      <c r="J338" s="111">
        <f t="shared" si="5"/>
        <v>81.78</v>
      </c>
    </row>
    <row r="339" spans="1:10" x14ac:dyDescent="0.25">
      <c r="A339" s="5">
        <v>335</v>
      </c>
      <c r="B339" s="13" t="s">
        <v>426</v>
      </c>
      <c r="C339" s="13" t="s">
        <v>997</v>
      </c>
      <c r="D339" s="13" t="s">
        <v>998</v>
      </c>
      <c r="E339" s="13" t="s">
        <v>429</v>
      </c>
      <c r="F339" s="13"/>
      <c r="G339" s="13">
        <v>3</v>
      </c>
      <c r="H339" s="105">
        <v>160</v>
      </c>
      <c r="I339" s="12">
        <v>0.06</v>
      </c>
      <c r="J339" s="111">
        <f t="shared" si="5"/>
        <v>150.39999999999998</v>
      </c>
    </row>
    <row r="340" spans="1:10" x14ac:dyDescent="0.25">
      <c r="A340" s="5">
        <v>336</v>
      </c>
      <c r="B340" s="13" t="s">
        <v>426</v>
      </c>
      <c r="C340" s="13" t="s">
        <v>999</v>
      </c>
      <c r="D340" s="13" t="s">
        <v>1000</v>
      </c>
      <c r="E340" s="13" t="s">
        <v>429</v>
      </c>
      <c r="F340" s="13"/>
      <c r="G340" s="13">
        <v>3</v>
      </c>
      <c r="H340" s="105">
        <v>190</v>
      </c>
      <c r="I340" s="12">
        <v>0.06</v>
      </c>
      <c r="J340" s="111">
        <f t="shared" si="5"/>
        <v>178.6</v>
      </c>
    </row>
    <row r="341" spans="1:10" x14ac:dyDescent="0.25">
      <c r="A341" s="5">
        <v>337</v>
      </c>
      <c r="B341" s="13" t="s">
        <v>426</v>
      </c>
      <c r="C341" s="13" t="s">
        <v>1001</v>
      </c>
      <c r="D341" s="13" t="s">
        <v>1002</v>
      </c>
      <c r="E341" s="13" t="s">
        <v>429</v>
      </c>
      <c r="F341" s="13"/>
      <c r="G341" s="13">
        <v>3</v>
      </c>
      <c r="H341" s="105">
        <v>130</v>
      </c>
      <c r="I341" s="12">
        <v>0.06</v>
      </c>
      <c r="J341" s="111">
        <f t="shared" si="5"/>
        <v>122.19999999999999</v>
      </c>
    </row>
    <row r="342" spans="1:10" x14ac:dyDescent="0.25">
      <c r="A342" s="5">
        <v>338</v>
      </c>
      <c r="B342" s="13" t="s">
        <v>426</v>
      </c>
      <c r="C342" s="13" t="s">
        <v>1003</v>
      </c>
      <c r="D342" s="13" t="s">
        <v>1004</v>
      </c>
      <c r="E342" s="13" t="s">
        <v>429</v>
      </c>
      <c r="F342" s="13"/>
      <c r="G342" s="13">
        <v>3</v>
      </c>
      <c r="H342" s="105">
        <v>65</v>
      </c>
      <c r="I342" s="12">
        <v>0.06</v>
      </c>
      <c r="J342" s="111">
        <f t="shared" si="5"/>
        <v>61.099999999999994</v>
      </c>
    </row>
    <row r="343" spans="1:10" x14ac:dyDescent="0.25">
      <c r="A343" s="5">
        <v>339</v>
      </c>
      <c r="B343" s="13" t="s">
        <v>426</v>
      </c>
      <c r="C343" s="13" t="s">
        <v>1005</v>
      </c>
      <c r="D343" s="13" t="s">
        <v>1006</v>
      </c>
      <c r="E343" s="13" t="s">
        <v>429</v>
      </c>
      <c r="F343" s="13"/>
      <c r="G343" s="13">
        <v>3</v>
      </c>
      <c r="H343" s="105">
        <v>75</v>
      </c>
      <c r="I343" s="12">
        <v>0.06</v>
      </c>
      <c r="J343" s="111">
        <f t="shared" si="5"/>
        <v>70.5</v>
      </c>
    </row>
    <row r="344" spans="1:10" x14ac:dyDescent="0.25">
      <c r="A344" s="5">
        <v>340</v>
      </c>
      <c r="B344" s="13" t="s">
        <v>426</v>
      </c>
      <c r="C344" s="13" t="s">
        <v>1007</v>
      </c>
      <c r="D344" s="13" t="s">
        <v>1008</v>
      </c>
      <c r="E344" s="13" t="s">
        <v>429</v>
      </c>
      <c r="F344" s="13"/>
      <c r="G344" s="13">
        <v>3</v>
      </c>
      <c r="H344" s="105">
        <v>70</v>
      </c>
      <c r="I344" s="12">
        <v>0.06</v>
      </c>
      <c r="J344" s="111">
        <f t="shared" si="5"/>
        <v>65.8</v>
      </c>
    </row>
    <row r="345" spans="1:10" x14ac:dyDescent="0.25">
      <c r="A345" s="5">
        <v>341</v>
      </c>
      <c r="B345" s="13" t="s">
        <v>426</v>
      </c>
      <c r="C345" s="13" t="s">
        <v>1009</v>
      </c>
      <c r="D345" s="13" t="s">
        <v>1010</v>
      </c>
      <c r="E345" s="13" t="s">
        <v>429</v>
      </c>
      <c r="F345" s="13"/>
      <c r="G345" s="13">
        <v>3</v>
      </c>
      <c r="H345" s="105">
        <v>75</v>
      </c>
      <c r="I345" s="12">
        <v>0.06</v>
      </c>
      <c r="J345" s="111">
        <f t="shared" si="5"/>
        <v>70.5</v>
      </c>
    </row>
    <row r="346" spans="1:10" x14ac:dyDescent="0.25">
      <c r="A346" s="5">
        <v>342</v>
      </c>
      <c r="B346" s="13" t="s">
        <v>426</v>
      </c>
      <c r="C346" s="13" t="s">
        <v>1011</v>
      </c>
      <c r="D346" s="13" t="s">
        <v>1012</v>
      </c>
      <c r="E346" s="13" t="s">
        <v>429</v>
      </c>
      <c r="F346" s="13"/>
      <c r="G346" s="13">
        <v>3</v>
      </c>
      <c r="H346" s="105">
        <v>120</v>
      </c>
      <c r="I346" s="12">
        <v>0.06</v>
      </c>
      <c r="J346" s="111">
        <f t="shared" si="5"/>
        <v>112.8</v>
      </c>
    </row>
    <row r="347" spans="1:10" x14ac:dyDescent="0.25">
      <c r="A347" s="13">
        <v>343</v>
      </c>
      <c r="B347" s="13" t="s">
        <v>426</v>
      </c>
      <c r="C347" s="13" t="s">
        <v>1013</v>
      </c>
      <c r="D347" s="13" t="s">
        <v>1014</v>
      </c>
      <c r="E347" s="13" t="s">
        <v>429</v>
      </c>
      <c r="F347" s="13"/>
      <c r="G347" s="13">
        <v>3</v>
      </c>
      <c r="H347" s="105">
        <v>140</v>
      </c>
      <c r="I347" s="12">
        <v>0.06</v>
      </c>
      <c r="J347" s="111">
        <f t="shared" si="5"/>
        <v>131.6</v>
      </c>
    </row>
    <row r="348" spans="1:10" x14ac:dyDescent="0.25">
      <c r="A348" s="5">
        <v>344</v>
      </c>
      <c r="B348" s="13" t="s">
        <v>426</v>
      </c>
      <c r="C348" s="13" t="s">
        <v>1015</v>
      </c>
      <c r="D348" s="13" t="s">
        <v>1016</v>
      </c>
      <c r="E348" s="13" t="s">
        <v>429</v>
      </c>
      <c r="F348" s="13"/>
      <c r="G348" s="13">
        <v>3</v>
      </c>
      <c r="H348" s="105">
        <v>2</v>
      </c>
      <c r="I348" s="12">
        <v>0.06</v>
      </c>
      <c r="J348" s="111">
        <f t="shared" si="5"/>
        <v>1.88</v>
      </c>
    </row>
    <row r="349" spans="1:10" x14ac:dyDescent="0.25">
      <c r="A349" s="5">
        <v>345</v>
      </c>
      <c r="B349" s="13" t="s">
        <v>426</v>
      </c>
      <c r="C349" s="13" t="s">
        <v>1017</v>
      </c>
      <c r="D349" s="13" t="s">
        <v>1018</v>
      </c>
      <c r="E349" s="13" t="s">
        <v>429</v>
      </c>
      <c r="F349" s="13"/>
      <c r="G349" s="13">
        <v>3</v>
      </c>
      <c r="H349" s="105">
        <v>2</v>
      </c>
      <c r="I349" s="12">
        <v>0.06</v>
      </c>
      <c r="J349" s="111">
        <f t="shared" si="5"/>
        <v>1.88</v>
      </c>
    </row>
    <row r="350" spans="1:10" x14ac:dyDescent="0.25">
      <c r="A350" s="5">
        <v>346</v>
      </c>
      <c r="B350" s="13" t="s">
        <v>426</v>
      </c>
      <c r="C350" s="13" t="s">
        <v>1019</v>
      </c>
      <c r="D350" s="13" t="s">
        <v>1020</v>
      </c>
      <c r="E350" s="13" t="s">
        <v>429</v>
      </c>
      <c r="F350" s="13"/>
      <c r="G350" s="13">
        <v>3</v>
      </c>
      <c r="H350" s="105">
        <v>3</v>
      </c>
      <c r="I350" s="12">
        <v>0.06</v>
      </c>
      <c r="J350" s="111">
        <f t="shared" si="5"/>
        <v>2.82</v>
      </c>
    </row>
    <row r="351" spans="1:10" ht="31.5" x14ac:dyDescent="0.25">
      <c r="A351" s="5">
        <v>347</v>
      </c>
      <c r="B351" s="13" t="s">
        <v>426</v>
      </c>
      <c r="C351" s="13" t="s">
        <v>1021</v>
      </c>
      <c r="D351" s="13" t="s">
        <v>1022</v>
      </c>
      <c r="E351" s="13" t="s">
        <v>429</v>
      </c>
      <c r="F351" s="13"/>
      <c r="G351" s="13">
        <v>3</v>
      </c>
      <c r="H351" s="105">
        <v>30</v>
      </c>
      <c r="I351" s="12">
        <v>0.06</v>
      </c>
      <c r="J351" s="111">
        <f t="shared" si="5"/>
        <v>28.2</v>
      </c>
    </row>
    <row r="352" spans="1:10" ht="31.5" x14ac:dyDescent="0.25">
      <c r="A352" s="5">
        <v>348</v>
      </c>
      <c r="B352" s="13" t="s">
        <v>426</v>
      </c>
      <c r="C352" s="13" t="s">
        <v>1023</v>
      </c>
      <c r="D352" s="13" t="s">
        <v>1024</v>
      </c>
      <c r="E352" s="13" t="s">
        <v>429</v>
      </c>
      <c r="F352" s="13"/>
      <c r="G352" s="13">
        <v>3</v>
      </c>
      <c r="H352" s="105">
        <v>100</v>
      </c>
      <c r="I352" s="12">
        <v>0.06</v>
      </c>
      <c r="J352" s="111">
        <f t="shared" si="5"/>
        <v>94</v>
      </c>
    </row>
    <row r="353" spans="1:10" ht="31.5" x14ac:dyDescent="0.25">
      <c r="A353" s="5">
        <v>349</v>
      </c>
      <c r="B353" s="13" t="s">
        <v>426</v>
      </c>
      <c r="C353" s="13" t="s">
        <v>1025</v>
      </c>
      <c r="D353" s="13" t="s">
        <v>1026</v>
      </c>
      <c r="E353" s="13" t="s">
        <v>429</v>
      </c>
      <c r="F353" s="13"/>
      <c r="G353" s="13">
        <v>3</v>
      </c>
      <c r="H353" s="105">
        <v>1335</v>
      </c>
      <c r="I353" s="12">
        <v>0.06</v>
      </c>
      <c r="J353" s="111">
        <f t="shared" si="5"/>
        <v>1254.8999999999999</v>
      </c>
    </row>
    <row r="354" spans="1:10" ht="299.25" x14ac:dyDescent="0.25">
      <c r="A354" s="5">
        <v>350</v>
      </c>
      <c r="B354" s="13" t="s">
        <v>426</v>
      </c>
      <c r="C354" s="13" t="s">
        <v>1027</v>
      </c>
      <c r="D354" s="13" t="s">
        <v>451</v>
      </c>
      <c r="E354" s="13" t="s">
        <v>429</v>
      </c>
      <c r="F354" s="13"/>
      <c r="G354" s="13">
        <v>2</v>
      </c>
      <c r="H354" s="105">
        <v>80</v>
      </c>
      <c r="I354" s="12">
        <v>0.06</v>
      </c>
      <c r="J354" s="111">
        <f t="shared" si="5"/>
        <v>75.199999999999989</v>
      </c>
    </row>
    <row r="355" spans="1:10" ht="31.5" x14ac:dyDescent="0.25">
      <c r="A355" s="13">
        <v>351</v>
      </c>
      <c r="B355" s="13" t="s">
        <v>426</v>
      </c>
      <c r="C355" s="13" t="s">
        <v>1028</v>
      </c>
      <c r="D355" s="13" t="s">
        <v>1029</v>
      </c>
      <c r="E355" s="13" t="s">
        <v>429</v>
      </c>
      <c r="F355" s="13"/>
      <c r="G355" s="13">
        <v>3</v>
      </c>
      <c r="H355" s="105">
        <v>990</v>
      </c>
      <c r="I355" s="12">
        <v>0.06</v>
      </c>
      <c r="J355" s="111">
        <f t="shared" si="5"/>
        <v>930.59999999999991</v>
      </c>
    </row>
    <row r="356" spans="1:10" ht="299.25" x14ac:dyDescent="0.25">
      <c r="A356" s="13">
        <v>352</v>
      </c>
      <c r="B356" s="13" t="s">
        <v>426</v>
      </c>
      <c r="C356" s="13" t="s">
        <v>1030</v>
      </c>
      <c r="D356" s="13" t="s">
        <v>451</v>
      </c>
      <c r="E356" s="13" t="s">
        <v>429</v>
      </c>
      <c r="F356" s="13"/>
      <c r="G356" s="13">
        <v>2</v>
      </c>
      <c r="H356" s="105">
        <v>59</v>
      </c>
      <c r="I356" s="12">
        <v>0.06</v>
      </c>
      <c r="J356" s="111">
        <f t="shared" si="5"/>
        <v>55.459999999999994</v>
      </c>
    </row>
    <row r="357" spans="1:10" x14ac:dyDescent="0.25">
      <c r="A357" s="5">
        <v>353</v>
      </c>
      <c r="B357" s="13" t="s">
        <v>426</v>
      </c>
      <c r="C357" s="13" t="s">
        <v>1031</v>
      </c>
      <c r="D357" s="13" t="s">
        <v>1032</v>
      </c>
      <c r="E357" s="13" t="s">
        <v>429</v>
      </c>
      <c r="F357" s="13"/>
      <c r="G357" s="13">
        <v>3</v>
      </c>
      <c r="H357" s="105">
        <v>940</v>
      </c>
      <c r="I357" s="12">
        <v>0.06</v>
      </c>
      <c r="J357" s="111">
        <f t="shared" si="5"/>
        <v>883.59999999999991</v>
      </c>
    </row>
    <row r="358" spans="1:10" ht="299.25" x14ac:dyDescent="0.25">
      <c r="A358" s="5">
        <v>354</v>
      </c>
      <c r="B358" s="13" t="s">
        <v>426</v>
      </c>
      <c r="C358" s="13" t="s">
        <v>1033</v>
      </c>
      <c r="D358" s="13" t="s">
        <v>451</v>
      </c>
      <c r="E358" s="13" t="s">
        <v>429</v>
      </c>
      <c r="F358" s="13"/>
      <c r="G358" s="13">
        <v>2</v>
      </c>
      <c r="H358" s="105">
        <v>56</v>
      </c>
      <c r="I358" s="12">
        <v>0.06</v>
      </c>
      <c r="J358" s="111">
        <f t="shared" si="5"/>
        <v>52.64</v>
      </c>
    </row>
    <row r="359" spans="1:10" x14ac:dyDescent="0.25">
      <c r="A359" s="5">
        <v>355</v>
      </c>
      <c r="B359" s="13" t="s">
        <v>426</v>
      </c>
      <c r="C359" s="13" t="s">
        <v>1034</v>
      </c>
      <c r="D359" s="13" t="s">
        <v>1035</v>
      </c>
      <c r="E359" s="13" t="s">
        <v>429</v>
      </c>
      <c r="F359" s="13"/>
      <c r="G359" s="13">
        <v>3</v>
      </c>
      <c r="H359" s="105">
        <v>1300</v>
      </c>
      <c r="I359" s="12">
        <v>0.06</v>
      </c>
      <c r="J359" s="111">
        <f t="shared" si="5"/>
        <v>1222</v>
      </c>
    </row>
    <row r="360" spans="1:10" ht="299.25" x14ac:dyDescent="0.25">
      <c r="A360" s="5">
        <v>356</v>
      </c>
      <c r="B360" s="13" t="s">
        <v>426</v>
      </c>
      <c r="C360" s="13" t="s">
        <v>1036</v>
      </c>
      <c r="D360" s="13" t="s">
        <v>451</v>
      </c>
      <c r="E360" s="13" t="s">
        <v>429</v>
      </c>
      <c r="F360" s="13"/>
      <c r="G360" s="13">
        <v>2</v>
      </c>
      <c r="H360" s="105">
        <v>78</v>
      </c>
      <c r="I360" s="12">
        <v>0.06</v>
      </c>
      <c r="J360" s="111">
        <f t="shared" si="5"/>
        <v>73.319999999999993</v>
      </c>
    </row>
    <row r="361" spans="1:10" x14ac:dyDescent="0.25">
      <c r="A361" s="5">
        <v>357</v>
      </c>
      <c r="B361" s="13" t="s">
        <v>426</v>
      </c>
      <c r="C361" s="13" t="s">
        <v>1037</v>
      </c>
      <c r="D361" s="13" t="s">
        <v>1038</v>
      </c>
      <c r="E361" s="13" t="s">
        <v>429</v>
      </c>
      <c r="F361" s="13"/>
      <c r="G361" s="13">
        <v>3</v>
      </c>
      <c r="H361" s="105">
        <v>1050</v>
      </c>
      <c r="I361" s="12">
        <v>0.06</v>
      </c>
      <c r="J361" s="111">
        <f t="shared" si="5"/>
        <v>987</v>
      </c>
    </row>
    <row r="362" spans="1:10" ht="299.25" x14ac:dyDescent="0.25">
      <c r="A362" s="5">
        <v>358</v>
      </c>
      <c r="B362" s="13" t="s">
        <v>426</v>
      </c>
      <c r="C362" s="13" t="s">
        <v>1039</v>
      </c>
      <c r="D362" s="13" t="s">
        <v>451</v>
      </c>
      <c r="E362" s="13" t="s">
        <v>429</v>
      </c>
      <c r="F362" s="13"/>
      <c r="G362" s="13">
        <v>2</v>
      </c>
      <c r="H362" s="105">
        <v>63</v>
      </c>
      <c r="I362" s="12">
        <v>0.06</v>
      </c>
      <c r="J362" s="111">
        <f t="shared" si="5"/>
        <v>59.22</v>
      </c>
    </row>
    <row r="363" spans="1:10" ht="31.5" x14ac:dyDescent="0.25">
      <c r="A363" s="5">
        <v>359</v>
      </c>
      <c r="B363" s="13" t="s">
        <v>426</v>
      </c>
      <c r="C363" s="13" t="s">
        <v>1040</v>
      </c>
      <c r="D363" s="13" t="s">
        <v>1041</v>
      </c>
      <c r="E363" s="13" t="s">
        <v>429</v>
      </c>
      <c r="F363" s="13"/>
      <c r="G363" s="13">
        <v>3</v>
      </c>
      <c r="H363" s="105">
        <v>1310</v>
      </c>
      <c r="I363" s="12">
        <v>0.06</v>
      </c>
      <c r="J363" s="111">
        <f t="shared" si="5"/>
        <v>1231.3999999999999</v>
      </c>
    </row>
    <row r="364" spans="1:10" ht="299.25" x14ac:dyDescent="0.25">
      <c r="A364" s="5">
        <v>360</v>
      </c>
      <c r="B364" s="13" t="s">
        <v>426</v>
      </c>
      <c r="C364" s="13" t="s">
        <v>1042</v>
      </c>
      <c r="D364" s="13" t="s">
        <v>451</v>
      </c>
      <c r="E364" s="13" t="s">
        <v>429</v>
      </c>
      <c r="F364" s="13"/>
      <c r="G364" s="13">
        <v>2</v>
      </c>
      <c r="H364" s="105">
        <v>79</v>
      </c>
      <c r="I364" s="12">
        <v>0.06</v>
      </c>
      <c r="J364" s="111">
        <f t="shared" si="5"/>
        <v>74.259999999999991</v>
      </c>
    </row>
    <row r="365" spans="1:10" ht="31.5" x14ac:dyDescent="0.25">
      <c r="A365" s="5">
        <v>361</v>
      </c>
      <c r="B365" s="13" t="s">
        <v>426</v>
      </c>
      <c r="C365" s="13" t="s">
        <v>1043</v>
      </c>
      <c r="D365" s="13" t="s">
        <v>1044</v>
      </c>
      <c r="E365" s="13" t="s">
        <v>429</v>
      </c>
      <c r="F365" s="13"/>
      <c r="G365" s="13">
        <v>3</v>
      </c>
      <c r="H365" s="105">
        <v>1315</v>
      </c>
      <c r="I365" s="12">
        <v>0.06</v>
      </c>
      <c r="J365" s="111">
        <f t="shared" si="5"/>
        <v>1236.0999999999999</v>
      </c>
    </row>
    <row r="366" spans="1:10" ht="299.25" x14ac:dyDescent="0.25">
      <c r="A366" s="5">
        <v>362</v>
      </c>
      <c r="B366" s="13" t="s">
        <v>426</v>
      </c>
      <c r="C366" s="13" t="s">
        <v>1045</v>
      </c>
      <c r="D366" s="13" t="s">
        <v>451</v>
      </c>
      <c r="E366" s="13" t="s">
        <v>429</v>
      </c>
      <c r="F366" s="13"/>
      <c r="G366" s="13">
        <v>2</v>
      </c>
      <c r="H366" s="105">
        <v>79</v>
      </c>
      <c r="I366" s="12">
        <v>0.06</v>
      </c>
      <c r="J366" s="111">
        <f t="shared" si="5"/>
        <v>74.259999999999991</v>
      </c>
    </row>
    <row r="367" spans="1:10" ht="31.5" x14ac:dyDescent="0.25">
      <c r="A367" s="5">
        <v>363</v>
      </c>
      <c r="B367" s="13" t="s">
        <v>426</v>
      </c>
      <c r="C367" s="13" t="s">
        <v>1046</v>
      </c>
      <c r="D367" s="13" t="s">
        <v>1047</v>
      </c>
      <c r="E367" s="13" t="s">
        <v>429</v>
      </c>
      <c r="F367" s="13"/>
      <c r="G367" s="13">
        <v>3</v>
      </c>
      <c r="H367" s="105">
        <v>960</v>
      </c>
      <c r="I367" s="12">
        <v>0.06</v>
      </c>
      <c r="J367" s="111">
        <f t="shared" si="5"/>
        <v>902.4</v>
      </c>
    </row>
    <row r="368" spans="1:10" ht="299.25" x14ac:dyDescent="0.25">
      <c r="A368" s="5">
        <v>364</v>
      </c>
      <c r="B368" s="13" t="s">
        <v>426</v>
      </c>
      <c r="C368" s="13" t="s">
        <v>1048</v>
      </c>
      <c r="D368" s="13" t="s">
        <v>451</v>
      </c>
      <c r="E368" s="13" t="s">
        <v>429</v>
      </c>
      <c r="F368" s="13"/>
      <c r="G368" s="13">
        <v>2</v>
      </c>
      <c r="H368" s="105">
        <v>58</v>
      </c>
      <c r="I368" s="12">
        <v>0.06</v>
      </c>
      <c r="J368" s="111">
        <f t="shared" si="5"/>
        <v>54.519999999999996</v>
      </c>
    </row>
    <row r="369" spans="1:10" x14ac:dyDescent="0.25">
      <c r="A369" s="5">
        <v>365</v>
      </c>
      <c r="B369" s="13" t="s">
        <v>426</v>
      </c>
      <c r="C369" s="13" t="s">
        <v>1049</v>
      </c>
      <c r="D369" s="13" t="s">
        <v>1050</v>
      </c>
      <c r="E369" s="13" t="s">
        <v>429</v>
      </c>
      <c r="F369" s="13"/>
      <c r="G369" s="13">
        <v>3</v>
      </c>
      <c r="H369" s="105">
        <v>1040</v>
      </c>
      <c r="I369" s="12">
        <v>0.06</v>
      </c>
      <c r="J369" s="111">
        <f t="shared" si="5"/>
        <v>977.59999999999991</v>
      </c>
    </row>
    <row r="370" spans="1:10" ht="299.25" x14ac:dyDescent="0.25">
      <c r="A370" s="5">
        <v>366</v>
      </c>
      <c r="B370" s="13" t="s">
        <v>426</v>
      </c>
      <c r="C370" s="13" t="s">
        <v>1051</v>
      </c>
      <c r="D370" s="13" t="s">
        <v>451</v>
      </c>
      <c r="E370" s="13" t="s">
        <v>429</v>
      </c>
      <c r="F370" s="13"/>
      <c r="G370" s="13">
        <v>2</v>
      </c>
      <c r="H370" s="105">
        <v>62</v>
      </c>
      <c r="I370" s="12">
        <v>0.06</v>
      </c>
      <c r="J370" s="111">
        <f t="shared" si="5"/>
        <v>58.279999999999994</v>
      </c>
    </row>
    <row r="371" spans="1:10" x14ac:dyDescent="0.25">
      <c r="A371" s="5">
        <v>367</v>
      </c>
      <c r="B371" s="13" t="s">
        <v>426</v>
      </c>
      <c r="C371" s="13" t="s">
        <v>1052</v>
      </c>
      <c r="D371" s="13" t="s">
        <v>1053</v>
      </c>
      <c r="E371" s="13" t="s">
        <v>429</v>
      </c>
      <c r="F371" s="13"/>
      <c r="G371" s="13">
        <v>3</v>
      </c>
      <c r="H371" s="105">
        <v>1325</v>
      </c>
      <c r="I371" s="12">
        <v>0.06</v>
      </c>
      <c r="J371" s="111">
        <f t="shared" si="5"/>
        <v>1245.5</v>
      </c>
    </row>
    <row r="372" spans="1:10" ht="299.25" x14ac:dyDescent="0.25">
      <c r="A372" s="5">
        <v>368</v>
      </c>
      <c r="B372" s="13" t="s">
        <v>426</v>
      </c>
      <c r="C372" s="13" t="s">
        <v>1054</v>
      </c>
      <c r="D372" s="13" t="s">
        <v>451</v>
      </c>
      <c r="E372" s="13" t="s">
        <v>429</v>
      </c>
      <c r="F372" s="13"/>
      <c r="G372" s="13">
        <v>2</v>
      </c>
      <c r="H372" s="105">
        <v>80</v>
      </c>
      <c r="I372" s="12">
        <v>0.06</v>
      </c>
      <c r="J372" s="111">
        <f t="shared" si="5"/>
        <v>75.199999999999989</v>
      </c>
    </row>
    <row r="373" spans="1:10" ht="47.25" x14ac:dyDescent="0.25">
      <c r="A373" s="13">
        <v>369</v>
      </c>
      <c r="B373" s="13" t="s">
        <v>426</v>
      </c>
      <c r="C373" s="13" t="s">
        <v>1055</v>
      </c>
      <c r="D373" s="13" t="s">
        <v>1056</v>
      </c>
      <c r="E373" s="13" t="s">
        <v>429</v>
      </c>
      <c r="F373" s="13"/>
      <c r="G373" s="13">
        <v>3</v>
      </c>
      <c r="H373" s="105">
        <v>127</v>
      </c>
      <c r="I373" s="12">
        <v>0.06</v>
      </c>
      <c r="J373" s="111">
        <f t="shared" si="5"/>
        <v>119.38</v>
      </c>
    </row>
    <row r="374" spans="1:10" x14ac:dyDescent="0.25">
      <c r="A374" s="5">
        <v>370</v>
      </c>
      <c r="B374" s="13" t="s">
        <v>426</v>
      </c>
      <c r="C374" s="13" t="s">
        <v>1057</v>
      </c>
      <c r="D374" s="13" t="s">
        <v>1058</v>
      </c>
      <c r="E374" s="13" t="s">
        <v>429</v>
      </c>
      <c r="F374" s="13"/>
      <c r="G374" s="13">
        <v>3</v>
      </c>
      <c r="H374" s="105">
        <v>12</v>
      </c>
      <c r="I374" s="12">
        <v>0.06</v>
      </c>
      <c r="J374" s="111">
        <f t="shared" si="5"/>
        <v>11.28</v>
      </c>
    </row>
    <row r="375" spans="1:10" x14ac:dyDescent="0.25">
      <c r="A375" s="5">
        <v>371</v>
      </c>
      <c r="B375" s="13" t="s">
        <v>426</v>
      </c>
      <c r="C375" s="13" t="s">
        <v>1059</v>
      </c>
      <c r="D375" s="13" t="s">
        <v>1060</v>
      </c>
      <c r="E375" s="13" t="s">
        <v>429</v>
      </c>
      <c r="F375" s="13"/>
      <c r="G375" s="13">
        <v>3</v>
      </c>
      <c r="H375" s="105">
        <v>95</v>
      </c>
      <c r="I375" s="12">
        <v>0.06</v>
      </c>
      <c r="J375" s="111">
        <f t="shared" si="5"/>
        <v>89.3</v>
      </c>
    </row>
    <row r="376" spans="1:10" ht="31.5" x14ac:dyDescent="0.25">
      <c r="A376" s="5">
        <v>372</v>
      </c>
      <c r="B376" s="13" t="s">
        <v>426</v>
      </c>
      <c r="C376" s="13" t="s">
        <v>1061</v>
      </c>
      <c r="D376" s="13" t="s">
        <v>1062</v>
      </c>
      <c r="E376" s="13" t="s">
        <v>429</v>
      </c>
      <c r="F376" s="13"/>
      <c r="G376" s="13">
        <v>3</v>
      </c>
      <c r="H376" s="105">
        <v>85</v>
      </c>
      <c r="I376" s="12">
        <v>0.06</v>
      </c>
      <c r="J376" s="111">
        <f t="shared" si="5"/>
        <v>79.899999999999991</v>
      </c>
    </row>
    <row r="377" spans="1:10" ht="31.5" x14ac:dyDescent="0.25">
      <c r="A377" s="5">
        <v>373</v>
      </c>
      <c r="B377" s="13" t="s">
        <v>426</v>
      </c>
      <c r="C377" s="13" t="s">
        <v>1063</v>
      </c>
      <c r="D377" s="13" t="s">
        <v>1064</v>
      </c>
      <c r="E377" s="13" t="s">
        <v>429</v>
      </c>
      <c r="F377" s="13"/>
      <c r="G377" s="13">
        <v>3</v>
      </c>
      <c r="H377" s="105">
        <v>50</v>
      </c>
      <c r="I377" s="12">
        <v>0.06</v>
      </c>
      <c r="J377" s="111">
        <f t="shared" si="5"/>
        <v>47</v>
      </c>
    </row>
    <row r="378" spans="1:10" ht="31.5" x14ac:dyDescent="0.25">
      <c r="A378" s="5">
        <v>374</v>
      </c>
      <c r="B378" s="13" t="s">
        <v>426</v>
      </c>
      <c r="C378" s="13" t="s">
        <v>1065</v>
      </c>
      <c r="D378" s="13" t="s">
        <v>1066</v>
      </c>
      <c r="E378" s="13" t="s">
        <v>429</v>
      </c>
      <c r="F378" s="13"/>
      <c r="G378" s="13">
        <v>3</v>
      </c>
      <c r="H378" s="105">
        <v>253</v>
      </c>
      <c r="I378" s="12">
        <v>0.06</v>
      </c>
      <c r="J378" s="111">
        <f t="shared" si="5"/>
        <v>237.82</v>
      </c>
    </row>
    <row r="379" spans="1:10" ht="31.5" x14ac:dyDescent="0.25">
      <c r="A379" s="5">
        <v>375</v>
      </c>
      <c r="B379" s="13" t="s">
        <v>426</v>
      </c>
      <c r="C379" s="13" t="s">
        <v>1067</v>
      </c>
      <c r="D379" s="13" t="s">
        <v>1068</v>
      </c>
      <c r="E379" s="13" t="s">
        <v>429</v>
      </c>
      <c r="F379" s="13"/>
      <c r="G379" s="13">
        <v>3</v>
      </c>
      <c r="H379" s="105">
        <v>108</v>
      </c>
      <c r="I379" s="12">
        <v>0.06</v>
      </c>
      <c r="J379" s="111">
        <f t="shared" si="5"/>
        <v>101.52</v>
      </c>
    </row>
    <row r="380" spans="1:10" x14ac:dyDescent="0.25">
      <c r="A380" s="5">
        <v>376</v>
      </c>
      <c r="B380" s="13" t="s">
        <v>426</v>
      </c>
      <c r="C380" s="13" t="s">
        <v>1069</v>
      </c>
      <c r="D380" s="13" t="s">
        <v>1070</v>
      </c>
      <c r="E380" s="13" t="s">
        <v>429</v>
      </c>
      <c r="F380" s="13"/>
      <c r="G380" s="13">
        <v>3</v>
      </c>
      <c r="H380" s="105">
        <v>975</v>
      </c>
      <c r="I380" s="12">
        <v>0.06</v>
      </c>
      <c r="J380" s="111">
        <f t="shared" si="5"/>
        <v>916.5</v>
      </c>
    </row>
    <row r="381" spans="1:10" ht="299.25" x14ac:dyDescent="0.25">
      <c r="A381" s="13">
        <v>377</v>
      </c>
      <c r="B381" s="13" t="s">
        <v>426</v>
      </c>
      <c r="C381" s="13" t="s">
        <v>1071</v>
      </c>
      <c r="D381" s="13" t="s">
        <v>451</v>
      </c>
      <c r="E381" s="13" t="s">
        <v>429</v>
      </c>
      <c r="F381" s="13"/>
      <c r="G381" s="13">
        <v>2</v>
      </c>
      <c r="H381" s="105">
        <v>59</v>
      </c>
      <c r="I381" s="12">
        <v>0.06</v>
      </c>
      <c r="J381" s="111">
        <f t="shared" si="5"/>
        <v>55.459999999999994</v>
      </c>
    </row>
    <row r="382" spans="1:10" x14ac:dyDescent="0.25">
      <c r="A382" s="13">
        <v>378</v>
      </c>
      <c r="B382" s="13" t="s">
        <v>426</v>
      </c>
      <c r="C382" s="13" t="s">
        <v>1072</v>
      </c>
      <c r="D382" s="13" t="s">
        <v>1073</v>
      </c>
      <c r="E382" s="13" t="s">
        <v>429</v>
      </c>
      <c r="F382" s="13"/>
      <c r="G382" s="13">
        <v>3</v>
      </c>
      <c r="H382" s="105">
        <v>1000</v>
      </c>
      <c r="I382" s="12">
        <v>0.06</v>
      </c>
      <c r="J382" s="111">
        <f t="shared" si="5"/>
        <v>940</v>
      </c>
    </row>
    <row r="383" spans="1:10" ht="299.25" x14ac:dyDescent="0.25">
      <c r="A383" s="5">
        <v>379</v>
      </c>
      <c r="B383" s="13" t="s">
        <v>426</v>
      </c>
      <c r="C383" s="13" t="s">
        <v>1074</v>
      </c>
      <c r="D383" s="13" t="s">
        <v>451</v>
      </c>
      <c r="E383" s="13" t="s">
        <v>429</v>
      </c>
      <c r="F383" s="13"/>
      <c r="G383" s="13">
        <v>2</v>
      </c>
      <c r="H383" s="105">
        <v>60</v>
      </c>
      <c r="I383" s="12">
        <v>0.06</v>
      </c>
      <c r="J383" s="111">
        <f t="shared" si="5"/>
        <v>56.4</v>
      </c>
    </row>
    <row r="384" spans="1:10" x14ac:dyDescent="0.25">
      <c r="A384" s="5">
        <v>380</v>
      </c>
      <c r="B384" s="13" t="s">
        <v>426</v>
      </c>
      <c r="C384" s="13" t="s">
        <v>1075</v>
      </c>
      <c r="D384" s="13" t="s">
        <v>1076</v>
      </c>
      <c r="E384" s="13" t="s">
        <v>429</v>
      </c>
      <c r="F384" s="13"/>
      <c r="G384" s="13">
        <v>3</v>
      </c>
      <c r="H384" s="105">
        <v>975</v>
      </c>
      <c r="I384" s="12">
        <v>0.06</v>
      </c>
      <c r="J384" s="111">
        <f t="shared" si="5"/>
        <v>916.5</v>
      </c>
    </row>
    <row r="385" spans="1:10" ht="299.25" x14ac:dyDescent="0.25">
      <c r="A385" s="5">
        <v>381</v>
      </c>
      <c r="B385" s="13" t="s">
        <v>426</v>
      </c>
      <c r="C385" s="13" t="s">
        <v>1077</v>
      </c>
      <c r="D385" s="13" t="s">
        <v>451</v>
      </c>
      <c r="E385" s="13" t="s">
        <v>429</v>
      </c>
      <c r="F385" s="13"/>
      <c r="G385" s="13">
        <v>2</v>
      </c>
      <c r="H385" s="105">
        <v>59</v>
      </c>
      <c r="I385" s="12">
        <v>0.06</v>
      </c>
      <c r="J385" s="111">
        <f t="shared" si="5"/>
        <v>55.459999999999994</v>
      </c>
    </row>
    <row r="386" spans="1:10" x14ac:dyDescent="0.25">
      <c r="A386" s="5">
        <v>382</v>
      </c>
      <c r="B386" s="13" t="s">
        <v>426</v>
      </c>
      <c r="C386" s="13" t="s">
        <v>1078</v>
      </c>
      <c r="D386" s="13" t="s">
        <v>1079</v>
      </c>
      <c r="E386" s="13" t="s">
        <v>429</v>
      </c>
      <c r="F386" s="13"/>
      <c r="G386" s="13">
        <v>3</v>
      </c>
      <c r="H386" s="105">
        <v>35</v>
      </c>
      <c r="I386" s="12">
        <v>0.06</v>
      </c>
      <c r="J386" s="111">
        <f t="shared" si="5"/>
        <v>32.9</v>
      </c>
    </row>
    <row r="387" spans="1:10" x14ac:dyDescent="0.25">
      <c r="A387" s="5">
        <v>383</v>
      </c>
      <c r="B387" s="13" t="s">
        <v>426</v>
      </c>
      <c r="C387" s="13" t="s">
        <v>1080</v>
      </c>
      <c r="D387" s="13" t="s">
        <v>1081</v>
      </c>
      <c r="E387" s="13" t="s">
        <v>429</v>
      </c>
      <c r="F387" s="13"/>
      <c r="G387" s="13">
        <v>3</v>
      </c>
      <c r="H387" s="105">
        <v>665</v>
      </c>
      <c r="I387" s="12">
        <v>0.06</v>
      </c>
      <c r="J387" s="111">
        <f t="shared" si="5"/>
        <v>625.09999999999991</v>
      </c>
    </row>
    <row r="388" spans="1:10" ht="299.25" x14ac:dyDescent="0.25">
      <c r="A388" s="5">
        <v>384</v>
      </c>
      <c r="B388" s="13" t="s">
        <v>426</v>
      </c>
      <c r="C388" s="13" t="s">
        <v>1082</v>
      </c>
      <c r="D388" s="13" t="s">
        <v>451</v>
      </c>
      <c r="E388" s="13" t="s">
        <v>429</v>
      </c>
      <c r="F388" s="13"/>
      <c r="G388" s="13">
        <v>2</v>
      </c>
      <c r="H388" s="105">
        <v>40</v>
      </c>
      <c r="I388" s="12">
        <v>0.06</v>
      </c>
      <c r="J388" s="111">
        <f t="shared" si="5"/>
        <v>37.599999999999994</v>
      </c>
    </row>
    <row r="389" spans="1:10" x14ac:dyDescent="0.25">
      <c r="A389" s="5">
        <v>385</v>
      </c>
      <c r="B389" s="13" t="s">
        <v>426</v>
      </c>
      <c r="C389" s="13" t="s">
        <v>1083</v>
      </c>
      <c r="D389" s="13" t="s">
        <v>1084</v>
      </c>
      <c r="E389" s="13" t="s">
        <v>429</v>
      </c>
      <c r="F389" s="13"/>
      <c r="G389" s="13">
        <v>3</v>
      </c>
      <c r="H389" s="105">
        <v>90</v>
      </c>
      <c r="I389" s="12">
        <v>0.06</v>
      </c>
      <c r="J389" s="111">
        <f t="shared" ref="J389:J452" si="6">H389*(1-I389)</f>
        <v>84.6</v>
      </c>
    </row>
    <row r="390" spans="1:10" x14ac:dyDescent="0.25">
      <c r="A390" s="5">
        <v>386</v>
      </c>
      <c r="B390" s="13" t="s">
        <v>426</v>
      </c>
      <c r="C390" s="13" t="s">
        <v>1085</v>
      </c>
      <c r="D390" s="13" t="s">
        <v>1086</v>
      </c>
      <c r="E390" s="13" t="s">
        <v>429</v>
      </c>
      <c r="F390" s="13"/>
      <c r="G390" s="13">
        <v>3</v>
      </c>
      <c r="H390" s="105">
        <v>135</v>
      </c>
      <c r="I390" s="12">
        <v>0.06</v>
      </c>
      <c r="J390" s="111">
        <f t="shared" si="6"/>
        <v>126.89999999999999</v>
      </c>
    </row>
    <row r="391" spans="1:10" x14ac:dyDescent="0.25">
      <c r="A391" s="5">
        <v>387</v>
      </c>
      <c r="B391" s="13" t="s">
        <v>426</v>
      </c>
      <c r="C391" s="13" t="s">
        <v>1087</v>
      </c>
      <c r="D391" s="13" t="s">
        <v>1088</v>
      </c>
      <c r="E391" s="13" t="s">
        <v>429</v>
      </c>
      <c r="F391" s="13"/>
      <c r="G391" s="13">
        <v>3</v>
      </c>
      <c r="H391" s="105">
        <v>60</v>
      </c>
      <c r="I391" s="12">
        <v>0.06</v>
      </c>
      <c r="J391" s="111">
        <f t="shared" si="6"/>
        <v>56.4</v>
      </c>
    </row>
    <row r="392" spans="1:10" x14ac:dyDescent="0.25">
      <c r="A392" s="13">
        <v>388</v>
      </c>
      <c r="B392" s="13" t="s">
        <v>426</v>
      </c>
      <c r="C392" s="13" t="s">
        <v>1089</v>
      </c>
      <c r="D392" s="13" t="s">
        <v>1090</v>
      </c>
      <c r="E392" s="13" t="s">
        <v>429</v>
      </c>
      <c r="F392" s="13"/>
      <c r="G392" s="13">
        <v>3</v>
      </c>
      <c r="H392" s="105">
        <v>405</v>
      </c>
      <c r="I392" s="12">
        <v>0.06</v>
      </c>
      <c r="J392" s="111">
        <f t="shared" si="6"/>
        <v>380.7</v>
      </c>
    </row>
    <row r="393" spans="1:10" ht="299.25" x14ac:dyDescent="0.25">
      <c r="A393" s="5">
        <v>389</v>
      </c>
      <c r="B393" s="13" t="s">
        <v>426</v>
      </c>
      <c r="C393" s="13" t="s">
        <v>1091</v>
      </c>
      <c r="D393" s="13" t="s">
        <v>451</v>
      </c>
      <c r="E393" s="13" t="s">
        <v>429</v>
      </c>
      <c r="F393" s="13"/>
      <c r="G393" s="13">
        <v>2</v>
      </c>
      <c r="H393" s="105">
        <v>24</v>
      </c>
      <c r="I393" s="12">
        <v>0.06</v>
      </c>
      <c r="J393" s="111">
        <f t="shared" si="6"/>
        <v>22.56</v>
      </c>
    </row>
    <row r="394" spans="1:10" x14ac:dyDescent="0.25">
      <c r="A394" s="5">
        <v>390</v>
      </c>
      <c r="B394" s="13" t="s">
        <v>426</v>
      </c>
      <c r="C394" s="13" t="s">
        <v>1092</v>
      </c>
      <c r="D394" s="13" t="s">
        <v>1093</v>
      </c>
      <c r="E394" s="13" t="s">
        <v>429</v>
      </c>
      <c r="F394" s="13"/>
      <c r="G394" s="13">
        <v>3</v>
      </c>
      <c r="H394" s="105">
        <v>420</v>
      </c>
      <c r="I394" s="12">
        <v>0.06</v>
      </c>
      <c r="J394" s="111">
        <f t="shared" si="6"/>
        <v>394.79999999999995</v>
      </c>
    </row>
    <row r="395" spans="1:10" ht="299.25" x14ac:dyDescent="0.25">
      <c r="A395" s="5">
        <v>391</v>
      </c>
      <c r="B395" s="13" t="s">
        <v>426</v>
      </c>
      <c r="C395" s="13" t="s">
        <v>1094</v>
      </c>
      <c r="D395" s="13" t="s">
        <v>451</v>
      </c>
      <c r="E395" s="13" t="s">
        <v>429</v>
      </c>
      <c r="F395" s="13"/>
      <c r="G395" s="13">
        <v>2</v>
      </c>
      <c r="H395" s="105">
        <v>25</v>
      </c>
      <c r="I395" s="12">
        <v>0.06</v>
      </c>
      <c r="J395" s="111">
        <f t="shared" si="6"/>
        <v>23.5</v>
      </c>
    </row>
    <row r="396" spans="1:10" x14ac:dyDescent="0.25">
      <c r="A396" s="5">
        <v>392</v>
      </c>
      <c r="B396" s="13" t="s">
        <v>426</v>
      </c>
      <c r="C396" s="13" t="s">
        <v>1095</v>
      </c>
      <c r="D396" s="13" t="s">
        <v>1096</v>
      </c>
      <c r="E396" s="13" t="s">
        <v>429</v>
      </c>
      <c r="F396" s="13"/>
      <c r="G396" s="13">
        <v>3</v>
      </c>
      <c r="H396" s="105">
        <v>425</v>
      </c>
      <c r="I396" s="12">
        <v>0.06</v>
      </c>
      <c r="J396" s="111">
        <f t="shared" si="6"/>
        <v>399.5</v>
      </c>
    </row>
    <row r="397" spans="1:10" ht="299.25" x14ac:dyDescent="0.25">
      <c r="A397" s="5">
        <v>393</v>
      </c>
      <c r="B397" s="13" t="s">
        <v>426</v>
      </c>
      <c r="C397" s="13" t="s">
        <v>1097</v>
      </c>
      <c r="D397" s="13" t="s">
        <v>451</v>
      </c>
      <c r="E397" s="13" t="s">
        <v>429</v>
      </c>
      <c r="F397" s="13"/>
      <c r="G397" s="13">
        <v>2</v>
      </c>
      <c r="H397" s="105">
        <v>26</v>
      </c>
      <c r="I397" s="12">
        <v>0.06</v>
      </c>
      <c r="J397" s="111">
        <f t="shared" si="6"/>
        <v>24.439999999999998</v>
      </c>
    </row>
    <row r="398" spans="1:10" x14ac:dyDescent="0.25">
      <c r="A398" s="5">
        <v>394</v>
      </c>
      <c r="B398" s="13" t="s">
        <v>426</v>
      </c>
      <c r="C398" s="13" t="s">
        <v>1098</v>
      </c>
      <c r="D398" s="13" t="s">
        <v>1099</v>
      </c>
      <c r="E398" s="13" t="s">
        <v>429</v>
      </c>
      <c r="F398" s="13"/>
      <c r="G398" s="13">
        <v>3</v>
      </c>
      <c r="H398" s="105">
        <v>80</v>
      </c>
      <c r="I398" s="12">
        <v>0.06</v>
      </c>
      <c r="J398" s="111">
        <f t="shared" si="6"/>
        <v>75.199999999999989</v>
      </c>
    </row>
    <row r="399" spans="1:10" ht="31.5" x14ac:dyDescent="0.25">
      <c r="A399" s="5">
        <v>395</v>
      </c>
      <c r="B399" s="13" t="s">
        <v>426</v>
      </c>
      <c r="C399" s="13" t="s">
        <v>1100</v>
      </c>
      <c r="D399" s="13" t="s">
        <v>1101</v>
      </c>
      <c r="E399" s="13" t="s">
        <v>429</v>
      </c>
      <c r="F399" s="13"/>
      <c r="G399" s="13">
        <v>3</v>
      </c>
      <c r="H399" s="105">
        <v>400</v>
      </c>
      <c r="I399" s="12">
        <v>0.06</v>
      </c>
      <c r="J399" s="111">
        <f t="shared" si="6"/>
        <v>376</v>
      </c>
    </row>
    <row r="400" spans="1:10" ht="299.25" x14ac:dyDescent="0.25">
      <c r="A400" s="5">
        <v>396</v>
      </c>
      <c r="B400" s="13" t="s">
        <v>426</v>
      </c>
      <c r="C400" s="13" t="s">
        <v>1102</v>
      </c>
      <c r="D400" s="13" t="s">
        <v>451</v>
      </c>
      <c r="E400" s="13" t="s">
        <v>429</v>
      </c>
      <c r="F400" s="13"/>
      <c r="G400" s="13">
        <v>2</v>
      </c>
      <c r="H400" s="105">
        <v>24</v>
      </c>
      <c r="I400" s="12">
        <v>0.06</v>
      </c>
      <c r="J400" s="111">
        <f t="shared" si="6"/>
        <v>22.56</v>
      </c>
    </row>
    <row r="401" spans="1:10" ht="47.25" x14ac:dyDescent="0.25">
      <c r="A401" s="5">
        <v>397</v>
      </c>
      <c r="B401" s="13" t="s">
        <v>426</v>
      </c>
      <c r="C401" s="13" t="s">
        <v>1103</v>
      </c>
      <c r="D401" s="13" t="s">
        <v>1104</v>
      </c>
      <c r="E401" s="13" t="s">
        <v>429</v>
      </c>
      <c r="F401" s="13"/>
      <c r="G401" s="13">
        <v>3</v>
      </c>
      <c r="H401" s="105">
        <v>400</v>
      </c>
      <c r="I401" s="12">
        <v>0.06</v>
      </c>
      <c r="J401" s="111">
        <f t="shared" si="6"/>
        <v>376</v>
      </c>
    </row>
    <row r="402" spans="1:10" ht="299.25" x14ac:dyDescent="0.25">
      <c r="A402" s="5">
        <v>398</v>
      </c>
      <c r="B402" s="13" t="s">
        <v>426</v>
      </c>
      <c r="C402" s="13" t="s">
        <v>1105</v>
      </c>
      <c r="D402" s="13" t="s">
        <v>451</v>
      </c>
      <c r="E402" s="13" t="s">
        <v>429</v>
      </c>
      <c r="F402" s="13"/>
      <c r="G402" s="13">
        <v>2</v>
      </c>
      <c r="H402" s="105">
        <v>24</v>
      </c>
      <c r="I402" s="12">
        <v>0.06</v>
      </c>
      <c r="J402" s="111">
        <f t="shared" si="6"/>
        <v>22.56</v>
      </c>
    </row>
    <row r="403" spans="1:10" ht="47.25" x14ac:dyDescent="0.25">
      <c r="A403" s="5">
        <v>399</v>
      </c>
      <c r="B403" s="13" t="s">
        <v>426</v>
      </c>
      <c r="C403" s="13" t="s">
        <v>1106</v>
      </c>
      <c r="D403" s="13" t="s">
        <v>1107</v>
      </c>
      <c r="E403" s="13" t="s">
        <v>429</v>
      </c>
      <c r="F403" s="13"/>
      <c r="G403" s="13">
        <v>3</v>
      </c>
      <c r="H403" s="105">
        <v>640</v>
      </c>
      <c r="I403" s="12">
        <v>0.06</v>
      </c>
      <c r="J403" s="111">
        <f t="shared" si="6"/>
        <v>601.59999999999991</v>
      </c>
    </row>
    <row r="404" spans="1:10" ht="299.25" x14ac:dyDescent="0.25">
      <c r="A404" s="13">
        <v>400</v>
      </c>
      <c r="B404" s="13" t="s">
        <v>426</v>
      </c>
      <c r="C404" s="13" t="s">
        <v>1108</v>
      </c>
      <c r="D404" s="13" t="s">
        <v>451</v>
      </c>
      <c r="E404" s="13" t="s">
        <v>429</v>
      </c>
      <c r="F404" s="13"/>
      <c r="G404" s="13">
        <v>2</v>
      </c>
      <c r="H404" s="105">
        <v>38</v>
      </c>
      <c r="I404" s="12">
        <v>0.06</v>
      </c>
      <c r="J404" s="111">
        <f t="shared" si="6"/>
        <v>35.72</v>
      </c>
    </row>
    <row r="405" spans="1:10" ht="31.5" x14ac:dyDescent="0.25">
      <c r="A405" s="5">
        <v>401</v>
      </c>
      <c r="B405" s="13" t="s">
        <v>426</v>
      </c>
      <c r="C405" s="13" t="s">
        <v>1109</v>
      </c>
      <c r="D405" s="13" t="s">
        <v>1110</v>
      </c>
      <c r="E405" s="13" t="s">
        <v>429</v>
      </c>
      <c r="F405" s="13"/>
      <c r="G405" s="13">
        <v>3</v>
      </c>
      <c r="H405" s="105">
        <v>440</v>
      </c>
      <c r="I405" s="12">
        <v>0.06</v>
      </c>
      <c r="J405" s="111">
        <f t="shared" si="6"/>
        <v>413.59999999999997</v>
      </c>
    </row>
    <row r="406" spans="1:10" ht="299.25" x14ac:dyDescent="0.25">
      <c r="A406" s="5">
        <v>402</v>
      </c>
      <c r="B406" s="13" t="s">
        <v>426</v>
      </c>
      <c r="C406" s="13" t="s">
        <v>1111</v>
      </c>
      <c r="D406" s="13" t="s">
        <v>451</v>
      </c>
      <c r="E406" s="13" t="s">
        <v>429</v>
      </c>
      <c r="F406" s="13"/>
      <c r="G406" s="13">
        <v>2</v>
      </c>
      <c r="H406" s="105">
        <v>26</v>
      </c>
      <c r="I406" s="12">
        <v>0.06</v>
      </c>
      <c r="J406" s="111">
        <f t="shared" si="6"/>
        <v>24.439999999999998</v>
      </c>
    </row>
    <row r="407" spans="1:10" ht="31.5" x14ac:dyDescent="0.25">
      <c r="A407" s="5">
        <v>403</v>
      </c>
      <c r="B407" s="13" t="s">
        <v>426</v>
      </c>
      <c r="C407" s="13" t="s">
        <v>1112</v>
      </c>
      <c r="D407" s="13" t="s">
        <v>1113</v>
      </c>
      <c r="E407" s="13" t="s">
        <v>429</v>
      </c>
      <c r="F407" s="13"/>
      <c r="G407" s="13">
        <v>3</v>
      </c>
      <c r="H407" s="105">
        <v>25</v>
      </c>
      <c r="I407" s="12">
        <v>0.06</v>
      </c>
      <c r="J407" s="111">
        <f t="shared" si="6"/>
        <v>23.5</v>
      </c>
    </row>
    <row r="408" spans="1:10" ht="31.5" x14ac:dyDescent="0.25">
      <c r="A408" s="5">
        <v>404</v>
      </c>
      <c r="B408" s="13" t="s">
        <v>426</v>
      </c>
      <c r="C408" s="13" t="s">
        <v>1114</v>
      </c>
      <c r="D408" s="13" t="s">
        <v>1115</v>
      </c>
      <c r="E408" s="13" t="s">
        <v>429</v>
      </c>
      <c r="F408" s="13"/>
      <c r="G408" s="13">
        <v>3</v>
      </c>
      <c r="H408" s="105">
        <v>320</v>
      </c>
      <c r="I408" s="12">
        <v>0.06</v>
      </c>
      <c r="J408" s="111">
        <f t="shared" si="6"/>
        <v>300.79999999999995</v>
      </c>
    </row>
    <row r="409" spans="1:10" ht="299.25" x14ac:dyDescent="0.25">
      <c r="A409" s="5">
        <v>405</v>
      </c>
      <c r="B409" s="13" t="s">
        <v>426</v>
      </c>
      <c r="C409" s="13" t="s">
        <v>1116</v>
      </c>
      <c r="D409" s="13" t="s">
        <v>451</v>
      </c>
      <c r="E409" s="13" t="s">
        <v>429</v>
      </c>
      <c r="F409" s="13"/>
      <c r="G409" s="13">
        <v>2</v>
      </c>
      <c r="H409" s="105">
        <v>19</v>
      </c>
      <c r="I409" s="12">
        <v>0.06</v>
      </c>
      <c r="J409" s="111">
        <f t="shared" si="6"/>
        <v>17.86</v>
      </c>
    </row>
    <row r="410" spans="1:10" x14ac:dyDescent="0.25">
      <c r="A410" s="5">
        <v>406</v>
      </c>
      <c r="B410" s="13" t="s">
        <v>426</v>
      </c>
      <c r="C410" s="13" t="s">
        <v>1117</v>
      </c>
      <c r="D410" s="13" t="s">
        <v>1118</v>
      </c>
      <c r="E410" s="13" t="s">
        <v>429</v>
      </c>
      <c r="F410" s="13"/>
      <c r="G410" s="13">
        <v>3</v>
      </c>
      <c r="H410" s="105">
        <v>10</v>
      </c>
      <c r="I410" s="12">
        <v>0.06</v>
      </c>
      <c r="J410" s="111">
        <f t="shared" si="6"/>
        <v>9.3999999999999986</v>
      </c>
    </row>
    <row r="411" spans="1:10" ht="31.5" x14ac:dyDescent="0.25">
      <c r="A411" s="5">
        <v>407</v>
      </c>
      <c r="B411" s="13" t="s">
        <v>426</v>
      </c>
      <c r="C411" s="13" t="s">
        <v>1119</v>
      </c>
      <c r="D411" s="13" t="s">
        <v>1120</v>
      </c>
      <c r="E411" s="13" t="s">
        <v>429</v>
      </c>
      <c r="F411" s="13"/>
      <c r="G411" s="13">
        <v>3</v>
      </c>
      <c r="H411" s="105">
        <v>70</v>
      </c>
      <c r="I411" s="12">
        <v>0.06</v>
      </c>
      <c r="J411" s="111">
        <f t="shared" si="6"/>
        <v>65.8</v>
      </c>
    </row>
    <row r="412" spans="1:10" ht="31.5" x14ac:dyDescent="0.25">
      <c r="A412" s="5">
        <v>408</v>
      </c>
      <c r="B412" s="13" t="s">
        <v>426</v>
      </c>
      <c r="C412" s="13" t="s">
        <v>1121</v>
      </c>
      <c r="D412" s="13" t="s">
        <v>1122</v>
      </c>
      <c r="E412" s="13" t="s">
        <v>429</v>
      </c>
      <c r="F412" s="13"/>
      <c r="G412" s="13">
        <v>3</v>
      </c>
      <c r="H412" s="105">
        <v>245</v>
      </c>
      <c r="I412" s="12">
        <v>0.06</v>
      </c>
      <c r="J412" s="111">
        <f t="shared" si="6"/>
        <v>230.29999999999998</v>
      </c>
    </row>
    <row r="413" spans="1:10" x14ac:dyDescent="0.25">
      <c r="A413" s="13">
        <v>409</v>
      </c>
      <c r="B413" s="13" t="s">
        <v>426</v>
      </c>
      <c r="C413" s="13" t="s">
        <v>1123</v>
      </c>
      <c r="D413" s="13" t="s">
        <v>1124</v>
      </c>
      <c r="E413" s="13" t="s">
        <v>429</v>
      </c>
      <c r="F413" s="13"/>
      <c r="G413" s="13">
        <v>3</v>
      </c>
      <c r="H413" s="105">
        <v>231</v>
      </c>
      <c r="I413" s="12">
        <v>0.06</v>
      </c>
      <c r="J413" s="111">
        <f t="shared" si="6"/>
        <v>217.14</v>
      </c>
    </row>
    <row r="414" spans="1:10" x14ac:dyDescent="0.25">
      <c r="A414" s="5">
        <v>410</v>
      </c>
      <c r="B414" s="13" t="s">
        <v>426</v>
      </c>
      <c r="C414" s="13" t="s">
        <v>1125</v>
      </c>
      <c r="D414" s="13" t="s">
        <v>1126</v>
      </c>
      <c r="E414" s="13" t="s">
        <v>429</v>
      </c>
      <c r="F414" s="13"/>
      <c r="G414" s="13">
        <v>3</v>
      </c>
      <c r="H414" s="105">
        <v>63</v>
      </c>
      <c r="I414" s="12">
        <v>0.06</v>
      </c>
      <c r="J414" s="111">
        <f t="shared" si="6"/>
        <v>59.22</v>
      </c>
    </row>
    <row r="415" spans="1:10" x14ac:dyDescent="0.25">
      <c r="A415" s="5">
        <v>411</v>
      </c>
      <c r="B415" s="13" t="s">
        <v>426</v>
      </c>
      <c r="C415" s="13" t="s">
        <v>1127</v>
      </c>
      <c r="D415" s="13" t="s">
        <v>1128</v>
      </c>
      <c r="E415" s="13" t="s">
        <v>429</v>
      </c>
      <c r="F415" s="13"/>
      <c r="G415" s="13">
        <v>3</v>
      </c>
      <c r="H415" s="105">
        <v>98</v>
      </c>
      <c r="I415" s="12">
        <v>0.06</v>
      </c>
      <c r="J415" s="111">
        <f t="shared" si="6"/>
        <v>92.11999999999999</v>
      </c>
    </row>
    <row r="416" spans="1:10" x14ac:dyDescent="0.25">
      <c r="A416" s="5">
        <v>412</v>
      </c>
      <c r="B416" s="13" t="s">
        <v>426</v>
      </c>
      <c r="C416" s="13" t="s">
        <v>1129</v>
      </c>
      <c r="D416" s="13" t="s">
        <v>1130</v>
      </c>
      <c r="E416" s="13" t="s">
        <v>429</v>
      </c>
      <c r="F416" s="13"/>
      <c r="G416" s="13">
        <v>3</v>
      </c>
      <c r="H416" s="105">
        <v>63</v>
      </c>
      <c r="I416" s="12">
        <v>0.06</v>
      </c>
      <c r="J416" s="111">
        <f t="shared" si="6"/>
        <v>59.22</v>
      </c>
    </row>
    <row r="417" spans="1:10" x14ac:dyDescent="0.25">
      <c r="A417" s="5">
        <v>413</v>
      </c>
      <c r="B417" s="13" t="s">
        <v>426</v>
      </c>
      <c r="C417" s="13" t="s">
        <v>1131</v>
      </c>
      <c r="D417" s="13" t="s">
        <v>1132</v>
      </c>
      <c r="E417" s="13" t="s">
        <v>429</v>
      </c>
      <c r="F417" s="13"/>
      <c r="G417" s="13">
        <v>3</v>
      </c>
      <c r="H417" s="105">
        <v>98</v>
      </c>
      <c r="I417" s="12">
        <v>0.06</v>
      </c>
      <c r="J417" s="111">
        <f t="shared" si="6"/>
        <v>92.11999999999999</v>
      </c>
    </row>
    <row r="418" spans="1:10" x14ac:dyDescent="0.25">
      <c r="A418" s="5">
        <v>414</v>
      </c>
      <c r="B418" s="13" t="s">
        <v>426</v>
      </c>
      <c r="C418" s="13" t="s">
        <v>1133</v>
      </c>
      <c r="D418" s="13" t="s">
        <v>1134</v>
      </c>
      <c r="E418" s="13" t="s">
        <v>429</v>
      </c>
      <c r="F418" s="13"/>
      <c r="G418" s="13">
        <v>3</v>
      </c>
      <c r="H418" s="105">
        <v>225</v>
      </c>
      <c r="I418" s="12">
        <v>0.06</v>
      </c>
      <c r="J418" s="111">
        <f t="shared" si="6"/>
        <v>211.5</v>
      </c>
    </row>
    <row r="419" spans="1:10" ht="31.5" x14ac:dyDescent="0.25">
      <c r="A419" s="5">
        <v>415</v>
      </c>
      <c r="B419" s="13" t="s">
        <v>426</v>
      </c>
      <c r="C419" s="13" t="s">
        <v>1135</v>
      </c>
      <c r="D419" s="13" t="s">
        <v>1136</v>
      </c>
      <c r="E419" s="13" t="s">
        <v>429</v>
      </c>
      <c r="F419" s="13"/>
      <c r="G419" s="13">
        <v>3</v>
      </c>
      <c r="H419" s="105">
        <v>85</v>
      </c>
      <c r="I419" s="12">
        <v>0.06</v>
      </c>
      <c r="J419" s="111">
        <f t="shared" si="6"/>
        <v>79.899999999999991</v>
      </c>
    </row>
    <row r="420" spans="1:10" x14ac:dyDescent="0.25">
      <c r="A420" s="5">
        <v>416</v>
      </c>
      <c r="B420" s="13" t="s">
        <v>426</v>
      </c>
      <c r="C420" s="13" t="s">
        <v>1137</v>
      </c>
      <c r="D420" s="13" t="s">
        <v>1138</v>
      </c>
      <c r="E420" s="13" t="s">
        <v>429</v>
      </c>
      <c r="F420" s="13"/>
      <c r="G420" s="13">
        <v>3</v>
      </c>
      <c r="H420" s="105">
        <v>24</v>
      </c>
      <c r="I420" s="12">
        <v>0.06</v>
      </c>
      <c r="J420" s="111">
        <f t="shared" si="6"/>
        <v>22.56</v>
      </c>
    </row>
    <row r="421" spans="1:10" x14ac:dyDescent="0.25">
      <c r="A421" s="5">
        <v>417</v>
      </c>
      <c r="B421" s="13" t="s">
        <v>426</v>
      </c>
      <c r="C421" s="13" t="s">
        <v>1139</v>
      </c>
      <c r="D421" s="13" t="s">
        <v>1140</v>
      </c>
      <c r="E421" s="13" t="s">
        <v>429</v>
      </c>
      <c r="F421" s="13"/>
      <c r="G421" s="13">
        <v>3</v>
      </c>
      <c r="H421" s="105">
        <v>5</v>
      </c>
      <c r="I421" s="12">
        <v>0.06</v>
      </c>
      <c r="J421" s="111">
        <f t="shared" si="6"/>
        <v>4.6999999999999993</v>
      </c>
    </row>
    <row r="422" spans="1:10" x14ac:dyDescent="0.25">
      <c r="A422" s="5">
        <v>418</v>
      </c>
      <c r="B422" s="13" t="s">
        <v>426</v>
      </c>
      <c r="C422" s="13" t="s">
        <v>1141</v>
      </c>
      <c r="D422" s="13" t="s">
        <v>1142</v>
      </c>
      <c r="E422" s="13" t="s">
        <v>429</v>
      </c>
      <c r="F422" s="13"/>
      <c r="G422" s="13">
        <v>3</v>
      </c>
      <c r="H422" s="105">
        <v>5</v>
      </c>
      <c r="I422" s="12">
        <v>0.06</v>
      </c>
      <c r="J422" s="111">
        <f t="shared" si="6"/>
        <v>4.6999999999999993</v>
      </c>
    </row>
    <row r="423" spans="1:10" x14ac:dyDescent="0.25">
      <c r="A423" s="5">
        <v>419</v>
      </c>
      <c r="B423" s="13" t="s">
        <v>426</v>
      </c>
      <c r="C423" s="13" t="s">
        <v>1143</v>
      </c>
      <c r="D423" s="13" t="s">
        <v>1144</v>
      </c>
      <c r="E423" s="13" t="s">
        <v>429</v>
      </c>
      <c r="F423" s="13"/>
      <c r="G423" s="13">
        <v>3</v>
      </c>
      <c r="H423" s="105">
        <v>110</v>
      </c>
      <c r="I423" s="12">
        <v>0.06</v>
      </c>
      <c r="J423" s="111">
        <f t="shared" si="6"/>
        <v>103.39999999999999</v>
      </c>
    </row>
    <row r="424" spans="1:10" x14ac:dyDescent="0.25">
      <c r="A424" s="5">
        <v>420</v>
      </c>
      <c r="B424" s="13" t="s">
        <v>426</v>
      </c>
      <c r="C424" s="13" t="s">
        <v>1145</v>
      </c>
      <c r="D424" s="13" t="s">
        <v>1146</v>
      </c>
      <c r="E424" s="13" t="s">
        <v>429</v>
      </c>
      <c r="F424" s="13"/>
      <c r="G424" s="13">
        <v>3</v>
      </c>
      <c r="H424" s="105">
        <v>150</v>
      </c>
      <c r="I424" s="12">
        <v>0.06</v>
      </c>
      <c r="J424" s="111">
        <f t="shared" si="6"/>
        <v>141</v>
      </c>
    </row>
    <row r="425" spans="1:10" x14ac:dyDescent="0.25">
      <c r="A425" s="5">
        <v>421</v>
      </c>
      <c r="B425" s="13" t="s">
        <v>426</v>
      </c>
      <c r="C425" s="13" t="s">
        <v>1147</v>
      </c>
      <c r="D425" s="13" t="s">
        <v>1148</v>
      </c>
      <c r="E425" s="13" t="s">
        <v>429</v>
      </c>
      <c r="F425" s="13"/>
      <c r="G425" s="13">
        <v>3</v>
      </c>
      <c r="H425" s="105">
        <v>20</v>
      </c>
      <c r="I425" s="12">
        <v>0.06</v>
      </c>
      <c r="J425" s="111">
        <f t="shared" si="6"/>
        <v>18.799999999999997</v>
      </c>
    </row>
    <row r="426" spans="1:10" x14ac:dyDescent="0.25">
      <c r="A426" s="5">
        <v>422</v>
      </c>
      <c r="B426" s="13" t="s">
        <v>426</v>
      </c>
      <c r="C426" s="13" t="s">
        <v>1149</v>
      </c>
      <c r="D426" s="13" t="s">
        <v>1150</v>
      </c>
      <c r="E426" s="13" t="s">
        <v>429</v>
      </c>
      <c r="F426" s="13"/>
      <c r="G426" s="13">
        <v>3</v>
      </c>
      <c r="H426" s="105">
        <v>95</v>
      </c>
      <c r="I426" s="12">
        <v>0.06</v>
      </c>
      <c r="J426" s="111">
        <f t="shared" si="6"/>
        <v>89.3</v>
      </c>
    </row>
    <row r="427" spans="1:10" x14ac:dyDescent="0.25">
      <c r="A427" s="5">
        <v>423</v>
      </c>
      <c r="B427" s="13" t="s">
        <v>426</v>
      </c>
      <c r="C427" s="13" t="s">
        <v>1151</v>
      </c>
      <c r="D427" s="13" t="s">
        <v>1152</v>
      </c>
      <c r="E427" s="13" t="s">
        <v>429</v>
      </c>
      <c r="F427" s="13"/>
      <c r="G427" s="13">
        <v>3</v>
      </c>
      <c r="H427" s="105">
        <v>95</v>
      </c>
      <c r="I427" s="12">
        <v>0.06</v>
      </c>
      <c r="J427" s="111">
        <f t="shared" si="6"/>
        <v>89.3</v>
      </c>
    </row>
    <row r="428" spans="1:10" x14ac:dyDescent="0.25">
      <c r="A428" s="5">
        <v>424</v>
      </c>
      <c r="B428" s="13" t="s">
        <v>426</v>
      </c>
      <c r="C428" s="13" t="s">
        <v>1153</v>
      </c>
      <c r="D428" s="13" t="s">
        <v>1154</v>
      </c>
      <c r="E428" s="13" t="s">
        <v>429</v>
      </c>
      <c r="F428" s="13"/>
      <c r="G428" s="13">
        <v>3</v>
      </c>
      <c r="H428" s="105">
        <v>140</v>
      </c>
      <c r="I428" s="12">
        <v>0.06</v>
      </c>
      <c r="J428" s="111">
        <f t="shared" si="6"/>
        <v>131.6</v>
      </c>
    </row>
    <row r="429" spans="1:10" x14ac:dyDescent="0.25">
      <c r="A429" s="5">
        <v>425</v>
      </c>
      <c r="B429" s="13" t="s">
        <v>426</v>
      </c>
      <c r="C429" s="13" t="s">
        <v>1155</v>
      </c>
      <c r="D429" s="13" t="s">
        <v>1156</v>
      </c>
      <c r="E429" s="13" t="s">
        <v>429</v>
      </c>
      <c r="F429" s="13"/>
      <c r="G429" s="13">
        <v>3</v>
      </c>
      <c r="H429" s="105">
        <v>40</v>
      </c>
      <c r="I429" s="12">
        <v>0.06</v>
      </c>
      <c r="J429" s="111">
        <f t="shared" si="6"/>
        <v>37.599999999999994</v>
      </c>
    </row>
    <row r="430" spans="1:10" ht="31.5" x14ac:dyDescent="0.25">
      <c r="A430" s="5">
        <v>426</v>
      </c>
      <c r="B430" s="13" t="s">
        <v>426</v>
      </c>
      <c r="C430" s="13" t="s">
        <v>1157</v>
      </c>
      <c r="D430" s="13" t="s">
        <v>1158</v>
      </c>
      <c r="E430" s="13" t="s">
        <v>429</v>
      </c>
      <c r="F430" s="13"/>
      <c r="G430" s="13">
        <v>3</v>
      </c>
      <c r="H430" s="105">
        <v>55</v>
      </c>
      <c r="I430" s="12">
        <v>0.06</v>
      </c>
      <c r="J430" s="111">
        <f t="shared" si="6"/>
        <v>51.699999999999996</v>
      </c>
    </row>
    <row r="431" spans="1:10" x14ac:dyDescent="0.25">
      <c r="A431" s="5">
        <v>427</v>
      </c>
      <c r="B431" s="13" t="s">
        <v>426</v>
      </c>
      <c r="C431" s="13" t="s">
        <v>1159</v>
      </c>
      <c r="D431" s="13" t="s">
        <v>1160</v>
      </c>
      <c r="E431" s="13" t="s">
        <v>429</v>
      </c>
      <c r="F431" s="13"/>
      <c r="G431" s="13">
        <v>3</v>
      </c>
      <c r="H431" s="105">
        <v>5</v>
      </c>
      <c r="I431" s="12">
        <v>0.06</v>
      </c>
      <c r="J431" s="111">
        <f t="shared" si="6"/>
        <v>4.6999999999999993</v>
      </c>
    </row>
    <row r="432" spans="1:10" x14ac:dyDescent="0.25">
      <c r="A432" s="5">
        <v>428</v>
      </c>
      <c r="B432" s="13" t="s">
        <v>426</v>
      </c>
      <c r="C432" s="13" t="s">
        <v>1161</v>
      </c>
      <c r="D432" s="13" t="s">
        <v>1162</v>
      </c>
      <c r="E432" s="13" t="s">
        <v>429</v>
      </c>
      <c r="F432" s="13"/>
      <c r="G432" s="13">
        <v>3</v>
      </c>
      <c r="H432" s="105">
        <v>5</v>
      </c>
      <c r="I432" s="12">
        <v>0.06</v>
      </c>
      <c r="J432" s="111">
        <f t="shared" si="6"/>
        <v>4.6999999999999993</v>
      </c>
    </row>
    <row r="433" spans="1:10" x14ac:dyDescent="0.25">
      <c r="A433" s="5">
        <v>429</v>
      </c>
      <c r="B433" s="13" t="s">
        <v>426</v>
      </c>
      <c r="C433" s="13" t="s">
        <v>1163</v>
      </c>
      <c r="D433" s="13" t="s">
        <v>1164</v>
      </c>
      <c r="E433" s="13" t="s">
        <v>429</v>
      </c>
      <c r="F433" s="13"/>
      <c r="G433" s="13">
        <v>3</v>
      </c>
      <c r="H433" s="105">
        <v>240</v>
      </c>
      <c r="I433" s="12">
        <v>0.06</v>
      </c>
      <c r="J433" s="111">
        <f t="shared" si="6"/>
        <v>225.6</v>
      </c>
    </row>
    <row r="434" spans="1:10" x14ac:dyDescent="0.25">
      <c r="A434" s="5">
        <v>430</v>
      </c>
      <c r="B434" s="13" t="s">
        <v>426</v>
      </c>
      <c r="C434" s="13" t="s">
        <v>1165</v>
      </c>
      <c r="D434" s="13" t="s">
        <v>1166</v>
      </c>
      <c r="E434" s="13" t="s">
        <v>429</v>
      </c>
      <c r="F434" s="13"/>
      <c r="G434" s="13">
        <v>3</v>
      </c>
      <c r="H434" s="105">
        <v>310</v>
      </c>
      <c r="I434" s="12">
        <v>0.06</v>
      </c>
      <c r="J434" s="111">
        <f t="shared" si="6"/>
        <v>291.39999999999998</v>
      </c>
    </row>
    <row r="435" spans="1:10" x14ac:dyDescent="0.25">
      <c r="A435" s="5">
        <v>431</v>
      </c>
      <c r="B435" s="13" t="s">
        <v>426</v>
      </c>
      <c r="C435" s="13" t="s">
        <v>1167</v>
      </c>
      <c r="D435" s="13" t="s">
        <v>1168</v>
      </c>
      <c r="E435" s="13" t="s">
        <v>429</v>
      </c>
      <c r="F435" s="13"/>
      <c r="G435" s="13">
        <v>3</v>
      </c>
      <c r="H435" s="105">
        <v>65</v>
      </c>
      <c r="I435" s="12">
        <v>0.06</v>
      </c>
      <c r="J435" s="111">
        <f t="shared" si="6"/>
        <v>61.099999999999994</v>
      </c>
    </row>
    <row r="436" spans="1:10" ht="31.5" x14ac:dyDescent="0.25">
      <c r="A436" s="5">
        <v>432</v>
      </c>
      <c r="B436" s="13" t="s">
        <v>426</v>
      </c>
      <c r="C436" s="13" t="s">
        <v>1169</v>
      </c>
      <c r="D436" s="13" t="s">
        <v>1170</v>
      </c>
      <c r="E436" s="13" t="s">
        <v>429</v>
      </c>
      <c r="F436" s="13"/>
      <c r="G436" s="13">
        <v>3</v>
      </c>
      <c r="H436" s="105">
        <v>335</v>
      </c>
      <c r="I436" s="12">
        <v>0.06</v>
      </c>
      <c r="J436" s="111">
        <f t="shared" si="6"/>
        <v>314.89999999999998</v>
      </c>
    </row>
    <row r="437" spans="1:10" x14ac:dyDescent="0.25">
      <c r="A437" s="13">
        <v>433</v>
      </c>
      <c r="B437" s="13" t="s">
        <v>426</v>
      </c>
      <c r="C437" s="13" t="s">
        <v>1171</v>
      </c>
      <c r="D437" s="13" t="s">
        <v>1172</v>
      </c>
      <c r="E437" s="13" t="s">
        <v>429</v>
      </c>
      <c r="F437" s="13"/>
      <c r="G437" s="13">
        <v>3</v>
      </c>
      <c r="H437" s="105">
        <v>250</v>
      </c>
      <c r="I437" s="12">
        <v>0.06</v>
      </c>
      <c r="J437" s="111">
        <f t="shared" si="6"/>
        <v>235</v>
      </c>
    </row>
    <row r="438" spans="1:10" x14ac:dyDescent="0.25">
      <c r="A438" s="5">
        <v>434</v>
      </c>
      <c r="B438" s="13" t="s">
        <v>426</v>
      </c>
      <c r="C438" s="13" t="s">
        <v>1173</v>
      </c>
      <c r="D438" s="13" t="s">
        <v>1174</v>
      </c>
      <c r="E438" s="13" t="s">
        <v>429</v>
      </c>
      <c r="F438" s="13"/>
      <c r="G438" s="13">
        <v>3</v>
      </c>
      <c r="H438" s="105">
        <v>28</v>
      </c>
      <c r="I438" s="12">
        <v>0.06</v>
      </c>
      <c r="J438" s="111">
        <f t="shared" si="6"/>
        <v>26.32</v>
      </c>
    </row>
    <row r="439" spans="1:10" ht="31.5" x14ac:dyDescent="0.25">
      <c r="A439" s="5">
        <v>435</v>
      </c>
      <c r="B439" s="13" t="s">
        <v>426</v>
      </c>
      <c r="C439" s="13" t="s">
        <v>1175</v>
      </c>
      <c r="D439" s="13" t="s">
        <v>1176</v>
      </c>
      <c r="E439" s="13" t="s">
        <v>429</v>
      </c>
      <c r="F439" s="13"/>
      <c r="G439" s="13">
        <v>3</v>
      </c>
      <c r="H439" s="105">
        <v>65</v>
      </c>
      <c r="I439" s="12">
        <v>0.06</v>
      </c>
      <c r="J439" s="111">
        <f t="shared" si="6"/>
        <v>61.099999999999994</v>
      </c>
    </row>
    <row r="440" spans="1:10" ht="31.5" x14ac:dyDescent="0.25">
      <c r="A440" s="5">
        <v>436</v>
      </c>
      <c r="B440" s="13" t="s">
        <v>426</v>
      </c>
      <c r="C440" s="13" t="s">
        <v>1177</v>
      </c>
      <c r="D440" s="13" t="s">
        <v>1178</v>
      </c>
      <c r="E440" s="13" t="s">
        <v>429</v>
      </c>
      <c r="F440" s="13"/>
      <c r="G440" s="13">
        <v>3</v>
      </c>
      <c r="H440" s="105">
        <v>340</v>
      </c>
      <c r="I440" s="12">
        <v>0.06</v>
      </c>
      <c r="J440" s="111">
        <f t="shared" si="6"/>
        <v>319.59999999999997</v>
      </c>
    </row>
    <row r="441" spans="1:10" ht="299.25" x14ac:dyDescent="0.25">
      <c r="A441" s="13">
        <v>437</v>
      </c>
      <c r="B441" s="13" t="s">
        <v>426</v>
      </c>
      <c r="C441" s="13" t="s">
        <v>1179</v>
      </c>
      <c r="D441" s="13" t="s">
        <v>451</v>
      </c>
      <c r="E441" s="13" t="s">
        <v>429</v>
      </c>
      <c r="F441" s="13"/>
      <c r="G441" s="13">
        <v>2</v>
      </c>
      <c r="H441" s="105">
        <v>45</v>
      </c>
      <c r="I441" s="12">
        <v>0.06</v>
      </c>
      <c r="J441" s="111">
        <f t="shared" si="6"/>
        <v>42.3</v>
      </c>
    </row>
    <row r="442" spans="1:10" ht="299.25" x14ac:dyDescent="0.25">
      <c r="A442" s="5">
        <v>438</v>
      </c>
      <c r="B442" s="13" t="s">
        <v>426</v>
      </c>
      <c r="C442" s="13" t="s">
        <v>1180</v>
      </c>
      <c r="D442" s="13" t="s">
        <v>451</v>
      </c>
      <c r="E442" s="13" t="s">
        <v>429</v>
      </c>
      <c r="F442" s="13"/>
      <c r="G442" s="13">
        <v>2</v>
      </c>
      <c r="H442" s="105">
        <v>45</v>
      </c>
      <c r="I442" s="12">
        <v>0.06</v>
      </c>
      <c r="J442" s="111">
        <f t="shared" si="6"/>
        <v>42.3</v>
      </c>
    </row>
    <row r="443" spans="1:10" x14ac:dyDescent="0.25">
      <c r="A443" s="5">
        <v>439</v>
      </c>
      <c r="B443" s="13" t="s">
        <v>426</v>
      </c>
      <c r="C443" s="13" t="s">
        <v>1181</v>
      </c>
      <c r="D443" s="13" t="s">
        <v>1182</v>
      </c>
      <c r="E443" s="13" t="s">
        <v>429</v>
      </c>
      <c r="F443" s="13"/>
      <c r="G443" s="13">
        <v>3</v>
      </c>
      <c r="H443" s="105">
        <v>65</v>
      </c>
      <c r="I443" s="12">
        <v>0.06</v>
      </c>
      <c r="J443" s="111">
        <f t="shared" si="6"/>
        <v>61.099999999999994</v>
      </c>
    </row>
    <row r="444" spans="1:10" ht="299.25" x14ac:dyDescent="0.25">
      <c r="A444" s="5">
        <v>440</v>
      </c>
      <c r="B444" s="13" t="s">
        <v>426</v>
      </c>
      <c r="C444" s="13" t="s">
        <v>1183</v>
      </c>
      <c r="D444" s="13" t="s">
        <v>451</v>
      </c>
      <c r="E444" s="13" t="s">
        <v>429</v>
      </c>
      <c r="F444" s="13"/>
      <c r="G444" s="13">
        <v>2</v>
      </c>
      <c r="H444" s="105">
        <v>49</v>
      </c>
      <c r="I444" s="12">
        <v>0.06</v>
      </c>
      <c r="J444" s="111">
        <f t="shared" si="6"/>
        <v>46.059999999999995</v>
      </c>
    </row>
    <row r="445" spans="1:10" ht="299.25" x14ac:dyDescent="0.25">
      <c r="A445" s="5">
        <v>441</v>
      </c>
      <c r="B445" s="13" t="s">
        <v>426</v>
      </c>
      <c r="C445" s="13" t="s">
        <v>1184</v>
      </c>
      <c r="D445" s="13" t="s">
        <v>451</v>
      </c>
      <c r="E445" s="13" t="s">
        <v>429</v>
      </c>
      <c r="F445" s="13"/>
      <c r="G445" s="13">
        <v>2</v>
      </c>
      <c r="H445" s="105">
        <v>49</v>
      </c>
      <c r="I445" s="12">
        <v>0.06</v>
      </c>
      <c r="J445" s="111">
        <f t="shared" si="6"/>
        <v>46.059999999999995</v>
      </c>
    </row>
    <row r="446" spans="1:10" ht="299.25" x14ac:dyDescent="0.25">
      <c r="A446" s="5">
        <v>442</v>
      </c>
      <c r="B446" s="13" t="s">
        <v>426</v>
      </c>
      <c r="C446" s="13" t="s">
        <v>1185</v>
      </c>
      <c r="D446" s="13" t="s">
        <v>451</v>
      </c>
      <c r="E446" s="13" t="s">
        <v>429</v>
      </c>
      <c r="F446" s="13"/>
      <c r="G446" s="13">
        <v>2</v>
      </c>
      <c r="H446" s="105">
        <v>28</v>
      </c>
      <c r="I446" s="12">
        <v>0.06</v>
      </c>
      <c r="J446" s="111">
        <f t="shared" si="6"/>
        <v>26.32</v>
      </c>
    </row>
    <row r="447" spans="1:10" ht="31.5" x14ac:dyDescent="0.25">
      <c r="A447" s="5">
        <v>443</v>
      </c>
      <c r="B447" s="13" t="s">
        <v>426</v>
      </c>
      <c r="C447" s="13" t="s">
        <v>1186</v>
      </c>
      <c r="D447" s="13" t="s">
        <v>1187</v>
      </c>
      <c r="E447" s="13" t="s">
        <v>429</v>
      </c>
      <c r="F447" s="13"/>
      <c r="G447" s="13">
        <v>3</v>
      </c>
      <c r="H447" s="105">
        <v>370</v>
      </c>
      <c r="I447" s="12">
        <v>0.06</v>
      </c>
      <c r="J447" s="111">
        <f t="shared" si="6"/>
        <v>347.79999999999995</v>
      </c>
    </row>
    <row r="448" spans="1:10" ht="299.25" x14ac:dyDescent="0.25">
      <c r="A448" s="5">
        <v>444</v>
      </c>
      <c r="B448" s="13" t="s">
        <v>426</v>
      </c>
      <c r="C448" s="13" t="s">
        <v>1188</v>
      </c>
      <c r="D448" s="13" t="s">
        <v>451</v>
      </c>
      <c r="E448" s="13" t="s">
        <v>429</v>
      </c>
      <c r="F448" s="13"/>
      <c r="G448" s="13">
        <v>2</v>
      </c>
      <c r="H448" s="105">
        <v>20</v>
      </c>
      <c r="I448" s="12">
        <v>0.06</v>
      </c>
      <c r="J448" s="111">
        <f t="shared" si="6"/>
        <v>18.799999999999997</v>
      </c>
    </row>
    <row r="449" spans="1:10" ht="31.5" x14ac:dyDescent="0.25">
      <c r="A449" s="5">
        <v>445</v>
      </c>
      <c r="B449" s="13" t="s">
        <v>426</v>
      </c>
      <c r="C449" s="13" t="s">
        <v>1189</v>
      </c>
      <c r="D449" s="13" t="s">
        <v>1190</v>
      </c>
      <c r="E449" s="13" t="s">
        <v>429</v>
      </c>
      <c r="F449" s="13"/>
      <c r="G449" s="13">
        <v>3</v>
      </c>
      <c r="H449" s="105">
        <v>100</v>
      </c>
      <c r="I449" s="12">
        <v>0.06</v>
      </c>
      <c r="J449" s="111">
        <f t="shared" si="6"/>
        <v>94</v>
      </c>
    </row>
    <row r="450" spans="1:10" x14ac:dyDescent="0.25">
      <c r="A450" s="13">
        <v>446</v>
      </c>
      <c r="B450" s="13" t="s">
        <v>426</v>
      </c>
      <c r="C450" s="13" t="s">
        <v>1191</v>
      </c>
      <c r="D450" s="13" t="s">
        <v>1192</v>
      </c>
      <c r="E450" s="13" t="s">
        <v>429</v>
      </c>
      <c r="F450" s="13"/>
      <c r="G450" s="13">
        <v>3</v>
      </c>
      <c r="H450" s="105">
        <v>75</v>
      </c>
      <c r="I450" s="12">
        <v>0.06</v>
      </c>
      <c r="J450" s="111">
        <f t="shared" si="6"/>
        <v>70.5</v>
      </c>
    </row>
    <row r="451" spans="1:10" x14ac:dyDescent="0.25">
      <c r="A451" s="5">
        <v>447</v>
      </c>
      <c r="B451" s="13" t="s">
        <v>426</v>
      </c>
      <c r="C451" s="13" t="s">
        <v>1193</v>
      </c>
      <c r="D451" s="13" t="s">
        <v>1194</v>
      </c>
      <c r="E451" s="13" t="s">
        <v>429</v>
      </c>
      <c r="F451" s="13"/>
      <c r="G451" s="13">
        <v>3</v>
      </c>
      <c r="H451" s="105">
        <v>80</v>
      </c>
      <c r="I451" s="12">
        <v>0.06</v>
      </c>
      <c r="J451" s="111">
        <f t="shared" si="6"/>
        <v>75.199999999999989</v>
      </c>
    </row>
    <row r="452" spans="1:10" x14ac:dyDescent="0.25">
      <c r="A452" s="13">
        <v>448</v>
      </c>
      <c r="B452" s="13" t="s">
        <v>426</v>
      </c>
      <c r="C452" s="13" t="s">
        <v>1195</v>
      </c>
      <c r="D452" s="13" t="s">
        <v>1196</v>
      </c>
      <c r="E452" s="13" t="s">
        <v>429</v>
      </c>
      <c r="F452" s="13"/>
      <c r="G452" s="13">
        <v>3</v>
      </c>
      <c r="H452" s="105">
        <v>80</v>
      </c>
      <c r="I452" s="12">
        <v>0.06</v>
      </c>
      <c r="J452" s="111">
        <f t="shared" si="6"/>
        <v>75.199999999999989</v>
      </c>
    </row>
    <row r="453" spans="1:10" ht="31.5" x14ac:dyDescent="0.25">
      <c r="A453" s="5">
        <v>449</v>
      </c>
      <c r="B453" s="13" t="s">
        <v>426</v>
      </c>
      <c r="C453" s="13" t="s">
        <v>1197</v>
      </c>
      <c r="D453" s="13" t="s">
        <v>1198</v>
      </c>
      <c r="E453" s="13" t="s">
        <v>429</v>
      </c>
      <c r="F453" s="13"/>
      <c r="G453" s="13">
        <v>3</v>
      </c>
      <c r="H453" s="105">
        <v>410</v>
      </c>
      <c r="I453" s="12">
        <v>0.06</v>
      </c>
      <c r="J453" s="111">
        <f t="shared" ref="J453:J517" si="7">H453*(1-I453)</f>
        <v>385.4</v>
      </c>
    </row>
    <row r="454" spans="1:10" ht="299.25" x14ac:dyDescent="0.25">
      <c r="A454" s="5">
        <v>450</v>
      </c>
      <c r="B454" s="13" t="s">
        <v>426</v>
      </c>
      <c r="C454" s="13" t="s">
        <v>1199</v>
      </c>
      <c r="D454" s="13" t="s">
        <v>451</v>
      </c>
      <c r="E454" s="13" t="s">
        <v>429</v>
      </c>
      <c r="F454" s="13"/>
      <c r="G454" s="13">
        <v>2</v>
      </c>
      <c r="H454" s="105">
        <v>25</v>
      </c>
      <c r="I454" s="12">
        <v>0.06</v>
      </c>
      <c r="J454" s="111">
        <f t="shared" si="7"/>
        <v>23.5</v>
      </c>
    </row>
    <row r="455" spans="1:10" x14ac:dyDescent="0.25">
      <c r="A455" s="5">
        <v>451</v>
      </c>
      <c r="B455" s="13" t="s">
        <v>426</v>
      </c>
      <c r="C455" s="13" t="s">
        <v>1200</v>
      </c>
      <c r="D455" s="13" t="s">
        <v>1201</v>
      </c>
      <c r="E455" s="13" t="s">
        <v>429</v>
      </c>
      <c r="F455" s="13"/>
      <c r="G455" s="13">
        <v>3</v>
      </c>
      <c r="H455" s="105">
        <v>425</v>
      </c>
      <c r="I455" s="12">
        <v>0.06</v>
      </c>
      <c r="J455" s="111">
        <f t="shared" si="7"/>
        <v>399.5</v>
      </c>
    </row>
    <row r="456" spans="1:10" ht="299.25" x14ac:dyDescent="0.25">
      <c r="A456" s="5">
        <v>452</v>
      </c>
      <c r="B456" s="13" t="s">
        <v>426</v>
      </c>
      <c r="C456" s="13" t="s">
        <v>1202</v>
      </c>
      <c r="D456" s="13" t="s">
        <v>451</v>
      </c>
      <c r="E456" s="13" t="s">
        <v>429</v>
      </c>
      <c r="F456" s="13"/>
      <c r="G456" s="13">
        <v>2</v>
      </c>
      <c r="H456" s="105">
        <v>26</v>
      </c>
      <c r="I456" s="12">
        <v>0.06</v>
      </c>
      <c r="J456" s="111">
        <f t="shared" si="7"/>
        <v>24.439999999999998</v>
      </c>
    </row>
    <row r="457" spans="1:10" ht="31.5" x14ac:dyDescent="0.25">
      <c r="A457" s="5">
        <v>453</v>
      </c>
      <c r="B457" s="13" t="s">
        <v>426</v>
      </c>
      <c r="C457" s="13" t="s">
        <v>1203</v>
      </c>
      <c r="D457" s="13" t="s">
        <v>1204</v>
      </c>
      <c r="E457" s="13" t="s">
        <v>429</v>
      </c>
      <c r="F457" s="13"/>
      <c r="G457" s="13">
        <v>3</v>
      </c>
      <c r="H457" s="105">
        <v>460</v>
      </c>
      <c r="I457" s="12">
        <v>0.06</v>
      </c>
      <c r="J457" s="111">
        <f t="shared" si="7"/>
        <v>432.4</v>
      </c>
    </row>
    <row r="458" spans="1:10" ht="299.25" x14ac:dyDescent="0.25">
      <c r="A458" s="5">
        <v>454</v>
      </c>
      <c r="B458" s="13" t="s">
        <v>426</v>
      </c>
      <c r="C458" s="13" t="s">
        <v>1205</v>
      </c>
      <c r="D458" s="13" t="s">
        <v>451</v>
      </c>
      <c r="E458" s="13" t="s">
        <v>429</v>
      </c>
      <c r="F458" s="13"/>
      <c r="G458" s="13">
        <v>2</v>
      </c>
      <c r="H458" s="105">
        <v>28</v>
      </c>
      <c r="I458" s="12">
        <v>0.06</v>
      </c>
      <c r="J458" s="111">
        <f t="shared" si="7"/>
        <v>26.32</v>
      </c>
    </row>
    <row r="459" spans="1:10" ht="31.5" x14ac:dyDescent="0.25">
      <c r="A459" s="5">
        <v>455</v>
      </c>
      <c r="B459" s="13" t="s">
        <v>426</v>
      </c>
      <c r="C459" s="13" t="s">
        <v>1206</v>
      </c>
      <c r="D459" s="13" t="s">
        <v>1207</v>
      </c>
      <c r="E459" s="13" t="s">
        <v>429</v>
      </c>
      <c r="F459" s="13"/>
      <c r="G459" s="13">
        <v>3</v>
      </c>
      <c r="H459" s="105">
        <v>460</v>
      </c>
      <c r="I459" s="12">
        <v>0.06</v>
      </c>
      <c r="J459" s="111">
        <f t="shared" si="7"/>
        <v>432.4</v>
      </c>
    </row>
    <row r="460" spans="1:10" ht="299.25" x14ac:dyDescent="0.25">
      <c r="A460" s="5">
        <v>456</v>
      </c>
      <c r="B460" s="13" t="s">
        <v>426</v>
      </c>
      <c r="C460" s="13" t="s">
        <v>1208</v>
      </c>
      <c r="D460" s="13" t="s">
        <v>451</v>
      </c>
      <c r="E460" s="13" t="s">
        <v>429</v>
      </c>
      <c r="F460" s="13"/>
      <c r="G460" s="13">
        <v>2</v>
      </c>
      <c r="H460" s="105">
        <v>28</v>
      </c>
      <c r="I460" s="12">
        <v>0.06</v>
      </c>
      <c r="J460" s="111">
        <f t="shared" si="7"/>
        <v>26.32</v>
      </c>
    </row>
    <row r="461" spans="1:10" ht="31.5" x14ac:dyDescent="0.25">
      <c r="A461" s="5">
        <v>457</v>
      </c>
      <c r="B461" s="13" t="s">
        <v>426</v>
      </c>
      <c r="C461" s="13" t="s">
        <v>1209</v>
      </c>
      <c r="D461" s="13" t="s">
        <v>1210</v>
      </c>
      <c r="E461" s="13" t="s">
        <v>429</v>
      </c>
      <c r="F461" s="13"/>
      <c r="G461" s="13">
        <v>3</v>
      </c>
      <c r="H461" s="105">
        <v>518</v>
      </c>
      <c r="I461" s="12">
        <v>0.06</v>
      </c>
      <c r="J461" s="111">
        <f t="shared" si="7"/>
        <v>486.91999999999996</v>
      </c>
    </row>
    <row r="462" spans="1:10" ht="299.25" x14ac:dyDescent="0.25">
      <c r="A462" s="5">
        <v>458</v>
      </c>
      <c r="B462" s="13" t="s">
        <v>426</v>
      </c>
      <c r="C462" s="13" t="s">
        <v>1211</v>
      </c>
      <c r="D462" s="13" t="s">
        <v>451</v>
      </c>
      <c r="E462" s="13" t="s">
        <v>429</v>
      </c>
      <c r="F462" s="13"/>
      <c r="G462" s="13">
        <v>2</v>
      </c>
      <c r="H462" s="105">
        <v>31</v>
      </c>
      <c r="I462" s="12">
        <v>0.06</v>
      </c>
      <c r="J462" s="111">
        <f t="shared" si="7"/>
        <v>29.139999999999997</v>
      </c>
    </row>
    <row r="463" spans="1:10" x14ac:dyDescent="0.25">
      <c r="A463" s="5">
        <v>459</v>
      </c>
      <c r="B463" s="13" t="s">
        <v>426</v>
      </c>
      <c r="C463" s="13" t="s">
        <v>1212</v>
      </c>
      <c r="D463" s="13" t="s">
        <v>1213</v>
      </c>
      <c r="E463" s="13" t="s">
        <v>429</v>
      </c>
      <c r="F463" s="13"/>
      <c r="G463" s="13">
        <v>3</v>
      </c>
      <c r="H463" s="105">
        <v>75</v>
      </c>
      <c r="I463" s="12">
        <v>0.06</v>
      </c>
      <c r="J463" s="111">
        <f t="shared" si="7"/>
        <v>70.5</v>
      </c>
    </row>
    <row r="464" spans="1:10" ht="220.5" x14ac:dyDescent="0.25">
      <c r="A464" s="5">
        <v>460</v>
      </c>
      <c r="B464" s="13" t="s">
        <v>426</v>
      </c>
      <c r="C464" s="13" t="s">
        <v>1214</v>
      </c>
      <c r="D464" s="13" t="s">
        <v>1215</v>
      </c>
      <c r="E464" s="13" t="s">
        <v>429</v>
      </c>
      <c r="F464" s="13"/>
      <c r="G464" s="13">
        <v>3</v>
      </c>
      <c r="H464" s="105">
        <v>1399</v>
      </c>
      <c r="I464" s="12">
        <v>0.06</v>
      </c>
      <c r="J464" s="111">
        <f t="shared" si="7"/>
        <v>1315.06</v>
      </c>
    </row>
    <row r="465" spans="1:10" ht="299.25" x14ac:dyDescent="0.25">
      <c r="A465" s="13">
        <v>461</v>
      </c>
      <c r="B465" s="13" t="s">
        <v>426</v>
      </c>
      <c r="C465" s="13" t="s">
        <v>1216</v>
      </c>
      <c r="D465" s="13" t="s">
        <v>451</v>
      </c>
      <c r="E465" s="13" t="s">
        <v>429</v>
      </c>
      <c r="F465" s="13"/>
      <c r="G465" s="13">
        <v>2</v>
      </c>
      <c r="H465" s="105">
        <v>75</v>
      </c>
      <c r="I465" s="12">
        <v>0.06</v>
      </c>
      <c r="J465" s="111">
        <f t="shared" si="7"/>
        <v>70.5</v>
      </c>
    </row>
    <row r="466" spans="1:10" ht="31.5" x14ac:dyDescent="0.25">
      <c r="A466" s="5">
        <v>462</v>
      </c>
      <c r="B466" s="13" t="s">
        <v>426</v>
      </c>
      <c r="C466" s="13" t="s">
        <v>1217</v>
      </c>
      <c r="D466" s="13" t="s">
        <v>1218</v>
      </c>
      <c r="E466" s="13" t="s">
        <v>429</v>
      </c>
      <c r="F466" s="13"/>
      <c r="G466" s="13">
        <v>3</v>
      </c>
      <c r="H466" s="105">
        <v>79</v>
      </c>
      <c r="I466" s="12">
        <v>0.06</v>
      </c>
      <c r="J466" s="111">
        <f t="shared" si="7"/>
        <v>74.259999999999991</v>
      </c>
    </row>
    <row r="467" spans="1:10" ht="63" x14ac:dyDescent="0.25">
      <c r="A467" s="5">
        <v>463</v>
      </c>
      <c r="B467" s="13" t="s">
        <v>426</v>
      </c>
      <c r="C467" s="13" t="s">
        <v>1219</v>
      </c>
      <c r="D467" s="13" t="s">
        <v>1220</v>
      </c>
      <c r="E467" s="13" t="s">
        <v>429</v>
      </c>
      <c r="F467" s="13"/>
      <c r="G467" s="13">
        <v>3</v>
      </c>
      <c r="H467" s="105">
        <v>59</v>
      </c>
      <c r="I467" s="12">
        <v>0.06</v>
      </c>
      <c r="J467" s="111">
        <f t="shared" si="7"/>
        <v>55.459999999999994</v>
      </c>
    </row>
    <row r="468" spans="1:10" ht="47.25" x14ac:dyDescent="0.25">
      <c r="A468" s="13">
        <v>464</v>
      </c>
      <c r="B468" s="13" t="s">
        <v>426</v>
      </c>
      <c r="C468" s="13" t="s">
        <v>1221</v>
      </c>
      <c r="D468" s="13" t="s">
        <v>1222</v>
      </c>
      <c r="E468" s="13" t="s">
        <v>429</v>
      </c>
      <c r="F468" s="13"/>
      <c r="G468" s="13">
        <v>3</v>
      </c>
      <c r="H468" s="105">
        <v>349</v>
      </c>
      <c r="I468" s="12">
        <v>0.06</v>
      </c>
      <c r="J468" s="111">
        <f t="shared" si="7"/>
        <v>328.06</v>
      </c>
    </row>
    <row r="469" spans="1:10" ht="47.25" x14ac:dyDescent="0.25">
      <c r="A469" s="5">
        <v>465</v>
      </c>
      <c r="B469" s="13" t="s">
        <v>426</v>
      </c>
      <c r="C469" s="13" t="s">
        <v>1223</v>
      </c>
      <c r="D469" s="13" t="s">
        <v>1224</v>
      </c>
      <c r="E469" s="13" t="s">
        <v>429</v>
      </c>
      <c r="F469" s="13"/>
      <c r="G469" s="13">
        <v>3</v>
      </c>
      <c r="H469" s="105">
        <v>49</v>
      </c>
      <c r="I469" s="12">
        <v>0.06</v>
      </c>
      <c r="J469" s="111">
        <f t="shared" si="7"/>
        <v>46.059999999999995</v>
      </c>
    </row>
    <row r="470" spans="1:10" ht="141.75" x14ac:dyDescent="0.25">
      <c r="A470" s="5">
        <v>466</v>
      </c>
      <c r="B470" s="13" t="s">
        <v>426</v>
      </c>
      <c r="C470" s="13" t="s">
        <v>1225</v>
      </c>
      <c r="D470" s="13" t="s">
        <v>1226</v>
      </c>
      <c r="E470" s="13" t="s">
        <v>429</v>
      </c>
      <c r="F470" s="13"/>
      <c r="G470" s="13">
        <v>3</v>
      </c>
      <c r="H470" s="105">
        <v>3499</v>
      </c>
      <c r="I470" s="12">
        <v>0.06</v>
      </c>
      <c r="J470" s="111">
        <f t="shared" si="7"/>
        <v>3289.06</v>
      </c>
    </row>
    <row r="471" spans="1:10" ht="299.25" x14ac:dyDescent="0.25">
      <c r="A471" s="5">
        <v>467</v>
      </c>
      <c r="B471" s="13" t="s">
        <v>426</v>
      </c>
      <c r="C471" s="13" t="s">
        <v>1227</v>
      </c>
      <c r="D471" s="13" t="s">
        <v>451</v>
      </c>
      <c r="E471" s="13" t="s">
        <v>429</v>
      </c>
      <c r="F471" s="13"/>
      <c r="G471" s="13">
        <v>2</v>
      </c>
      <c r="H471" s="105">
        <v>280</v>
      </c>
      <c r="I471" s="12">
        <v>0.06</v>
      </c>
      <c r="J471" s="111">
        <f t="shared" si="7"/>
        <v>263.2</v>
      </c>
    </row>
    <row r="472" spans="1:10" ht="220.5" x14ac:dyDescent="0.25">
      <c r="A472" s="5">
        <v>468</v>
      </c>
      <c r="B472" s="13" t="s">
        <v>426</v>
      </c>
      <c r="C472" s="13" t="s">
        <v>1228</v>
      </c>
      <c r="D472" s="13" t="s">
        <v>1229</v>
      </c>
      <c r="E472" s="13" t="s">
        <v>429</v>
      </c>
      <c r="F472" s="13"/>
      <c r="G472" s="13">
        <v>3</v>
      </c>
      <c r="H472" s="105">
        <v>629</v>
      </c>
      <c r="I472" s="12">
        <v>0.06</v>
      </c>
      <c r="J472" s="111">
        <f t="shared" si="7"/>
        <v>591.26</v>
      </c>
    </row>
    <row r="473" spans="1:10" ht="299.25" x14ac:dyDescent="0.25">
      <c r="A473" s="5">
        <v>469</v>
      </c>
      <c r="B473" s="13" t="s">
        <v>426</v>
      </c>
      <c r="C473" s="13" t="s">
        <v>1230</v>
      </c>
      <c r="D473" s="13" t="s">
        <v>451</v>
      </c>
      <c r="E473" s="13" t="s">
        <v>429</v>
      </c>
      <c r="F473" s="13"/>
      <c r="G473" s="13">
        <v>2</v>
      </c>
      <c r="H473" s="105">
        <v>38</v>
      </c>
      <c r="I473" s="12">
        <v>0.06</v>
      </c>
      <c r="J473" s="111">
        <f t="shared" si="7"/>
        <v>35.72</v>
      </c>
    </row>
    <row r="474" spans="1:10" ht="94.5" x14ac:dyDescent="0.25">
      <c r="A474" s="5">
        <v>470</v>
      </c>
      <c r="B474" s="13" t="s">
        <v>426</v>
      </c>
      <c r="C474" s="13" t="s">
        <v>1231</v>
      </c>
      <c r="D474" s="13" t="s">
        <v>1232</v>
      </c>
      <c r="E474" s="13" t="s">
        <v>429</v>
      </c>
      <c r="F474" s="13"/>
      <c r="G474" s="13">
        <v>3</v>
      </c>
      <c r="H474" s="105">
        <v>229</v>
      </c>
      <c r="I474" s="12">
        <v>0.06</v>
      </c>
      <c r="J474" s="111">
        <f t="shared" si="7"/>
        <v>215.26</v>
      </c>
    </row>
    <row r="475" spans="1:10" ht="63" x14ac:dyDescent="0.25">
      <c r="A475" s="5">
        <v>471</v>
      </c>
      <c r="B475" s="13" t="s">
        <v>426</v>
      </c>
      <c r="C475" s="13" t="s">
        <v>1233</v>
      </c>
      <c r="D475" s="13" t="s">
        <v>1234</v>
      </c>
      <c r="E475" s="13" t="s">
        <v>429</v>
      </c>
      <c r="F475" s="13"/>
      <c r="G475" s="13">
        <v>3</v>
      </c>
      <c r="H475" s="105">
        <v>229</v>
      </c>
      <c r="I475" s="12">
        <v>0.06</v>
      </c>
      <c r="J475" s="111">
        <f t="shared" si="7"/>
        <v>215.26</v>
      </c>
    </row>
    <row r="476" spans="1:10" ht="110.25" x14ac:dyDescent="0.25">
      <c r="A476" s="5">
        <v>472</v>
      </c>
      <c r="B476" s="13" t="s">
        <v>426</v>
      </c>
      <c r="C476" s="13" t="s">
        <v>1235</v>
      </c>
      <c r="D476" s="13" t="s">
        <v>1236</v>
      </c>
      <c r="E476" s="13" t="s">
        <v>429</v>
      </c>
      <c r="F476" s="13"/>
      <c r="G476" s="13">
        <v>3</v>
      </c>
      <c r="H476" s="105">
        <v>139</v>
      </c>
      <c r="I476" s="12">
        <v>0.06</v>
      </c>
      <c r="J476" s="111">
        <f t="shared" si="7"/>
        <v>130.66</v>
      </c>
    </row>
    <row r="477" spans="1:10" ht="94.5" x14ac:dyDescent="0.25">
      <c r="A477" s="5">
        <v>473</v>
      </c>
      <c r="B477" s="13" t="s">
        <v>426</v>
      </c>
      <c r="C477" s="13" t="s">
        <v>1237</v>
      </c>
      <c r="D477" s="13" t="s">
        <v>1238</v>
      </c>
      <c r="E477" s="13" t="s">
        <v>429</v>
      </c>
      <c r="F477" s="13"/>
      <c r="G477" s="13">
        <v>3</v>
      </c>
      <c r="H477" s="105">
        <v>1199</v>
      </c>
      <c r="I477" s="12">
        <v>0.06</v>
      </c>
      <c r="J477" s="111">
        <f t="shared" si="7"/>
        <v>1127.06</v>
      </c>
    </row>
    <row r="478" spans="1:10" ht="299.25" x14ac:dyDescent="0.25">
      <c r="A478" s="5">
        <v>474</v>
      </c>
      <c r="B478" s="13" t="s">
        <v>426</v>
      </c>
      <c r="C478" s="13" t="s">
        <v>1239</v>
      </c>
      <c r="D478" s="13" t="s">
        <v>451</v>
      </c>
      <c r="E478" s="13" t="s">
        <v>429</v>
      </c>
      <c r="F478" s="13"/>
      <c r="G478" s="13">
        <v>2</v>
      </c>
      <c r="H478" s="105">
        <v>72</v>
      </c>
      <c r="I478" s="12">
        <v>0.06</v>
      </c>
      <c r="J478" s="111">
        <f t="shared" si="7"/>
        <v>67.679999999999993</v>
      </c>
    </row>
    <row r="479" spans="1:10" ht="173.25" x14ac:dyDescent="0.25">
      <c r="A479" s="5">
        <v>475</v>
      </c>
      <c r="B479" s="13" t="s">
        <v>426</v>
      </c>
      <c r="C479" s="13" t="s">
        <v>1240</v>
      </c>
      <c r="D479" s="13" t="s">
        <v>1241</v>
      </c>
      <c r="E479" s="13" t="s">
        <v>429</v>
      </c>
      <c r="F479" s="13"/>
      <c r="G479" s="13">
        <v>3</v>
      </c>
      <c r="H479" s="105">
        <v>99</v>
      </c>
      <c r="I479" s="12">
        <v>0.06</v>
      </c>
      <c r="J479" s="111">
        <f t="shared" si="7"/>
        <v>93.059999999999988</v>
      </c>
    </row>
    <row r="480" spans="1:10" ht="63" x14ac:dyDescent="0.25">
      <c r="A480" s="5">
        <v>476</v>
      </c>
      <c r="B480" s="13" t="s">
        <v>426</v>
      </c>
      <c r="C480" s="13" t="s">
        <v>1242</v>
      </c>
      <c r="D480" s="13" t="s">
        <v>1243</v>
      </c>
      <c r="E480" s="13" t="s">
        <v>429</v>
      </c>
      <c r="F480" s="13"/>
      <c r="G480" s="13">
        <v>3</v>
      </c>
      <c r="H480" s="105">
        <v>49</v>
      </c>
      <c r="I480" s="12">
        <v>0.06</v>
      </c>
      <c r="J480" s="111">
        <f t="shared" si="7"/>
        <v>46.059999999999995</v>
      </c>
    </row>
    <row r="481" spans="1:10" ht="63" x14ac:dyDescent="0.25">
      <c r="A481" s="5">
        <v>477</v>
      </c>
      <c r="B481" s="13" t="s">
        <v>426</v>
      </c>
      <c r="C481" s="13" t="s">
        <v>1244</v>
      </c>
      <c r="D481" s="13" t="s">
        <v>1245</v>
      </c>
      <c r="E481" s="13" t="s">
        <v>429</v>
      </c>
      <c r="F481" s="13"/>
      <c r="G481" s="13">
        <v>3</v>
      </c>
      <c r="H481" s="105">
        <v>49</v>
      </c>
      <c r="I481" s="12">
        <v>0.06</v>
      </c>
      <c r="J481" s="111">
        <f t="shared" si="7"/>
        <v>46.059999999999995</v>
      </c>
    </row>
    <row r="482" spans="1:10" ht="63" x14ac:dyDescent="0.25">
      <c r="A482" s="5">
        <v>478</v>
      </c>
      <c r="B482" s="13" t="s">
        <v>426</v>
      </c>
      <c r="C482" s="13" t="s">
        <v>1246</v>
      </c>
      <c r="D482" s="13" t="s">
        <v>1247</v>
      </c>
      <c r="E482" s="13" t="s">
        <v>429</v>
      </c>
      <c r="F482" s="13"/>
      <c r="G482" s="13">
        <v>3</v>
      </c>
      <c r="H482" s="105">
        <v>79</v>
      </c>
      <c r="I482" s="12">
        <v>0.06</v>
      </c>
      <c r="J482" s="111">
        <f t="shared" si="7"/>
        <v>74.259999999999991</v>
      </c>
    </row>
    <row r="483" spans="1:10" ht="78.75" x14ac:dyDescent="0.25">
      <c r="A483" s="5">
        <v>479</v>
      </c>
      <c r="B483" s="13" t="s">
        <v>426</v>
      </c>
      <c r="C483" s="13" t="s">
        <v>1248</v>
      </c>
      <c r="D483" s="13" t="s">
        <v>1249</v>
      </c>
      <c r="E483" s="13" t="s">
        <v>429</v>
      </c>
      <c r="F483" s="13"/>
      <c r="G483" s="13">
        <v>3</v>
      </c>
      <c r="H483" s="105">
        <v>39</v>
      </c>
      <c r="I483" s="12">
        <v>0.06</v>
      </c>
      <c r="J483" s="111">
        <f t="shared" si="7"/>
        <v>36.659999999999997</v>
      </c>
    </row>
    <row r="484" spans="1:10" ht="63" x14ac:dyDescent="0.25">
      <c r="A484" s="5">
        <v>480</v>
      </c>
      <c r="B484" s="13" t="s">
        <v>426</v>
      </c>
      <c r="C484" s="13" t="s">
        <v>1250</v>
      </c>
      <c r="D484" s="13" t="s">
        <v>1251</v>
      </c>
      <c r="E484" s="13" t="s">
        <v>429</v>
      </c>
      <c r="F484" s="13"/>
      <c r="G484" s="13">
        <v>3</v>
      </c>
      <c r="H484" s="105">
        <v>79</v>
      </c>
      <c r="I484" s="12">
        <v>0.06</v>
      </c>
      <c r="J484" s="111">
        <f t="shared" si="7"/>
        <v>74.259999999999991</v>
      </c>
    </row>
    <row r="485" spans="1:10" ht="110.25" x14ac:dyDescent="0.25">
      <c r="A485" s="5">
        <v>481</v>
      </c>
      <c r="B485" s="13" t="s">
        <v>426</v>
      </c>
      <c r="C485" s="13" t="s">
        <v>1252</v>
      </c>
      <c r="D485" s="13" t="s">
        <v>1253</v>
      </c>
      <c r="E485" s="13" t="s">
        <v>429</v>
      </c>
      <c r="F485" s="13"/>
      <c r="G485" s="13">
        <v>3</v>
      </c>
      <c r="H485" s="105">
        <v>207</v>
      </c>
      <c r="I485" s="12">
        <v>0.06</v>
      </c>
      <c r="J485" s="111">
        <f t="shared" si="7"/>
        <v>194.57999999999998</v>
      </c>
    </row>
    <row r="486" spans="1:10" ht="299.25" x14ac:dyDescent="0.25">
      <c r="A486" s="5">
        <v>482</v>
      </c>
      <c r="B486" s="13" t="s">
        <v>426</v>
      </c>
      <c r="C486" s="13" t="s">
        <v>1254</v>
      </c>
      <c r="D486" s="13" t="s">
        <v>451</v>
      </c>
      <c r="E486" s="13" t="s">
        <v>429</v>
      </c>
      <c r="F486" s="13"/>
      <c r="G486" s="13">
        <v>2</v>
      </c>
      <c r="H486" s="105">
        <v>12</v>
      </c>
      <c r="I486" s="12">
        <v>0.06</v>
      </c>
      <c r="J486" s="111">
        <f t="shared" si="7"/>
        <v>11.28</v>
      </c>
    </row>
    <row r="487" spans="1:10" ht="47.25" x14ac:dyDescent="0.25">
      <c r="A487" s="5">
        <v>483</v>
      </c>
      <c r="B487" s="13" t="s">
        <v>426</v>
      </c>
      <c r="C487" s="13" t="s">
        <v>1255</v>
      </c>
      <c r="D487" s="13" t="s">
        <v>1256</v>
      </c>
      <c r="E487" s="13" t="s">
        <v>429</v>
      </c>
      <c r="F487" s="13"/>
      <c r="G487" s="13">
        <v>3</v>
      </c>
      <c r="H487" s="105">
        <v>249</v>
      </c>
      <c r="I487" s="12">
        <v>0.06</v>
      </c>
      <c r="J487" s="111">
        <f t="shared" si="7"/>
        <v>234.05999999999997</v>
      </c>
    </row>
    <row r="488" spans="1:10" ht="110.25" x14ac:dyDescent="0.25">
      <c r="A488" s="5">
        <v>484</v>
      </c>
      <c r="B488" s="13" t="s">
        <v>426</v>
      </c>
      <c r="C488" s="13" t="s">
        <v>1257</v>
      </c>
      <c r="D488" s="13" t="s">
        <v>1258</v>
      </c>
      <c r="E488" s="13" t="s">
        <v>429</v>
      </c>
      <c r="F488" s="13"/>
      <c r="G488" s="13">
        <v>3</v>
      </c>
      <c r="H488" s="105">
        <v>115</v>
      </c>
      <c r="I488" s="12">
        <v>0.06</v>
      </c>
      <c r="J488" s="111">
        <f t="shared" si="7"/>
        <v>108.1</v>
      </c>
    </row>
    <row r="489" spans="1:10" ht="94.5" x14ac:dyDescent="0.25">
      <c r="A489" s="5">
        <v>485</v>
      </c>
      <c r="B489" s="13" t="s">
        <v>426</v>
      </c>
      <c r="C489" s="13" t="s">
        <v>1259</v>
      </c>
      <c r="D489" s="13" t="s">
        <v>1260</v>
      </c>
      <c r="E489" s="13" t="s">
        <v>429</v>
      </c>
      <c r="F489" s="13"/>
      <c r="G489" s="13">
        <v>3</v>
      </c>
      <c r="H489" s="105">
        <v>39</v>
      </c>
      <c r="I489" s="12">
        <v>0.06</v>
      </c>
      <c r="J489" s="111">
        <f t="shared" si="7"/>
        <v>36.659999999999997</v>
      </c>
    </row>
    <row r="490" spans="1:10" ht="94.5" x14ac:dyDescent="0.25">
      <c r="A490" s="5">
        <v>486</v>
      </c>
      <c r="B490" s="13" t="s">
        <v>426</v>
      </c>
      <c r="C490" s="13" t="s">
        <v>1261</v>
      </c>
      <c r="D490" s="13" t="s">
        <v>1262</v>
      </c>
      <c r="E490" s="13" t="s">
        <v>429</v>
      </c>
      <c r="F490" s="13"/>
      <c r="G490" s="13">
        <v>3</v>
      </c>
      <c r="H490" s="105">
        <v>29</v>
      </c>
      <c r="I490" s="12">
        <v>0.06</v>
      </c>
      <c r="J490" s="111">
        <f t="shared" si="7"/>
        <v>27.259999999999998</v>
      </c>
    </row>
    <row r="491" spans="1:10" ht="78.75" x14ac:dyDescent="0.25">
      <c r="A491" s="5">
        <v>487</v>
      </c>
      <c r="B491" s="13" t="s">
        <v>426</v>
      </c>
      <c r="C491" s="13" t="s">
        <v>1263</v>
      </c>
      <c r="D491" s="13" t="s">
        <v>1264</v>
      </c>
      <c r="E491" s="13" t="s">
        <v>429</v>
      </c>
      <c r="F491" s="13"/>
      <c r="G491" s="13">
        <v>3</v>
      </c>
      <c r="H491" s="105">
        <v>95</v>
      </c>
      <c r="I491" s="12">
        <v>0.06</v>
      </c>
      <c r="J491" s="111">
        <f t="shared" si="7"/>
        <v>89.3</v>
      </c>
    </row>
    <row r="492" spans="1:10" ht="63" x14ac:dyDescent="0.25">
      <c r="A492" s="5">
        <v>488</v>
      </c>
      <c r="B492" s="13" t="s">
        <v>426</v>
      </c>
      <c r="C492" s="13" t="s">
        <v>1265</v>
      </c>
      <c r="D492" s="13" t="s">
        <v>1266</v>
      </c>
      <c r="E492" s="13" t="s">
        <v>429</v>
      </c>
      <c r="F492" s="13"/>
      <c r="G492" s="13">
        <v>3</v>
      </c>
      <c r="H492" s="105">
        <v>79</v>
      </c>
      <c r="I492" s="12">
        <v>0.06</v>
      </c>
      <c r="J492" s="111">
        <f t="shared" si="7"/>
        <v>74.259999999999991</v>
      </c>
    </row>
    <row r="493" spans="1:10" x14ac:dyDescent="0.25">
      <c r="A493" s="5">
        <v>489</v>
      </c>
      <c r="B493" s="13" t="s">
        <v>426</v>
      </c>
      <c r="C493" s="13" t="s">
        <v>1267</v>
      </c>
      <c r="D493" s="13" t="s">
        <v>1268</v>
      </c>
      <c r="E493" s="13" t="s">
        <v>429</v>
      </c>
      <c r="F493" s="13"/>
      <c r="G493" s="13">
        <v>3</v>
      </c>
      <c r="H493" s="105">
        <v>30</v>
      </c>
      <c r="I493" s="12">
        <v>0.06</v>
      </c>
      <c r="J493" s="111">
        <f t="shared" si="7"/>
        <v>28.2</v>
      </c>
    </row>
    <row r="494" spans="1:10" x14ac:dyDescent="0.25">
      <c r="A494" s="5">
        <v>490</v>
      </c>
      <c r="B494" s="13" t="s">
        <v>426</v>
      </c>
      <c r="C494" s="13" t="s">
        <v>1269</v>
      </c>
      <c r="D494" s="13" t="s">
        <v>1270</v>
      </c>
      <c r="E494" s="13" t="s">
        <v>429</v>
      </c>
      <c r="F494" s="13"/>
      <c r="G494" s="13">
        <v>3</v>
      </c>
      <c r="H494" s="105">
        <v>30</v>
      </c>
      <c r="I494" s="12">
        <v>0.06</v>
      </c>
      <c r="J494" s="111">
        <f t="shared" si="7"/>
        <v>28.2</v>
      </c>
    </row>
    <row r="495" spans="1:10" ht="220.5" x14ac:dyDescent="0.25">
      <c r="A495" s="5">
        <v>491</v>
      </c>
      <c r="B495" s="13" t="s">
        <v>426</v>
      </c>
      <c r="C495" s="13" t="s">
        <v>1271</v>
      </c>
      <c r="D495" s="13" t="s">
        <v>1272</v>
      </c>
      <c r="E495" s="13" t="s">
        <v>429</v>
      </c>
      <c r="F495" s="13"/>
      <c r="G495" s="13">
        <v>3</v>
      </c>
      <c r="H495" s="105">
        <v>14999</v>
      </c>
      <c r="I495" s="12">
        <v>0.06</v>
      </c>
      <c r="J495" s="111">
        <f t="shared" si="7"/>
        <v>14099.06</v>
      </c>
    </row>
    <row r="496" spans="1:10" ht="157.5" x14ac:dyDescent="0.25">
      <c r="A496" s="5">
        <v>492</v>
      </c>
      <c r="B496" s="13" t="s">
        <v>426</v>
      </c>
      <c r="C496" s="13" t="s">
        <v>1273</v>
      </c>
      <c r="D496" s="13" t="s">
        <v>1274</v>
      </c>
      <c r="E496" s="13" t="s">
        <v>429</v>
      </c>
      <c r="F496" s="13"/>
      <c r="G496" s="13">
        <v>3</v>
      </c>
      <c r="H496" s="105">
        <v>2099</v>
      </c>
      <c r="I496" s="12">
        <v>0.06</v>
      </c>
      <c r="J496" s="111">
        <f t="shared" si="7"/>
        <v>1973.06</v>
      </c>
    </row>
    <row r="497" spans="1:10" ht="299.25" x14ac:dyDescent="0.25">
      <c r="A497" s="5">
        <v>493</v>
      </c>
      <c r="B497" s="13" t="s">
        <v>426</v>
      </c>
      <c r="C497" s="13" t="s">
        <v>1275</v>
      </c>
      <c r="D497" s="13" t="s">
        <v>451</v>
      </c>
      <c r="E497" s="13" t="s">
        <v>429</v>
      </c>
      <c r="F497" s="13"/>
      <c r="G497" s="13">
        <v>2</v>
      </c>
      <c r="H497" s="105">
        <v>168</v>
      </c>
      <c r="I497" s="12">
        <v>0.06</v>
      </c>
      <c r="J497" s="111">
        <f t="shared" si="7"/>
        <v>157.91999999999999</v>
      </c>
    </row>
    <row r="498" spans="1:10" ht="204.75" x14ac:dyDescent="0.25">
      <c r="A498" s="5">
        <v>494</v>
      </c>
      <c r="B498" s="13" t="s">
        <v>426</v>
      </c>
      <c r="C498" s="13" t="s">
        <v>1276</v>
      </c>
      <c r="D498" s="13" t="s">
        <v>1277</v>
      </c>
      <c r="E498" s="13" t="s">
        <v>429</v>
      </c>
      <c r="F498" s="13"/>
      <c r="G498" s="13">
        <v>3</v>
      </c>
      <c r="H498" s="105">
        <v>2599</v>
      </c>
      <c r="I498" s="12">
        <v>0.06</v>
      </c>
      <c r="J498" s="111">
        <f t="shared" si="7"/>
        <v>2443.06</v>
      </c>
    </row>
    <row r="499" spans="1:10" ht="299.25" x14ac:dyDescent="0.25">
      <c r="A499" s="5">
        <v>495</v>
      </c>
      <c r="B499" s="13" t="s">
        <v>426</v>
      </c>
      <c r="C499" s="13" t="s">
        <v>1278</v>
      </c>
      <c r="D499" s="13" t="s">
        <v>451</v>
      </c>
      <c r="E499" s="13" t="s">
        <v>429</v>
      </c>
      <c r="F499" s="13"/>
      <c r="G499" s="13">
        <v>2</v>
      </c>
      <c r="H499" s="105">
        <v>208</v>
      </c>
      <c r="I499" s="12">
        <v>0.06</v>
      </c>
      <c r="J499" s="111">
        <f t="shared" si="7"/>
        <v>195.51999999999998</v>
      </c>
    </row>
    <row r="500" spans="1:10" ht="189" x14ac:dyDescent="0.25">
      <c r="A500" s="5">
        <v>496</v>
      </c>
      <c r="B500" s="13" t="s">
        <v>426</v>
      </c>
      <c r="C500" s="13" t="s">
        <v>1279</v>
      </c>
      <c r="D500" s="13" t="s">
        <v>1280</v>
      </c>
      <c r="E500" s="13" t="s">
        <v>429</v>
      </c>
      <c r="F500" s="13"/>
      <c r="G500" s="13">
        <v>3</v>
      </c>
      <c r="H500" s="105">
        <v>414</v>
      </c>
      <c r="I500" s="12">
        <v>0.06</v>
      </c>
      <c r="J500" s="111">
        <f t="shared" si="7"/>
        <v>389.15999999999997</v>
      </c>
    </row>
    <row r="501" spans="1:10" ht="299.25" x14ac:dyDescent="0.25">
      <c r="A501" s="5">
        <v>497</v>
      </c>
      <c r="B501" s="13" t="s">
        <v>426</v>
      </c>
      <c r="C501" s="13" t="s">
        <v>1281</v>
      </c>
      <c r="D501" s="13" t="s">
        <v>451</v>
      </c>
      <c r="E501" s="13" t="s">
        <v>429</v>
      </c>
      <c r="F501" s="13"/>
      <c r="G501" s="13">
        <v>2</v>
      </c>
      <c r="H501" s="105">
        <v>25</v>
      </c>
      <c r="I501" s="12">
        <v>0.06</v>
      </c>
      <c r="J501" s="111">
        <f t="shared" si="7"/>
        <v>23.5</v>
      </c>
    </row>
    <row r="502" spans="1:10" ht="94.5" x14ac:dyDescent="0.25">
      <c r="A502" s="5">
        <v>498</v>
      </c>
      <c r="B502" s="13" t="s">
        <v>426</v>
      </c>
      <c r="C502" s="13" t="s">
        <v>1282</v>
      </c>
      <c r="D502" s="13" t="s">
        <v>1283</v>
      </c>
      <c r="E502" s="13" t="s">
        <v>429</v>
      </c>
      <c r="F502" s="13"/>
      <c r="G502" s="13">
        <v>3</v>
      </c>
      <c r="H502" s="105">
        <v>1699</v>
      </c>
      <c r="I502" s="12">
        <v>0.06</v>
      </c>
      <c r="J502" s="111">
        <f t="shared" si="7"/>
        <v>1597.06</v>
      </c>
    </row>
    <row r="503" spans="1:10" ht="299.25" x14ac:dyDescent="0.25">
      <c r="A503" s="5">
        <v>499</v>
      </c>
      <c r="B503" s="13" t="s">
        <v>426</v>
      </c>
      <c r="C503" s="13" t="s">
        <v>1284</v>
      </c>
      <c r="D503" s="13" t="s">
        <v>451</v>
      </c>
      <c r="E503" s="13" t="s">
        <v>429</v>
      </c>
      <c r="F503" s="13"/>
      <c r="G503" s="13">
        <v>2</v>
      </c>
      <c r="H503" s="105">
        <v>102</v>
      </c>
      <c r="I503" s="12">
        <v>0.06</v>
      </c>
      <c r="J503" s="111">
        <f t="shared" si="7"/>
        <v>95.88</v>
      </c>
    </row>
    <row r="504" spans="1:10" ht="173.25" x14ac:dyDescent="0.25">
      <c r="A504" s="13">
        <v>500</v>
      </c>
      <c r="B504" s="13" t="s">
        <v>426</v>
      </c>
      <c r="C504" s="13" t="s">
        <v>1285</v>
      </c>
      <c r="D504" s="13" t="s">
        <v>1286</v>
      </c>
      <c r="E504" s="13" t="s">
        <v>429</v>
      </c>
      <c r="F504" s="13"/>
      <c r="G504" s="13">
        <v>3</v>
      </c>
      <c r="H504" s="105">
        <v>109</v>
      </c>
      <c r="I504" s="12">
        <v>0.06</v>
      </c>
      <c r="J504" s="111">
        <f t="shared" si="7"/>
        <v>102.46</v>
      </c>
    </row>
    <row r="505" spans="1:10" ht="47.25" x14ac:dyDescent="0.25">
      <c r="A505" s="5">
        <v>501</v>
      </c>
      <c r="B505" s="13" t="s">
        <v>426</v>
      </c>
      <c r="C505" s="13" t="s">
        <v>1287</v>
      </c>
      <c r="D505" s="13" t="s">
        <v>1288</v>
      </c>
      <c r="E505" s="13" t="s">
        <v>429</v>
      </c>
      <c r="F505" s="13"/>
      <c r="G505" s="13">
        <v>3</v>
      </c>
      <c r="H505" s="105">
        <v>59</v>
      </c>
      <c r="I505" s="12">
        <v>0.06</v>
      </c>
      <c r="J505" s="111">
        <f t="shared" si="7"/>
        <v>55.459999999999994</v>
      </c>
    </row>
    <row r="506" spans="1:10" ht="267.75" x14ac:dyDescent="0.25">
      <c r="A506" s="5">
        <v>502</v>
      </c>
      <c r="B506" s="13" t="s">
        <v>426</v>
      </c>
      <c r="C506" s="13" t="s">
        <v>1289</v>
      </c>
      <c r="D506" s="13" t="s">
        <v>1290</v>
      </c>
      <c r="E506" s="13" t="s">
        <v>429</v>
      </c>
      <c r="F506" s="13"/>
      <c r="G506" s="13">
        <v>3</v>
      </c>
      <c r="H506" s="105">
        <v>1349</v>
      </c>
      <c r="I506" s="12">
        <v>0.06</v>
      </c>
      <c r="J506" s="111">
        <f t="shared" si="7"/>
        <v>1268.06</v>
      </c>
    </row>
    <row r="507" spans="1:10" ht="299.25" x14ac:dyDescent="0.25">
      <c r="A507" s="5">
        <v>503</v>
      </c>
      <c r="B507" s="13" t="s">
        <v>426</v>
      </c>
      <c r="C507" s="13" t="s">
        <v>1291</v>
      </c>
      <c r="D507" s="13" t="s">
        <v>451</v>
      </c>
      <c r="E507" s="13" t="s">
        <v>429</v>
      </c>
      <c r="F507" s="13"/>
      <c r="G507" s="13">
        <v>2</v>
      </c>
      <c r="H507" s="105">
        <v>81</v>
      </c>
      <c r="I507" s="12">
        <v>0.06</v>
      </c>
      <c r="J507" s="111">
        <f t="shared" si="7"/>
        <v>76.14</v>
      </c>
    </row>
    <row r="508" spans="1:10" ht="47.25" x14ac:dyDescent="0.25">
      <c r="A508" s="5">
        <v>504</v>
      </c>
      <c r="B508" s="13" t="s">
        <v>426</v>
      </c>
      <c r="C508" s="13" t="s">
        <v>1292</v>
      </c>
      <c r="D508" s="13" t="s">
        <v>1293</v>
      </c>
      <c r="E508" s="13" t="s">
        <v>429</v>
      </c>
      <c r="F508" s="13"/>
      <c r="G508" s="13">
        <v>3</v>
      </c>
      <c r="H508" s="105">
        <v>39</v>
      </c>
      <c r="I508" s="12">
        <v>0.06</v>
      </c>
      <c r="J508" s="111">
        <f t="shared" si="7"/>
        <v>36.659999999999997</v>
      </c>
    </row>
    <row r="509" spans="1:10" ht="47.25" x14ac:dyDescent="0.25">
      <c r="A509" s="5">
        <v>505</v>
      </c>
      <c r="B509" s="13" t="s">
        <v>426</v>
      </c>
      <c r="C509" s="13" t="s">
        <v>1294</v>
      </c>
      <c r="D509" s="13" t="s">
        <v>1295</v>
      </c>
      <c r="E509" s="13" t="s">
        <v>429</v>
      </c>
      <c r="F509" s="13"/>
      <c r="G509" s="13">
        <v>3</v>
      </c>
      <c r="H509" s="105">
        <v>59</v>
      </c>
      <c r="I509" s="12">
        <v>0.06</v>
      </c>
      <c r="J509" s="111">
        <f t="shared" si="7"/>
        <v>55.459999999999994</v>
      </c>
    </row>
    <row r="510" spans="1:10" ht="31.5" x14ac:dyDescent="0.25">
      <c r="A510" s="5">
        <v>506</v>
      </c>
      <c r="B510" s="13" t="s">
        <v>426</v>
      </c>
      <c r="C510" s="13" t="s">
        <v>1296</v>
      </c>
      <c r="D510" s="13" t="s">
        <v>1297</v>
      </c>
      <c r="E510" s="13" t="s">
        <v>429</v>
      </c>
      <c r="F510" s="13"/>
      <c r="G510" s="13">
        <v>3</v>
      </c>
      <c r="H510" s="105">
        <v>59</v>
      </c>
      <c r="I510" s="12">
        <v>0.06</v>
      </c>
      <c r="J510" s="111">
        <f t="shared" si="7"/>
        <v>55.459999999999994</v>
      </c>
    </row>
    <row r="511" spans="1:10" ht="47.25" x14ac:dyDescent="0.25">
      <c r="A511" s="5">
        <v>507</v>
      </c>
      <c r="B511" s="13" t="s">
        <v>426</v>
      </c>
      <c r="C511" s="13" t="s">
        <v>1298</v>
      </c>
      <c r="D511" s="13" t="s">
        <v>1299</v>
      </c>
      <c r="E511" s="13" t="s">
        <v>429</v>
      </c>
      <c r="F511" s="13"/>
      <c r="G511" s="13">
        <v>3</v>
      </c>
      <c r="H511" s="105">
        <v>1199</v>
      </c>
      <c r="I511" s="12">
        <v>0.06</v>
      </c>
      <c r="J511" s="111">
        <f t="shared" si="7"/>
        <v>1127.06</v>
      </c>
    </row>
    <row r="512" spans="1:10" ht="47.25" x14ac:dyDescent="0.25">
      <c r="A512" s="5">
        <v>508</v>
      </c>
      <c r="B512" s="13" t="s">
        <v>426</v>
      </c>
      <c r="C512" s="13" t="s">
        <v>1300</v>
      </c>
      <c r="D512" s="13" t="s">
        <v>1301</v>
      </c>
      <c r="E512" s="13" t="s">
        <v>429</v>
      </c>
      <c r="F512" s="13"/>
      <c r="G512" s="13">
        <v>3</v>
      </c>
      <c r="H512" s="105">
        <v>1999</v>
      </c>
      <c r="I512" s="12">
        <v>0.06</v>
      </c>
      <c r="J512" s="111">
        <f t="shared" si="7"/>
        <v>1879.06</v>
      </c>
    </row>
    <row r="513" spans="1:10" ht="47.25" x14ac:dyDescent="0.25">
      <c r="A513" s="5">
        <v>509</v>
      </c>
      <c r="B513" s="13" t="s">
        <v>426</v>
      </c>
      <c r="C513" s="13" t="s">
        <v>1302</v>
      </c>
      <c r="D513" s="13" t="s">
        <v>1303</v>
      </c>
      <c r="E513" s="13" t="s">
        <v>429</v>
      </c>
      <c r="F513" s="13"/>
      <c r="G513" s="13">
        <v>3</v>
      </c>
      <c r="H513" s="105">
        <v>25</v>
      </c>
      <c r="I513" s="12">
        <v>0.06</v>
      </c>
      <c r="J513" s="111">
        <f t="shared" si="7"/>
        <v>23.5</v>
      </c>
    </row>
    <row r="514" spans="1:10" ht="31.5" x14ac:dyDescent="0.25">
      <c r="A514" s="5">
        <v>510</v>
      </c>
      <c r="B514" s="13" t="s">
        <v>1304</v>
      </c>
      <c r="C514" s="85" t="s">
        <v>1305</v>
      </c>
      <c r="D514" s="86" t="s">
        <v>1306</v>
      </c>
      <c r="E514" s="13" t="s">
        <v>429</v>
      </c>
      <c r="F514" s="13"/>
      <c r="G514" s="13">
        <v>3</v>
      </c>
      <c r="H514" s="105">
        <v>1349</v>
      </c>
      <c r="I514" s="12">
        <v>0.06</v>
      </c>
      <c r="J514" s="111">
        <f t="shared" si="7"/>
        <v>1268.06</v>
      </c>
    </row>
    <row r="515" spans="1:10" ht="204.75" x14ac:dyDescent="0.25">
      <c r="A515" s="13">
        <f>A514+1</f>
        <v>511</v>
      </c>
      <c r="B515" s="13" t="s">
        <v>426</v>
      </c>
      <c r="C515" s="13" t="s">
        <v>1307</v>
      </c>
      <c r="D515" s="13" t="s">
        <v>1308</v>
      </c>
      <c r="E515" s="13" t="s">
        <v>429</v>
      </c>
      <c r="F515" s="13"/>
      <c r="G515" s="13">
        <v>3</v>
      </c>
      <c r="H515" s="105">
        <v>1349</v>
      </c>
      <c r="I515" s="12">
        <v>0.06</v>
      </c>
      <c r="J515" s="111">
        <f t="shared" si="7"/>
        <v>1268.06</v>
      </c>
    </row>
    <row r="516" spans="1:10" ht="299.25" x14ac:dyDescent="0.25">
      <c r="A516" s="13">
        <f>A515+1</f>
        <v>512</v>
      </c>
      <c r="B516" s="13" t="s">
        <v>426</v>
      </c>
      <c r="C516" s="13" t="s">
        <v>1309</v>
      </c>
      <c r="D516" s="13" t="s">
        <v>451</v>
      </c>
      <c r="E516" s="13" t="s">
        <v>429</v>
      </c>
      <c r="F516" s="13"/>
      <c r="G516" s="13">
        <v>2</v>
      </c>
      <c r="H516" s="105">
        <v>81</v>
      </c>
      <c r="I516" s="12">
        <v>0.06</v>
      </c>
      <c r="J516" s="111">
        <f t="shared" si="7"/>
        <v>76.14</v>
      </c>
    </row>
    <row r="517" spans="1:10" ht="63" x14ac:dyDescent="0.25">
      <c r="A517" s="13">
        <f t="shared" ref="A517:A580" si="8">A516+1</f>
        <v>513</v>
      </c>
      <c r="B517" s="13" t="s">
        <v>426</v>
      </c>
      <c r="C517" s="13" t="s">
        <v>1310</v>
      </c>
      <c r="D517" s="13" t="s">
        <v>1311</v>
      </c>
      <c r="E517" s="13" t="s">
        <v>429</v>
      </c>
      <c r="F517" s="13"/>
      <c r="G517" s="13">
        <v>3</v>
      </c>
      <c r="H517" s="105">
        <v>89</v>
      </c>
      <c r="I517" s="12">
        <v>0.06</v>
      </c>
      <c r="J517" s="111">
        <f t="shared" si="7"/>
        <v>83.66</v>
      </c>
    </row>
    <row r="518" spans="1:10" ht="283.5" x14ac:dyDescent="0.25">
      <c r="A518" s="13">
        <f t="shared" si="8"/>
        <v>514</v>
      </c>
      <c r="B518" s="13" t="s">
        <v>426</v>
      </c>
      <c r="C518" s="13" t="s">
        <v>1312</v>
      </c>
      <c r="D518" s="13" t="s">
        <v>1313</v>
      </c>
      <c r="E518" s="13" t="s">
        <v>429</v>
      </c>
      <c r="F518" s="13"/>
      <c r="G518" s="13">
        <v>3</v>
      </c>
      <c r="H518" s="105">
        <v>699</v>
      </c>
      <c r="I518" s="12">
        <v>0.06</v>
      </c>
      <c r="J518" s="111">
        <f t="shared" ref="J518:J582" si="9">H518*(1-I518)</f>
        <v>657.06</v>
      </c>
    </row>
    <row r="519" spans="1:10" ht="299.25" x14ac:dyDescent="0.25">
      <c r="A519" s="13">
        <f t="shared" si="8"/>
        <v>515</v>
      </c>
      <c r="B519" s="13" t="s">
        <v>426</v>
      </c>
      <c r="C519" s="13" t="s">
        <v>1314</v>
      </c>
      <c r="D519" s="13" t="s">
        <v>451</v>
      </c>
      <c r="E519" s="13" t="s">
        <v>429</v>
      </c>
      <c r="F519" s="13"/>
      <c r="G519" s="13">
        <v>2</v>
      </c>
      <c r="H519" s="105">
        <v>42</v>
      </c>
      <c r="I519" s="12">
        <v>0.06</v>
      </c>
      <c r="J519" s="111">
        <f t="shared" si="9"/>
        <v>39.479999999999997</v>
      </c>
    </row>
    <row r="520" spans="1:10" ht="204.75" x14ac:dyDescent="0.25">
      <c r="A520" s="13">
        <f t="shared" si="8"/>
        <v>516</v>
      </c>
      <c r="B520" s="13" t="s">
        <v>426</v>
      </c>
      <c r="C520" s="13" t="s">
        <v>1315</v>
      </c>
      <c r="D520" s="13" t="s">
        <v>1316</v>
      </c>
      <c r="E520" s="13" t="s">
        <v>429</v>
      </c>
      <c r="F520" s="13"/>
      <c r="G520" s="13">
        <v>3</v>
      </c>
      <c r="H520" s="105">
        <v>699</v>
      </c>
      <c r="I520" s="12">
        <v>0.06</v>
      </c>
      <c r="J520" s="111">
        <f t="shared" si="9"/>
        <v>657.06</v>
      </c>
    </row>
    <row r="521" spans="1:10" ht="299.25" x14ac:dyDescent="0.25">
      <c r="A521" s="13">
        <f t="shared" si="8"/>
        <v>517</v>
      </c>
      <c r="B521" s="13" t="s">
        <v>426</v>
      </c>
      <c r="C521" s="13" t="s">
        <v>1317</v>
      </c>
      <c r="D521" s="13" t="s">
        <v>451</v>
      </c>
      <c r="E521" s="13" t="s">
        <v>429</v>
      </c>
      <c r="F521" s="13"/>
      <c r="G521" s="13">
        <v>2</v>
      </c>
      <c r="H521" s="105">
        <v>42</v>
      </c>
      <c r="I521" s="12">
        <v>0.06</v>
      </c>
      <c r="J521" s="111">
        <f t="shared" si="9"/>
        <v>39.479999999999997</v>
      </c>
    </row>
    <row r="522" spans="1:10" ht="31.5" x14ac:dyDescent="0.25">
      <c r="A522" s="13">
        <f t="shared" si="8"/>
        <v>518</v>
      </c>
      <c r="B522" s="13" t="s">
        <v>426</v>
      </c>
      <c r="C522" s="13" t="s">
        <v>1318</v>
      </c>
      <c r="D522" s="13" t="s">
        <v>1319</v>
      </c>
      <c r="E522" s="13" t="s">
        <v>429</v>
      </c>
      <c r="F522" s="13"/>
      <c r="G522" s="13">
        <v>3</v>
      </c>
      <c r="H522" s="105">
        <v>99</v>
      </c>
      <c r="I522" s="12">
        <v>0.06</v>
      </c>
      <c r="J522" s="111">
        <f t="shared" si="9"/>
        <v>93.059999999999988</v>
      </c>
    </row>
    <row r="523" spans="1:10" ht="31.5" x14ac:dyDescent="0.25">
      <c r="A523" s="13">
        <f t="shared" si="8"/>
        <v>519</v>
      </c>
      <c r="B523" s="13" t="s">
        <v>426</v>
      </c>
      <c r="C523" s="13" t="s">
        <v>1320</v>
      </c>
      <c r="D523" s="13" t="s">
        <v>1321</v>
      </c>
      <c r="E523" s="13" t="s">
        <v>429</v>
      </c>
      <c r="F523" s="13"/>
      <c r="G523" s="13">
        <v>3</v>
      </c>
      <c r="H523" s="105">
        <v>59</v>
      </c>
      <c r="I523" s="12">
        <v>0.06</v>
      </c>
      <c r="J523" s="111">
        <f t="shared" si="9"/>
        <v>55.459999999999994</v>
      </c>
    </row>
    <row r="524" spans="1:10" ht="31.5" x14ac:dyDescent="0.25">
      <c r="A524" s="13">
        <f t="shared" si="8"/>
        <v>520</v>
      </c>
      <c r="B524" s="13" t="s">
        <v>426</v>
      </c>
      <c r="C524" s="13" t="s">
        <v>1322</v>
      </c>
      <c r="D524" s="13" t="s">
        <v>1323</v>
      </c>
      <c r="E524" s="13" t="s">
        <v>429</v>
      </c>
      <c r="F524" s="13"/>
      <c r="G524" s="13">
        <v>3</v>
      </c>
      <c r="H524" s="105">
        <v>15</v>
      </c>
      <c r="I524" s="12">
        <v>0.06</v>
      </c>
      <c r="J524" s="111">
        <f t="shared" si="9"/>
        <v>14.1</v>
      </c>
    </row>
    <row r="525" spans="1:10" ht="94.5" x14ac:dyDescent="0.25">
      <c r="A525" s="13">
        <f t="shared" si="8"/>
        <v>521</v>
      </c>
      <c r="B525" s="13" t="s">
        <v>426</v>
      </c>
      <c r="C525" s="13" t="s">
        <v>1324</v>
      </c>
      <c r="D525" s="13" t="s">
        <v>1325</v>
      </c>
      <c r="E525" s="13" t="s">
        <v>429</v>
      </c>
      <c r="F525" s="13"/>
      <c r="G525" s="13">
        <v>3</v>
      </c>
      <c r="H525" s="105">
        <v>89</v>
      </c>
      <c r="I525" s="12">
        <v>0.06</v>
      </c>
      <c r="J525" s="111">
        <f t="shared" si="9"/>
        <v>83.66</v>
      </c>
    </row>
    <row r="526" spans="1:10" ht="31.5" x14ac:dyDescent="0.25">
      <c r="A526" s="13">
        <f t="shared" si="8"/>
        <v>522</v>
      </c>
      <c r="B526" s="13" t="s">
        <v>426</v>
      </c>
      <c r="C526" s="13" t="s">
        <v>1326</v>
      </c>
      <c r="D526" s="13" t="s">
        <v>1327</v>
      </c>
      <c r="E526" s="13" t="s">
        <v>429</v>
      </c>
      <c r="F526" s="13"/>
      <c r="G526" s="13">
        <v>3</v>
      </c>
      <c r="H526" s="105">
        <v>99</v>
      </c>
      <c r="I526" s="12">
        <v>0.06</v>
      </c>
      <c r="J526" s="111">
        <f t="shared" si="9"/>
        <v>93.059999999999988</v>
      </c>
    </row>
    <row r="527" spans="1:10" ht="63" x14ac:dyDescent="0.25">
      <c r="A527" s="13">
        <f t="shared" si="8"/>
        <v>523</v>
      </c>
      <c r="B527" s="13" t="s">
        <v>426</v>
      </c>
      <c r="C527" s="13" t="s">
        <v>1328</v>
      </c>
      <c r="D527" s="13" t="s">
        <v>1329</v>
      </c>
      <c r="E527" s="13" t="s">
        <v>429</v>
      </c>
      <c r="F527" s="13"/>
      <c r="G527" s="13">
        <v>3</v>
      </c>
      <c r="H527" s="105">
        <v>129</v>
      </c>
      <c r="I527" s="12">
        <v>0.06</v>
      </c>
      <c r="J527" s="111">
        <f t="shared" si="9"/>
        <v>121.25999999999999</v>
      </c>
    </row>
    <row r="528" spans="1:10" ht="204.75" x14ac:dyDescent="0.25">
      <c r="A528" s="13">
        <f t="shared" si="8"/>
        <v>524</v>
      </c>
      <c r="B528" s="13" t="s">
        <v>426</v>
      </c>
      <c r="C528" s="13" t="s">
        <v>1330</v>
      </c>
      <c r="D528" s="13" t="s">
        <v>1331</v>
      </c>
      <c r="E528" s="13" t="s">
        <v>429</v>
      </c>
      <c r="F528" s="13"/>
      <c r="G528" s="13">
        <v>3</v>
      </c>
      <c r="H528" s="105">
        <v>2995</v>
      </c>
      <c r="I528" s="12">
        <v>0.06</v>
      </c>
      <c r="J528" s="111">
        <f t="shared" si="9"/>
        <v>2815.2999999999997</v>
      </c>
    </row>
    <row r="529" spans="1:10" ht="31.5" x14ac:dyDescent="0.25">
      <c r="A529" s="13">
        <f t="shared" si="8"/>
        <v>525</v>
      </c>
      <c r="B529" s="13" t="s">
        <v>426</v>
      </c>
      <c r="C529" s="13" t="s">
        <v>1332</v>
      </c>
      <c r="D529" s="13" t="s">
        <v>1333</v>
      </c>
      <c r="E529" s="13" t="s">
        <v>429</v>
      </c>
      <c r="F529" s="13"/>
      <c r="G529" s="13">
        <v>3</v>
      </c>
      <c r="H529" s="105">
        <v>200</v>
      </c>
      <c r="I529" s="12">
        <v>0.06</v>
      </c>
      <c r="J529" s="111">
        <f t="shared" si="9"/>
        <v>188</v>
      </c>
    </row>
    <row r="530" spans="1:10" ht="31.5" x14ac:dyDescent="0.25">
      <c r="A530" s="13">
        <f t="shared" si="8"/>
        <v>526</v>
      </c>
      <c r="B530" s="13" t="s">
        <v>426</v>
      </c>
      <c r="C530" s="13" t="s">
        <v>1334</v>
      </c>
      <c r="D530" s="13" t="s">
        <v>1335</v>
      </c>
      <c r="E530" s="13" t="s">
        <v>429</v>
      </c>
      <c r="F530" s="13"/>
      <c r="G530" s="13">
        <v>3</v>
      </c>
      <c r="H530" s="105">
        <v>1000</v>
      </c>
      <c r="I530" s="12">
        <v>0.06</v>
      </c>
      <c r="J530" s="111">
        <f t="shared" si="9"/>
        <v>940</v>
      </c>
    </row>
    <row r="531" spans="1:10" ht="31.5" x14ac:dyDescent="0.25">
      <c r="A531" s="13">
        <f t="shared" si="8"/>
        <v>527</v>
      </c>
      <c r="B531" s="13" t="s">
        <v>426</v>
      </c>
      <c r="C531" s="13" t="s">
        <v>1336</v>
      </c>
      <c r="D531" s="13" t="s">
        <v>1337</v>
      </c>
      <c r="E531" s="13" t="s">
        <v>429</v>
      </c>
      <c r="F531" s="13"/>
      <c r="G531" s="13">
        <v>3</v>
      </c>
      <c r="H531" s="105">
        <v>449</v>
      </c>
      <c r="I531" s="12">
        <v>0.06</v>
      </c>
      <c r="J531" s="111">
        <f t="shared" si="9"/>
        <v>422.06</v>
      </c>
    </row>
    <row r="532" spans="1:10" ht="47.25" x14ac:dyDescent="0.25">
      <c r="A532" s="13">
        <f t="shared" si="8"/>
        <v>528</v>
      </c>
      <c r="B532" s="13" t="s">
        <v>426</v>
      </c>
      <c r="C532" s="13" t="s">
        <v>1338</v>
      </c>
      <c r="D532" s="13" t="s">
        <v>1339</v>
      </c>
      <c r="E532" s="13" t="s">
        <v>429</v>
      </c>
      <c r="F532" s="13"/>
      <c r="G532" s="13">
        <v>3</v>
      </c>
      <c r="H532" s="105">
        <v>749</v>
      </c>
      <c r="I532" s="12">
        <v>0.06</v>
      </c>
      <c r="J532" s="111">
        <f t="shared" si="9"/>
        <v>704.06</v>
      </c>
    </row>
    <row r="533" spans="1:10" ht="31.5" x14ac:dyDescent="0.25">
      <c r="A533" s="13">
        <f t="shared" si="8"/>
        <v>529</v>
      </c>
      <c r="B533" s="13" t="s">
        <v>426</v>
      </c>
      <c r="C533" s="13" t="s">
        <v>1340</v>
      </c>
      <c r="D533" s="13" t="s">
        <v>1341</v>
      </c>
      <c r="E533" s="13" t="s">
        <v>429</v>
      </c>
      <c r="F533" s="13"/>
      <c r="G533" s="13">
        <v>3</v>
      </c>
      <c r="H533" s="105">
        <v>22</v>
      </c>
      <c r="I533" s="12">
        <v>0.06</v>
      </c>
      <c r="J533" s="111">
        <f t="shared" si="9"/>
        <v>20.68</v>
      </c>
    </row>
    <row r="534" spans="1:10" ht="31.5" x14ac:dyDescent="0.25">
      <c r="A534" s="13">
        <f t="shared" si="8"/>
        <v>530</v>
      </c>
      <c r="B534" s="13" t="s">
        <v>426</v>
      </c>
      <c r="C534" s="13" t="s">
        <v>1342</v>
      </c>
      <c r="D534" s="13" t="s">
        <v>1343</v>
      </c>
      <c r="E534" s="13" t="s">
        <v>429</v>
      </c>
      <c r="F534" s="13"/>
      <c r="G534" s="13">
        <v>3</v>
      </c>
      <c r="H534" s="105">
        <v>48</v>
      </c>
      <c r="I534" s="12">
        <v>0.06</v>
      </c>
      <c r="J534" s="111">
        <f t="shared" si="9"/>
        <v>45.12</v>
      </c>
    </row>
    <row r="535" spans="1:10" ht="31.5" x14ac:dyDescent="0.25">
      <c r="A535" s="13">
        <f t="shared" si="8"/>
        <v>531</v>
      </c>
      <c r="B535" s="13" t="s">
        <v>426</v>
      </c>
      <c r="C535" s="13" t="s">
        <v>1344</v>
      </c>
      <c r="D535" s="13" t="s">
        <v>1345</v>
      </c>
      <c r="E535" s="13" t="s">
        <v>429</v>
      </c>
      <c r="F535" s="13"/>
      <c r="G535" s="13">
        <v>3</v>
      </c>
      <c r="H535" s="105">
        <v>56</v>
      </c>
      <c r="I535" s="12">
        <v>0.06</v>
      </c>
      <c r="J535" s="111">
        <f t="shared" si="9"/>
        <v>52.64</v>
      </c>
    </row>
    <row r="536" spans="1:10" x14ac:dyDescent="0.25">
      <c r="A536" s="13">
        <f t="shared" si="8"/>
        <v>532</v>
      </c>
      <c r="B536" s="13" t="s">
        <v>426</v>
      </c>
      <c r="C536" s="13" t="s">
        <v>1346</v>
      </c>
      <c r="D536" s="13" t="s">
        <v>1347</v>
      </c>
      <c r="E536" s="13" t="s">
        <v>429</v>
      </c>
      <c r="F536" s="13"/>
      <c r="G536" s="13">
        <v>3</v>
      </c>
      <c r="H536" s="105">
        <v>322</v>
      </c>
      <c r="I536" s="12">
        <v>0.06</v>
      </c>
      <c r="J536" s="111">
        <f t="shared" si="9"/>
        <v>302.68</v>
      </c>
    </row>
    <row r="537" spans="1:10" ht="31.5" x14ac:dyDescent="0.25">
      <c r="A537" s="13">
        <f t="shared" si="8"/>
        <v>533</v>
      </c>
      <c r="B537" s="13" t="s">
        <v>426</v>
      </c>
      <c r="C537" s="13" t="s">
        <v>1348</v>
      </c>
      <c r="D537" s="13" t="s">
        <v>1349</v>
      </c>
      <c r="E537" s="13" t="s">
        <v>429</v>
      </c>
      <c r="F537" s="13"/>
      <c r="G537" s="13">
        <v>3</v>
      </c>
      <c r="H537" s="105">
        <v>430</v>
      </c>
      <c r="I537" s="12">
        <v>0.06</v>
      </c>
      <c r="J537" s="111">
        <f t="shared" si="9"/>
        <v>404.2</v>
      </c>
    </row>
    <row r="538" spans="1:10" ht="63" x14ac:dyDescent="0.25">
      <c r="A538" s="13">
        <f t="shared" si="8"/>
        <v>534</v>
      </c>
      <c r="B538" s="13" t="s">
        <v>426</v>
      </c>
      <c r="C538" s="13" t="s">
        <v>1350</v>
      </c>
      <c r="D538" s="13" t="s">
        <v>1351</v>
      </c>
      <c r="E538" s="13" t="s">
        <v>429</v>
      </c>
      <c r="F538" s="13"/>
      <c r="G538" s="13">
        <v>3</v>
      </c>
      <c r="H538" s="105">
        <v>79</v>
      </c>
      <c r="I538" s="12">
        <v>0.06</v>
      </c>
      <c r="J538" s="111">
        <f t="shared" si="9"/>
        <v>74.259999999999991</v>
      </c>
    </row>
    <row r="539" spans="1:10" ht="330.75" x14ac:dyDescent="0.25">
      <c r="A539" s="13">
        <f t="shared" si="8"/>
        <v>535</v>
      </c>
      <c r="B539" s="13" t="s">
        <v>426</v>
      </c>
      <c r="C539" s="13" t="s">
        <v>1352</v>
      </c>
      <c r="D539" s="13" t="s">
        <v>1353</v>
      </c>
      <c r="E539" s="13" t="s">
        <v>429</v>
      </c>
      <c r="F539" s="13"/>
      <c r="G539" s="13">
        <v>3</v>
      </c>
      <c r="H539" s="105">
        <v>649</v>
      </c>
      <c r="I539" s="12">
        <v>0.06</v>
      </c>
      <c r="J539" s="111">
        <f t="shared" si="9"/>
        <v>610.05999999999995</v>
      </c>
    </row>
    <row r="540" spans="1:10" ht="31.5" x14ac:dyDescent="0.25">
      <c r="A540" s="13">
        <f t="shared" si="8"/>
        <v>536</v>
      </c>
      <c r="B540" s="13" t="s">
        <v>426</v>
      </c>
      <c r="C540" s="13" t="s">
        <v>1354</v>
      </c>
      <c r="D540" s="13" t="s">
        <v>1355</v>
      </c>
      <c r="E540" s="13" t="s">
        <v>429</v>
      </c>
      <c r="F540" s="13"/>
      <c r="G540" s="13">
        <v>3</v>
      </c>
      <c r="H540" s="105">
        <v>599</v>
      </c>
      <c r="I540" s="12">
        <v>0.06</v>
      </c>
      <c r="J540" s="111">
        <f t="shared" si="9"/>
        <v>563.05999999999995</v>
      </c>
    </row>
    <row r="541" spans="1:10" ht="299.25" x14ac:dyDescent="0.25">
      <c r="A541" s="13">
        <f t="shared" si="8"/>
        <v>537</v>
      </c>
      <c r="B541" s="13" t="s">
        <v>426</v>
      </c>
      <c r="C541" s="13" t="s">
        <v>1356</v>
      </c>
      <c r="D541" s="13" t="s">
        <v>451</v>
      </c>
      <c r="E541" s="13" t="s">
        <v>429</v>
      </c>
      <c r="F541" s="13"/>
      <c r="G541" s="13">
        <v>2</v>
      </c>
      <c r="H541" s="105">
        <v>39</v>
      </c>
      <c r="I541" s="12">
        <v>0.06</v>
      </c>
      <c r="J541" s="111">
        <f t="shared" si="9"/>
        <v>36.659999999999997</v>
      </c>
    </row>
    <row r="542" spans="1:10" ht="378" x14ac:dyDescent="0.25">
      <c r="A542" s="13">
        <f t="shared" si="8"/>
        <v>538</v>
      </c>
      <c r="B542" s="13" t="s">
        <v>426</v>
      </c>
      <c r="C542" s="13" t="s">
        <v>1357</v>
      </c>
      <c r="D542" s="13" t="s">
        <v>1358</v>
      </c>
      <c r="E542" s="13" t="s">
        <v>429</v>
      </c>
      <c r="F542" s="13"/>
      <c r="G542" s="13">
        <v>3</v>
      </c>
      <c r="H542" s="105">
        <v>899</v>
      </c>
      <c r="I542" s="12">
        <v>0.06</v>
      </c>
      <c r="J542" s="111">
        <f t="shared" si="9"/>
        <v>845.06</v>
      </c>
    </row>
    <row r="543" spans="1:10" ht="31.5" x14ac:dyDescent="0.25">
      <c r="A543" s="13">
        <f t="shared" si="8"/>
        <v>539</v>
      </c>
      <c r="B543" s="13" t="s">
        <v>426</v>
      </c>
      <c r="C543" s="13" t="s">
        <v>1359</v>
      </c>
      <c r="D543" s="13" t="s">
        <v>1360</v>
      </c>
      <c r="E543" s="13" t="s">
        <v>429</v>
      </c>
      <c r="F543" s="13"/>
      <c r="G543" s="13">
        <v>3</v>
      </c>
      <c r="H543" s="105">
        <v>849</v>
      </c>
      <c r="I543" s="12">
        <v>0.06</v>
      </c>
      <c r="J543" s="111">
        <f t="shared" si="9"/>
        <v>798.06</v>
      </c>
    </row>
    <row r="544" spans="1:10" ht="299.25" x14ac:dyDescent="0.25">
      <c r="A544" s="13">
        <f t="shared" si="8"/>
        <v>540</v>
      </c>
      <c r="B544" s="13" t="s">
        <v>426</v>
      </c>
      <c r="C544" s="13" t="s">
        <v>1361</v>
      </c>
      <c r="D544" s="13" t="s">
        <v>451</v>
      </c>
      <c r="E544" s="13" t="s">
        <v>429</v>
      </c>
      <c r="F544" s="13"/>
      <c r="G544" s="13">
        <v>2</v>
      </c>
      <c r="H544" s="105">
        <v>54</v>
      </c>
      <c r="I544" s="12">
        <v>0.06</v>
      </c>
      <c r="J544" s="111">
        <f t="shared" si="9"/>
        <v>50.76</v>
      </c>
    </row>
    <row r="545" spans="1:10" ht="94.5" x14ac:dyDescent="0.25">
      <c r="A545" s="13">
        <f t="shared" si="8"/>
        <v>541</v>
      </c>
      <c r="B545" s="13" t="s">
        <v>426</v>
      </c>
      <c r="C545" s="13" t="s">
        <v>1362</v>
      </c>
      <c r="D545" s="13" t="s">
        <v>1363</v>
      </c>
      <c r="E545" s="13" t="s">
        <v>429</v>
      </c>
      <c r="F545" s="13"/>
      <c r="G545" s="13">
        <v>3</v>
      </c>
      <c r="H545" s="105">
        <v>99</v>
      </c>
      <c r="I545" s="12">
        <v>0.06</v>
      </c>
      <c r="J545" s="111">
        <f t="shared" si="9"/>
        <v>93.059999999999988</v>
      </c>
    </row>
    <row r="546" spans="1:10" ht="47.25" x14ac:dyDescent="0.25">
      <c r="A546" s="13">
        <f t="shared" si="8"/>
        <v>542</v>
      </c>
      <c r="B546" s="13" t="s">
        <v>426</v>
      </c>
      <c r="C546" s="13" t="s">
        <v>1364</v>
      </c>
      <c r="D546" s="13" t="s">
        <v>1365</v>
      </c>
      <c r="E546" s="13" t="s">
        <v>429</v>
      </c>
      <c r="F546" s="13"/>
      <c r="G546" s="13">
        <v>3</v>
      </c>
      <c r="H546" s="105">
        <v>49</v>
      </c>
      <c r="I546" s="12">
        <v>0.06</v>
      </c>
      <c r="J546" s="111">
        <f t="shared" si="9"/>
        <v>46.059999999999995</v>
      </c>
    </row>
    <row r="547" spans="1:10" ht="31.5" x14ac:dyDescent="0.25">
      <c r="A547" s="13">
        <f t="shared" si="8"/>
        <v>543</v>
      </c>
      <c r="B547" s="13" t="s">
        <v>426</v>
      </c>
      <c r="C547" s="13" t="s">
        <v>1366</v>
      </c>
      <c r="D547" s="13" t="s">
        <v>1367</v>
      </c>
      <c r="E547" s="13" t="s">
        <v>429</v>
      </c>
      <c r="F547" s="13"/>
      <c r="G547" s="13">
        <v>3</v>
      </c>
      <c r="H547" s="105">
        <v>119</v>
      </c>
      <c r="I547" s="12">
        <v>0.06</v>
      </c>
      <c r="J547" s="111">
        <f t="shared" si="9"/>
        <v>111.86</v>
      </c>
    </row>
    <row r="548" spans="1:10" ht="47.25" x14ac:dyDescent="0.25">
      <c r="A548" s="13">
        <f t="shared" si="8"/>
        <v>544</v>
      </c>
      <c r="B548" s="13" t="s">
        <v>426</v>
      </c>
      <c r="C548" s="13" t="s">
        <v>1368</v>
      </c>
      <c r="D548" s="13" t="s">
        <v>1369</v>
      </c>
      <c r="E548" s="13" t="s">
        <v>429</v>
      </c>
      <c r="F548" s="13"/>
      <c r="G548" s="13">
        <v>3</v>
      </c>
      <c r="H548" s="105">
        <v>119</v>
      </c>
      <c r="I548" s="12">
        <v>0.06</v>
      </c>
      <c r="J548" s="111">
        <f t="shared" si="9"/>
        <v>111.86</v>
      </c>
    </row>
    <row r="549" spans="1:10" ht="47.25" x14ac:dyDescent="0.25">
      <c r="A549" s="13">
        <f t="shared" si="8"/>
        <v>545</v>
      </c>
      <c r="B549" s="13" t="s">
        <v>426</v>
      </c>
      <c r="C549" s="13" t="s">
        <v>1370</v>
      </c>
      <c r="D549" s="13" t="s">
        <v>1371</v>
      </c>
      <c r="E549" s="13" t="s">
        <v>429</v>
      </c>
      <c r="F549" s="13"/>
      <c r="G549" s="13">
        <v>3</v>
      </c>
      <c r="H549" s="105">
        <v>119</v>
      </c>
      <c r="I549" s="12">
        <v>0.06</v>
      </c>
      <c r="J549" s="111">
        <f t="shared" si="9"/>
        <v>111.86</v>
      </c>
    </row>
    <row r="550" spans="1:10" ht="31.5" x14ac:dyDescent="0.25">
      <c r="A550" s="13">
        <f t="shared" si="8"/>
        <v>546</v>
      </c>
      <c r="B550" s="13" t="s">
        <v>426</v>
      </c>
      <c r="C550" s="13" t="s">
        <v>1372</v>
      </c>
      <c r="D550" s="13" t="s">
        <v>1373</v>
      </c>
      <c r="E550" s="13" t="s">
        <v>429</v>
      </c>
      <c r="F550" s="13"/>
      <c r="G550" s="13">
        <v>3</v>
      </c>
      <c r="H550" s="105">
        <v>495</v>
      </c>
      <c r="I550" s="12">
        <v>0.06</v>
      </c>
      <c r="J550" s="111">
        <f t="shared" si="9"/>
        <v>465.29999999999995</v>
      </c>
    </row>
    <row r="551" spans="1:10" ht="31.5" x14ac:dyDescent="0.25">
      <c r="A551" s="13">
        <f t="shared" si="8"/>
        <v>547</v>
      </c>
      <c r="B551" s="13" t="s">
        <v>426</v>
      </c>
      <c r="C551" s="13" t="s">
        <v>1374</v>
      </c>
      <c r="D551" s="13" t="s">
        <v>1375</v>
      </c>
      <c r="E551" s="13" t="s">
        <v>429</v>
      </c>
      <c r="F551" s="13"/>
      <c r="G551" s="13">
        <v>3</v>
      </c>
      <c r="H551" s="105">
        <v>8</v>
      </c>
      <c r="I551" s="12">
        <v>0.06</v>
      </c>
      <c r="J551" s="111">
        <f t="shared" si="9"/>
        <v>7.52</v>
      </c>
    </row>
    <row r="552" spans="1:10" ht="31.5" x14ac:dyDescent="0.25">
      <c r="A552" s="13">
        <f t="shared" si="8"/>
        <v>548</v>
      </c>
      <c r="B552" s="13" t="s">
        <v>426</v>
      </c>
      <c r="C552" s="13" t="s">
        <v>1376</v>
      </c>
      <c r="D552" s="13" t="s">
        <v>1377</v>
      </c>
      <c r="E552" s="13" t="s">
        <v>429</v>
      </c>
      <c r="F552" s="13"/>
      <c r="G552" s="13">
        <v>3</v>
      </c>
      <c r="H552" s="105">
        <v>29</v>
      </c>
      <c r="I552" s="12">
        <v>0.06</v>
      </c>
      <c r="J552" s="111">
        <f t="shared" si="9"/>
        <v>27.259999999999998</v>
      </c>
    </row>
    <row r="553" spans="1:10" ht="110.25" x14ac:dyDescent="0.25">
      <c r="A553" s="13">
        <f t="shared" si="8"/>
        <v>549</v>
      </c>
      <c r="B553" s="13" t="s">
        <v>426</v>
      </c>
      <c r="C553" s="13" t="s">
        <v>1378</v>
      </c>
      <c r="D553" s="13" t="s">
        <v>1379</v>
      </c>
      <c r="E553" s="13" t="s">
        <v>429</v>
      </c>
      <c r="F553" s="13"/>
      <c r="G553" s="13">
        <v>3</v>
      </c>
      <c r="H553" s="105">
        <v>649</v>
      </c>
      <c r="I553" s="12">
        <v>0.06</v>
      </c>
      <c r="J553" s="111">
        <f t="shared" si="9"/>
        <v>610.05999999999995</v>
      </c>
    </row>
    <row r="554" spans="1:10" ht="299.25" x14ac:dyDescent="0.25">
      <c r="A554" s="13">
        <f t="shared" si="8"/>
        <v>550</v>
      </c>
      <c r="B554" s="13" t="s">
        <v>426</v>
      </c>
      <c r="C554" s="13" t="s">
        <v>1380</v>
      </c>
      <c r="D554" s="13" t="s">
        <v>451</v>
      </c>
      <c r="E554" s="13" t="s">
        <v>429</v>
      </c>
      <c r="F554" s="13"/>
      <c r="G554" s="13">
        <v>2</v>
      </c>
      <c r="H554" s="105">
        <v>39</v>
      </c>
      <c r="I554" s="12">
        <v>0.06</v>
      </c>
      <c r="J554" s="111">
        <f t="shared" si="9"/>
        <v>36.659999999999997</v>
      </c>
    </row>
    <row r="555" spans="1:10" ht="157.5" x14ac:dyDescent="0.25">
      <c r="A555" s="13">
        <f t="shared" si="8"/>
        <v>551</v>
      </c>
      <c r="B555" s="13" t="s">
        <v>426</v>
      </c>
      <c r="C555" s="13" t="s">
        <v>1381</v>
      </c>
      <c r="D555" s="13" t="s">
        <v>1382</v>
      </c>
      <c r="E555" s="13" t="s">
        <v>429</v>
      </c>
      <c r="F555" s="13"/>
      <c r="G555" s="13">
        <v>3</v>
      </c>
      <c r="H555" s="105">
        <v>399</v>
      </c>
      <c r="I555" s="12">
        <v>0.06</v>
      </c>
      <c r="J555" s="111">
        <f t="shared" si="9"/>
        <v>375.06</v>
      </c>
    </row>
    <row r="556" spans="1:10" ht="299.25" x14ac:dyDescent="0.25">
      <c r="A556" s="13">
        <f t="shared" si="8"/>
        <v>552</v>
      </c>
      <c r="B556" s="13" t="s">
        <v>426</v>
      </c>
      <c r="C556" s="13" t="s">
        <v>1383</v>
      </c>
      <c r="D556" s="13" t="s">
        <v>451</v>
      </c>
      <c r="E556" s="13" t="s">
        <v>429</v>
      </c>
      <c r="F556" s="13"/>
      <c r="G556" s="13">
        <v>2</v>
      </c>
      <c r="H556" s="105">
        <v>30</v>
      </c>
      <c r="I556" s="12">
        <v>0.06</v>
      </c>
      <c r="J556" s="111">
        <f t="shared" si="9"/>
        <v>28.2</v>
      </c>
    </row>
    <row r="557" spans="1:10" ht="110.25" x14ac:dyDescent="0.25">
      <c r="A557" s="13">
        <f t="shared" si="8"/>
        <v>553</v>
      </c>
      <c r="B557" s="13" t="s">
        <v>426</v>
      </c>
      <c r="C557" s="13" t="s">
        <v>1384</v>
      </c>
      <c r="D557" s="13" t="s">
        <v>1385</v>
      </c>
      <c r="E557" s="13" t="s">
        <v>429</v>
      </c>
      <c r="F557" s="13"/>
      <c r="G557" s="13">
        <v>3</v>
      </c>
      <c r="H557" s="105">
        <v>99</v>
      </c>
      <c r="I557" s="12">
        <v>0.06</v>
      </c>
      <c r="J557" s="111">
        <f t="shared" si="9"/>
        <v>93.059999999999988</v>
      </c>
    </row>
    <row r="558" spans="1:10" ht="110.25" x14ac:dyDescent="0.25">
      <c r="A558" s="13">
        <f t="shared" si="8"/>
        <v>554</v>
      </c>
      <c r="B558" s="13" t="s">
        <v>426</v>
      </c>
      <c r="C558" s="13" t="s">
        <v>1386</v>
      </c>
      <c r="D558" s="13" t="s">
        <v>1387</v>
      </c>
      <c r="E558" s="13" t="s">
        <v>429</v>
      </c>
      <c r="F558" s="13"/>
      <c r="G558" s="13">
        <v>3</v>
      </c>
      <c r="H558" s="105">
        <v>129</v>
      </c>
      <c r="I558" s="12">
        <v>0.06</v>
      </c>
      <c r="J558" s="111">
        <f t="shared" si="9"/>
        <v>121.25999999999999</v>
      </c>
    </row>
    <row r="559" spans="1:10" ht="315" x14ac:dyDescent="0.25">
      <c r="A559" s="13">
        <f t="shared" si="8"/>
        <v>555</v>
      </c>
      <c r="B559" s="13" t="s">
        <v>426</v>
      </c>
      <c r="C559" s="13" t="s">
        <v>1388</v>
      </c>
      <c r="D559" s="13" t="s">
        <v>1389</v>
      </c>
      <c r="E559" s="13" t="s">
        <v>429</v>
      </c>
      <c r="F559" s="13"/>
      <c r="G559" s="13">
        <v>3</v>
      </c>
      <c r="H559" s="105">
        <v>1349</v>
      </c>
      <c r="I559" s="12">
        <v>0.06</v>
      </c>
      <c r="J559" s="111">
        <f t="shared" si="9"/>
        <v>1268.06</v>
      </c>
    </row>
    <row r="560" spans="1:10" ht="299.25" x14ac:dyDescent="0.25">
      <c r="A560" s="13">
        <f t="shared" si="8"/>
        <v>556</v>
      </c>
      <c r="B560" s="13" t="s">
        <v>426</v>
      </c>
      <c r="C560" s="13" t="s">
        <v>1390</v>
      </c>
      <c r="D560" s="13" t="s">
        <v>451</v>
      </c>
      <c r="E560" s="13" t="s">
        <v>429</v>
      </c>
      <c r="F560" s="13"/>
      <c r="G560" s="13">
        <v>2</v>
      </c>
      <c r="H560" s="105">
        <v>81</v>
      </c>
      <c r="I560" s="12">
        <v>0.06</v>
      </c>
      <c r="J560" s="111">
        <f t="shared" si="9"/>
        <v>76.14</v>
      </c>
    </row>
    <row r="561" spans="1:10" ht="47.25" x14ac:dyDescent="0.25">
      <c r="A561" s="13">
        <f t="shared" si="8"/>
        <v>557</v>
      </c>
      <c r="B561" s="13" t="s">
        <v>426</v>
      </c>
      <c r="C561" s="13" t="s">
        <v>1391</v>
      </c>
      <c r="D561" s="13" t="s">
        <v>1392</v>
      </c>
      <c r="E561" s="13" t="s">
        <v>429</v>
      </c>
      <c r="F561" s="13"/>
      <c r="G561" s="13">
        <v>3</v>
      </c>
      <c r="H561" s="105">
        <v>25</v>
      </c>
      <c r="I561" s="12">
        <v>0.06</v>
      </c>
      <c r="J561" s="111">
        <f t="shared" si="9"/>
        <v>23.5</v>
      </c>
    </row>
    <row r="562" spans="1:10" ht="47.25" x14ac:dyDescent="0.25">
      <c r="A562" s="13">
        <f t="shared" si="8"/>
        <v>558</v>
      </c>
      <c r="B562" s="13" t="s">
        <v>426</v>
      </c>
      <c r="C562" s="13" t="s">
        <v>1393</v>
      </c>
      <c r="D562" s="13" t="s">
        <v>1394</v>
      </c>
      <c r="E562" s="13" t="s">
        <v>429</v>
      </c>
      <c r="F562" s="13"/>
      <c r="G562" s="13">
        <v>3</v>
      </c>
      <c r="H562" s="105">
        <v>59</v>
      </c>
      <c r="I562" s="12">
        <v>0.06</v>
      </c>
      <c r="J562" s="111">
        <f t="shared" si="9"/>
        <v>55.459999999999994</v>
      </c>
    </row>
    <row r="563" spans="1:10" ht="409.5" x14ac:dyDescent="0.25">
      <c r="A563" s="13">
        <f t="shared" si="8"/>
        <v>559</v>
      </c>
      <c r="B563" s="13" t="s">
        <v>426</v>
      </c>
      <c r="C563" s="13" t="s">
        <v>1395</v>
      </c>
      <c r="D563" s="13" t="s">
        <v>1396</v>
      </c>
      <c r="E563" s="13" t="s">
        <v>429</v>
      </c>
      <c r="F563" s="13"/>
      <c r="G563" s="13">
        <v>3</v>
      </c>
      <c r="H563" s="105">
        <v>4899</v>
      </c>
      <c r="I563" s="12">
        <v>0.06</v>
      </c>
      <c r="J563" s="111">
        <f t="shared" si="9"/>
        <v>4605.0599999999995</v>
      </c>
    </row>
    <row r="564" spans="1:10" ht="299.25" x14ac:dyDescent="0.25">
      <c r="A564" s="13">
        <f t="shared" si="8"/>
        <v>560</v>
      </c>
      <c r="B564" s="13" t="s">
        <v>426</v>
      </c>
      <c r="C564" s="13" t="s">
        <v>1397</v>
      </c>
      <c r="D564" s="13" t="s">
        <v>451</v>
      </c>
      <c r="E564" s="13" t="s">
        <v>429</v>
      </c>
      <c r="F564" s="13"/>
      <c r="G564" s="13">
        <v>2</v>
      </c>
      <c r="H564" s="105">
        <v>294</v>
      </c>
      <c r="I564" s="12">
        <v>0.06</v>
      </c>
      <c r="J564" s="111">
        <f t="shared" si="9"/>
        <v>276.35999999999996</v>
      </c>
    </row>
    <row r="565" spans="1:10" ht="31.5" x14ac:dyDescent="0.25">
      <c r="A565" s="13">
        <f t="shared" si="8"/>
        <v>561</v>
      </c>
      <c r="B565" s="13" t="s">
        <v>426</v>
      </c>
      <c r="C565" s="13" t="s">
        <v>1398</v>
      </c>
      <c r="D565" s="13" t="s">
        <v>1399</v>
      </c>
      <c r="E565" s="13" t="s">
        <v>429</v>
      </c>
      <c r="F565" s="13"/>
      <c r="G565" s="13">
        <v>3</v>
      </c>
      <c r="H565" s="105">
        <v>1099</v>
      </c>
      <c r="I565" s="12">
        <v>0.06</v>
      </c>
      <c r="J565" s="111">
        <f t="shared" si="9"/>
        <v>1033.06</v>
      </c>
    </row>
    <row r="566" spans="1:10" ht="47.25" x14ac:dyDescent="0.25">
      <c r="A566" s="13">
        <f t="shared" si="8"/>
        <v>562</v>
      </c>
      <c r="B566" s="13" t="s">
        <v>426</v>
      </c>
      <c r="C566" s="13" t="s">
        <v>1400</v>
      </c>
      <c r="D566" s="13" t="s">
        <v>1401</v>
      </c>
      <c r="E566" s="13" t="s">
        <v>429</v>
      </c>
      <c r="F566" s="13"/>
      <c r="G566" s="13">
        <v>3</v>
      </c>
      <c r="H566" s="105">
        <v>999</v>
      </c>
      <c r="I566" s="12">
        <v>0.06</v>
      </c>
      <c r="J566" s="111">
        <f t="shared" si="9"/>
        <v>939.06</v>
      </c>
    </row>
    <row r="567" spans="1:10" ht="63" x14ac:dyDescent="0.25">
      <c r="A567" s="13">
        <f t="shared" si="8"/>
        <v>563</v>
      </c>
      <c r="B567" s="13" t="s">
        <v>426</v>
      </c>
      <c r="C567" s="13" t="s">
        <v>1402</v>
      </c>
      <c r="D567" s="13" t="s">
        <v>1403</v>
      </c>
      <c r="E567" s="13" t="s">
        <v>429</v>
      </c>
      <c r="F567" s="13"/>
      <c r="G567" s="13">
        <v>3</v>
      </c>
      <c r="H567" s="105">
        <v>29</v>
      </c>
      <c r="I567" s="12">
        <v>0.06</v>
      </c>
      <c r="J567" s="111">
        <f t="shared" si="9"/>
        <v>27.259999999999998</v>
      </c>
    </row>
    <row r="568" spans="1:10" ht="31.5" x14ac:dyDescent="0.25">
      <c r="A568" s="13">
        <f t="shared" si="8"/>
        <v>564</v>
      </c>
      <c r="B568" s="13" t="s">
        <v>426</v>
      </c>
      <c r="C568" s="13" t="s">
        <v>1404</v>
      </c>
      <c r="D568" s="13" t="s">
        <v>1405</v>
      </c>
      <c r="E568" s="13" t="s">
        <v>429</v>
      </c>
      <c r="F568" s="13"/>
      <c r="G568" s="13">
        <v>3</v>
      </c>
      <c r="H568" s="105">
        <v>299</v>
      </c>
      <c r="I568" s="12">
        <v>0.06</v>
      </c>
      <c r="J568" s="111">
        <f t="shared" si="9"/>
        <v>281.06</v>
      </c>
    </row>
    <row r="569" spans="1:10" ht="31.5" x14ac:dyDescent="0.25">
      <c r="A569" s="13">
        <f t="shared" si="8"/>
        <v>565</v>
      </c>
      <c r="B569" s="13" t="s">
        <v>426</v>
      </c>
      <c r="C569" s="13" t="s">
        <v>1406</v>
      </c>
      <c r="D569" s="13" t="s">
        <v>1407</v>
      </c>
      <c r="E569" s="13" t="s">
        <v>429</v>
      </c>
      <c r="F569" s="13"/>
      <c r="G569" s="13">
        <v>3</v>
      </c>
      <c r="H569" s="105">
        <v>549</v>
      </c>
      <c r="I569" s="12">
        <v>0.06</v>
      </c>
      <c r="J569" s="111">
        <f t="shared" si="9"/>
        <v>516.05999999999995</v>
      </c>
    </row>
    <row r="570" spans="1:10" ht="63" x14ac:dyDescent="0.25">
      <c r="A570" s="13">
        <f t="shared" si="8"/>
        <v>566</v>
      </c>
      <c r="B570" s="13" t="s">
        <v>426</v>
      </c>
      <c r="C570" s="13" t="s">
        <v>1408</v>
      </c>
      <c r="D570" s="13" t="s">
        <v>1409</v>
      </c>
      <c r="E570" s="13" t="s">
        <v>429</v>
      </c>
      <c r="F570" s="13"/>
      <c r="G570" s="13">
        <v>3</v>
      </c>
      <c r="H570" s="105">
        <v>99</v>
      </c>
      <c r="I570" s="12">
        <v>0.06</v>
      </c>
      <c r="J570" s="111">
        <f t="shared" si="9"/>
        <v>93.059999999999988</v>
      </c>
    </row>
    <row r="571" spans="1:10" ht="78.75" x14ac:dyDescent="0.25">
      <c r="A571" s="13">
        <f t="shared" si="8"/>
        <v>567</v>
      </c>
      <c r="B571" s="13" t="s">
        <v>426</v>
      </c>
      <c r="C571" s="13" t="s">
        <v>1410</v>
      </c>
      <c r="D571" s="13" t="s">
        <v>1411</v>
      </c>
      <c r="E571" s="13" t="s">
        <v>429</v>
      </c>
      <c r="F571" s="13"/>
      <c r="G571" s="13">
        <v>3</v>
      </c>
      <c r="H571" s="105">
        <v>59</v>
      </c>
      <c r="I571" s="12">
        <v>0.06</v>
      </c>
      <c r="J571" s="111">
        <f t="shared" si="9"/>
        <v>55.459999999999994</v>
      </c>
    </row>
    <row r="572" spans="1:10" ht="63" x14ac:dyDescent="0.25">
      <c r="A572" s="13">
        <f t="shared" si="8"/>
        <v>568</v>
      </c>
      <c r="B572" s="13" t="s">
        <v>426</v>
      </c>
      <c r="C572" s="13" t="s">
        <v>1412</v>
      </c>
      <c r="D572" s="13" t="s">
        <v>1413</v>
      </c>
      <c r="E572" s="13" t="s">
        <v>429</v>
      </c>
      <c r="F572" s="13"/>
      <c r="G572" s="13">
        <v>3</v>
      </c>
      <c r="H572" s="105">
        <v>89</v>
      </c>
      <c r="I572" s="12">
        <v>0.06</v>
      </c>
      <c r="J572" s="111">
        <f t="shared" si="9"/>
        <v>83.66</v>
      </c>
    </row>
    <row r="573" spans="1:10" ht="78.75" x14ac:dyDescent="0.25">
      <c r="A573" s="13">
        <f t="shared" si="8"/>
        <v>569</v>
      </c>
      <c r="B573" s="13" t="s">
        <v>426</v>
      </c>
      <c r="C573" s="13" t="s">
        <v>1414</v>
      </c>
      <c r="D573" s="13" t="s">
        <v>1415</v>
      </c>
      <c r="E573" s="13" t="s">
        <v>429</v>
      </c>
      <c r="F573" s="13"/>
      <c r="G573" s="13">
        <v>3</v>
      </c>
      <c r="H573" s="105">
        <v>159</v>
      </c>
      <c r="I573" s="12">
        <v>0.06</v>
      </c>
      <c r="J573" s="111">
        <f t="shared" si="9"/>
        <v>149.45999999999998</v>
      </c>
    </row>
    <row r="574" spans="1:10" ht="78.75" x14ac:dyDescent="0.25">
      <c r="A574" s="13">
        <f t="shared" si="8"/>
        <v>570</v>
      </c>
      <c r="B574" s="13" t="s">
        <v>426</v>
      </c>
      <c r="C574" s="13" t="s">
        <v>1416</v>
      </c>
      <c r="D574" s="13" t="s">
        <v>1417</v>
      </c>
      <c r="E574" s="13" t="s">
        <v>429</v>
      </c>
      <c r="F574" s="13"/>
      <c r="G574" s="13">
        <v>3</v>
      </c>
      <c r="H574" s="105">
        <v>550</v>
      </c>
      <c r="I574" s="12">
        <v>0.06</v>
      </c>
      <c r="J574" s="111">
        <f t="shared" si="9"/>
        <v>517</v>
      </c>
    </row>
    <row r="575" spans="1:10" ht="299.25" x14ac:dyDescent="0.25">
      <c r="A575" s="13">
        <f t="shared" si="8"/>
        <v>571</v>
      </c>
      <c r="B575" s="13" t="s">
        <v>426</v>
      </c>
      <c r="C575" s="13" t="s">
        <v>1418</v>
      </c>
      <c r="D575" s="13" t="s">
        <v>451</v>
      </c>
      <c r="E575" s="13" t="s">
        <v>429</v>
      </c>
      <c r="F575" s="13"/>
      <c r="G575" s="13">
        <v>2</v>
      </c>
      <c r="H575" s="105">
        <v>33</v>
      </c>
      <c r="I575" s="12">
        <v>0.06</v>
      </c>
      <c r="J575" s="111">
        <f t="shared" si="9"/>
        <v>31.02</v>
      </c>
    </row>
    <row r="576" spans="1:10" ht="31.5" x14ac:dyDescent="0.25">
      <c r="A576" s="13">
        <f t="shared" si="8"/>
        <v>572</v>
      </c>
      <c r="B576" s="13" t="s">
        <v>426</v>
      </c>
      <c r="C576" s="13" t="s">
        <v>1419</v>
      </c>
      <c r="D576" s="13" t="s">
        <v>1420</v>
      </c>
      <c r="E576" s="13" t="s">
        <v>429</v>
      </c>
      <c r="F576" s="13"/>
      <c r="G576" s="13">
        <v>3</v>
      </c>
      <c r="H576" s="105">
        <v>19</v>
      </c>
      <c r="I576" s="12">
        <v>0.06</v>
      </c>
      <c r="J576" s="111">
        <f t="shared" si="9"/>
        <v>17.86</v>
      </c>
    </row>
    <row r="577" spans="1:10" ht="47.25" x14ac:dyDescent="0.25">
      <c r="A577" s="13">
        <f t="shared" si="8"/>
        <v>573</v>
      </c>
      <c r="B577" s="13" t="s">
        <v>426</v>
      </c>
      <c r="C577" s="13" t="s">
        <v>1421</v>
      </c>
      <c r="D577" s="13" t="s">
        <v>1422</v>
      </c>
      <c r="E577" s="13" t="s">
        <v>429</v>
      </c>
      <c r="F577" s="13"/>
      <c r="G577" s="13">
        <v>3</v>
      </c>
      <c r="H577" s="105">
        <v>19</v>
      </c>
      <c r="I577" s="12">
        <v>0.06</v>
      </c>
      <c r="J577" s="111">
        <f t="shared" si="9"/>
        <v>17.86</v>
      </c>
    </row>
    <row r="578" spans="1:10" ht="47.25" x14ac:dyDescent="0.25">
      <c r="A578" s="13">
        <f t="shared" si="8"/>
        <v>574</v>
      </c>
      <c r="B578" s="13" t="s">
        <v>426</v>
      </c>
      <c r="C578" s="13" t="s">
        <v>1423</v>
      </c>
      <c r="D578" s="87" t="s">
        <v>1424</v>
      </c>
      <c r="E578" s="13" t="s">
        <v>429</v>
      </c>
      <c r="F578" s="13"/>
      <c r="G578" s="13">
        <v>3</v>
      </c>
      <c r="H578" s="105">
        <v>699</v>
      </c>
      <c r="I578" s="12">
        <v>0.06</v>
      </c>
      <c r="J578" s="111">
        <f t="shared" si="9"/>
        <v>657.06</v>
      </c>
    </row>
    <row r="579" spans="1:10" ht="47.25" x14ac:dyDescent="0.25">
      <c r="A579" s="13">
        <f t="shared" si="8"/>
        <v>575</v>
      </c>
      <c r="B579" s="13" t="s">
        <v>426</v>
      </c>
      <c r="C579" s="13" t="s">
        <v>1425</v>
      </c>
      <c r="D579" s="13" t="s">
        <v>1426</v>
      </c>
      <c r="E579" s="13" t="s">
        <v>429</v>
      </c>
      <c r="F579" s="13"/>
      <c r="G579" s="13">
        <v>3</v>
      </c>
      <c r="H579" s="105">
        <v>19</v>
      </c>
      <c r="I579" s="12">
        <v>0.06</v>
      </c>
      <c r="J579" s="111">
        <f t="shared" si="9"/>
        <v>17.86</v>
      </c>
    </row>
    <row r="580" spans="1:10" ht="63" x14ac:dyDescent="0.25">
      <c r="A580" s="13">
        <f t="shared" si="8"/>
        <v>576</v>
      </c>
      <c r="B580" s="13" t="s">
        <v>426</v>
      </c>
      <c r="C580" s="13" t="s">
        <v>1427</v>
      </c>
      <c r="D580" s="13" t="s">
        <v>1428</v>
      </c>
      <c r="E580" s="13" t="s">
        <v>429</v>
      </c>
      <c r="F580" s="13"/>
      <c r="G580" s="13">
        <v>3</v>
      </c>
      <c r="H580" s="105">
        <v>45</v>
      </c>
      <c r="I580" s="12">
        <v>0.06</v>
      </c>
      <c r="J580" s="111">
        <f t="shared" si="9"/>
        <v>42.3</v>
      </c>
    </row>
    <row r="581" spans="1:10" ht="63" x14ac:dyDescent="0.25">
      <c r="A581" s="13">
        <f t="shared" ref="A581:A644" si="10">A580+1</f>
        <v>577</v>
      </c>
      <c r="B581" s="13" t="s">
        <v>426</v>
      </c>
      <c r="C581" s="13" t="s">
        <v>1429</v>
      </c>
      <c r="D581" s="13" t="s">
        <v>1430</v>
      </c>
      <c r="E581" s="13" t="s">
        <v>429</v>
      </c>
      <c r="F581" s="13"/>
      <c r="G581" s="13">
        <v>3</v>
      </c>
      <c r="H581" s="105">
        <v>55</v>
      </c>
      <c r="I581" s="12">
        <v>0.06</v>
      </c>
      <c r="J581" s="111">
        <f t="shared" si="9"/>
        <v>51.699999999999996</v>
      </c>
    </row>
    <row r="582" spans="1:10" ht="78.75" x14ac:dyDescent="0.25">
      <c r="A582" s="13">
        <f t="shared" si="10"/>
        <v>578</v>
      </c>
      <c r="B582" s="13" t="s">
        <v>426</v>
      </c>
      <c r="C582" s="13" t="s">
        <v>1431</v>
      </c>
      <c r="D582" s="13" t="s">
        <v>1432</v>
      </c>
      <c r="E582" s="13" t="s">
        <v>429</v>
      </c>
      <c r="F582" s="13"/>
      <c r="G582" s="13">
        <v>3</v>
      </c>
      <c r="H582" s="105">
        <v>149</v>
      </c>
      <c r="I582" s="12">
        <v>0.06</v>
      </c>
      <c r="J582" s="111">
        <f t="shared" si="9"/>
        <v>140.06</v>
      </c>
    </row>
    <row r="583" spans="1:10" ht="47.25" x14ac:dyDescent="0.25">
      <c r="A583" s="13">
        <f t="shared" si="10"/>
        <v>579</v>
      </c>
      <c r="B583" s="13" t="s">
        <v>426</v>
      </c>
      <c r="C583" s="13" t="s">
        <v>1433</v>
      </c>
      <c r="D583" s="13" t="s">
        <v>1434</v>
      </c>
      <c r="E583" s="13" t="s">
        <v>429</v>
      </c>
      <c r="F583" s="13"/>
      <c r="G583" s="13">
        <v>3</v>
      </c>
      <c r="H583" s="105">
        <v>49</v>
      </c>
      <c r="I583" s="12">
        <v>0.06</v>
      </c>
      <c r="J583" s="111">
        <f t="shared" ref="J583:J646" si="11">H583*(1-I583)</f>
        <v>46.059999999999995</v>
      </c>
    </row>
    <row r="584" spans="1:10" ht="63" x14ac:dyDescent="0.25">
      <c r="A584" s="13">
        <f t="shared" si="10"/>
        <v>580</v>
      </c>
      <c r="B584" s="13" t="s">
        <v>426</v>
      </c>
      <c r="C584" s="13" t="s">
        <v>1435</v>
      </c>
      <c r="D584" s="13" t="s">
        <v>1436</v>
      </c>
      <c r="E584" s="13" t="s">
        <v>429</v>
      </c>
      <c r="F584" s="13"/>
      <c r="G584" s="13">
        <v>3</v>
      </c>
      <c r="H584" s="105">
        <v>49</v>
      </c>
      <c r="I584" s="12">
        <v>0.06</v>
      </c>
      <c r="J584" s="111">
        <f t="shared" si="11"/>
        <v>46.059999999999995</v>
      </c>
    </row>
    <row r="585" spans="1:10" ht="31.5" x14ac:dyDescent="0.25">
      <c r="A585" s="13">
        <f t="shared" si="10"/>
        <v>581</v>
      </c>
      <c r="B585" s="13" t="s">
        <v>426</v>
      </c>
      <c r="C585" s="13" t="s">
        <v>1437</v>
      </c>
      <c r="D585" s="13" t="s">
        <v>1438</v>
      </c>
      <c r="E585" s="13" t="s">
        <v>429</v>
      </c>
      <c r="F585" s="13"/>
      <c r="G585" s="13">
        <v>3</v>
      </c>
      <c r="H585" s="105">
        <v>39</v>
      </c>
      <c r="I585" s="12">
        <v>0.06</v>
      </c>
      <c r="J585" s="111">
        <f t="shared" si="11"/>
        <v>36.659999999999997</v>
      </c>
    </row>
    <row r="586" spans="1:10" ht="31.5" x14ac:dyDescent="0.25">
      <c r="A586" s="13">
        <f t="shared" si="10"/>
        <v>582</v>
      </c>
      <c r="B586" s="13" t="s">
        <v>426</v>
      </c>
      <c r="C586" s="13" t="s">
        <v>1439</v>
      </c>
      <c r="D586" s="13" t="s">
        <v>1440</v>
      </c>
      <c r="E586" s="13" t="s">
        <v>429</v>
      </c>
      <c r="F586" s="13"/>
      <c r="G586" s="13">
        <v>3</v>
      </c>
      <c r="H586" s="105">
        <v>39</v>
      </c>
      <c r="I586" s="12">
        <v>0.06</v>
      </c>
      <c r="J586" s="111">
        <f t="shared" si="11"/>
        <v>36.659999999999997</v>
      </c>
    </row>
    <row r="587" spans="1:10" ht="31.5" x14ac:dyDescent="0.25">
      <c r="A587" s="13">
        <f t="shared" si="10"/>
        <v>583</v>
      </c>
      <c r="B587" s="13" t="s">
        <v>426</v>
      </c>
      <c r="C587" s="13" t="s">
        <v>1441</v>
      </c>
      <c r="D587" s="13" t="s">
        <v>1442</v>
      </c>
      <c r="E587" s="13" t="s">
        <v>429</v>
      </c>
      <c r="F587" s="13"/>
      <c r="G587" s="13">
        <v>3</v>
      </c>
      <c r="H587" s="105">
        <v>79</v>
      </c>
      <c r="I587" s="12">
        <v>0.06</v>
      </c>
      <c r="J587" s="111">
        <f t="shared" si="11"/>
        <v>74.259999999999991</v>
      </c>
    </row>
    <row r="588" spans="1:10" ht="157.5" x14ac:dyDescent="0.25">
      <c r="A588" s="13">
        <f t="shared" si="10"/>
        <v>584</v>
      </c>
      <c r="B588" s="13" t="s">
        <v>426</v>
      </c>
      <c r="C588" s="13" t="s">
        <v>1443</v>
      </c>
      <c r="D588" s="13" t="s">
        <v>1444</v>
      </c>
      <c r="E588" s="13" t="s">
        <v>429</v>
      </c>
      <c r="F588" s="13"/>
      <c r="G588" s="13">
        <v>3</v>
      </c>
      <c r="H588" s="105">
        <v>249</v>
      </c>
      <c r="I588" s="12">
        <v>0.06</v>
      </c>
      <c r="J588" s="111">
        <f t="shared" si="11"/>
        <v>234.05999999999997</v>
      </c>
    </row>
    <row r="589" spans="1:10" ht="110.25" x14ac:dyDescent="0.25">
      <c r="A589" s="13">
        <f t="shared" si="10"/>
        <v>585</v>
      </c>
      <c r="B589" s="13" t="s">
        <v>426</v>
      </c>
      <c r="C589" s="13" t="s">
        <v>1445</v>
      </c>
      <c r="D589" s="13" t="s">
        <v>1446</v>
      </c>
      <c r="E589" s="13" t="s">
        <v>429</v>
      </c>
      <c r="F589" s="13"/>
      <c r="G589" s="13">
        <v>3</v>
      </c>
      <c r="H589" s="105">
        <v>79</v>
      </c>
      <c r="I589" s="12">
        <v>0.06</v>
      </c>
      <c r="J589" s="111">
        <f t="shared" si="11"/>
        <v>74.259999999999991</v>
      </c>
    </row>
    <row r="590" spans="1:10" ht="126" x14ac:dyDescent="0.25">
      <c r="A590" s="13">
        <f t="shared" si="10"/>
        <v>586</v>
      </c>
      <c r="B590" s="13" t="s">
        <v>426</v>
      </c>
      <c r="C590" s="13" t="s">
        <v>1447</v>
      </c>
      <c r="D590" s="13" t="s">
        <v>1448</v>
      </c>
      <c r="E590" s="13" t="s">
        <v>429</v>
      </c>
      <c r="F590" s="13"/>
      <c r="G590" s="13">
        <v>3</v>
      </c>
      <c r="H590" s="105">
        <v>7499</v>
      </c>
      <c r="I590" s="12">
        <v>0.06</v>
      </c>
      <c r="J590" s="111">
        <f t="shared" si="11"/>
        <v>7049.0599999999995</v>
      </c>
    </row>
    <row r="591" spans="1:10" ht="299.25" x14ac:dyDescent="0.25">
      <c r="A591" s="13">
        <f t="shared" si="10"/>
        <v>587</v>
      </c>
      <c r="B591" s="13" t="s">
        <v>426</v>
      </c>
      <c r="C591" s="13" t="s">
        <v>1449</v>
      </c>
      <c r="D591" s="13" t="s">
        <v>451</v>
      </c>
      <c r="E591" s="13" t="s">
        <v>429</v>
      </c>
      <c r="F591" s="13"/>
      <c r="G591" s="13">
        <v>2</v>
      </c>
      <c r="H591" s="105">
        <v>1124</v>
      </c>
      <c r="I591" s="12">
        <v>0.06</v>
      </c>
      <c r="J591" s="111">
        <f t="shared" si="11"/>
        <v>1056.56</v>
      </c>
    </row>
    <row r="592" spans="1:10" ht="126" x14ac:dyDescent="0.25">
      <c r="A592" s="13">
        <f t="shared" si="10"/>
        <v>588</v>
      </c>
      <c r="B592" s="13" t="s">
        <v>426</v>
      </c>
      <c r="C592" s="13" t="s">
        <v>1450</v>
      </c>
      <c r="D592" s="13" t="s">
        <v>1451</v>
      </c>
      <c r="E592" s="13" t="s">
        <v>429</v>
      </c>
      <c r="F592" s="13"/>
      <c r="G592" s="13">
        <v>3</v>
      </c>
      <c r="H592" s="105">
        <v>9599</v>
      </c>
      <c r="I592" s="12">
        <v>0.06</v>
      </c>
      <c r="J592" s="111">
        <f t="shared" si="11"/>
        <v>9023.06</v>
      </c>
    </row>
    <row r="593" spans="1:10" ht="299.25" x14ac:dyDescent="0.25">
      <c r="A593" s="13">
        <f t="shared" si="10"/>
        <v>589</v>
      </c>
      <c r="B593" s="13" t="s">
        <v>426</v>
      </c>
      <c r="C593" s="13" t="s">
        <v>1452</v>
      </c>
      <c r="D593" s="13" t="s">
        <v>451</v>
      </c>
      <c r="E593" s="13" t="s">
        <v>429</v>
      </c>
      <c r="F593" s="13"/>
      <c r="G593" s="13">
        <v>2</v>
      </c>
      <c r="H593" s="105">
        <v>1440</v>
      </c>
      <c r="I593" s="12">
        <v>0.06</v>
      </c>
      <c r="J593" s="111">
        <f t="shared" si="11"/>
        <v>1353.6</v>
      </c>
    </row>
    <row r="594" spans="1:10" ht="141.75" x14ac:dyDescent="0.25">
      <c r="A594" s="13">
        <f t="shared" si="10"/>
        <v>590</v>
      </c>
      <c r="B594" s="13" t="s">
        <v>426</v>
      </c>
      <c r="C594" s="13" t="s">
        <v>1453</v>
      </c>
      <c r="D594" s="13" t="s">
        <v>1454</v>
      </c>
      <c r="E594" s="13" t="s">
        <v>429</v>
      </c>
      <c r="F594" s="13"/>
      <c r="G594" s="13">
        <v>3</v>
      </c>
      <c r="H594" s="105">
        <v>13999</v>
      </c>
      <c r="I594" s="12">
        <v>0.06</v>
      </c>
      <c r="J594" s="111">
        <f t="shared" si="11"/>
        <v>13159.06</v>
      </c>
    </row>
    <row r="595" spans="1:10" ht="299.25" x14ac:dyDescent="0.25">
      <c r="A595" s="13">
        <f t="shared" si="10"/>
        <v>591</v>
      </c>
      <c r="B595" s="13" t="s">
        <v>426</v>
      </c>
      <c r="C595" s="13" t="s">
        <v>1455</v>
      </c>
      <c r="D595" s="13" t="s">
        <v>451</v>
      </c>
      <c r="E595" s="13" t="s">
        <v>429</v>
      </c>
      <c r="F595" s="13"/>
      <c r="G595" s="13">
        <v>2</v>
      </c>
      <c r="H595" s="105">
        <v>2099</v>
      </c>
      <c r="I595" s="12">
        <v>0.06</v>
      </c>
      <c r="J595" s="111">
        <f t="shared" si="11"/>
        <v>1973.06</v>
      </c>
    </row>
    <row r="596" spans="1:10" ht="141.75" x14ac:dyDescent="0.25">
      <c r="A596" s="13">
        <f t="shared" si="10"/>
        <v>592</v>
      </c>
      <c r="B596" s="13" t="s">
        <v>426</v>
      </c>
      <c r="C596" s="13" t="s">
        <v>1456</v>
      </c>
      <c r="D596" s="13" t="s">
        <v>1454</v>
      </c>
      <c r="E596" s="13" t="s">
        <v>429</v>
      </c>
      <c r="F596" s="13"/>
      <c r="G596" s="13">
        <v>3</v>
      </c>
      <c r="H596" s="105">
        <v>20999</v>
      </c>
      <c r="I596" s="12">
        <v>0.06</v>
      </c>
      <c r="J596" s="111">
        <f t="shared" si="11"/>
        <v>19739.059999999998</v>
      </c>
    </row>
    <row r="597" spans="1:10" ht="299.25" x14ac:dyDescent="0.25">
      <c r="A597" s="13">
        <f t="shared" si="10"/>
        <v>593</v>
      </c>
      <c r="B597" s="13" t="s">
        <v>426</v>
      </c>
      <c r="C597" s="13" t="s">
        <v>1457</v>
      </c>
      <c r="D597" s="13" t="s">
        <v>451</v>
      </c>
      <c r="E597" s="13" t="s">
        <v>429</v>
      </c>
      <c r="F597" s="13"/>
      <c r="G597" s="13">
        <v>2</v>
      </c>
      <c r="H597" s="105">
        <v>3149</v>
      </c>
      <c r="I597" s="12">
        <v>0.06</v>
      </c>
      <c r="J597" s="111">
        <f t="shared" si="11"/>
        <v>2960.06</v>
      </c>
    </row>
    <row r="598" spans="1:10" ht="126" x14ac:dyDescent="0.25">
      <c r="A598" s="13">
        <f t="shared" si="10"/>
        <v>594</v>
      </c>
      <c r="B598" s="13" t="s">
        <v>426</v>
      </c>
      <c r="C598" s="13" t="s">
        <v>1458</v>
      </c>
      <c r="D598" s="13" t="s">
        <v>1459</v>
      </c>
      <c r="E598" s="13" t="s">
        <v>429</v>
      </c>
      <c r="F598" s="13"/>
      <c r="G598" s="13">
        <v>3</v>
      </c>
      <c r="H598" s="105">
        <v>3299</v>
      </c>
      <c r="I598" s="12">
        <v>0.06</v>
      </c>
      <c r="J598" s="111">
        <f t="shared" si="11"/>
        <v>3101.06</v>
      </c>
    </row>
    <row r="599" spans="1:10" ht="299.25" x14ac:dyDescent="0.25">
      <c r="A599" s="13">
        <f t="shared" si="10"/>
        <v>595</v>
      </c>
      <c r="B599" s="13" t="s">
        <v>426</v>
      </c>
      <c r="C599" s="13" t="s">
        <v>1460</v>
      </c>
      <c r="D599" s="13" t="s">
        <v>451</v>
      </c>
      <c r="E599" s="13" t="s">
        <v>429</v>
      </c>
      <c r="F599" s="13"/>
      <c r="G599" s="13">
        <v>2</v>
      </c>
      <c r="H599" s="105">
        <v>495</v>
      </c>
      <c r="I599" s="12">
        <v>0.06</v>
      </c>
      <c r="J599" s="111">
        <f t="shared" si="11"/>
        <v>465.29999999999995</v>
      </c>
    </row>
    <row r="600" spans="1:10" ht="126" x14ac:dyDescent="0.25">
      <c r="A600" s="13">
        <f t="shared" si="10"/>
        <v>596</v>
      </c>
      <c r="B600" s="13" t="s">
        <v>426</v>
      </c>
      <c r="C600" s="13" t="s">
        <v>1461</v>
      </c>
      <c r="D600" s="13" t="s">
        <v>1462</v>
      </c>
      <c r="E600" s="13" t="s">
        <v>429</v>
      </c>
      <c r="F600" s="13"/>
      <c r="G600" s="13">
        <v>3</v>
      </c>
      <c r="H600" s="105">
        <v>3799</v>
      </c>
      <c r="I600" s="12">
        <v>0.06</v>
      </c>
      <c r="J600" s="111">
        <f t="shared" si="11"/>
        <v>3571.06</v>
      </c>
    </row>
    <row r="601" spans="1:10" ht="299.25" x14ac:dyDescent="0.25">
      <c r="A601" s="13">
        <f t="shared" si="10"/>
        <v>597</v>
      </c>
      <c r="B601" s="13" t="s">
        <v>426</v>
      </c>
      <c r="C601" s="13" t="s">
        <v>1463</v>
      </c>
      <c r="D601" s="13" t="s">
        <v>451</v>
      </c>
      <c r="E601" s="13" t="s">
        <v>429</v>
      </c>
      <c r="F601" s="13"/>
      <c r="G601" s="13">
        <v>2</v>
      </c>
      <c r="H601" s="105">
        <v>570</v>
      </c>
      <c r="I601" s="12">
        <v>0.06</v>
      </c>
      <c r="J601" s="111">
        <f t="shared" si="11"/>
        <v>535.79999999999995</v>
      </c>
    </row>
    <row r="602" spans="1:10" ht="126" x14ac:dyDescent="0.25">
      <c r="A602" s="13">
        <f t="shared" si="10"/>
        <v>598</v>
      </c>
      <c r="B602" s="13" t="s">
        <v>426</v>
      </c>
      <c r="C602" s="13" t="s">
        <v>1464</v>
      </c>
      <c r="D602" s="13" t="s">
        <v>1465</v>
      </c>
      <c r="E602" s="13" t="s">
        <v>429</v>
      </c>
      <c r="F602" s="13"/>
      <c r="G602" s="13">
        <v>3</v>
      </c>
      <c r="H602" s="105">
        <v>2499</v>
      </c>
      <c r="I602" s="12">
        <v>0.06</v>
      </c>
      <c r="J602" s="111">
        <f t="shared" si="11"/>
        <v>2349.06</v>
      </c>
    </row>
    <row r="603" spans="1:10" ht="299.25" x14ac:dyDescent="0.25">
      <c r="A603" s="13">
        <f t="shared" si="10"/>
        <v>599</v>
      </c>
      <c r="B603" s="13" t="s">
        <v>426</v>
      </c>
      <c r="C603" s="13" t="s">
        <v>1466</v>
      </c>
      <c r="D603" s="13" t="s">
        <v>451</v>
      </c>
      <c r="E603" s="13" t="s">
        <v>429</v>
      </c>
      <c r="F603" s="13"/>
      <c r="G603" s="13">
        <v>2</v>
      </c>
      <c r="H603" s="105">
        <v>375</v>
      </c>
      <c r="I603" s="12">
        <v>0.06</v>
      </c>
      <c r="J603" s="111">
        <f t="shared" si="11"/>
        <v>352.5</v>
      </c>
    </row>
    <row r="604" spans="1:10" ht="110.25" x14ac:dyDescent="0.25">
      <c r="A604" s="13">
        <f t="shared" si="10"/>
        <v>600</v>
      </c>
      <c r="B604" s="13" t="s">
        <v>426</v>
      </c>
      <c r="C604" s="13" t="s">
        <v>1467</v>
      </c>
      <c r="D604" s="13" t="s">
        <v>1468</v>
      </c>
      <c r="E604" s="13" t="s">
        <v>429</v>
      </c>
      <c r="F604" s="13"/>
      <c r="G604" s="13">
        <v>3</v>
      </c>
      <c r="H604" s="105">
        <v>599</v>
      </c>
      <c r="I604" s="12">
        <v>0.06</v>
      </c>
      <c r="J604" s="111">
        <f t="shared" si="11"/>
        <v>563.05999999999995</v>
      </c>
    </row>
    <row r="605" spans="1:10" ht="299.25" x14ac:dyDescent="0.25">
      <c r="A605" s="13">
        <f t="shared" si="10"/>
        <v>601</v>
      </c>
      <c r="B605" s="13" t="s">
        <v>426</v>
      </c>
      <c r="C605" s="13" t="s">
        <v>1469</v>
      </c>
      <c r="D605" s="13" t="s">
        <v>451</v>
      </c>
      <c r="E605" s="13" t="s">
        <v>429</v>
      </c>
      <c r="F605" s="13"/>
      <c r="G605" s="13">
        <v>2</v>
      </c>
      <c r="H605" s="105">
        <v>36</v>
      </c>
      <c r="I605" s="12">
        <v>0.06</v>
      </c>
      <c r="J605" s="111">
        <f t="shared" si="11"/>
        <v>33.839999999999996</v>
      </c>
    </row>
    <row r="606" spans="1:10" ht="47.25" x14ac:dyDescent="0.25">
      <c r="A606" s="13">
        <f t="shared" si="10"/>
        <v>602</v>
      </c>
      <c r="B606" s="13" t="s">
        <v>426</v>
      </c>
      <c r="C606" s="13" t="s">
        <v>1470</v>
      </c>
      <c r="D606" s="13" t="s">
        <v>1471</v>
      </c>
      <c r="E606" s="13" t="s">
        <v>429</v>
      </c>
      <c r="F606" s="13"/>
      <c r="G606" s="13">
        <v>3</v>
      </c>
      <c r="H606" s="105">
        <v>39</v>
      </c>
      <c r="I606" s="12">
        <v>0.06</v>
      </c>
      <c r="J606" s="111">
        <f t="shared" si="11"/>
        <v>36.659999999999997</v>
      </c>
    </row>
    <row r="607" spans="1:10" ht="63" x14ac:dyDescent="0.25">
      <c r="A607" s="13">
        <f t="shared" si="10"/>
        <v>603</v>
      </c>
      <c r="B607" s="13" t="s">
        <v>426</v>
      </c>
      <c r="C607" s="13" t="s">
        <v>1472</v>
      </c>
      <c r="D607" s="13" t="s">
        <v>1473</v>
      </c>
      <c r="E607" s="13" t="s">
        <v>429</v>
      </c>
      <c r="F607" s="13"/>
      <c r="G607" s="13">
        <v>3</v>
      </c>
      <c r="H607" s="105">
        <v>59</v>
      </c>
      <c r="I607" s="12">
        <v>0.06</v>
      </c>
      <c r="J607" s="111">
        <f t="shared" si="11"/>
        <v>55.459999999999994</v>
      </c>
    </row>
    <row r="608" spans="1:10" ht="94.5" x14ac:dyDescent="0.25">
      <c r="A608" s="13">
        <f t="shared" si="10"/>
        <v>604</v>
      </c>
      <c r="B608" s="13" t="s">
        <v>426</v>
      </c>
      <c r="C608" s="13" t="s">
        <v>1474</v>
      </c>
      <c r="D608" s="13" t="s">
        <v>1475</v>
      </c>
      <c r="E608" s="13" t="s">
        <v>429</v>
      </c>
      <c r="F608" s="13"/>
      <c r="G608" s="13">
        <v>3</v>
      </c>
      <c r="H608" s="105">
        <v>99</v>
      </c>
      <c r="I608" s="12">
        <v>0.06</v>
      </c>
      <c r="J608" s="111">
        <f t="shared" si="11"/>
        <v>93.059999999999988</v>
      </c>
    </row>
    <row r="609" spans="1:10" ht="94.5" x14ac:dyDescent="0.25">
      <c r="A609" s="13">
        <f t="shared" si="10"/>
        <v>605</v>
      </c>
      <c r="B609" s="13" t="s">
        <v>426</v>
      </c>
      <c r="C609" s="13" t="s">
        <v>1476</v>
      </c>
      <c r="D609" s="13" t="s">
        <v>1477</v>
      </c>
      <c r="E609" s="13" t="s">
        <v>429</v>
      </c>
      <c r="F609" s="13"/>
      <c r="G609" s="13">
        <v>3</v>
      </c>
      <c r="H609" s="105">
        <v>99</v>
      </c>
      <c r="I609" s="12">
        <v>0.06</v>
      </c>
      <c r="J609" s="111">
        <f t="shared" si="11"/>
        <v>93.059999999999988</v>
      </c>
    </row>
    <row r="610" spans="1:10" ht="110.25" x14ac:dyDescent="0.25">
      <c r="A610" s="13">
        <f t="shared" si="10"/>
        <v>606</v>
      </c>
      <c r="B610" s="13" t="s">
        <v>426</v>
      </c>
      <c r="C610" s="13" t="s">
        <v>1478</v>
      </c>
      <c r="D610" s="13" t="s">
        <v>1479</v>
      </c>
      <c r="E610" s="13" t="s">
        <v>429</v>
      </c>
      <c r="F610" s="13"/>
      <c r="G610" s="13">
        <v>3</v>
      </c>
      <c r="H610" s="105">
        <v>699</v>
      </c>
      <c r="I610" s="12">
        <v>0.06</v>
      </c>
      <c r="J610" s="111">
        <f t="shared" si="11"/>
        <v>657.06</v>
      </c>
    </row>
    <row r="611" spans="1:10" ht="299.25" x14ac:dyDescent="0.25">
      <c r="A611" s="13">
        <f t="shared" si="10"/>
        <v>607</v>
      </c>
      <c r="B611" s="13" t="s">
        <v>426</v>
      </c>
      <c r="C611" s="13" t="s">
        <v>1480</v>
      </c>
      <c r="D611" s="13" t="s">
        <v>451</v>
      </c>
      <c r="E611" s="13" t="s">
        <v>429</v>
      </c>
      <c r="F611" s="13"/>
      <c r="G611" s="13">
        <v>2</v>
      </c>
      <c r="H611" s="105">
        <v>42</v>
      </c>
      <c r="I611" s="12">
        <v>0.06</v>
      </c>
      <c r="J611" s="111">
        <f t="shared" si="11"/>
        <v>39.479999999999997</v>
      </c>
    </row>
    <row r="612" spans="1:10" ht="47.25" x14ac:dyDescent="0.25">
      <c r="A612" s="13">
        <f t="shared" si="10"/>
        <v>608</v>
      </c>
      <c r="B612" s="13" t="s">
        <v>426</v>
      </c>
      <c r="C612" s="13" t="s">
        <v>1481</v>
      </c>
      <c r="D612" s="13" t="s">
        <v>1482</v>
      </c>
      <c r="E612" s="13" t="s">
        <v>429</v>
      </c>
      <c r="F612" s="13"/>
      <c r="G612" s="13">
        <v>3</v>
      </c>
      <c r="H612" s="105">
        <v>548</v>
      </c>
      <c r="I612" s="12">
        <v>0.06</v>
      </c>
      <c r="J612" s="111">
        <f t="shared" si="11"/>
        <v>515.12</v>
      </c>
    </row>
    <row r="613" spans="1:10" ht="47.25" x14ac:dyDescent="0.25">
      <c r="A613" s="13">
        <f t="shared" si="10"/>
        <v>609</v>
      </c>
      <c r="B613" s="13" t="s">
        <v>426</v>
      </c>
      <c r="C613" s="13" t="s">
        <v>1483</v>
      </c>
      <c r="D613" s="13" t="s">
        <v>1484</v>
      </c>
      <c r="E613" s="13" t="s">
        <v>429</v>
      </c>
      <c r="F613" s="13"/>
      <c r="G613" s="13">
        <v>3</v>
      </c>
      <c r="H613" s="105">
        <v>644</v>
      </c>
      <c r="I613" s="12">
        <v>0.06</v>
      </c>
      <c r="J613" s="111">
        <f t="shared" si="11"/>
        <v>605.36</v>
      </c>
    </row>
    <row r="614" spans="1:10" ht="31.5" x14ac:dyDescent="0.25">
      <c r="A614" s="13">
        <f t="shared" si="10"/>
        <v>610</v>
      </c>
      <c r="B614" s="13" t="s">
        <v>426</v>
      </c>
      <c r="C614" s="13" t="s">
        <v>1485</v>
      </c>
      <c r="D614" s="13" t="s">
        <v>1486</v>
      </c>
      <c r="E614" s="13" t="s">
        <v>429</v>
      </c>
      <c r="F614" s="13"/>
      <c r="G614" s="13">
        <v>3</v>
      </c>
      <c r="H614" s="105">
        <v>50</v>
      </c>
      <c r="I614" s="12">
        <v>0.06</v>
      </c>
      <c r="J614" s="111">
        <f t="shared" si="11"/>
        <v>47</v>
      </c>
    </row>
    <row r="615" spans="1:10" ht="31.5" x14ac:dyDescent="0.25">
      <c r="A615" s="13">
        <f t="shared" si="10"/>
        <v>611</v>
      </c>
      <c r="B615" s="13" t="s">
        <v>426</v>
      </c>
      <c r="C615" s="13" t="s">
        <v>1487</v>
      </c>
      <c r="D615" s="13" t="s">
        <v>1488</v>
      </c>
      <c r="E615" s="13" t="s">
        <v>429</v>
      </c>
      <c r="F615" s="13"/>
      <c r="G615" s="13">
        <v>3</v>
      </c>
      <c r="H615" s="105">
        <v>40</v>
      </c>
      <c r="I615" s="12">
        <v>0.06</v>
      </c>
      <c r="J615" s="111">
        <f t="shared" si="11"/>
        <v>37.599999999999994</v>
      </c>
    </row>
    <row r="616" spans="1:10" ht="31.5" x14ac:dyDescent="0.25">
      <c r="A616" s="13">
        <f t="shared" si="10"/>
        <v>612</v>
      </c>
      <c r="B616" s="13" t="s">
        <v>426</v>
      </c>
      <c r="C616" s="13" t="s">
        <v>1489</v>
      </c>
      <c r="D616" s="13" t="s">
        <v>1490</v>
      </c>
      <c r="E616" s="13" t="s">
        <v>429</v>
      </c>
      <c r="F616" s="13"/>
      <c r="G616" s="13">
        <v>3</v>
      </c>
      <c r="H616" s="105">
        <v>40</v>
      </c>
      <c r="I616" s="12">
        <v>0.06</v>
      </c>
      <c r="J616" s="111">
        <f t="shared" si="11"/>
        <v>37.599999999999994</v>
      </c>
    </row>
    <row r="617" spans="1:10" ht="31.5" x14ac:dyDescent="0.25">
      <c r="A617" s="13">
        <f t="shared" si="10"/>
        <v>613</v>
      </c>
      <c r="B617" s="13" t="s">
        <v>426</v>
      </c>
      <c r="C617" s="13" t="s">
        <v>1491</v>
      </c>
      <c r="D617" s="13" t="s">
        <v>1492</v>
      </c>
      <c r="E617" s="13" t="s">
        <v>429</v>
      </c>
      <c r="F617" s="13"/>
      <c r="G617" s="13">
        <v>3</v>
      </c>
      <c r="H617" s="105">
        <v>55</v>
      </c>
      <c r="I617" s="12">
        <v>0.06</v>
      </c>
      <c r="J617" s="111">
        <f t="shared" si="11"/>
        <v>51.699999999999996</v>
      </c>
    </row>
    <row r="618" spans="1:10" ht="31.5" x14ac:dyDescent="0.25">
      <c r="A618" s="13">
        <f t="shared" si="10"/>
        <v>614</v>
      </c>
      <c r="B618" s="13" t="s">
        <v>426</v>
      </c>
      <c r="C618" s="13" t="s">
        <v>1493</v>
      </c>
      <c r="D618" s="13" t="s">
        <v>1494</v>
      </c>
      <c r="E618" s="13" t="s">
        <v>429</v>
      </c>
      <c r="F618" s="13"/>
      <c r="G618" s="13">
        <v>3</v>
      </c>
      <c r="H618" s="105">
        <v>85</v>
      </c>
      <c r="I618" s="12">
        <v>0.06</v>
      </c>
      <c r="J618" s="111">
        <f t="shared" si="11"/>
        <v>79.899999999999991</v>
      </c>
    </row>
    <row r="619" spans="1:10" ht="31.5" x14ac:dyDescent="0.25">
      <c r="A619" s="13">
        <f t="shared" si="10"/>
        <v>615</v>
      </c>
      <c r="B619" s="13" t="s">
        <v>426</v>
      </c>
      <c r="C619" s="13" t="s">
        <v>1495</v>
      </c>
      <c r="D619" s="13" t="s">
        <v>1496</v>
      </c>
      <c r="E619" s="13" t="s">
        <v>429</v>
      </c>
      <c r="F619" s="13"/>
      <c r="G619" s="13">
        <v>3</v>
      </c>
      <c r="H619" s="105">
        <v>38</v>
      </c>
      <c r="I619" s="12">
        <v>0.06</v>
      </c>
      <c r="J619" s="111">
        <f t="shared" si="11"/>
        <v>35.72</v>
      </c>
    </row>
    <row r="620" spans="1:10" ht="31.5" x14ac:dyDescent="0.25">
      <c r="A620" s="13">
        <f t="shared" si="10"/>
        <v>616</v>
      </c>
      <c r="B620" s="13" t="s">
        <v>426</v>
      </c>
      <c r="C620" s="13" t="s">
        <v>1497</v>
      </c>
      <c r="D620" s="13" t="s">
        <v>1498</v>
      </c>
      <c r="E620" s="13" t="s">
        <v>429</v>
      </c>
      <c r="F620" s="13"/>
      <c r="G620" s="13">
        <v>3</v>
      </c>
      <c r="H620" s="105">
        <v>25</v>
      </c>
      <c r="I620" s="12">
        <v>0.06</v>
      </c>
      <c r="J620" s="111">
        <f t="shared" si="11"/>
        <v>23.5</v>
      </c>
    </row>
    <row r="621" spans="1:10" ht="31.5" x14ac:dyDescent="0.25">
      <c r="A621" s="13">
        <f t="shared" si="10"/>
        <v>617</v>
      </c>
      <c r="B621" s="13" t="s">
        <v>426</v>
      </c>
      <c r="C621" s="13" t="s">
        <v>1499</v>
      </c>
      <c r="D621" s="13" t="s">
        <v>1500</v>
      </c>
      <c r="E621" s="13" t="s">
        <v>429</v>
      </c>
      <c r="F621" s="13"/>
      <c r="G621" s="13">
        <v>3</v>
      </c>
      <c r="H621" s="105">
        <v>33</v>
      </c>
      <c r="I621" s="12">
        <v>0.06</v>
      </c>
      <c r="J621" s="111">
        <f t="shared" si="11"/>
        <v>31.02</v>
      </c>
    </row>
    <row r="622" spans="1:10" ht="31.5" x14ac:dyDescent="0.25">
      <c r="A622" s="13">
        <f t="shared" si="10"/>
        <v>618</v>
      </c>
      <c r="B622" s="13" t="s">
        <v>426</v>
      </c>
      <c r="C622" s="13" t="s">
        <v>1501</v>
      </c>
      <c r="D622" s="13" t="s">
        <v>1502</v>
      </c>
      <c r="E622" s="13" t="s">
        <v>429</v>
      </c>
      <c r="F622" s="13"/>
      <c r="G622" s="13">
        <v>3</v>
      </c>
      <c r="H622" s="105">
        <v>15</v>
      </c>
      <c r="I622" s="12">
        <v>0.06</v>
      </c>
      <c r="J622" s="111">
        <f t="shared" si="11"/>
        <v>14.1</v>
      </c>
    </row>
    <row r="623" spans="1:10" ht="31.5" x14ac:dyDescent="0.25">
      <c r="A623" s="13">
        <f t="shared" si="10"/>
        <v>619</v>
      </c>
      <c r="B623" s="13" t="s">
        <v>426</v>
      </c>
      <c r="C623" s="13" t="s">
        <v>1503</v>
      </c>
      <c r="D623" s="13" t="s">
        <v>1504</v>
      </c>
      <c r="E623" s="13" t="s">
        <v>429</v>
      </c>
      <c r="F623" s="13"/>
      <c r="G623" s="13">
        <v>3</v>
      </c>
      <c r="H623" s="105">
        <v>45</v>
      </c>
      <c r="I623" s="12">
        <v>0.06</v>
      </c>
      <c r="J623" s="111">
        <f t="shared" si="11"/>
        <v>42.3</v>
      </c>
    </row>
    <row r="624" spans="1:10" ht="31.5" x14ac:dyDescent="0.25">
      <c r="A624" s="13">
        <f t="shared" si="10"/>
        <v>620</v>
      </c>
      <c r="B624" s="13" t="s">
        <v>426</v>
      </c>
      <c r="C624" s="13" t="s">
        <v>1505</v>
      </c>
      <c r="D624" s="13" t="s">
        <v>1506</v>
      </c>
      <c r="E624" s="13" t="s">
        <v>429</v>
      </c>
      <c r="F624" s="13"/>
      <c r="G624" s="13">
        <v>3</v>
      </c>
      <c r="H624" s="105">
        <v>50</v>
      </c>
      <c r="I624" s="12">
        <v>0.06</v>
      </c>
      <c r="J624" s="111">
        <f t="shared" si="11"/>
        <v>47</v>
      </c>
    </row>
    <row r="625" spans="1:10" ht="31.5" x14ac:dyDescent="0.25">
      <c r="A625" s="13">
        <f t="shared" si="10"/>
        <v>621</v>
      </c>
      <c r="B625" s="13" t="s">
        <v>426</v>
      </c>
      <c r="C625" s="13" t="s">
        <v>1507</v>
      </c>
      <c r="D625" s="13" t="s">
        <v>1508</v>
      </c>
      <c r="E625" s="13" t="s">
        <v>429</v>
      </c>
      <c r="F625" s="13"/>
      <c r="G625" s="13">
        <v>3</v>
      </c>
      <c r="H625" s="105">
        <v>60</v>
      </c>
      <c r="I625" s="12">
        <v>0.06</v>
      </c>
      <c r="J625" s="111">
        <f t="shared" si="11"/>
        <v>56.4</v>
      </c>
    </row>
    <row r="626" spans="1:10" ht="31.5" x14ac:dyDescent="0.25">
      <c r="A626" s="13">
        <f t="shared" si="10"/>
        <v>622</v>
      </c>
      <c r="B626" s="13" t="s">
        <v>426</v>
      </c>
      <c r="C626" s="13" t="s">
        <v>1509</v>
      </c>
      <c r="D626" s="13" t="s">
        <v>1510</v>
      </c>
      <c r="E626" s="13" t="s">
        <v>429</v>
      </c>
      <c r="F626" s="13"/>
      <c r="G626" s="13">
        <v>3</v>
      </c>
      <c r="H626" s="105">
        <v>70</v>
      </c>
      <c r="I626" s="12">
        <v>0.06</v>
      </c>
      <c r="J626" s="111">
        <f t="shared" si="11"/>
        <v>65.8</v>
      </c>
    </row>
    <row r="627" spans="1:10" ht="31.5" x14ac:dyDescent="0.25">
      <c r="A627" s="13">
        <f t="shared" si="10"/>
        <v>623</v>
      </c>
      <c r="B627" s="13" t="s">
        <v>426</v>
      </c>
      <c r="C627" s="13" t="s">
        <v>1511</v>
      </c>
      <c r="D627" s="13" t="s">
        <v>1512</v>
      </c>
      <c r="E627" s="13" t="s">
        <v>429</v>
      </c>
      <c r="F627" s="13"/>
      <c r="G627" s="13">
        <v>3</v>
      </c>
      <c r="H627" s="105">
        <v>65</v>
      </c>
      <c r="I627" s="12">
        <v>0.06</v>
      </c>
      <c r="J627" s="111">
        <f t="shared" si="11"/>
        <v>61.099999999999994</v>
      </c>
    </row>
    <row r="628" spans="1:10" x14ac:dyDescent="0.25">
      <c r="A628" s="13">
        <f t="shared" si="10"/>
        <v>624</v>
      </c>
      <c r="B628" s="13" t="s">
        <v>426</v>
      </c>
      <c r="C628" s="13" t="s">
        <v>1513</v>
      </c>
      <c r="D628" s="13" t="s">
        <v>1514</v>
      </c>
      <c r="E628" s="13" t="s">
        <v>429</v>
      </c>
      <c r="F628" s="13"/>
      <c r="G628" s="13">
        <v>3</v>
      </c>
      <c r="H628" s="105">
        <v>10</v>
      </c>
      <c r="I628" s="12">
        <v>0.06</v>
      </c>
      <c r="J628" s="111">
        <f t="shared" si="11"/>
        <v>9.3999999999999986</v>
      </c>
    </row>
    <row r="629" spans="1:10" x14ac:dyDescent="0.25">
      <c r="A629" s="13">
        <f t="shared" si="10"/>
        <v>625</v>
      </c>
      <c r="B629" s="13" t="s">
        <v>426</v>
      </c>
      <c r="C629" s="13" t="s">
        <v>1515</v>
      </c>
      <c r="D629" s="13" t="s">
        <v>1516</v>
      </c>
      <c r="E629" s="13" t="s">
        <v>429</v>
      </c>
      <c r="F629" s="13"/>
      <c r="G629" s="13">
        <v>3</v>
      </c>
      <c r="H629" s="105">
        <v>45</v>
      </c>
      <c r="I629" s="12">
        <v>0.06</v>
      </c>
      <c r="J629" s="111">
        <f t="shared" si="11"/>
        <v>42.3</v>
      </c>
    </row>
    <row r="630" spans="1:10" ht="31.5" x14ac:dyDescent="0.25">
      <c r="A630" s="13">
        <f t="shared" si="10"/>
        <v>626</v>
      </c>
      <c r="B630" s="13" t="s">
        <v>426</v>
      </c>
      <c r="C630" s="13" t="s">
        <v>1517</v>
      </c>
      <c r="D630" s="13" t="s">
        <v>1518</v>
      </c>
      <c r="E630" s="13" t="s">
        <v>429</v>
      </c>
      <c r="F630" s="13"/>
      <c r="G630" s="13">
        <v>3</v>
      </c>
      <c r="H630" s="105">
        <v>15</v>
      </c>
      <c r="I630" s="12">
        <v>0.06</v>
      </c>
      <c r="J630" s="111">
        <f t="shared" si="11"/>
        <v>14.1</v>
      </c>
    </row>
    <row r="631" spans="1:10" ht="31.5" x14ac:dyDescent="0.25">
      <c r="A631" s="13">
        <f t="shared" si="10"/>
        <v>627</v>
      </c>
      <c r="B631" s="13" t="s">
        <v>426</v>
      </c>
      <c r="C631" s="13" t="s">
        <v>1519</v>
      </c>
      <c r="D631" s="13" t="s">
        <v>1520</v>
      </c>
      <c r="E631" s="13" t="s">
        <v>429</v>
      </c>
      <c r="F631" s="13"/>
      <c r="G631" s="13">
        <v>3</v>
      </c>
      <c r="H631" s="105">
        <v>15</v>
      </c>
      <c r="I631" s="12">
        <v>0.06</v>
      </c>
      <c r="J631" s="111">
        <f t="shared" si="11"/>
        <v>14.1</v>
      </c>
    </row>
    <row r="632" spans="1:10" x14ac:dyDescent="0.25">
      <c r="A632" s="13">
        <f t="shared" si="10"/>
        <v>628</v>
      </c>
      <c r="B632" s="13" t="s">
        <v>426</v>
      </c>
      <c r="C632" s="13" t="s">
        <v>1521</v>
      </c>
      <c r="D632" s="13" t="s">
        <v>1522</v>
      </c>
      <c r="E632" s="13" t="s">
        <v>429</v>
      </c>
      <c r="F632" s="13"/>
      <c r="G632" s="13">
        <v>3</v>
      </c>
      <c r="H632" s="105">
        <v>25</v>
      </c>
      <c r="I632" s="12">
        <v>0.06</v>
      </c>
      <c r="J632" s="111">
        <f t="shared" si="11"/>
        <v>23.5</v>
      </c>
    </row>
    <row r="633" spans="1:10" ht="31.5" x14ac:dyDescent="0.25">
      <c r="A633" s="13">
        <f t="shared" si="10"/>
        <v>629</v>
      </c>
      <c r="B633" s="13" t="s">
        <v>426</v>
      </c>
      <c r="C633" s="13" t="s">
        <v>1523</v>
      </c>
      <c r="D633" s="13" t="s">
        <v>1524</v>
      </c>
      <c r="E633" s="13" t="s">
        <v>429</v>
      </c>
      <c r="F633" s="13"/>
      <c r="G633" s="13">
        <v>3</v>
      </c>
      <c r="H633" s="105">
        <v>25</v>
      </c>
      <c r="I633" s="12">
        <v>0.06</v>
      </c>
      <c r="J633" s="111">
        <f t="shared" si="11"/>
        <v>23.5</v>
      </c>
    </row>
    <row r="634" spans="1:10" x14ac:dyDescent="0.25">
      <c r="A634" s="13">
        <f t="shared" si="10"/>
        <v>630</v>
      </c>
      <c r="B634" s="13" t="s">
        <v>426</v>
      </c>
      <c r="C634" s="13" t="s">
        <v>1525</v>
      </c>
      <c r="D634" s="13" t="s">
        <v>1526</v>
      </c>
      <c r="E634" s="13" t="s">
        <v>429</v>
      </c>
      <c r="F634" s="13"/>
      <c r="G634" s="13">
        <v>3</v>
      </c>
      <c r="H634" s="105">
        <v>35</v>
      </c>
      <c r="I634" s="12">
        <v>0.06</v>
      </c>
      <c r="J634" s="111">
        <f t="shared" si="11"/>
        <v>32.9</v>
      </c>
    </row>
    <row r="635" spans="1:10" x14ac:dyDescent="0.25">
      <c r="A635" s="13">
        <f t="shared" si="10"/>
        <v>631</v>
      </c>
      <c r="B635" s="13" t="s">
        <v>426</v>
      </c>
      <c r="C635" s="13" t="s">
        <v>1527</v>
      </c>
      <c r="D635" s="13" t="s">
        <v>1528</v>
      </c>
      <c r="E635" s="13" t="s">
        <v>429</v>
      </c>
      <c r="F635" s="13"/>
      <c r="G635" s="13">
        <v>3</v>
      </c>
      <c r="H635" s="105">
        <v>40</v>
      </c>
      <c r="I635" s="12">
        <v>0.06</v>
      </c>
      <c r="J635" s="111">
        <f t="shared" si="11"/>
        <v>37.599999999999994</v>
      </c>
    </row>
    <row r="636" spans="1:10" ht="141.75" x14ac:dyDescent="0.25">
      <c r="A636" s="13">
        <f t="shared" si="10"/>
        <v>632</v>
      </c>
      <c r="B636" s="13" t="s">
        <v>426</v>
      </c>
      <c r="C636" s="13" t="s">
        <v>1529</v>
      </c>
      <c r="D636" s="13" t="s">
        <v>1530</v>
      </c>
      <c r="E636" s="13" t="s">
        <v>429</v>
      </c>
      <c r="F636" s="13"/>
      <c r="G636" s="13">
        <v>3</v>
      </c>
      <c r="H636" s="105">
        <v>159</v>
      </c>
      <c r="I636" s="12">
        <v>0.06</v>
      </c>
      <c r="J636" s="111">
        <f t="shared" si="11"/>
        <v>149.45999999999998</v>
      </c>
    </row>
    <row r="637" spans="1:10" ht="173.25" x14ac:dyDescent="0.25">
      <c r="A637" s="13">
        <f t="shared" si="10"/>
        <v>633</v>
      </c>
      <c r="B637" s="13" t="s">
        <v>426</v>
      </c>
      <c r="C637" s="13" t="s">
        <v>1531</v>
      </c>
      <c r="D637" s="13" t="s">
        <v>1532</v>
      </c>
      <c r="E637" s="13" t="s">
        <v>429</v>
      </c>
      <c r="F637" s="13"/>
      <c r="G637" s="13">
        <v>3</v>
      </c>
      <c r="H637" s="105">
        <v>515</v>
      </c>
      <c r="I637" s="12">
        <v>0.06</v>
      </c>
      <c r="J637" s="111">
        <f t="shared" si="11"/>
        <v>484.09999999999997</v>
      </c>
    </row>
    <row r="638" spans="1:10" ht="299.25" x14ac:dyDescent="0.25">
      <c r="A638" s="13">
        <f t="shared" si="10"/>
        <v>634</v>
      </c>
      <c r="B638" s="13" t="s">
        <v>426</v>
      </c>
      <c r="C638" s="13" t="s">
        <v>1533</v>
      </c>
      <c r="D638" s="13" t="s">
        <v>451</v>
      </c>
      <c r="E638" s="13" t="s">
        <v>429</v>
      </c>
      <c r="F638" s="13"/>
      <c r="G638" s="13">
        <v>2</v>
      </c>
      <c r="H638" s="105">
        <v>525</v>
      </c>
      <c r="I638" s="12">
        <v>0.06</v>
      </c>
      <c r="J638" s="111">
        <f t="shared" si="11"/>
        <v>493.5</v>
      </c>
    </row>
    <row r="639" spans="1:10" ht="299.25" x14ac:dyDescent="0.25">
      <c r="A639" s="13">
        <f t="shared" si="10"/>
        <v>635</v>
      </c>
      <c r="B639" s="13" t="s">
        <v>426</v>
      </c>
      <c r="C639" s="13" t="s">
        <v>1534</v>
      </c>
      <c r="D639" s="13" t="s">
        <v>451</v>
      </c>
      <c r="E639" s="13" t="s">
        <v>429</v>
      </c>
      <c r="F639" s="13"/>
      <c r="G639" s="13">
        <v>2</v>
      </c>
      <c r="H639" s="105">
        <v>1035</v>
      </c>
      <c r="I639" s="12">
        <v>0.06</v>
      </c>
      <c r="J639" s="111">
        <f t="shared" si="11"/>
        <v>972.9</v>
      </c>
    </row>
    <row r="640" spans="1:10" ht="299.25" x14ac:dyDescent="0.25">
      <c r="A640" s="13">
        <f t="shared" si="10"/>
        <v>636</v>
      </c>
      <c r="B640" s="13" t="s">
        <v>426</v>
      </c>
      <c r="C640" s="13" t="s">
        <v>1535</v>
      </c>
      <c r="D640" s="13" t="s">
        <v>451</v>
      </c>
      <c r="E640" s="13" t="s">
        <v>429</v>
      </c>
      <c r="F640" s="13"/>
      <c r="G640" s="13">
        <v>2</v>
      </c>
      <c r="H640" s="105">
        <v>1440</v>
      </c>
      <c r="I640" s="12">
        <v>0.06</v>
      </c>
      <c r="J640" s="111">
        <f t="shared" si="11"/>
        <v>1353.6</v>
      </c>
    </row>
    <row r="641" spans="1:10" ht="31.5" x14ac:dyDescent="0.25">
      <c r="A641" s="13">
        <f t="shared" si="10"/>
        <v>637</v>
      </c>
      <c r="B641" s="13" t="s">
        <v>426</v>
      </c>
      <c r="C641" s="13" t="s">
        <v>1536</v>
      </c>
      <c r="D641" s="13" t="s">
        <v>1537</v>
      </c>
      <c r="E641" s="13" t="s">
        <v>429</v>
      </c>
      <c r="F641" s="13"/>
      <c r="G641" s="13">
        <v>3</v>
      </c>
      <c r="H641" s="105">
        <v>299</v>
      </c>
      <c r="I641" s="12">
        <v>0.06</v>
      </c>
      <c r="J641" s="111">
        <f t="shared" si="11"/>
        <v>281.06</v>
      </c>
    </row>
    <row r="642" spans="1:10" ht="63" x14ac:dyDescent="0.25">
      <c r="A642" s="13">
        <f t="shared" si="10"/>
        <v>638</v>
      </c>
      <c r="B642" s="13" t="s">
        <v>426</v>
      </c>
      <c r="C642" s="13" t="s">
        <v>1538</v>
      </c>
      <c r="D642" s="13" t="s">
        <v>1539</v>
      </c>
      <c r="E642" s="13" t="s">
        <v>429</v>
      </c>
      <c r="F642" s="13"/>
      <c r="G642" s="13">
        <v>3</v>
      </c>
      <c r="H642" s="105">
        <v>1030</v>
      </c>
      <c r="I642" s="12">
        <v>0.06</v>
      </c>
      <c r="J642" s="111">
        <f t="shared" si="11"/>
        <v>968.19999999999993</v>
      </c>
    </row>
    <row r="643" spans="1:10" ht="47.25" x14ac:dyDescent="0.25">
      <c r="A643" s="13">
        <f t="shared" si="10"/>
        <v>639</v>
      </c>
      <c r="B643" s="13" t="s">
        <v>426</v>
      </c>
      <c r="C643" s="13" t="s">
        <v>1540</v>
      </c>
      <c r="D643" s="13" t="s">
        <v>1541</v>
      </c>
      <c r="E643" s="13" t="s">
        <v>429</v>
      </c>
      <c r="F643" s="13"/>
      <c r="G643" s="13">
        <v>3</v>
      </c>
      <c r="H643" s="105">
        <v>79</v>
      </c>
      <c r="I643" s="12">
        <v>0.06</v>
      </c>
      <c r="J643" s="111">
        <f t="shared" si="11"/>
        <v>74.259999999999991</v>
      </c>
    </row>
    <row r="644" spans="1:10" ht="47.25" x14ac:dyDescent="0.25">
      <c r="A644" s="13">
        <f t="shared" si="10"/>
        <v>640</v>
      </c>
      <c r="B644" s="13" t="s">
        <v>426</v>
      </c>
      <c r="C644" s="13" t="s">
        <v>1542</v>
      </c>
      <c r="D644" s="13" t="s">
        <v>1543</v>
      </c>
      <c r="E644" s="13" t="s">
        <v>429</v>
      </c>
      <c r="F644" s="13"/>
      <c r="G644" s="13">
        <v>3</v>
      </c>
      <c r="H644" s="105">
        <v>49</v>
      </c>
      <c r="I644" s="12">
        <v>0.06</v>
      </c>
      <c r="J644" s="111">
        <f t="shared" si="11"/>
        <v>46.059999999999995</v>
      </c>
    </row>
    <row r="645" spans="1:10" x14ac:dyDescent="0.25">
      <c r="A645" s="13">
        <f t="shared" ref="A645:A708" si="12">A644+1</f>
        <v>641</v>
      </c>
      <c r="B645" s="13" t="s">
        <v>426</v>
      </c>
      <c r="C645" s="13" t="s">
        <v>1544</v>
      </c>
      <c r="D645" s="13" t="s">
        <v>1545</v>
      </c>
      <c r="E645" s="13" t="s">
        <v>429</v>
      </c>
      <c r="F645" s="13"/>
      <c r="G645" s="13">
        <v>3</v>
      </c>
      <c r="H645" s="105">
        <v>59</v>
      </c>
      <c r="I645" s="12">
        <v>0.06</v>
      </c>
      <c r="J645" s="111">
        <f t="shared" si="11"/>
        <v>55.459999999999994</v>
      </c>
    </row>
    <row r="646" spans="1:10" ht="63" x14ac:dyDescent="0.25">
      <c r="A646" s="13">
        <f t="shared" si="12"/>
        <v>642</v>
      </c>
      <c r="B646" s="13" t="s">
        <v>426</v>
      </c>
      <c r="C646" s="13" t="s">
        <v>1546</v>
      </c>
      <c r="D646" s="13" t="s">
        <v>1547</v>
      </c>
      <c r="E646" s="13" t="s">
        <v>429</v>
      </c>
      <c r="F646" s="13"/>
      <c r="G646" s="13">
        <v>3</v>
      </c>
      <c r="H646" s="105">
        <v>449</v>
      </c>
      <c r="I646" s="12">
        <v>0.06</v>
      </c>
      <c r="J646" s="111">
        <f t="shared" si="11"/>
        <v>422.06</v>
      </c>
    </row>
    <row r="647" spans="1:10" ht="110.25" x14ac:dyDescent="0.25">
      <c r="A647" s="13">
        <f t="shared" si="12"/>
        <v>643</v>
      </c>
      <c r="B647" s="13" t="s">
        <v>426</v>
      </c>
      <c r="C647" s="13" t="s">
        <v>1548</v>
      </c>
      <c r="D647" s="13" t="s">
        <v>1549</v>
      </c>
      <c r="E647" s="13" t="s">
        <v>429</v>
      </c>
      <c r="F647" s="13"/>
      <c r="G647" s="13">
        <v>3</v>
      </c>
      <c r="H647" s="105">
        <v>1899</v>
      </c>
      <c r="I647" s="12">
        <v>0.06</v>
      </c>
      <c r="J647" s="111">
        <f t="shared" ref="J647:J712" si="13">H647*(1-I647)</f>
        <v>1785.06</v>
      </c>
    </row>
    <row r="648" spans="1:10" ht="299.25" x14ac:dyDescent="0.25">
      <c r="A648" s="13">
        <f t="shared" si="12"/>
        <v>644</v>
      </c>
      <c r="B648" s="13" t="s">
        <v>426</v>
      </c>
      <c r="C648" s="13" t="s">
        <v>1550</v>
      </c>
      <c r="D648" s="13" t="s">
        <v>451</v>
      </c>
      <c r="E648" s="13" t="s">
        <v>429</v>
      </c>
      <c r="F648" s="13"/>
      <c r="G648" s="13">
        <v>2</v>
      </c>
      <c r="H648" s="105">
        <v>285</v>
      </c>
      <c r="I648" s="12">
        <v>0.06</v>
      </c>
      <c r="J648" s="111">
        <f t="shared" si="13"/>
        <v>267.89999999999998</v>
      </c>
    </row>
    <row r="649" spans="1:10" ht="47.25" x14ac:dyDescent="0.25">
      <c r="A649" s="13">
        <f t="shared" si="12"/>
        <v>645</v>
      </c>
      <c r="B649" s="13" t="s">
        <v>426</v>
      </c>
      <c r="C649" s="13" t="s">
        <v>1551</v>
      </c>
      <c r="D649" s="13" t="s">
        <v>1552</v>
      </c>
      <c r="E649" s="13" t="s">
        <v>429</v>
      </c>
      <c r="F649" s="13"/>
      <c r="G649" s="13">
        <v>3</v>
      </c>
      <c r="H649" s="105">
        <v>49</v>
      </c>
      <c r="I649" s="12">
        <v>0.06</v>
      </c>
      <c r="J649" s="111">
        <f t="shared" si="13"/>
        <v>46.059999999999995</v>
      </c>
    </row>
    <row r="650" spans="1:10" ht="31.5" x14ac:dyDescent="0.25">
      <c r="A650" s="13">
        <f t="shared" si="12"/>
        <v>646</v>
      </c>
      <c r="B650" s="13" t="s">
        <v>426</v>
      </c>
      <c r="C650" s="13" t="s">
        <v>1553</v>
      </c>
      <c r="D650" s="13" t="s">
        <v>1554</v>
      </c>
      <c r="E650" s="13" t="s">
        <v>429</v>
      </c>
      <c r="F650" s="13"/>
      <c r="G650" s="13">
        <v>3</v>
      </c>
      <c r="H650" s="105">
        <v>590</v>
      </c>
      <c r="I650" s="12">
        <v>0.06</v>
      </c>
      <c r="J650" s="111">
        <f t="shared" si="13"/>
        <v>554.6</v>
      </c>
    </row>
    <row r="651" spans="1:10" ht="299.25" x14ac:dyDescent="0.25">
      <c r="A651" s="13">
        <f t="shared" si="12"/>
        <v>647</v>
      </c>
      <c r="B651" s="13" t="s">
        <v>426</v>
      </c>
      <c r="C651" s="13" t="s">
        <v>1555</v>
      </c>
      <c r="D651" s="13" t="s">
        <v>451</v>
      </c>
      <c r="E651" s="13" t="s">
        <v>429</v>
      </c>
      <c r="F651" s="13"/>
      <c r="G651" s="13">
        <v>2</v>
      </c>
      <c r="H651" s="105">
        <v>35</v>
      </c>
      <c r="I651" s="12">
        <v>0.06</v>
      </c>
      <c r="J651" s="111">
        <f t="shared" si="13"/>
        <v>32.9</v>
      </c>
    </row>
    <row r="652" spans="1:10" ht="204.75" x14ac:dyDescent="0.25">
      <c r="A652" s="13">
        <f t="shared" si="12"/>
        <v>648</v>
      </c>
      <c r="B652" s="13" t="s">
        <v>426</v>
      </c>
      <c r="C652" s="13" t="s">
        <v>1556</v>
      </c>
      <c r="D652" s="13" t="s">
        <v>1557</v>
      </c>
      <c r="E652" s="13" t="s">
        <v>429</v>
      </c>
      <c r="F652" s="13"/>
      <c r="G652" s="13">
        <v>3</v>
      </c>
      <c r="H652" s="105">
        <v>293</v>
      </c>
      <c r="I652" s="12">
        <v>0.06</v>
      </c>
      <c r="J652" s="111">
        <f t="shared" si="13"/>
        <v>275.41999999999996</v>
      </c>
    </row>
    <row r="653" spans="1:10" ht="204.75" x14ac:dyDescent="0.25">
      <c r="A653" s="13">
        <f t="shared" si="12"/>
        <v>649</v>
      </c>
      <c r="B653" s="13" t="s">
        <v>426</v>
      </c>
      <c r="C653" s="13" t="s">
        <v>1558</v>
      </c>
      <c r="D653" s="13" t="s">
        <v>1559</v>
      </c>
      <c r="E653" s="13" t="s">
        <v>429</v>
      </c>
      <c r="F653" s="13"/>
      <c r="G653" s="13">
        <v>3</v>
      </c>
      <c r="H653" s="105">
        <v>293</v>
      </c>
      <c r="I653" s="12">
        <v>0.06</v>
      </c>
      <c r="J653" s="111">
        <f t="shared" si="13"/>
        <v>275.41999999999996</v>
      </c>
    </row>
    <row r="654" spans="1:10" ht="31.5" x14ac:dyDescent="0.25">
      <c r="A654" s="13">
        <f t="shared" si="12"/>
        <v>650</v>
      </c>
      <c r="B654" s="13" t="s">
        <v>426</v>
      </c>
      <c r="C654" s="13" t="s">
        <v>1560</v>
      </c>
      <c r="D654" s="13" t="s">
        <v>1561</v>
      </c>
      <c r="E654" s="13" t="s">
        <v>429</v>
      </c>
      <c r="F654" s="13"/>
      <c r="G654" s="13">
        <v>3</v>
      </c>
      <c r="H654" s="105">
        <v>29</v>
      </c>
      <c r="I654" s="12">
        <v>0.06</v>
      </c>
      <c r="J654" s="111">
        <f t="shared" si="13"/>
        <v>27.259999999999998</v>
      </c>
    </row>
    <row r="655" spans="1:10" ht="110.25" x14ac:dyDescent="0.25">
      <c r="A655" s="13">
        <f t="shared" si="12"/>
        <v>651</v>
      </c>
      <c r="B655" s="13" t="s">
        <v>426</v>
      </c>
      <c r="C655" s="13" t="s">
        <v>1562</v>
      </c>
      <c r="D655" s="13" t="s">
        <v>1563</v>
      </c>
      <c r="E655" s="13" t="s">
        <v>429</v>
      </c>
      <c r="F655" s="13"/>
      <c r="G655" s="13">
        <v>3</v>
      </c>
      <c r="H655" s="105">
        <v>25</v>
      </c>
      <c r="I655" s="12">
        <v>0.06</v>
      </c>
      <c r="J655" s="111">
        <f t="shared" si="13"/>
        <v>23.5</v>
      </c>
    </row>
    <row r="656" spans="1:10" ht="94.5" x14ac:dyDescent="0.25">
      <c r="A656" s="13">
        <f t="shared" si="12"/>
        <v>652</v>
      </c>
      <c r="B656" s="13" t="s">
        <v>426</v>
      </c>
      <c r="C656" s="13" t="s">
        <v>1564</v>
      </c>
      <c r="D656" s="87" t="s">
        <v>1565</v>
      </c>
      <c r="E656" s="13" t="s">
        <v>429</v>
      </c>
      <c r="F656" s="13"/>
      <c r="G656" s="13">
        <v>3</v>
      </c>
      <c r="H656" s="105">
        <v>1799</v>
      </c>
      <c r="I656" s="12">
        <v>0.06</v>
      </c>
      <c r="J656" s="111">
        <f t="shared" si="13"/>
        <v>1691.06</v>
      </c>
    </row>
    <row r="657" spans="1:10" ht="141.75" x14ac:dyDescent="0.25">
      <c r="A657" s="13">
        <f t="shared" si="12"/>
        <v>653</v>
      </c>
      <c r="B657" s="13" t="s">
        <v>426</v>
      </c>
      <c r="C657" s="13" t="s">
        <v>1566</v>
      </c>
      <c r="D657" s="13" t="s">
        <v>1567</v>
      </c>
      <c r="E657" s="13" t="s">
        <v>429</v>
      </c>
      <c r="F657" s="13"/>
      <c r="G657" s="13">
        <v>3</v>
      </c>
      <c r="H657" s="105">
        <v>3999</v>
      </c>
      <c r="I657" s="12">
        <v>0.06</v>
      </c>
      <c r="J657" s="111">
        <f t="shared" si="13"/>
        <v>3759.06</v>
      </c>
    </row>
    <row r="658" spans="1:10" ht="299.25" x14ac:dyDescent="0.25">
      <c r="A658" s="13">
        <f t="shared" si="12"/>
        <v>654</v>
      </c>
      <c r="B658" s="13" t="s">
        <v>426</v>
      </c>
      <c r="C658" s="13" t="s">
        <v>1568</v>
      </c>
      <c r="D658" s="13" t="s">
        <v>451</v>
      </c>
      <c r="E658" s="13" t="s">
        <v>429</v>
      </c>
      <c r="F658" s="13"/>
      <c r="G658" s="13">
        <v>2</v>
      </c>
      <c r="H658" s="105">
        <v>399</v>
      </c>
      <c r="I658" s="12">
        <v>0.06</v>
      </c>
      <c r="J658" s="111">
        <f t="shared" si="13"/>
        <v>375.06</v>
      </c>
    </row>
    <row r="659" spans="1:10" ht="110.25" x14ac:dyDescent="0.25">
      <c r="A659" s="13">
        <f t="shared" si="12"/>
        <v>655</v>
      </c>
      <c r="B659" s="13" t="s">
        <v>426</v>
      </c>
      <c r="C659" s="13" t="s">
        <v>1569</v>
      </c>
      <c r="D659" s="13" t="s">
        <v>1570</v>
      </c>
      <c r="E659" s="13" t="s">
        <v>429</v>
      </c>
      <c r="F659" s="13"/>
      <c r="G659" s="13">
        <v>3</v>
      </c>
      <c r="H659" s="105">
        <v>99</v>
      </c>
      <c r="I659" s="12">
        <v>0.06</v>
      </c>
      <c r="J659" s="111">
        <f t="shared" si="13"/>
        <v>93.059999999999988</v>
      </c>
    </row>
    <row r="660" spans="1:10" ht="189" x14ac:dyDescent="0.25">
      <c r="A660" s="13">
        <f t="shared" si="12"/>
        <v>656</v>
      </c>
      <c r="B660" s="13" t="s">
        <v>426</v>
      </c>
      <c r="C660" s="13" t="s">
        <v>1571</v>
      </c>
      <c r="D660" s="13" t="s">
        <v>1572</v>
      </c>
      <c r="E660" s="13" t="s">
        <v>429</v>
      </c>
      <c r="F660" s="13"/>
      <c r="G660" s="13">
        <v>3</v>
      </c>
      <c r="H660" s="105">
        <v>35</v>
      </c>
      <c r="I660" s="12">
        <v>0.06</v>
      </c>
      <c r="J660" s="111">
        <f t="shared" si="13"/>
        <v>32.9</v>
      </c>
    </row>
    <row r="661" spans="1:10" ht="47.25" x14ac:dyDescent="0.25">
      <c r="A661" s="13">
        <f t="shared" si="12"/>
        <v>657</v>
      </c>
      <c r="B661" s="13" t="s">
        <v>426</v>
      </c>
      <c r="C661" s="13" t="s">
        <v>1573</v>
      </c>
      <c r="D661" s="13" t="s">
        <v>1574</v>
      </c>
      <c r="E661" s="13" t="s">
        <v>429</v>
      </c>
      <c r="F661" s="13"/>
      <c r="G661" s="13">
        <v>3</v>
      </c>
      <c r="H661" s="105">
        <v>300</v>
      </c>
      <c r="I661" s="12">
        <v>0.06</v>
      </c>
      <c r="J661" s="111">
        <f t="shared" si="13"/>
        <v>282</v>
      </c>
    </row>
    <row r="662" spans="1:10" ht="31.5" x14ac:dyDescent="0.25">
      <c r="A662" s="13">
        <f t="shared" si="12"/>
        <v>658</v>
      </c>
      <c r="B662" s="13" t="s">
        <v>426</v>
      </c>
      <c r="C662" s="13" t="s">
        <v>1575</v>
      </c>
      <c r="D662" s="13" t="s">
        <v>1576</v>
      </c>
      <c r="E662" s="13" t="s">
        <v>429</v>
      </c>
      <c r="F662" s="13"/>
      <c r="G662" s="13">
        <v>3</v>
      </c>
      <c r="H662" s="105">
        <v>10</v>
      </c>
      <c r="I662" s="12">
        <v>0.06</v>
      </c>
      <c r="J662" s="111">
        <f t="shared" si="13"/>
        <v>9.3999999999999986</v>
      </c>
    </row>
    <row r="663" spans="1:10" ht="47.25" x14ac:dyDescent="0.25">
      <c r="A663" s="13">
        <f t="shared" si="12"/>
        <v>659</v>
      </c>
      <c r="B663" s="13" t="s">
        <v>426</v>
      </c>
      <c r="C663" s="13" t="s">
        <v>1577</v>
      </c>
      <c r="D663" s="13" t="s">
        <v>1578</v>
      </c>
      <c r="E663" s="13" t="s">
        <v>429</v>
      </c>
      <c r="F663" s="13"/>
      <c r="G663" s="13">
        <v>3</v>
      </c>
      <c r="H663" s="105">
        <v>749</v>
      </c>
      <c r="I663" s="12">
        <v>0.06</v>
      </c>
      <c r="J663" s="111">
        <f t="shared" si="13"/>
        <v>704.06</v>
      </c>
    </row>
    <row r="664" spans="1:10" ht="31.5" x14ac:dyDescent="0.25">
      <c r="A664" s="13">
        <f t="shared" si="12"/>
        <v>660</v>
      </c>
      <c r="B664" s="13" t="s">
        <v>426</v>
      </c>
      <c r="C664" s="13" t="s">
        <v>1579</v>
      </c>
      <c r="D664" s="13" t="s">
        <v>1580</v>
      </c>
      <c r="E664" s="13" t="s">
        <v>429</v>
      </c>
      <c r="F664" s="13"/>
      <c r="G664" s="13">
        <v>3</v>
      </c>
      <c r="H664" s="105">
        <v>249</v>
      </c>
      <c r="I664" s="12">
        <v>0.06</v>
      </c>
      <c r="J664" s="111">
        <f t="shared" si="13"/>
        <v>234.05999999999997</v>
      </c>
    </row>
    <row r="665" spans="1:10" ht="78.75" x14ac:dyDescent="0.25">
      <c r="A665" s="13">
        <f t="shared" si="12"/>
        <v>661</v>
      </c>
      <c r="B665" s="13" t="s">
        <v>426</v>
      </c>
      <c r="C665" s="13" t="s">
        <v>1581</v>
      </c>
      <c r="D665" s="13" t="s">
        <v>1582</v>
      </c>
      <c r="E665" s="13" t="s">
        <v>429</v>
      </c>
      <c r="F665" s="13"/>
      <c r="G665" s="13">
        <v>3</v>
      </c>
      <c r="H665" s="105">
        <v>449</v>
      </c>
      <c r="I665" s="12">
        <v>0.06</v>
      </c>
      <c r="J665" s="111">
        <f t="shared" si="13"/>
        <v>422.06</v>
      </c>
    </row>
    <row r="666" spans="1:10" ht="63" x14ac:dyDescent="0.25">
      <c r="A666" s="13">
        <f t="shared" si="12"/>
        <v>662</v>
      </c>
      <c r="B666" s="13" t="s">
        <v>426</v>
      </c>
      <c r="C666" s="13" t="s">
        <v>1583</v>
      </c>
      <c r="D666" s="13" t="s">
        <v>1584</v>
      </c>
      <c r="E666" s="13" t="s">
        <v>429</v>
      </c>
      <c r="F666" s="13"/>
      <c r="G666" s="13">
        <v>3</v>
      </c>
      <c r="H666" s="105">
        <v>295</v>
      </c>
      <c r="I666" s="12">
        <v>0.06</v>
      </c>
      <c r="J666" s="111">
        <f t="shared" si="13"/>
        <v>277.3</v>
      </c>
    </row>
    <row r="667" spans="1:10" ht="31.5" x14ac:dyDescent="0.25">
      <c r="A667" s="13">
        <f t="shared" si="12"/>
        <v>663</v>
      </c>
      <c r="B667" s="13" t="s">
        <v>426</v>
      </c>
      <c r="C667" s="13" t="s">
        <v>1585</v>
      </c>
      <c r="D667" s="13" t="s">
        <v>1586</v>
      </c>
      <c r="E667" s="13" t="s">
        <v>429</v>
      </c>
      <c r="F667" s="13"/>
      <c r="G667" s="13">
        <v>3</v>
      </c>
      <c r="H667" s="105">
        <v>62</v>
      </c>
      <c r="I667" s="12">
        <v>0.06</v>
      </c>
      <c r="J667" s="111">
        <f t="shared" si="13"/>
        <v>58.279999999999994</v>
      </c>
    </row>
    <row r="668" spans="1:10" x14ac:dyDescent="0.25">
      <c r="A668" s="13">
        <f t="shared" si="12"/>
        <v>664</v>
      </c>
      <c r="B668" s="13" t="s">
        <v>426</v>
      </c>
      <c r="C668" s="13" t="s">
        <v>1587</v>
      </c>
      <c r="D668" s="13" t="s">
        <v>1588</v>
      </c>
      <c r="E668" s="13" t="s">
        <v>429</v>
      </c>
      <c r="F668" s="13"/>
      <c r="G668" s="13">
        <v>3</v>
      </c>
      <c r="H668" s="105">
        <v>30</v>
      </c>
      <c r="I668" s="12">
        <v>0.06</v>
      </c>
      <c r="J668" s="111">
        <f t="shared" si="13"/>
        <v>28.2</v>
      </c>
    </row>
    <row r="669" spans="1:10" ht="31.5" x14ac:dyDescent="0.25">
      <c r="A669" s="13">
        <f t="shared" si="12"/>
        <v>665</v>
      </c>
      <c r="B669" s="13" t="s">
        <v>426</v>
      </c>
      <c r="C669" s="13" t="s">
        <v>1589</v>
      </c>
      <c r="D669" s="13" t="s">
        <v>1590</v>
      </c>
      <c r="E669" s="13" t="s">
        <v>429</v>
      </c>
      <c r="F669" s="13"/>
      <c r="G669" s="13">
        <v>3</v>
      </c>
      <c r="H669" s="105">
        <v>21</v>
      </c>
      <c r="I669" s="12">
        <v>0.06</v>
      </c>
      <c r="J669" s="111">
        <f t="shared" si="13"/>
        <v>19.739999999999998</v>
      </c>
    </row>
    <row r="670" spans="1:10" x14ac:dyDescent="0.25">
      <c r="A670" s="13">
        <f t="shared" si="12"/>
        <v>666</v>
      </c>
      <c r="B670" s="13" t="s">
        <v>426</v>
      </c>
      <c r="C670" s="13" t="s">
        <v>1591</v>
      </c>
      <c r="D670" s="13" t="s">
        <v>1592</v>
      </c>
      <c r="E670" s="13" t="s">
        <v>429</v>
      </c>
      <c r="F670" s="13"/>
      <c r="G670" s="13">
        <v>3</v>
      </c>
      <c r="H670" s="105">
        <v>100</v>
      </c>
      <c r="I670" s="12">
        <v>0.06</v>
      </c>
      <c r="J670" s="111">
        <f t="shared" si="13"/>
        <v>94</v>
      </c>
    </row>
    <row r="671" spans="1:10" x14ac:dyDescent="0.25">
      <c r="A671" s="13">
        <f t="shared" si="12"/>
        <v>667</v>
      </c>
      <c r="B671" s="13" t="s">
        <v>426</v>
      </c>
      <c r="C671" s="13" t="s">
        <v>1593</v>
      </c>
      <c r="D671" s="13" t="s">
        <v>1594</v>
      </c>
      <c r="E671" s="13" t="s">
        <v>429</v>
      </c>
      <c r="F671" s="13"/>
      <c r="G671" s="13">
        <v>3</v>
      </c>
      <c r="H671" s="105">
        <v>55</v>
      </c>
      <c r="I671" s="12">
        <v>0.06</v>
      </c>
      <c r="J671" s="111">
        <f t="shared" si="13"/>
        <v>51.699999999999996</v>
      </c>
    </row>
    <row r="672" spans="1:10" x14ac:dyDescent="0.25">
      <c r="A672" s="13">
        <f t="shared" si="12"/>
        <v>668</v>
      </c>
      <c r="B672" s="13" t="s">
        <v>426</v>
      </c>
      <c r="C672" s="13" t="s">
        <v>1595</v>
      </c>
      <c r="D672" s="13" t="s">
        <v>1596</v>
      </c>
      <c r="E672" s="13" t="s">
        <v>429</v>
      </c>
      <c r="F672" s="13"/>
      <c r="G672" s="13">
        <v>3</v>
      </c>
      <c r="H672" s="105">
        <v>70</v>
      </c>
      <c r="I672" s="12">
        <v>0.06</v>
      </c>
      <c r="J672" s="111">
        <f t="shared" si="13"/>
        <v>65.8</v>
      </c>
    </row>
    <row r="673" spans="1:10" ht="31.5" x14ac:dyDescent="0.25">
      <c r="A673" s="13">
        <f t="shared" si="12"/>
        <v>669</v>
      </c>
      <c r="B673" s="13" t="s">
        <v>426</v>
      </c>
      <c r="C673" s="13" t="s">
        <v>1597</v>
      </c>
      <c r="D673" s="13" t="s">
        <v>1598</v>
      </c>
      <c r="E673" s="13" t="s">
        <v>429</v>
      </c>
      <c r="F673" s="13"/>
      <c r="G673" s="13">
        <v>3</v>
      </c>
      <c r="H673" s="105">
        <v>55</v>
      </c>
      <c r="I673" s="12">
        <v>0.06</v>
      </c>
      <c r="J673" s="111">
        <f t="shared" si="13"/>
        <v>51.699999999999996</v>
      </c>
    </row>
    <row r="674" spans="1:10" ht="31.5" x14ac:dyDescent="0.25">
      <c r="A674" s="13">
        <f t="shared" si="12"/>
        <v>670</v>
      </c>
      <c r="B674" s="13" t="s">
        <v>426</v>
      </c>
      <c r="C674" s="13" t="s">
        <v>1599</v>
      </c>
      <c r="D674" s="13" t="s">
        <v>1600</v>
      </c>
      <c r="E674" s="13" t="s">
        <v>429</v>
      </c>
      <c r="F674" s="13"/>
      <c r="G674" s="13">
        <v>3</v>
      </c>
      <c r="H674" s="105">
        <v>72</v>
      </c>
      <c r="I674" s="12">
        <v>0.06</v>
      </c>
      <c r="J674" s="111">
        <f t="shared" si="13"/>
        <v>67.679999999999993</v>
      </c>
    </row>
    <row r="675" spans="1:10" x14ac:dyDescent="0.25">
      <c r="A675" s="13">
        <f t="shared" si="12"/>
        <v>671</v>
      </c>
      <c r="B675" s="13" t="s">
        <v>426</v>
      </c>
      <c r="C675" s="13" t="s">
        <v>1601</v>
      </c>
      <c r="D675" s="13" t="s">
        <v>1602</v>
      </c>
      <c r="E675" s="13" t="s">
        <v>429</v>
      </c>
      <c r="F675" s="13"/>
      <c r="G675" s="13">
        <v>3</v>
      </c>
      <c r="H675" s="105">
        <v>200</v>
      </c>
      <c r="I675" s="12">
        <v>0.06</v>
      </c>
      <c r="J675" s="111">
        <f t="shared" si="13"/>
        <v>188</v>
      </c>
    </row>
    <row r="676" spans="1:10" ht="78.75" x14ac:dyDescent="0.25">
      <c r="A676" s="13">
        <f t="shared" si="12"/>
        <v>672</v>
      </c>
      <c r="B676" s="13" t="s">
        <v>426</v>
      </c>
      <c r="C676" s="13" t="s">
        <v>1603</v>
      </c>
      <c r="D676" s="13" t="s">
        <v>1604</v>
      </c>
      <c r="E676" s="13" t="s">
        <v>429</v>
      </c>
      <c r="F676" s="13"/>
      <c r="G676" s="13">
        <v>3</v>
      </c>
      <c r="H676" s="105">
        <v>49</v>
      </c>
      <c r="I676" s="12">
        <v>0.06</v>
      </c>
      <c r="J676" s="111">
        <f t="shared" si="13"/>
        <v>46.059999999999995</v>
      </c>
    </row>
    <row r="677" spans="1:10" ht="141.75" x14ac:dyDescent="0.25">
      <c r="A677" s="13">
        <f t="shared" si="12"/>
        <v>673</v>
      </c>
      <c r="B677" s="13" t="s">
        <v>426</v>
      </c>
      <c r="C677" s="13" t="s">
        <v>1605</v>
      </c>
      <c r="D677" s="87" t="s">
        <v>1606</v>
      </c>
      <c r="E677" s="13" t="s">
        <v>429</v>
      </c>
      <c r="F677" s="13"/>
      <c r="G677" s="13">
        <v>3</v>
      </c>
      <c r="H677" s="105">
        <v>1299</v>
      </c>
      <c r="I677" s="12">
        <v>0.06</v>
      </c>
      <c r="J677" s="111">
        <f t="shared" si="13"/>
        <v>1221.06</v>
      </c>
    </row>
    <row r="678" spans="1:10" ht="31.5" x14ac:dyDescent="0.25">
      <c r="A678" s="13">
        <f t="shared" si="12"/>
        <v>674</v>
      </c>
      <c r="B678" s="13" t="s">
        <v>426</v>
      </c>
      <c r="C678" s="13" t="s">
        <v>1607</v>
      </c>
      <c r="D678" s="13" t="s">
        <v>1608</v>
      </c>
      <c r="E678" s="13" t="s">
        <v>429</v>
      </c>
      <c r="F678" s="13"/>
      <c r="G678" s="13">
        <v>3</v>
      </c>
      <c r="H678" s="105">
        <v>119</v>
      </c>
      <c r="I678" s="12">
        <v>0.06</v>
      </c>
      <c r="J678" s="111">
        <f t="shared" si="13"/>
        <v>111.86</v>
      </c>
    </row>
    <row r="679" spans="1:10" ht="94.5" x14ac:dyDescent="0.25">
      <c r="A679" s="13">
        <f t="shared" si="12"/>
        <v>675</v>
      </c>
      <c r="B679" s="13" t="s">
        <v>426</v>
      </c>
      <c r="C679" s="13" t="s">
        <v>1609</v>
      </c>
      <c r="D679" s="13" t="s">
        <v>1610</v>
      </c>
      <c r="E679" s="13" t="s">
        <v>429</v>
      </c>
      <c r="F679" s="13"/>
      <c r="G679" s="13">
        <v>3</v>
      </c>
      <c r="H679" s="105">
        <v>19</v>
      </c>
      <c r="I679" s="12">
        <v>0.06</v>
      </c>
      <c r="J679" s="111">
        <f t="shared" si="13"/>
        <v>17.86</v>
      </c>
    </row>
    <row r="680" spans="1:10" ht="126" x14ac:dyDescent="0.25">
      <c r="A680" s="13">
        <f t="shared" si="12"/>
        <v>676</v>
      </c>
      <c r="B680" s="13" t="s">
        <v>426</v>
      </c>
      <c r="C680" s="13" t="s">
        <v>1611</v>
      </c>
      <c r="D680" s="13" t="s">
        <v>1612</v>
      </c>
      <c r="E680" s="13" t="s">
        <v>429</v>
      </c>
      <c r="F680" s="13"/>
      <c r="G680" s="13">
        <v>3</v>
      </c>
      <c r="H680" s="105">
        <v>35</v>
      </c>
      <c r="I680" s="12">
        <v>0.06</v>
      </c>
      <c r="J680" s="111">
        <f t="shared" si="13"/>
        <v>32.9</v>
      </c>
    </row>
    <row r="681" spans="1:10" ht="63" x14ac:dyDescent="0.25">
      <c r="A681" s="13">
        <f t="shared" si="12"/>
        <v>677</v>
      </c>
      <c r="B681" s="13" t="s">
        <v>426</v>
      </c>
      <c r="C681" s="13" t="s">
        <v>1613</v>
      </c>
      <c r="D681" s="13" t="s">
        <v>1614</v>
      </c>
      <c r="E681" s="13" t="s">
        <v>429</v>
      </c>
      <c r="F681" s="13"/>
      <c r="G681" s="13">
        <v>3</v>
      </c>
      <c r="H681" s="105">
        <v>89</v>
      </c>
      <c r="I681" s="12">
        <v>0.06</v>
      </c>
      <c r="J681" s="111">
        <f t="shared" si="13"/>
        <v>83.66</v>
      </c>
    </row>
    <row r="682" spans="1:10" ht="94.5" x14ac:dyDescent="0.25">
      <c r="A682" s="13">
        <f t="shared" si="12"/>
        <v>678</v>
      </c>
      <c r="B682" s="13" t="s">
        <v>426</v>
      </c>
      <c r="C682" s="13" t="s">
        <v>1615</v>
      </c>
      <c r="D682" s="13" t="s">
        <v>1616</v>
      </c>
      <c r="E682" s="13" t="s">
        <v>429</v>
      </c>
      <c r="F682" s="13"/>
      <c r="G682" s="13">
        <v>3</v>
      </c>
      <c r="H682" s="105">
        <v>79</v>
      </c>
      <c r="I682" s="12">
        <v>0.06</v>
      </c>
      <c r="J682" s="111">
        <f t="shared" si="13"/>
        <v>74.259999999999991</v>
      </c>
    </row>
    <row r="683" spans="1:10" ht="94.5" x14ac:dyDescent="0.25">
      <c r="A683" s="13">
        <f t="shared" si="12"/>
        <v>679</v>
      </c>
      <c r="B683" s="13" t="s">
        <v>426</v>
      </c>
      <c r="C683" s="13" t="s">
        <v>1617</v>
      </c>
      <c r="D683" s="13" t="s">
        <v>1618</v>
      </c>
      <c r="E683" s="13" t="s">
        <v>429</v>
      </c>
      <c r="F683" s="13"/>
      <c r="G683" s="13">
        <v>3</v>
      </c>
      <c r="H683" s="105">
        <v>582</v>
      </c>
      <c r="I683" s="12">
        <v>0.06</v>
      </c>
      <c r="J683" s="111">
        <f t="shared" si="13"/>
        <v>547.07999999999993</v>
      </c>
    </row>
    <row r="684" spans="1:10" ht="94.5" x14ac:dyDescent="0.25">
      <c r="A684" s="13">
        <f t="shared" si="12"/>
        <v>680</v>
      </c>
      <c r="B684" s="13" t="s">
        <v>426</v>
      </c>
      <c r="C684" s="13" t="s">
        <v>1619</v>
      </c>
      <c r="D684" s="13" t="s">
        <v>1620</v>
      </c>
      <c r="E684" s="13" t="s">
        <v>429</v>
      </c>
      <c r="F684" s="13"/>
      <c r="G684" s="13">
        <v>3</v>
      </c>
      <c r="H684" s="105">
        <v>811</v>
      </c>
      <c r="I684" s="12">
        <v>0.06</v>
      </c>
      <c r="J684" s="111">
        <f t="shared" si="13"/>
        <v>762.33999999999992</v>
      </c>
    </row>
    <row r="685" spans="1:10" ht="94.5" x14ac:dyDescent="0.25">
      <c r="A685" s="13">
        <f t="shared" si="12"/>
        <v>681</v>
      </c>
      <c r="B685" s="13" t="s">
        <v>426</v>
      </c>
      <c r="C685" s="13" t="s">
        <v>1621</v>
      </c>
      <c r="D685" s="13" t="s">
        <v>1622</v>
      </c>
      <c r="E685" s="13" t="s">
        <v>429</v>
      </c>
      <c r="F685" s="13"/>
      <c r="G685" s="13">
        <v>3</v>
      </c>
      <c r="H685" s="105">
        <v>696</v>
      </c>
      <c r="I685" s="12">
        <v>0.06</v>
      </c>
      <c r="J685" s="111">
        <f t="shared" si="13"/>
        <v>654.24</v>
      </c>
    </row>
    <row r="686" spans="1:10" ht="63" x14ac:dyDescent="0.25">
      <c r="A686" s="13">
        <f t="shared" si="12"/>
        <v>682</v>
      </c>
      <c r="B686" s="13" t="s">
        <v>426</v>
      </c>
      <c r="C686" s="13" t="s">
        <v>1623</v>
      </c>
      <c r="D686" s="13" t="s">
        <v>1624</v>
      </c>
      <c r="E686" s="13" t="s">
        <v>429</v>
      </c>
      <c r="F686" s="13"/>
      <c r="G686" s="13">
        <v>3</v>
      </c>
      <c r="H686" s="105">
        <v>199</v>
      </c>
      <c r="I686" s="12">
        <v>0.06</v>
      </c>
      <c r="J686" s="111">
        <f t="shared" si="13"/>
        <v>187.06</v>
      </c>
    </row>
    <row r="687" spans="1:10" ht="63" x14ac:dyDescent="0.25">
      <c r="A687" s="13">
        <f t="shared" si="12"/>
        <v>683</v>
      </c>
      <c r="B687" s="13" t="s">
        <v>426</v>
      </c>
      <c r="C687" s="13" t="s">
        <v>1625</v>
      </c>
      <c r="D687" s="13" t="s">
        <v>1626</v>
      </c>
      <c r="E687" s="13" t="s">
        <v>429</v>
      </c>
      <c r="F687" s="13"/>
      <c r="G687" s="13">
        <v>3</v>
      </c>
      <c r="H687" s="105">
        <v>399</v>
      </c>
      <c r="I687" s="12">
        <v>0.06</v>
      </c>
      <c r="J687" s="111">
        <f t="shared" si="13"/>
        <v>375.06</v>
      </c>
    </row>
    <row r="688" spans="1:10" ht="47.25" x14ac:dyDescent="0.25">
      <c r="A688" s="13">
        <f t="shared" si="12"/>
        <v>684</v>
      </c>
      <c r="B688" s="13" t="s">
        <v>426</v>
      </c>
      <c r="C688" s="13" t="s">
        <v>1627</v>
      </c>
      <c r="D688" s="13" t="s">
        <v>1628</v>
      </c>
      <c r="E688" s="13" t="s">
        <v>429</v>
      </c>
      <c r="F688" s="13"/>
      <c r="G688" s="13">
        <v>3</v>
      </c>
      <c r="H688" s="105">
        <v>399</v>
      </c>
      <c r="I688" s="12">
        <v>0.06</v>
      </c>
      <c r="J688" s="111">
        <f t="shared" si="13"/>
        <v>375.06</v>
      </c>
    </row>
    <row r="689" spans="1:10" ht="299.25" x14ac:dyDescent="0.25">
      <c r="A689" s="13">
        <f t="shared" si="12"/>
        <v>685</v>
      </c>
      <c r="B689" s="13" t="s">
        <v>426</v>
      </c>
      <c r="C689" s="13" t="s">
        <v>1629</v>
      </c>
      <c r="D689" s="13" t="s">
        <v>451</v>
      </c>
      <c r="E689" s="13" t="s">
        <v>429</v>
      </c>
      <c r="F689" s="13"/>
      <c r="G689" s="13">
        <v>2</v>
      </c>
      <c r="H689" s="105">
        <v>24</v>
      </c>
      <c r="I689" s="12">
        <v>0.06</v>
      </c>
      <c r="J689" s="111">
        <f t="shared" si="13"/>
        <v>22.56</v>
      </c>
    </row>
    <row r="690" spans="1:10" ht="299.25" x14ac:dyDescent="0.25">
      <c r="A690" s="13">
        <f t="shared" si="12"/>
        <v>686</v>
      </c>
      <c r="B690" s="13" t="s">
        <v>426</v>
      </c>
      <c r="C690" s="13" t="s">
        <v>1630</v>
      </c>
      <c r="D690" s="13" t="s">
        <v>451</v>
      </c>
      <c r="E690" s="13" t="s">
        <v>429</v>
      </c>
      <c r="F690" s="13"/>
      <c r="G690" s="13">
        <v>2</v>
      </c>
      <c r="H690" s="105">
        <v>24</v>
      </c>
      <c r="I690" s="12">
        <v>0.06</v>
      </c>
      <c r="J690" s="111">
        <f t="shared" si="13"/>
        <v>22.56</v>
      </c>
    </row>
    <row r="691" spans="1:10" ht="94.5" x14ac:dyDescent="0.25">
      <c r="A691" s="13">
        <f t="shared" si="12"/>
        <v>687</v>
      </c>
      <c r="B691" s="13" t="s">
        <v>426</v>
      </c>
      <c r="C691" s="13" t="s">
        <v>1631</v>
      </c>
      <c r="D691" s="13" t="s">
        <v>1632</v>
      </c>
      <c r="E691" s="13" t="s">
        <v>429</v>
      </c>
      <c r="F691" s="13"/>
      <c r="G691" s="13">
        <v>3</v>
      </c>
      <c r="H691" s="105">
        <v>899</v>
      </c>
      <c r="I691" s="12">
        <v>0.06</v>
      </c>
      <c r="J691" s="111">
        <f t="shared" si="13"/>
        <v>845.06</v>
      </c>
    </row>
    <row r="692" spans="1:10" ht="31.5" x14ac:dyDescent="0.25">
      <c r="A692" s="13">
        <f t="shared" si="12"/>
        <v>688</v>
      </c>
      <c r="B692" s="13" t="s">
        <v>426</v>
      </c>
      <c r="C692" s="13" t="s">
        <v>1633</v>
      </c>
      <c r="D692" s="13" t="s">
        <v>1634</v>
      </c>
      <c r="E692" s="13" t="s">
        <v>429</v>
      </c>
      <c r="F692" s="13"/>
      <c r="G692" s="13">
        <v>3</v>
      </c>
      <c r="H692" s="105">
        <v>8540</v>
      </c>
      <c r="I692" s="12">
        <v>0.06</v>
      </c>
      <c r="J692" s="111">
        <f t="shared" si="13"/>
        <v>8027.5999999999995</v>
      </c>
    </row>
    <row r="693" spans="1:10" ht="299.25" x14ac:dyDescent="0.25">
      <c r="A693" s="13">
        <f t="shared" si="12"/>
        <v>689</v>
      </c>
      <c r="B693" s="13" t="s">
        <v>426</v>
      </c>
      <c r="C693" s="13" t="s">
        <v>1635</v>
      </c>
      <c r="D693" s="13" t="s">
        <v>451</v>
      </c>
      <c r="E693" s="13" t="s">
        <v>429</v>
      </c>
      <c r="F693" s="13"/>
      <c r="G693" s="13">
        <v>2</v>
      </c>
      <c r="H693" s="105">
        <v>54</v>
      </c>
      <c r="I693" s="12">
        <v>0.06</v>
      </c>
      <c r="J693" s="111">
        <f t="shared" si="13"/>
        <v>50.76</v>
      </c>
    </row>
    <row r="694" spans="1:10" ht="252" x14ac:dyDescent="0.25">
      <c r="A694" s="13">
        <f t="shared" si="12"/>
        <v>690</v>
      </c>
      <c r="B694" s="13" t="s">
        <v>426</v>
      </c>
      <c r="C694" s="13" t="s">
        <v>1636</v>
      </c>
      <c r="D694" s="13" t="s">
        <v>1637</v>
      </c>
      <c r="E694" s="13" t="s">
        <v>429</v>
      </c>
      <c r="F694" s="13"/>
      <c r="G694" s="13">
        <v>3</v>
      </c>
      <c r="H694" s="105">
        <v>2855.75</v>
      </c>
      <c r="I694" s="12">
        <v>0.06</v>
      </c>
      <c r="J694" s="111">
        <f t="shared" si="13"/>
        <v>2684.4049999999997</v>
      </c>
    </row>
    <row r="695" spans="1:10" ht="189" x14ac:dyDescent="0.25">
      <c r="A695" s="13">
        <f t="shared" si="12"/>
        <v>691</v>
      </c>
      <c r="B695" s="13" t="s">
        <v>426</v>
      </c>
      <c r="C695" s="13" t="s">
        <v>1638</v>
      </c>
      <c r="D695" s="13" t="s">
        <v>1639</v>
      </c>
      <c r="E695" s="13" t="s">
        <v>429</v>
      </c>
      <c r="F695" s="13"/>
      <c r="G695" s="13">
        <v>3</v>
      </c>
      <c r="H695" s="105">
        <v>2689.44</v>
      </c>
      <c r="I695" s="12">
        <v>0.06</v>
      </c>
      <c r="J695" s="111">
        <f t="shared" si="13"/>
        <v>2528.0735999999997</v>
      </c>
    </row>
    <row r="696" spans="1:10" ht="220.5" x14ac:dyDescent="0.25">
      <c r="A696" s="13">
        <f t="shared" si="12"/>
        <v>692</v>
      </c>
      <c r="B696" s="13" t="s">
        <v>426</v>
      </c>
      <c r="C696" s="13" t="s">
        <v>1640</v>
      </c>
      <c r="D696" s="13" t="s">
        <v>1641</v>
      </c>
      <c r="E696" s="13" t="s">
        <v>429</v>
      </c>
      <c r="F696" s="13"/>
      <c r="G696" s="13">
        <v>3</v>
      </c>
      <c r="H696" s="105">
        <v>3029.1</v>
      </c>
      <c r="I696" s="12">
        <v>0.06</v>
      </c>
      <c r="J696" s="111">
        <f t="shared" si="13"/>
        <v>2847.3539999999998</v>
      </c>
    </row>
    <row r="697" spans="1:10" ht="252" x14ac:dyDescent="0.25">
      <c r="A697" s="13">
        <f t="shared" si="12"/>
        <v>693</v>
      </c>
      <c r="B697" s="13" t="s">
        <v>426</v>
      </c>
      <c r="C697" s="13" t="s">
        <v>1642</v>
      </c>
      <c r="D697" s="13" t="s">
        <v>1643</v>
      </c>
      <c r="E697" s="13" t="s">
        <v>429</v>
      </c>
      <c r="F697" s="13"/>
      <c r="G697" s="13">
        <v>3</v>
      </c>
      <c r="H697" s="105">
        <v>1069.1099999999999</v>
      </c>
      <c r="I697" s="12">
        <v>0.06</v>
      </c>
      <c r="J697" s="111">
        <f t="shared" si="13"/>
        <v>1004.9633999999999</v>
      </c>
    </row>
    <row r="698" spans="1:10" ht="189" x14ac:dyDescent="0.25">
      <c r="A698" s="13">
        <f t="shared" si="12"/>
        <v>694</v>
      </c>
      <c r="B698" s="13" t="s">
        <v>426</v>
      </c>
      <c r="C698" s="13" t="s">
        <v>1644</v>
      </c>
      <c r="D698" s="13" t="s">
        <v>1645</v>
      </c>
      <c r="E698" s="13" t="s">
        <v>429</v>
      </c>
      <c r="F698" s="13"/>
      <c r="G698" s="13">
        <v>3</v>
      </c>
      <c r="H698" s="105">
        <v>759.49</v>
      </c>
      <c r="I698" s="12">
        <v>0.06</v>
      </c>
      <c r="J698" s="111">
        <f t="shared" si="13"/>
        <v>713.92059999999992</v>
      </c>
    </row>
    <row r="699" spans="1:10" ht="189" x14ac:dyDescent="0.25">
      <c r="A699" s="13">
        <f t="shared" si="12"/>
        <v>695</v>
      </c>
      <c r="B699" s="13" t="s">
        <v>426</v>
      </c>
      <c r="C699" s="13" t="s">
        <v>1646</v>
      </c>
      <c r="D699" s="13" t="s">
        <v>1647</v>
      </c>
      <c r="E699" s="13" t="s">
        <v>429</v>
      </c>
      <c r="F699" s="13"/>
      <c r="G699" s="13">
        <v>3</v>
      </c>
      <c r="H699" s="105">
        <v>769.05</v>
      </c>
      <c r="I699" s="12">
        <v>0.06</v>
      </c>
      <c r="J699" s="111">
        <f t="shared" si="13"/>
        <v>722.90699999999993</v>
      </c>
    </row>
    <row r="700" spans="1:10" ht="157.5" x14ac:dyDescent="0.25">
      <c r="A700" s="13">
        <f t="shared" si="12"/>
        <v>696</v>
      </c>
      <c r="B700" s="13" t="s">
        <v>426</v>
      </c>
      <c r="C700" s="13" t="s">
        <v>1648</v>
      </c>
      <c r="D700" s="13" t="s">
        <v>1649</v>
      </c>
      <c r="E700" s="13" t="s">
        <v>429</v>
      </c>
      <c r="F700" s="13"/>
      <c r="G700" s="13">
        <v>3</v>
      </c>
      <c r="H700" s="105">
        <v>619.46</v>
      </c>
      <c r="I700" s="12">
        <v>0.06</v>
      </c>
      <c r="J700" s="111">
        <f t="shared" si="13"/>
        <v>582.29240000000004</v>
      </c>
    </row>
    <row r="701" spans="1:10" ht="220.5" x14ac:dyDescent="0.25">
      <c r="A701" s="13">
        <f t="shared" si="12"/>
        <v>697</v>
      </c>
      <c r="B701" s="13" t="s">
        <v>426</v>
      </c>
      <c r="C701" s="13" t="s">
        <v>1650</v>
      </c>
      <c r="D701" s="13" t="s">
        <v>1651</v>
      </c>
      <c r="E701" s="13" t="s">
        <v>429</v>
      </c>
      <c r="F701" s="13"/>
      <c r="G701" s="13">
        <v>3</v>
      </c>
      <c r="H701" s="105">
        <v>1199.26</v>
      </c>
      <c r="I701" s="12">
        <v>0.06</v>
      </c>
      <c r="J701" s="111">
        <f t="shared" si="13"/>
        <v>1127.3044</v>
      </c>
    </row>
    <row r="702" spans="1:10" ht="173.25" x14ac:dyDescent="0.25">
      <c r="A702" s="13">
        <f t="shared" si="12"/>
        <v>698</v>
      </c>
      <c r="B702" s="13" t="s">
        <v>426</v>
      </c>
      <c r="C702" s="13" t="s">
        <v>1652</v>
      </c>
      <c r="D702" s="13" t="s">
        <v>1653</v>
      </c>
      <c r="E702" s="13" t="s">
        <v>429</v>
      </c>
      <c r="F702" s="13"/>
      <c r="G702" s="13">
        <v>3</v>
      </c>
      <c r="H702" s="105">
        <v>835</v>
      </c>
      <c r="I702" s="12">
        <v>0.06</v>
      </c>
      <c r="J702" s="111">
        <f t="shared" si="13"/>
        <v>784.9</v>
      </c>
    </row>
    <row r="703" spans="1:10" ht="94.5" x14ac:dyDescent="0.25">
      <c r="A703" s="13">
        <f t="shared" si="12"/>
        <v>699</v>
      </c>
      <c r="B703" s="13" t="s">
        <v>426</v>
      </c>
      <c r="C703" s="13" t="s">
        <v>1654</v>
      </c>
      <c r="D703" s="13" t="s">
        <v>1655</v>
      </c>
      <c r="E703" s="13" t="s">
        <v>429</v>
      </c>
      <c r="F703" s="13"/>
      <c r="G703" s="13">
        <v>3</v>
      </c>
      <c r="H703" s="105">
        <v>499</v>
      </c>
      <c r="I703" s="12">
        <v>0.06</v>
      </c>
      <c r="J703" s="111">
        <f t="shared" si="13"/>
        <v>469.05999999999995</v>
      </c>
    </row>
    <row r="704" spans="1:10" ht="94.5" x14ac:dyDescent="0.25">
      <c r="A704" s="13">
        <f t="shared" si="12"/>
        <v>700</v>
      </c>
      <c r="B704" s="13" t="s">
        <v>426</v>
      </c>
      <c r="C704" s="13" t="s">
        <v>1656</v>
      </c>
      <c r="D704" s="13" t="s">
        <v>1657</v>
      </c>
      <c r="E704" s="13" t="s">
        <v>429</v>
      </c>
      <c r="F704" s="13"/>
      <c r="G704" s="13">
        <v>3</v>
      </c>
      <c r="H704" s="105">
        <v>499</v>
      </c>
      <c r="I704" s="12">
        <v>0.06</v>
      </c>
      <c r="J704" s="111">
        <f t="shared" si="13"/>
        <v>469.05999999999995</v>
      </c>
    </row>
    <row r="705" spans="1:10" ht="31.5" x14ac:dyDescent="0.25">
      <c r="A705" s="13">
        <f t="shared" si="12"/>
        <v>701</v>
      </c>
      <c r="B705" s="13" t="s">
        <v>426</v>
      </c>
      <c r="C705" s="13" t="s">
        <v>1658</v>
      </c>
      <c r="D705" s="13" t="s">
        <v>1659</v>
      </c>
      <c r="E705" s="13" t="s">
        <v>429</v>
      </c>
      <c r="F705" s="13"/>
      <c r="G705" s="13">
        <v>3</v>
      </c>
      <c r="H705" s="105">
        <v>9980</v>
      </c>
      <c r="I705" s="12">
        <v>0.06</v>
      </c>
      <c r="J705" s="111">
        <f t="shared" si="13"/>
        <v>9381.1999999999989</v>
      </c>
    </row>
    <row r="706" spans="1:10" ht="299.25" x14ac:dyDescent="0.25">
      <c r="A706" s="13">
        <f t="shared" si="12"/>
        <v>702</v>
      </c>
      <c r="B706" s="13" t="s">
        <v>426</v>
      </c>
      <c r="C706" s="13" t="s">
        <v>1660</v>
      </c>
      <c r="D706" s="13" t="s">
        <v>451</v>
      </c>
      <c r="E706" s="13" t="s">
        <v>429</v>
      </c>
      <c r="F706" s="13"/>
      <c r="G706" s="13">
        <v>2</v>
      </c>
      <c r="H706" s="105">
        <v>30</v>
      </c>
      <c r="I706" s="12">
        <v>0.06</v>
      </c>
      <c r="J706" s="111">
        <f t="shared" si="13"/>
        <v>28.2</v>
      </c>
    </row>
    <row r="707" spans="1:10" ht="110.25" x14ac:dyDescent="0.25">
      <c r="A707" s="13">
        <f t="shared" si="12"/>
        <v>703</v>
      </c>
      <c r="B707" s="13" t="s">
        <v>426</v>
      </c>
      <c r="C707" s="13" t="s">
        <v>1661</v>
      </c>
      <c r="D707" s="13" t="s">
        <v>1662</v>
      </c>
      <c r="E707" s="13" t="s">
        <v>429</v>
      </c>
      <c r="F707" s="13"/>
      <c r="G707" s="13">
        <v>3</v>
      </c>
      <c r="H707" s="105">
        <v>349</v>
      </c>
      <c r="I707" s="12">
        <v>0.06</v>
      </c>
      <c r="J707" s="111">
        <f t="shared" si="13"/>
        <v>328.06</v>
      </c>
    </row>
    <row r="708" spans="1:10" ht="47.25" x14ac:dyDescent="0.25">
      <c r="A708" s="13">
        <f t="shared" si="12"/>
        <v>704</v>
      </c>
      <c r="B708" s="13" t="s">
        <v>426</v>
      </c>
      <c r="C708" s="13" t="s">
        <v>1663</v>
      </c>
      <c r="D708" s="13" t="s">
        <v>1664</v>
      </c>
      <c r="E708" s="13" t="s">
        <v>429</v>
      </c>
      <c r="F708" s="13"/>
      <c r="G708" s="13">
        <v>3</v>
      </c>
      <c r="H708" s="105">
        <v>3449</v>
      </c>
      <c r="I708" s="12">
        <v>0.06</v>
      </c>
      <c r="J708" s="111">
        <f t="shared" si="13"/>
        <v>3242.06</v>
      </c>
    </row>
    <row r="709" spans="1:10" ht="299.25" x14ac:dyDescent="0.25">
      <c r="A709" s="13">
        <f t="shared" ref="A709:A772" si="14">A708+1</f>
        <v>705</v>
      </c>
      <c r="B709" s="13" t="s">
        <v>426</v>
      </c>
      <c r="C709" s="13" t="s">
        <v>1665</v>
      </c>
      <c r="D709" s="13" t="s">
        <v>451</v>
      </c>
      <c r="E709" s="13" t="s">
        <v>429</v>
      </c>
      <c r="F709" s="13"/>
      <c r="G709" s="13">
        <v>2</v>
      </c>
      <c r="H709" s="105">
        <v>21</v>
      </c>
      <c r="I709" s="12">
        <v>0.06</v>
      </c>
      <c r="J709" s="111">
        <f t="shared" si="13"/>
        <v>19.739999999999998</v>
      </c>
    </row>
    <row r="710" spans="1:10" ht="47.25" x14ac:dyDescent="0.25">
      <c r="A710" s="13">
        <f t="shared" si="14"/>
        <v>706</v>
      </c>
      <c r="B710" s="13" t="s">
        <v>426</v>
      </c>
      <c r="C710" s="13" t="s">
        <v>1666</v>
      </c>
      <c r="D710" s="13" t="s">
        <v>1667</v>
      </c>
      <c r="E710" s="13" t="s">
        <v>429</v>
      </c>
      <c r="F710" s="13"/>
      <c r="G710" s="13">
        <v>3</v>
      </c>
      <c r="H710" s="105">
        <v>29</v>
      </c>
      <c r="I710" s="12">
        <v>0.06</v>
      </c>
      <c r="J710" s="111">
        <f t="shared" si="13"/>
        <v>27.259999999999998</v>
      </c>
    </row>
    <row r="711" spans="1:10" ht="47.25" x14ac:dyDescent="0.25">
      <c r="A711" s="13">
        <f t="shared" si="14"/>
        <v>707</v>
      </c>
      <c r="B711" s="13" t="s">
        <v>426</v>
      </c>
      <c r="C711" s="13" t="s">
        <v>1668</v>
      </c>
      <c r="D711" s="13" t="s">
        <v>1669</v>
      </c>
      <c r="E711" s="13" t="s">
        <v>429</v>
      </c>
      <c r="F711" s="13"/>
      <c r="G711" s="13">
        <v>3</v>
      </c>
      <c r="H711" s="105">
        <v>279</v>
      </c>
      <c r="I711" s="12">
        <v>0.06</v>
      </c>
      <c r="J711" s="111">
        <f t="shared" si="13"/>
        <v>262.26</v>
      </c>
    </row>
    <row r="712" spans="1:10" ht="47.25" x14ac:dyDescent="0.25">
      <c r="A712" s="13">
        <f t="shared" si="14"/>
        <v>708</v>
      </c>
      <c r="B712" s="13" t="s">
        <v>426</v>
      </c>
      <c r="C712" s="13" t="s">
        <v>1670</v>
      </c>
      <c r="D712" s="13" t="s">
        <v>1671</v>
      </c>
      <c r="E712" s="13" t="s">
        <v>429</v>
      </c>
      <c r="F712" s="13"/>
      <c r="G712" s="13">
        <v>3</v>
      </c>
      <c r="H712" s="105">
        <v>1359</v>
      </c>
      <c r="I712" s="12">
        <v>0.06</v>
      </c>
      <c r="J712" s="111">
        <f t="shared" si="13"/>
        <v>1277.46</v>
      </c>
    </row>
    <row r="713" spans="1:10" ht="63" x14ac:dyDescent="0.25">
      <c r="A713" s="13">
        <f t="shared" si="14"/>
        <v>709</v>
      </c>
      <c r="B713" s="13" t="s">
        <v>426</v>
      </c>
      <c r="C713" s="13" t="s">
        <v>1672</v>
      </c>
      <c r="D713" s="13" t="s">
        <v>1673</v>
      </c>
      <c r="E713" s="13" t="s">
        <v>429</v>
      </c>
      <c r="F713" s="13"/>
      <c r="G713" s="13">
        <v>3</v>
      </c>
      <c r="H713" s="105">
        <v>59</v>
      </c>
      <c r="I713" s="12">
        <v>0.06</v>
      </c>
      <c r="J713" s="111">
        <f t="shared" ref="J713:J776" si="15">H713*(1-I713)</f>
        <v>55.459999999999994</v>
      </c>
    </row>
    <row r="714" spans="1:10" ht="63" x14ac:dyDescent="0.25">
      <c r="A714" s="13">
        <f t="shared" si="14"/>
        <v>710</v>
      </c>
      <c r="B714" s="13" t="s">
        <v>426</v>
      </c>
      <c r="C714" s="13" t="s">
        <v>1674</v>
      </c>
      <c r="D714" s="13" t="s">
        <v>1675</v>
      </c>
      <c r="E714" s="13" t="s">
        <v>429</v>
      </c>
      <c r="F714" s="13"/>
      <c r="G714" s="13">
        <v>3</v>
      </c>
      <c r="H714" s="105">
        <v>589</v>
      </c>
      <c r="I714" s="12">
        <v>0.06</v>
      </c>
      <c r="J714" s="111">
        <f t="shared" si="15"/>
        <v>553.66</v>
      </c>
    </row>
    <row r="715" spans="1:10" ht="63" x14ac:dyDescent="0.25">
      <c r="A715" s="13">
        <f t="shared" si="14"/>
        <v>711</v>
      </c>
      <c r="B715" s="13" t="s">
        <v>426</v>
      </c>
      <c r="C715" s="13" t="s">
        <v>1676</v>
      </c>
      <c r="D715" s="13" t="s">
        <v>1677</v>
      </c>
      <c r="E715" s="13" t="s">
        <v>429</v>
      </c>
      <c r="F715" s="13"/>
      <c r="G715" s="13">
        <v>3</v>
      </c>
      <c r="H715" s="105">
        <v>59</v>
      </c>
      <c r="I715" s="12">
        <v>0.06</v>
      </c>
      <c r="J715" s="111">
        <f t="shared" si="15"/>
        <v>55.459999999999994</v>
      </c>
    </row>
    <row r="716" spans="1:10" ht="63" x14ac:dyDescent="0.25">
      <c r="A716" s="13">
        <f t="shared" si="14"/>
        <v>712</v>
      </c>
      <c r="B716" s="13" t="s">
        <v>426</v>
      </c>
      <c r="C716" s="13" t="s">
        <v>1678</v>
      </c>
      <c r="D716" s="13" t="s">
        <v>1679</v>
      </c>
      <c r="E716" s="13" t="s">
        <v>429</v>
      </c>
      <c r="F716" s="13"/>
      <c r="G716" s="13">
        <v>3</v>
      </c>
      <c r="H716" s="105">
        <v>589</v>
      </c>
      <c r="I716" s="12">
        <v>0.06</v>
      </c>
      <c r="J716" s="111">
        <f t="shared" si="15"/>
        <v>553.66</v>
      </c>
    </row>
    <row r="717" spans="1:10" ht="63" x14ac:dyDescent="0.25">
      <c r="A717" s="13">
        <f t="shared" si="14"/>
        <v>713</v>
      </c>
      <c r="B717" s="13" t="s">
        <v>426</v>
      </c>
      <c r="C717" s="13" t="s">
        <v>1680</v>
      </c>
      <c r="D717" s="13" t="s">
        <v>1681</v>
      </c>
      <c r="E717" s="13" t="s">
        <v>429</v>
      </c>
      <c r="F717" s="13"/>
      <c r="G717" s="13">
        <v>3</v>
      </c>
      <c r="H717" s="105">
        <v>59</v>
      </c>
      <c r="I717" s="12">
        <v>0.06</v>
      </c>
      <c r="J717" s="111">
        <f t="shared" si="15"/>
        <v>55.459999999999994</v>
      </c>
    </row>
    <row r="718" spans="1:10" ht="63" x14ac:dyDescent="0.25">
      <c r="A718" s="13">
        <f t="shared" si="14"/>
        <v>714</v>
      </c>
      <c r="B718" s="13" t="s">
        <v>426</v>
      </c>
      <c r="C718" s="13" t="s">
        <v>1682</v>
      </c>
      <c r="D718" s="13" t="s">
        <v>1683</v>
      </c>
      <c r="E718" s="13" t="s">
        <v>429</v>
      </c>
      <c r="F718" s="13"/>
      <c r="G718" s="13">
        <v>3</v>
      </c>
      <c r="H718" s="105">
        <v>589</v>
      </c>
      <c r="I718" s="12">
        <v>0.06</v>
      </c>
      <c r="J718" s="111">
        <f t="shared" si="15"/>
        <v>553.66</v>
      </c>
    </row>
    <row r="719" spans="1:10" ht="78.75" x14ac:dyDescent="0.25">
      <c r="A719" s="13">
        <f t="shared" si="14"/>
        <v>715</v>
      </c>
      <c r="B719" s="13" t="s">
        <v>426</v>
      </c>
      <c r="C719" s="13" t="s">
        <v>1684</v>
      </c>
      <c r="D719" s="13" t="s">
        <v>1685</v>
      </c>
      <c r="E719" s="13" t="s">
        <v>429</v>
      </c>
      <c r="F719" s="13"/>
      <c r="G719" s="13">
        <v>3</v>
      </c>
      <c r="H719" s="105">
        <v>299</v>
      </c>
      <c r="I719" s="12">
        <v>0.06</v>
      </c>
      <c r="J719" s="111">
        <f t="shared" si="15"/>
        <v>281.06</v>
      </c>
    </row>
    <row r="720" spans="1:10" ht="78.75" x14ac:dyDescent="0.25">
      <c r="A720" s="13">
        <f t="shared" si="14"/>
        <v>716</v>
      </c>
      <c r="B720" s="13" t="s">
        <v>426</v>
      </c>
      <c r="C720" s="13" t="s">
        <v>1686</v>
      </c>
      <c r="D720" s="13" t="s">
        <v>1687</v>
      </c>
      <c r="E720" s="13" t="s">
        <v>429</v>
      </c>
      <c r="F720" s="13"/>
      <c r="G720" s="13">
        <v>3</v>
      </c>
      <c r="H720" s="105">
        <v>2989</v>
      </c>
      <c r="I720" s="12">
        <v>0.06</v>
      </c>
      <c r="J720" s="111">
        <f t="shared" si="15"/>
        <v>2809.66</v>
      </c>
    </row>
    <row r="721" spans="1:10" ht="78.75" x14ac:dyDescent="0.25">
      <c r="A721" s="13">
        <f t="shared" si="14"/>
        <v>717</v>
      </c>
      <c r="B721" s="13" t="s">
        <v>426</v>
      </c>
      <c r="C721" s="13" t="s">
        <v>1688</v>
      </c>
      <c r="D721" s="13" t="s">
        <v>1689</v>
      </c>
      <c r="E721" s="13" t="s">
        <v>429</v>
      </c>
      <c r="F721" s="13"/>
      <c r="G721" s="13">
        <v>3</v>
      </c>
      <c r="H721" s="105">
        <v>199</v>
      </c>
      <c r="I721" s="12">
        <v>0.06</v>
      </c>
      <c r="J721" s="111">
        <f t="shared" si="15"/>
        <v>187.06</v>
      </c>
    </row>
    <row r="722" spans="1:10" ht="110.25" x14ac:dyDescent="0.25">
      <c r="A722" s="13">
        <f t="shared" si="14"/>
        <v>718</v>
      </c>
      <c r="B722" s="13" t="s">
        <v>426</v>
      </c>
      <c r="C722" s="13" t="s">
        <v>1690</v>
      </c>
      <c r="D722" s="13" t="s">
        <v>1691</v>
      </c>
      <c r="E722" s="13" t="s">
        <v>429</v>
      </c>
      <c r="F722" s="13"/>
      <c r="G722" s="13">
        <v>3</v>
      </c>
      <c r="H722" s="105">
        <v>999</v>
      </c>
      <c r="I722" s="12">
        <v>0.06</v>
      </c>
      <c r="J722" s="111">
        <f t="shared" si="15"/>
        <v>939.06</v>
      </c>
    </row>
    <row r="723" spans="1:10" ht="31.5" x14ac:dyDescent="0.25">
      <c r="A723" s="13">
        <f t="shared" si="14"/>
        <v>719</v>
      </c>
      <c r="B723" s="13" t="s">
        <v>426</v>
      </c>
      <c r="C723" s="13" t="s">
        <v>1692</v>
      </c>
      <c r="D723" s="13" t="s">
        <v>1693</v>
      </c>
      <c r="E723" s="13" t="s">
        <v>429</v>
      </c>
      <c r="F723" s="13"/>
      <c r="G723" s="13">
        <v>3</v>
      </c>
      <c r="H723" s="105">
        <v>9491</v>
      </c>
      <c r="I723" s="12">
        <v>0.06</v>
      </c>
      <c r="J723" s="111">
        <f t="shared" si="15"/>
        <v>8921.5399999999991</v>
      </c>
    </row>
    <row r="724" spans="1:10" ht="299.25" x14ac:dyDescent="0.25">
      <c r="A724" s="13">
        <f t="shared" si="14"/>
        <v>720</v>
      </c>
      <c r="B724" s="13" t="s">
        <v>426</v>
      </c>
      <c r="C724" s="13" t="s">
        <v>1694</v>
      </c>
      <c r="D724" s="13" t="s">
        <v>451</v>
      </c>
      <c r="E724" s="13" t="s">
        <v>429</v>
      </c>
      <c r="F724" s="13"/>
      <c r="G724" s="13">
        <v>2</v>
      </c>
      <c r="H724" s="105">
        <v>60</v>
      </c>
      <c r="I724" s="12">
        <v>0.06</v>
      </c>
      <c r="J724" s="111">
        <f t="shared" si="15"/>
        <v>56.4</v>
      </c>
    </row>
    <row r="725" spans="1:10" ht="78.75" x14ac:dyDescent="0.25">
      <c r="A725" s="13">
        <f t="shared" si="14"/>
        <v>721</v>
      </c>
      <c r="B725" s="13" t="s">
        <v>426</v>
      </c>
      <c r="C725" s="13" t="s">
        <v>1695</v>
      </c>
      <c r="D725" s="13" t="s">
        <v>1696</v>
      </c>
      <c r="E725" s="13" t="s">
        <v>429</v>
      </c>
      <c r="F725" s="13"/>
      <c r="G725" s="13">
        <v>3</v>
      </c>
      <c r="H725" s="105">
        <v>449</v>
      </c>
      <c r="I725" s="12">
        <v>0.06</v>
      </c>
      <c r="J725" s="111">
        <f t="shared" si="15"/>
        <v>422.06</v>
      </c>
    </row>
    <row r="726" spans="1:10" ht="78.75" x14ac:dyDescent="0.25">
      <c r="A726" s="13">
        <f t="shared" si="14"/>
        <v>722</v>
      </c>
      <c r="B726" s="13" t="s">
        <v>426</v>
      </c>
      <c r="C726" s="13" t="s">
        <v>1697</v>
      </c>
      <c r="D726" s="13" t="s">
        <v>1698</v>
      </c>
      <c r="E726" s="13" t="s">
        <v>429</v>
      </c>
      <c r="F726" s="13"/>
      <c r="G726" s="13">
        <v>3</v>
      </c>
      <c r="H726" s="105">
        <v>499</v>
      </c>
      <c r="I726" s="12">
        <v>0.06</v>
      </c>
      <c r="J726" s="111">
        <f t="shared" si="15"/>
        <v>469.05999999999995</v>
      </c>
    </row>
    <row r="727" spans="1:10" ht="173.25" x14ac:dyDescent="0.25">
      <c r="A727" s="13">
        <f t="shared" si="14"/>
        <v>723</v>
      </c>
      <c r="B727" s="13" t="s">
        <v>426</v>
      </c>
      <c r="C727" s="13" t="s">
        <v>1699</v>
      </c>
      <c r="D727" s="13" t="s">
        <v>1700</v>
      </c>
      <c r="E727" s="13" t="s">
        <v>429</v>
      </c>
      <c r="F727" s="13"/>
      <c r="G727" s="13">
        <v>3</v>
      </c>
      <c r="H727" s="105">
        <v>999</v>
      </c>
      <c r="I727" s="12">
        <v>0.06</v>
      </c>
      <c r="J727" s="111">
        <f t="shared" si="15"/>
        <v>939.06</v>
      </c>
    </row>
    <row r="728" spans="1:10" ht="299.25" x14ac:dyDescent="0.25">
      <c r="A728" s="13">
        <f t="shared" si="14"/>
        <v>724</v>
      </c>
      <c r="B728" s="13" t="s">
        <v>426</v>
      </c>
      <c r="C728" s="13" t="s">
        <v>1701</v>
      </c>
      <c r="D728" s="13" t="s">
        <v>451</v>
      </c>
      <c r="E728" s="13" t="s">
        <v>429</v>
      </c>
      <c r="F728" s="13"/>
      <c r="G728" s="13">
        <v>2</v>
      </c>
      <c r="H728" s="105">
        <v>70</v>
      </c>
      <c r="I728" s="12">
        <v>0.06</v>
      </c>
      <c r="J728" s="111">
        <f t="shared" si="15"/>
        <v>65.8</v>
      </c>
    </row>
    <row r="729" spans="1:10" ht="204.75" x14ac:dyDescent="0.25">
      <c r="A729" s="13">
        <f t="shared" si="14"/>
        <v>725</v>
      </c>
      <c r="B729" s="13" t="s">
        <v>426</v>
      </c>
      <c r="C729" s="13" t="s">
        <v>1702</v>
      </c>
      <c r="D729" s="13" t="s">
        <v>1703</v>
      </c>
      <c r="E729" s="13" t="s">
        <v>429</v>
      </c>
      <c r="F729" s="13"/>
      <c r="G729" s="13">
        <v>3</v>
      </c>
      <c r="H729" s="105">
        <v>1199</v>
      </c>
      <c r="I729" s="12">
        <v>0.06</v>
      </c>
      <c r="J729" s="111">
        <f t="shared" si="15"/>
        <v>1127.06</v>
      </c>
    </row>
    <row r="730" spans="1:10" ht="299.25" x14ac:dyDescent="0.25">
      <c r="A730" s="13">
        <f t="shared" si="14"/>
        <v>726</v>
      </c>
      <c r="B730" s="13" t="s">
        <v>426</v>
      </c>
      <c r="C730" s="13" t="s">
        <v>1704</v>
      </c>
      <c r="D730" s="13" t="s">
        <v>451</v>
      </c>
      <c r="E730" s="13" t="s">
        <v>429</v>
      </c>
      <c r="F730" s="13"/>
      <c r="G730" s="13">
        <v>2</v>
      </c>
      <c r="H730" s="105">
        <v>72</v>
      </c>
      <c r="I730" s="12">
        <v>0.06</v>
      </c>
      <c r="J730" s="111">
        <f t="shared" si="15"/>
        <v>67.679999999999993</v>
      </c>
    </row>
    <row r="731" spans="1:10" ht="299.25" x14ac:dyDescent="0.25">
      <c r="A731" s="13">
        <f t="shared" si="14"/>
        <v>727</v>
      </c>
      <c r="B731" s="13" t="s">
        <v>426</v>
      </c>
      <c r="C731" s="13" t="s">
        <v>1705</v>
      </c>
      <c r="D731" s="13" t="s">
        <v>451</v>
      </c>
      <c r="E731" s="13" t="s">
        <v>429</v>
      </c>
      <c r="F731" s="13"/>
      <c r="G731" s="13">
        <v>2</v>
      </c>
      <c r="H731" s="105">
        <v>18</v>
      </c>
      <c r="I731" s="12">
        <v>0.06</v>
      </c>
      <c r="J731" s="111">
        <f t="shared" si="15"/>
        <v>16.919999999999998</v>
      </c>
    </row>
    <row r="732" spans="1:10" ht="299.25" x14ac:dyDescent="0.25">
      <c r="A732" s="13">
        <f t="shared" si="14"/>
        <v>728</v>
      </c>
      <c r="B732" s="13" t="s">
        <v>426</v>
      </c>
      <c r="C732" s="13" t="s">
        <v>1706</v>
      </c>
      <c r="D732" s="13" t="s">
        <v>451</v>
      </c>
      <c r="E732" s="13" t="s">
        <v>429</v>
      </c>
      <c r="F732" s="13"/>
      <c r="G732" s="13">
        <v>2</v>
      </c>
      <c r="H732" s="105">
        <v>24</v>
      </c>
      <c r="I732" s="12">
        <v>0.06</v>
      </c>
      <c r="J732" s="111">
        <f t="shared" si="15"/>
        <v>22.56</v>
      </c>
    </row>
    <row r="733" spans="1:10" ht="126" x14ac:dyDescent="0.25">
      <c r="A733" s="13">
        <f t="shared" si="14"/>
        <v>729</v>
      </c>
      <c r="B733" s="13" t="s">
        <v>426</v>
      </c>
      <c r="C733" s="13" t="s">
        <v>1707</v>
      </c>
      <c r="D733" s="13" t="s">
        <v>1708</v>
      </c>
      <c r="E733" s="13" t="s">
        <v>429</v>
      </c>
      <c r="F733" s="13"/>
      <c r="G733" s="13">
        <v>3</v>
      </c>
      <c r="H733" s="105">
        <v>399</v>
      </c>
      <c r="I733" s="12">
        <v>0.06</v>
      </c>
      <c r="J733" s="111">
        <f t="shared" si="15"/>
        <v>375.06</v>
      </c>
    </row>
    <row r="734" spans="1:10" ht="31.5" x14ac:dyDescent="0.25">
      <c r="A734" s="13">
        <f t="shared" si="14"/>
        <v>730</v>
      </c>
      <c r="B734" s="13" t="s">
        <v>426</v>
      </c>
      <c r="C734" s="13" t="s">
        <v>1709</v>
      </c>
      <c r="D734" s="13" t="s">
        <v>1710</v>
      </c>
      <c r="E734" s="13" t="s">
        <v>429</v>
      </c>
      <c r="F734" s="13"/>
      <c r="G734" s="13">
        <v>3</v>
      </c>
      <c r="H734" s="105">
        <v>3869</v>
      </c>
      <c r="I734" s="12">
        <v>0.06</v>
      </c>
      <c r="J734" s="111">
        <f t="shared" si="15"/>
        <v>3636.8599999999997</v>
      </c>
    </row>
    <row r="735" spans="1:10" ht="299.25" x14ac:dyDescent="0.25">
      <c r="A735" s="13">
        <f t="shared" si="14"/>
        <v>731</v>
      </c>
      <c r="B735" s="13" t="s">
        <v>426</v>
      </c>
      <c r="C735" s="13" t="s">
        <v>1711</v>
      </c>
      <c r="D735" s="13" t="s">
        <v>451</v>
      </c>
      <c r="E735" s="13" t="s">
        <v>429</v>
      </c>
      <c r="F735" s="13"/>
      <c r="G735" s="13">
        <v>2</v>
      </c>
      <c r="H735" s="105">
        <v>24</v>
      </c>
      <c r="I735" s="12">
        <v>0.06</v>
      </c>
      <c r="J735" s="111">
        <f t="shared" si="15"/>
        <v>22.56</v>
      </c>
    </row>
    <row r="736" spans="1:10" ht="94.5" x14ac:dyDescent="0.25">
      <c r="A736" s="13">
        <f t="shared" si="14"/>
        <v>732</v>
      </c>
      <c r="B736" s="13" t="s">
        <v>426</v>
      </c>
      <c r="C736" s="13" t="s">
        <v>1712</v>
      </c>
      <c r="D736" s="13" t="s">
        <v>1713</v>
      </c>
      <c r="E736" s="13" t="s">
        <v>429</v>
      </c>
      <c r="F736" s="13"/>
      <c r="G736" s="13">
        <v>3</v>
      </c>
      <c r="H736" s="105">
        <v>329</v>
      </c>
      <c r="I736" s="12">
        <v>0.06</v>
      </c>
      <c r="J736" s="111">
        <f t="shared" si="15"/>
        <v>309.26</v>
      </c>
    </row>
    <row r="737" spans="1:10" ht="299.25" x14ac:dyDescent="0.25">
      <c r="A737" s="13">
        <f t="shared" si="14"/>
        <v>733</v>
      </c>
      <c r="B737" s="13" t="s">
        <v>426</v>
      </c>
      <c r="C737" s="13" t="s">
        <v>1714</v>
      </c>
      <c r="D737" s="13" t="s">
        <v>451</v>
      </c>
      <c r="E737" s="13" t="s">
        <v>429</v>
      </c>
      <c r="F737" s="13"/>
      <c r="G737" s="13">
        <v>2</v>
      </c>
      <c r="H737" s="105">
        <v>84</v>
      </c>
      <c r="I737" s="12">
        <v>0.06</v>
      </c>
      <c r="J737" s="111">
        <f t="shared" si="15"/>
        <v>78.959999999999994</v>
      </c>
    </row>
    <row r="738" spans="1:10" ht="299.25" x14ac:dyDescent="0.25">
      <c r="A738" s="13">
        <f t="shared" si="14"/>
        <v>734</v>
      </c>
      <c r="B738" s="13" t="s">
        <v>426</v>
      </c>
      <c r="C738" s="13" t="s">
        <v>1715</v>
      </c>
      <c r="D738" s="13" t="s">
        <v>451</v>
      </c>
      <c r="E738" s="13" t="s">
        <v>429</v>
      </c>
      <c r="F738" s="13"/>
      <c r="G738" s="13">
        <v>2</v>
      </c>
      <c r="H738" s="105">
        <v>60</v>
      </c>
      <c r="I738" s="12">
        <v>0.06</v>
      </c>
      <c r="J738" s="111">
        <f t="shared" si="15"/>
        <v>56.4</v>
      </c>
    </row>
    <row r="739" spans="1:10" ht="299.25" x14ac:dyDescent="0.25">
      <c r="A739" s="13">
        <f t="shared" si="14"/>
        <v>735</v>
      </c>
      <c r="B739" s="13" t="s">
        <v>426</v>
      </c>
      <c r="C739" s="13" t="s">
        <v>1716</v>
      </c>
      <c r="D739" s="13" t="s">
        <v>451</v>
      </c>
      <c r="E739" s="13" t="s">
        <v>429</v>
      </c>
      <c r="F739" s="13"/>
      <c r="G739" s="13">
        <v>2</v>
      </c>
      <c r="H739" s="105">
        <v>70</v>
      </c>
      <c r="I739" s="12">
        <v>0.06</v>
      </c>
      <c r="J739" s="111">
        <f t="shared" si="15"/>
        <v>65.8</v>
      </c>
    </row>
    <row r="740" spans="1:10" ht="94.5" x14ac:dyDescent="0.25">
      <c r="A740" s="13">
        <f t="shared" si="14"/>
        <v>736</v>
      </c>
      <c r="B740" s="13" t="s">
        <v>426</v>
      </c>
      <c r="C740" s="13" t="s">
        <v>1717</v>
      </c>
      <c r="D740" s="13" t="s">
        <v>1718</v>
      </c>
      <c r="E740" s="13" t="s">
        <v>429</v>
      </c>
      <c r="F740" s="13"/>
      <c r="G740" s="13">
        <v>3</v>
      </c>
      <c r="H740" s="105">
        <v>399</v>
      </c>
      <c r="I740" s="12">
        <v>0.06</v>
      </c>
      <c r="J740" s="111">
        <f t="shared" si="15"/>
        <v>375.06</v>
      </c>
    </row>
    <row r="741" spans="1:10" ht="31.5" x14ac:dyDescent="0.25">
      <c r="A741" s="13">
        <f t="shared" si="14"/>
        <v>737</v>
      </c>
      <c r="B741" s="13" t="s">
        <v>426</v>
      </c>
      <c r="C741" s="13" t="s">
        <v>1719</v>
      </c>
      <c r="D741" s="13" t="s">
        <v>1720</v>
      </c>
      <c r="E741" s="13" t="s">
        <v>429</v>
      </c>
      <c r="F741" s="13"/>
      <c r="G741" s="13">
        <v>3</v>
      </c>
      <c r="H741" s="105">
        <v>3869</v>
      </c>
      <c r="I741" s="12">
        <v>0.06</v>
      </c>
      <c r="J741" s="111">
        <f t="shared" si="15"/>
        <v>3636.8599999999997</v>
      </c>
    </row>
    <row r="742" spans="1:10" ht="299.25" x14ac:dyDescent="0.25">
      <c r="A742" s="13">
        <f t="shared" si="14"/>
        <v>738</v>
      </c>
      <c r="B742" s="13" t="s">
        <v>426</v>
      </c>
      <c r="C742" s="13" t="s">
        <v>1721</v>
      </c>
      <c r="D742" s="13" t="s">
        <v>451</v>
      </c>
      <c r="E742" s="13" t="s">
        <v>429</v>
      </c>
      <c r="F742" s="13"/>
      <c r="G742" s="13">
        <v>2</v>
      </c>
      <c r="H742" s="105">
        <v>24</v>
      </c>
      <c r="I742" s="12">
        <v>0.06</v>
      </c>
      <c r="J742" s="111">
        <f t="shared" si="15"/>
        <v>22.56</v>
      </c>
    </row>
    <row r="743" spans="1:10" ht="94.5" x14ac:dyDescent="0.25">
      <c r="A743" s="13">
        <f t="shared" si="14"/>
        <v>739</v>
      </c>
      <c r="B743" s="13" t="s">
        <v>426</v>
      </c>
      <c r="C743" s="13" t="s">
        <v>1722</v>
      </c>
      <c r="D743" s="13" t="s">
        <v>1723</v>
      </c>
      <c r="E743" s="13" t="s">
        <v>429</v>
      </c>
      <c r="F743" s="13"/>
      <c r="G743" s="13">
        <v>3</v>
      </c>
      <c r="H743" s="105">
        <v>499</v>
      </c>
      <c r="I743" s="12">
        <v>0.06</v>
      </c>
      <c r="J743" s="111">
        <f t="shared" si="15"/>
        <v>469.05999999999995</v>
      </c>
    </row>
    <row r="744" spans="1:10" x14ac:dyDescent="0.25">
      <c r="A744" s="13">
        <f t="shared" si="14"/>
        <v>740</v>
      </c>
      <c r="B744" s="13" t="s">
        <v>426</v>
      </c>
      <c r="C744" s="13" t="s">
        <v>1724</v>
      </c>
      <c r="D744" s="13" t="s">
        <v>1725</v>
      </c>
      <c r="E744" s="13" t="s">
        <v>429</v>
      </c>
      <c r="F744" s="13"/>
      <c r="G744" s="13">
        <v>3</v>
      </c>
      <c r="H744" s="105">
        <v>4949</v>
      </c>
      <c r="I744" s="12">
        <v>0.06</v>
      </c>
      <c r="J744" s="111">
        <f t="shared" si="15"/>
        <v>4652.0599999999995</v>
      </c>
    </row>
    <row r="745" spans="1:10" ht="299.25" x14ac:dyDescent="0.25">
      <c r="A745" s="13">
        <f t="shared" si="14"/>
        <v>741</v>
      </c>
      <c r="B745" s="13" t="s">
        <v>426</v>
      </c>
      <c r="C745" s="13" t="s">
        <v>1726</v>
      </c>
      <c r="D745" s="13" t="s">
        <v>451</v>
      </c>
      <c r="E745" s="13" t="s">
        <v>429</v>
      </c>
      <c r="F745" s="13"/>
      <c r="G745" s="13">
        <v>2</v>
      </c>
      <c r="H745" s="105">
        <v>30</v>
      </c>
      <c r="I745" s="12">
        <v>0.06</v>
      </c>
      <c r="J745" s="111">
        <f t="shared" si="15"/>
        <v>28.2</v>
      </c>
    </row>
    <row r="746" spans="1:10" ht="94.5" x14ac:dyDescent="0.25">
      <c r="A746" s="13">
        <f t="shared" si="14"/>
        <v>742</v>
      </c>
      <c r="B746" s="13" t="s">
        <v>426</v>
      </c>
      <c r="C746" s="13" t="s">
        <v>1727</v>
      </c>
      <c r="D746" s="13" t="s">
        <v>1728</v>
      </c>
      <c r="E746" s="13" t="s">
        <v>429</v>
      </c>
      <c r="F746" s="13"/>
      <c r="G746" s="13">
        <v>3</v>
      </c>
      <c r="H746" s="105">
        <v>499</v>
      </c>
      <c r="I746" s="12">
        <v>0.06</v>
      </c>
      <c r="J746" s="111">
        <f t="shared" si="15"/>
        <v>469.05999999999995</v>
      </c>
    </row>
    <row r="747" spans="1:10" x14ac:dyDescent="0.25">
      <c r="A747" s="13">
        <f t="shared" si="14"/>
        <v>743</v>
      </c>
      <c r="B747" s="13" t="s">
        <v>426</v>
      </c>
      <c r="C747" s="13" t="s">
        <v>1729</v>
      </c>
      <c r="D747" s="13" t="s">
        <v>1730</v>
      </c>
      <c r="E747" s="13" t="s">
        <v>429</v>
      </c>
      <c r="F747" s="13"/>
      <c r="G747" s="13">
        <v>3</v>
      </c>
      <c r="H747" s="105">
        <v>4949</v>
      </c>
      <c r="I747" s="12">
        <v>0.06</v>
      </c>
      <c r="J747" s="111">
        <f t="shared" si="15"/>
        <v>4652.0599999999995</v>
      </c>
    </row>
    <row r="748" spans="1:10" ht="299.25" x14ac:dyDescent="0.25">
      <c r="A748" s="13">
        <f t="shared" si="14"/>
        <v>744</v>
      </c>
      <c r="B748" s="13" t="s">
        <v>426</v>
      </c>
      <c r="C748" s="13" t="s">
        <v>1731</v>
      </c>
      <c r="D748" s="13" t="s">
        <v>451</v>
      </c>
      <c r="E748" s="13" t="s">
        <v>429</v>
      </c>
      <c r="F748" s="13"/>
      <c r="G748" s="13">
        <v>2</v>
      </c>
      <c r="H748" s="105">
        <v>30</v>
      </c>
      <c r="I748" s="12">
        <v>0.06</v>
      </c>
      <c r="J748" s="111">
        <f t="shared" si="15"/>
        <v>28.2</v>
      </c>
    </row>
    <row r="749" spans="1:10" ht="141.75" x14ac:dyDescent="0.25">
      <c r="A749" s="13">
        <f t="shared" si="14"/>
        <v>745</v>
      </c>
      <c r="B749" s="13" t="s">
        <v>426</v>
      </c>
      <c r="C749" s="13" t="s">
        <v>1732</v>
      </c>
      <c r="D749" s="13" t="s">
        <v>1733</v>
      </c>
      <c r="E749" s="13" t="s">
        <v>429</v>
      </c>
      <c r="F749" s="13"/>
      <c r="G749" s="13">
        <v>3</v>
      </c>
      <c r="H749" s="105">
        <v>549</v>
      </c>
      <c r="I749" s="12">
        <v>0.06</v>
      </c>
      <c r="J749" s="111">
        <f t="shared" si="15"/>
        <v>516.05999999999995</v>
      </c>
    </row>
    <row r="750" spans="1:10" ht="299.25" x14ac:dyDescent="0.25">
      <c r="A750" s="13">
        <f t="shared" si="14"/>
        <v>746</v>
      </c>
      <c r="B750" s="13" t="s">
        <v>426</v>
      </c>
      <c r="C750" s="13" t="s">
        <v>1734</v>
      </c>
      <c r="D750" s="13" t="s">
        <v>451</v>
      </c>
      <c r="E750" s="13" t="s">
        <v>429</v>
      </c>
      <c r="F750" s="13"/>
      <c r="G750" s="13">
        <v>2</v>
      </c>
      <c r="H750" s="105">
        <v>33</v>
      </c>
      <c r="I750" s="12">
        <v>0.06</v>
      </c>
      <c r="J750" s="111">
        <f t="shared" si="15"/>
        <v>31.02</v>
      </c>
    </row>
    <row r="751" spans="1:10" ht="141.75" x14ac:dyDescent="0.25">
      <c r="A751" s="13">
        <f t="shared" si="14"/>
        <v>747</v>
      </c>
      <c r="B751" s="13" t="s">
        <v>426</v>
      </c>
      <c r="C751" s="13" t="s">
        <v>1735</v>
      </c>
      <c r="D751" s="13" t="s">
        <v>1736</v>
      </c>
      <c r="E751" s="13" t="s">
        <v>429</v>
      </c>
      <c r="F751" s="13"/>
      <c r="G751" s="13">
        <v>3</v>
      </c>
      <c r="H751" s="105">
        <v>549</v>
      </c>
      <c r="I751" s="12">
        <v>0.06</v>
      </c>
      <c r="J751" s="111">
        <f t="shared" si="15"/>
        <v>516.05999999999995</v>
      </c>
    </row>
    <row r="752" spans="1:10" ht="299.25" x14ac:dyDescent="0.25">
      <c r="A752" s="13">
        <f t="shared" si="14"/>
        <v>748</v>
      </c>
      <c r="B752" s="13" t="s">
        <v>426</v>
      </c>
      <c r="C752" s="13" t="s">
        <v>1737</v>
      </c>
      <c r="D752" s="13" t="s">
        <v>451</v>
      </c>
      <c r="E752" s="13" t="s">
        <v>429</v>
      </c>
      <c r="F752" s="13"/>
      <c r="G752" s="13">
        <v>2</v>
      </c>
      <c r="H752" s="105">
        <v>33</v>
      </c>
      <c r="I752" s="12">
        <v>0.06</v>
      </c>
      <c r="J752" s="111">
        <f t="shared" si="15"/>
        <v>31.02</v>
      </c>
    </row>
    <row r="753" spans="1:10" ht="236.25" x14ac:dyDescent="0.25">
      <c r="A753" s="13">
        <f t="shared" si="14"/>
        <v>749</v>
      </c>
      <c r="B753" s="13" t="s">
        <v>426</v>
      </c>
      <c r="C753" s="13" t="s">
        <v>1738</v>
      </c>
      <c r="D753" s="13" t="s">
        <v>1739</v>
      </c>
      <c r="E753" s="13" t="s">
        <v>429</v>
      </c>
      <c r="F753" s="13"/>
      <c r="G753" s="13">
        <v>3</v>
      </c>
      <c r="H753" s="105">
        <v>599</v>
      </c>
      <c r="I753" s="12">
        <v>0.06</v>
      </c>
      <c r="J753" s="111">
        <f t="shared" si="15"/>
        <v>563.05999999999995</v>
      </c>
    </row>
    <row r="754" spans="1:10" ht="236.25" x14ac:dyDescent="0.25">
      <c r="A754" s="13">
        <f t="shared" si="14"/>
        <v>750</v>
      </c>
      <c r="B754" s="13" t="s">
        <v>426</v>
      </c>
      <c r="C754" s="13" t="s">
        <v>1740</v>
      </c>
      <c r="D754" s="13" t="s">
        <v>1739</v>
      </c>
      <c r="E754" s="13" t="s">
        <v>429</v>
      </c>
      <c r="F754" s="13"/>
      <c r="G754" s="13">
        <v>3</v>
      </c>
      <c r="H754" s="105">
        <v>5990</v>
      </c>
      <c r="I754" s="12">
        <v>0.06</v>
      </c>
      <c r="J754" s="111">
        <f t="shared" si="15"/>
        <v>5630.5999999999995</v>
      </c>
    </row>
    <row r="755" spans="1:10" ht="299.25" x14ac:dyDescent="0.25">
      <c r="A755" s="13">
        <f t="shared" si="14"/>
        <v>751</v>
      </c>
      <c r="B755" s="13" t="s">
        <v>426</v>
      </c>
      <c r="C755" s="13" t="s">
        <v>1741</v>
      </c>
      <c r="D755" s="13" t="s">
        <v>451</v>
      </c>
      <c r="E755" s="13" t="s">
        <v>429</v>
      </c>
      <c r="F755" s="13"/>
      <c r="G755" s="13">
        <v>2</v>
      </c>
      <c r="H755" s="105">
        <v>36</v>
      </c>
      <c r="I755" s="12">
        <v>0.06</v>
      </c>
      <c r="J755" s="111">
        <f t="shared" si="15"/>
        <v>33.839999999999996</v>
      </c>
    </row>
    <row r="756" spans="1:10" ht="110.25" x14ac:dyDescent="0.25">
      <c r="A756" s="13">
        <f t="shared" si="14"/>
        <v>752</v>
      </c>
      <c r="B756" s="13" t="s">
        <v>426</v>
      </c>
      <c r="C756" s="13" t="s">
        <v>1742</v>
      </c>
      <c r="D756" s="13" t="s">
        <v>1743</v>
      </c>
      <c r="E756" s="13" t="s">
        <v>429</v>
      </c>
      <c r="F756" s="13"/>
      <c r="G756" s="13">
        <v>3</v>
      </c>
      <c r="H756" s="105">
        <v>999</v>
      </c>
      <c r="I756" s="12">
        <v>0.06</v>
      </c>
      <c r="J756" s="111">
        <f t="shared" si="15"/>
        <v>939.06</v>
      </c>
    </row>
    <row r="757" spans="1:10" ht="299.25" x14ac:dyDescent="0.25">
      <c r="A757" s="13">
        <f t="shared" si="14"/>
        <v>753</v>
      </c>
      <c r="B757" s="13" t="s">
        <v>426</v>
      </c>
      <c r="C757" s="13" t="s">
        <v>1744</v>
      </c>
      <c r="D757" s="13" t="s">
        <v>451</v>
      </c>
      <c r="E757" s="13" t="s">
        <v>429</v>
      </c>
      <c r="F757" s="13"/>
      <c r="G757" s="13">
        <v>2</v>
      </c>
      <c r="H757" s="105">
        <v>60</v>
      </c>
      <c r="I757" s="12">
        <v>0.06</v>
      </c>
      <c r="J757" s="111">
        <f t="shared" si="15"/>
        <v>56.4</v>
      </c>
    </row>
    <row r="758" spans="1:10" ht="141.75" x14ac:dyDescent="0.25">
      <c r="A758" s="13">
        <f t="shared" si="14"/>
        <v>754</v>
      </c>
      <c r="B758" s="13" t="s">
        <v>426</v>
      </c>
      <c r="C758" s="13" t="s">
        <v>1745</v>
      </c>
      <c r="D758" s="13" t="s">
        <v>1746</v>
      </c>
      <c r="E758" s="13" t="s">
        <v>429</v>
      </c>
      <c r="F758" s="13"/>
      <c r="G758" s="13">
        <v>3</v>
      </c>
      <c r="H758" s="105">
        <v>1299</v>
      </c>
      <c r="I758" s="12">
        <v>0.06</v>
      </c>
      <c r="J758" s="111">
        <f t="shared" si="15"/>
        <v>1221.06</v>
      </c>
    </row>
    <row r="759" spans="1:10" ht="299.25" x14ac:dyDescent="0.25">
      <c r="A759" s="13">
        <f t="shared" si="14"/>
        <v>755</v>
      </c>
      <c r="B759" s="13" t="s">
        <v>426</v>
      </c>
      <c r="C759" s="13" t="s">
        <v>1747</v>
      </c>
      <c r="D759" s="13" t="s">
        <v>451</v>
      </c>
      <c r="E759" s="13" t="s">
        <v>429</v>
      </c>
      <c r="F759" s="13"/>
      <c r="G759" s="13">
        <v>2</v>
      </c>
      <c r="H759" s="105">
        <v>78</v>
      </c>
      <c r="I759" s="12">
        <v>0.06</v>
      </c>
      <c r="J759" s="111">
        <f t="shared" si="15"/>
        <v>73.319999999999993</v>
      </c>
    </row>
    <row r="760" spans="1:10" ht="157.5" x14ac:dyDescent="0.25">
      <c r="A760" s="13">
        <f t="shared" si="14"/>
        <v>756</v>
      </c>
      <c r="B760" s="13" t="s">
        <v>426</v>
      </c>
      <c r="C760" s="13" t="s">
        <v>1748</v>
      </c>
      <c r="D760" s="13" t="s">
        <v>1749</v>
      </c>
      <c r="E760" s="13" t="s">
        <v>429</v>
      </c>
      <c r="F760" s="13"/>
      <c r="G760" s="13">
        <v>3</v>
      </c>
      <c r="H760" s="105">
        <v>649</v>
      </c>
      <c r="I760" s="12">
        <v>0.06</v>
      </c>
      <c r="J760" s="111">
        <f t="shared" si="15"/>
        <v>610.05999999999995</v>
      </c>
    </row>
    <row r="761" spans="1:10" ht="299.25" x14ac:dyDescent="0.25">
      <c r="A761" s="13">
        <f t="shared" si="14"/>
        <v>757</v>
      </c>
      <c r="B761" s="13" t="s">
        <v>426</v>
      </c>
      <c r="C761" s="13" t="s">
        <v>1750</v>
      </c>
      <c r="D761" s="13" t="s">
        <v>451</v>
      </c>
      <c r="E761" s="13" t="s">
        <v>429</v>
      </c>
      <c r="F761" s="13"/>
      <c r="G761" s="13">
        <v>2</v>
      </c>
      <c r="H761" s="105">
        <v>39</v>
      </c>
      <c r="I761" s="12">
        <v>0.06</v>
      </c>
      <c r="J761" s="111">
        <f t="shared" si="15"/>
        <v>36.659999999999997</v>
      </c>
    </row>
    <row r="762" spans="1:10" ht="204.75" x14ac:dyDescent="0.25">
      <c r="A762" s="13">
        <f t="shared" si="14"/>
        <v>758</v>
      </c>
      <c r="B762" s="13" t="s">
        <v>426</v>
      </c>
      <c r="C762" s="13" t="s">
        <v>1751</v>
      </c>
      <c r="D762" s="13" t="s">
        <v>1752</v>
      </c>
      <c r="E762" s="13" t="s">
        <v>429</v>
      </c>
      <c r="F762" s="13"/>
      <c r="G762" s="13">
        <v>3</v>
      </c>
      <c r="H762" s="105">
        <v>799</v>
      </c>
      <c r="I762" s="12">
        <v>0.06</v>
      </c>
      <c r="J762" s="111">
        <f t="shared" si="15"/>
        <v>751.06</v>
      </c>
    </row>
    <row r="763" spans="1:10" ht="299.25" x14ac:dyDescent="0.25">
      <c r="A763" s="13">
        <f t="shared" si="14"/>
        <v>759</v>
      </c>
      <c r="B763" s="13" t="s">
        <v>426</v>
      </c>
      <c r="C763" s="13" t="s">
        <v>1753</v>
      </c>
      <c r="D763" s="13" t="s">
        <v>451</v>
      </c>
      <c r="E763" s="13" t="s">
        <v>429</v>
      </c>
      <c r="F763" s="13"/>
      <c r="G763" s="13">
        <v>2</v>
      </c>
      <c r="H763" s="105">
        <v>48</v>
      </c>
      <c r="I763" s="12">
        <v>0.06</v>
      </c>
      <c r="J763" s="111">
        <f t="shared" si="15"/>
        <v>45.12</v>
      </c>
    </row>
    <row r="764" spans="1:10" ht="299.25" x14ac:dyDescent="0.25">
      <c r="A764" s="13">
        <f t="shared" si="14"/>
        <v>760</v>
      </c>
      <c r="B764" s="13" t="s">
        <v>426</v>
      </c>
      <c r="C764" s="13" t="s">
        <v>1754</v>
      </c>
      <c r="D764" s="13" t="s">
        <v>451</v>
      </c>
      <c r="E764" s="13" t="s">
        <v>429</v>
      </c>
      <c r="F764" s="13"/>
      <c r="G764" s="13">
        <v>2</v>
      </c>
      <c r="H764" s="105">
        <v>24</v>
      </c>
      <c r="I764" s="12">
        <v>0.06</v>
      </c>
      <c r="J764" s="111">
        <f t="shared" si="15"/>
        <v>22.56</v>
      </c>
    </row>
    <row r="765" spans="1:10" ht="63" x14ac:dyDescent="0.25">
      <c r="A765" s="13">
        <f t="shared" si="14"/>
        <v>761</v>
      </c>
      <c r="B765" s="13" t="s">
        <v>426</v>
      </c>
      <c r="C765" s="13" t="s">
        <v>1755</v>
      </c>
      <c r="D765" s="13" t="s">
        <v>1756</v>
      </c>
      <c r="E765" s="13" t="s">
        <v>429</v>
      </c>
      <c r="F765" s="13"/>
      <c r="G765" s="13">
        <v>3</v>
      </c>
      <c r="H765" s="105">
        <v>549</v>
      </c>
      <c r="I765" s="12">
        <v>0.06</v>
      </c>
      <c r="J765" s="111">
        <f t="shared" si="15"/>
        <v>516.05999999999995</v>
      </c>
    </row>
    <row r="766" spans="1:10" ht="63" x14ac:dyDescent="0.25">
      <c r="A766" s="13">
        <f t="shared" si="14"/>
        <v>762</v>
      </c>
      <c r="B766" s="13" t="s">
        <v>426</v>
      </c>
      <c r="C766" s="13" t="s">
        <v>1757</v>
      </c>
      <c r="D766" s="13" t="s">
        <v>1758</v>
      </c>
      <c r="E766" s="13" t="s">
        <v>429</v>
      </c>
      <c r="F766" s="13"/>
      <c r="G766" s="13">
        <v>3</v>
      </c>
      <c r="H766" s="105">
        <v>599</v>
      </c>
      <c r="I766" s="12">
        <v>0.06</v>
      </c>
      <c r="J766" s="111">
        <f t="shared" si="15"/>
        <v>563.05999999999995</v>
      </c>
    </row>
    <row r="767" spans="1:10" ht="299.25" x14ac:dyDescent="0.25">
      <c r="A767" s="13">
        <f t="shared" si="14"/>
        <v>763</v>
      </c>
      <c r="B767" s="13" t="s">
        <v>426</v>
      </c>
      <c r="C767" s="13" t="s">
        <v>1759</v>
      </c>
      <c r="D767" s="13" t="s">
        <v>451</v>
      </c>
      <c r="E767" s="13" t="s">
        <v>429</v>
      </c>
      <c r="F767" s="13"/>
      <c r="G767" s="13">
        <v>2</v>
      </c>
      <c r="H767" s="105">
        <v>18</v>
      </c>
      <c r="I767" s="12">
        <v>0.06</v>
      </c>
      <c r="J767" s="111">
        <f t="shared" si="15"/>
        <v>16.919999999999998</v>
      </c>
    </row>
    <row r="768" spans="1:10" ht="299.25" x14ac:dyDescent="0.25">
      <c r="A768" s="13">
        <f t="shared" si="14"/>
        <v>764</v>
      </c>
      <c r="B768" s="13" t="s">
        <v>426</v>
      </c>
      <c r="C768" s="13" t="s">
        <v>1760</v>
      </c>
      <c r="D768" s="13" t="s">
        <v>451</v>
      </c>
      <c r="E768" s="13" t="s">
        <v>429</v>
      </c>
      <c r="F768" s="13"/>
      <c r="G768" s="13">
        <v>2</v>
      </c>
      <c r="H768" s="105">
        <v>45</v>
      </c>
      <c r="I768" s="12">
        <v>0.06</v>
      </c>
      <c r="J768" s="111">
        <f t="shared" si="15"/>
        <v>42.3</v>
      </c>
    </row>
    <row r="769" spans="1:10" ht="78.75" x14ac:dyDescent="0.25">
      <c r="A769" s="13">
        <f t="shared" si="14"/>
        <v>765</v>
      </c>
      <c r="B769" s="13" t="s">
        <v>426</v>
      </c>
      <c r="C769" s="13" t="s">
        <v>1761</v>
      </c>
      <c r="D769" s="13" t="s">
        <v>1762</v>
      </c>
      <c r="E769" s="13" t="s">
        <v>429</v>
      </c>
      <c r="F769" s="13"/>
      <c r="G769" s="13">
        <v>3</v>
      </c>
      <c r="H769" s="105">
        <v>2599</v>
      </c>
      <c r="I769" s="12">
        <v>0.06</v>
      </c>
      <c r="J769" s="111">
        <f t="shared" si="15"/>
        <v>2443.06</v>
      </c>
    </row>
    <row r="770" spans="1:10" ht="299.25" x14ac:dyDescent="0.25">
      <c r="A770" s="13">
        <f t="shared" si="14"/>
        <v>766</v>
      </c>
      <c r="B770" s="13" t="s">
        <v>426</v>
      </c>
      <c r="C770" s="13" t="s">
        <v>1763</v>
      </c>
      <c r="D770" s="13" t="s">
        <v>451</v>
      </c>
      <c r="E770" s="13" t="s">
        <v>429</v>
      </c>
      <c r="F770" s="13"/>
      <c r="G770" s="13">
        <v>2</v>
      </c>
      <c r="H770" s="105">
        <v>156</v>
      </c>
      <c r="I770" s="12">
        <v>0.06</v>
      </c>
      <c r="J770" s="111">
        <f t="shared" si="15"/>
        <v>146.63999999999999</v>
      </c>
    </row>
    <row r="771" spans="1:10" ht="110.25" x14ac:dyDescent="0.25">
      <c r="A771" s="13">
        <f t="shared" si="14"/>
        <v>767</v>
      </c>
      <c r="B771" s="13" t="s">
        <v>426</v>
      </c>
      <c r="C771" s="13" t="s">
        <v>1764</v>
      </c>
      <c r="D771" s="13" t="s">
        <v>1765</v>
      </c>
      <c r="E771" s="13" t="s">
        <v>429</v>
      </c>
      <c r="F771" s="13"/>
      <c r="G771" s="13">
        <v>3</v>
      </c>
      <c r="H771" s="105">
        <v>1199</v>
      </c>
      <c r="I771" s="12">
        <v>0.06</v>
      </c>
      <c r="J771" s="111">
        <f t="shared" si="15"/>
        <v>1127.06</v>
      </c>
    </row>
    <row r="772" spans="1:10" ht="31.5" x14ac:dyDescent="0.25">
      <c r="A772" s="13">
        <f t="shared" si="14"/>
        <v>768</v>
      </c>
      <c r="B772" s="13" t="s">
        <v>426</v>
      </c>
      <c r="C772" s="13" t="s">
        <v>1766</v>
      </c>
      <c r="D772" s="13" t="s">
        <v>1767</v>
      </c>
      <c r="E772" s="13" t="s">
        <v>429</v>
      </c>
      <c r="F772" s="13"/>
      <c r="G772" s="13">
        <v>3</v>
      </c>
      <c r="H772" s="105">
        <v>11399</v>
      </c>
      <c r="I772" s="12">
        <v>0.06</v>
      </c>
      <c r="J772" s="111">
        <f t="shared" si="15"/>
        <v>10715.06</v>
      </c>
    </row>
    <row r="773" spans="1:10" ht="299.25" x14ac:dyDescent="0.25">
      <c r="A773" s="13">
        <f t="shared" ref="A773:A836" si="16">A772+1</f>
        <v>769</v>
      </c>
      <c r="B773" s="13" t="s">
        <v>426</v>
      </c>
      <c r="C773" s="13" t="s">
        <v>1768</v>
      </c>
      <c r="D773" s="13" t="s">
        <v>451</v>
      </c>
      <c r="E773" s="13" t="s">
        <v>429</v>
      </c>
      <c r="F773" s="13"/>
      <c r="G773" s="13">
        <v>2</v>
      </c>
      <c r="H773" s="105">
        <v>72</v>
      </c>
      <c r="I773" s="12">
        <v>0.06</v>
      </c>
      <c r="J773" s="111">
        <f t="shared" si="15"/>
        <v>67.679999999999993</v>
      </c>
    </row>
    <row r="774" spans="1:10" ht="110.25" x14ac:dyDescent="0.25">
      <c r="A774" s="13">
        <f t="shared" si="16"/>
        <v>770</v>
      </c>
      <c r="B774" s="13" t="s">
        <v>426</v>
      </c>
      <c r="C774" s="13" t="s">
        <v>1769</v>
      </c>
      <c r="D774" s="13" t="s">
        <v>1770</v>
      </c>
      <c r="E774" s="13" t="s">
        <v>429</v>
      </c>
      <c r="F774" s="13"/>
      <c r="G774" s="13">
        <v>3</v>
      </c>
      <c r="H774" s="105">
        <v>1599</v>
      </c>
      <c r="I774" s="12">
        <v>0.06</v>
      </c>
      <c r="J774" s="111">
        <f t="shared" si="15"/>
        <v>1503.06</v>
      </c>
    </row>
    <row r="775" spans="1:10" ht="299.25" x14ac:dyDescent="0.25">
      <c r="A775" s="13">
        <f t="shared" si="16"/>
        <v>771</v>
      </c>
      <c r="B775" s="13" t="s">
        <v>426</v>
      </c>
      <c r="C775" s="13" t="s">
        <v>1771</v>
      </c>
      <c r="D775" s="13" t="s">
        <v>451</v>
      </c>
      <c r="E775" s="13" t="s">
        <v>429</v>
      </c>
      <c r="F775" s="13"/>
      <c r="G775" s="13">
        <v>2</v>
      </c>
      <c r="H775" s="105">
        <v>128</v>
      </c>
      <c r="I775" s="12">
        <v>0.06</v>
      </c>
      <c r="J775" s="111">
        <f t="shared" si="15"/>
        <v>120.32</v>
      </c>
    </row>
    <row r="776" spans="1:10" ht="110.25" x14ac:dyDescent="0.25">
      <c r="A776" s="13">
        <f t="shared" si="16"/>
        <v>772</v>
      </c>
      <c r="B776" s="13" t="s">
        <v>426</v>
      </c>
      <c r="C776" s="13" t="s">
        <v>1772</v>
      </c>
      <c r="D776" s="13" t="s">
        <v>1773</v>
      </c>
      <c r="E776" s="13" t="s">
        <v>429</v>
      </c>
      <c r="F776" s="13"/>
      <c r="G776" s="13">
        <v>3</v>
      </c>
      <c r="H776" s="105">
        <v>1999</v>
      </c>
      <c r="I776" s="12">
        <v>0.06</v>
      </c>
      <c r="J776" s="111">
        <f t="shared" si="15"/>
        <v>1879.06</v>
      </c>
    </row>
    <row r="777" spans="1:10" ht="299.25" x14ac:dyDescent="0.25">
      <c r="A777" s="13">
        <f t="shared" si="16"/>
        <v>773</v>
      </c>
      <c r="B777" s="13" t="s">
        <v>426</v>
      </c>
      <c r="C777" s="13" t="s">
        <v>1774</v>
      </c>
      <c r="D777" s="13" t="s">
        <v>451</v>
      </c>
      <c r="E777" s="13" t="s">
        <v>429</v>
      </c>
      <c r="F777" s="13"/>
      <c r="G777" s="13">
        <v>2</v>
      </c>
      <c r="H777" s="105">
        <v>160</v>
      </c>
      <c r="I777" s="12">
        <v>0.06</v>
      </c>
      <c r="J777" s="111">
        <f t="shared" ref="J777:J840" si="17">H777*(1-I777)</f>
        <v>150.39999999999998</v>
      </c>
    </row>
    <row r="778" spans="1:10" ht="141.75" x14ac:dyDescent="0.25">
      <c r="A778" s="13">
        <f t="shared" si="16"/>
        <v>774</v>
      </c>
      <c r="B778" s="13" t="s">
        <v>426</v>
      </c>
      <c r="C778" s="13" t="s">
        <v>1775</v>
      </c>
      <c r="D778" s="13" t="s">
        <v>1776</v>
      </c>
      <c r="E778" s="13" t="s">
        <v>429</v>
      </c>
      <c r="F778" s="13"/>
      <c r="G778" s="13">
        <v>3</v>
      </c>
      <c r="H778" s="105">
        <v>499</v>
      </c>
      <c r="I778" s="12">
        <v>0.06</v>
      </c>
      <c r="J778" s="111">
        <f t="shared" si="17"/>
        <v>469.05999999999995</v>
      </c>
    </row>
    <row r="779" spans="1:10" ht="31.5" x14ac:dyDescent="0.25">
      <c r="A779" s="13">
        <f t="shared" si="16"/>
        <v>775</v>
      </c>
      <c r="B779" s="13" t="s">
        <v>426</v>
      </c>
      <c r="C779" s="13" t="s">
        <v>1777</v>
      </c>
      <c r="D779" s="13" t="s">
        <v>1778</v>
      </c>
      <c r="E779" s="13" t="s">
        <v>429</v>
      </c>
      <c r="F779" s="13"/>
      <c r="G779" s="13">
        <v>3</v>
      </c>
      <c r="H779" s="105">
        <v>4949</v>
      </c>
      <c r="I779" s="12">
        <v>0.06</v>
      </c>
      <c r="J779" s="111">
        <f t="shared" si="17"/>
        <v>4652.0599999999995</v>
      </c>
    </row>
    <row r="780" spans="1:10" ht="299.25" x14ac:dyDescent="0.25">
      <c r="A780" s="13">
        <f t="shared" si="16"/>
        <v>776</v>
      </c>
      <c r="B780" s="13" t="s">
        <v>426</v>
      </c>
      <c r="C780" s="13" t="s">
        <v>1779</v>
      </c>
      <c r="D780" s="13" t="s">
        <v>451</v>
      </c>
      <c r="E780" s="13" t="s">
        <v>429</v>
      </c>
      <c r="F780" s="13"/>
      <c r="G780" s="13">
        <v>2</v>
      </c>
      <c r="H780" s="105">
        <v>30</v>
      </c>
      <c r="I780" s="12">
        <v>0.06</v>
      </c>
      <c r="J780" s="111">
        <f t="shared" si="17"/>
        <v>28.2</v>
      </c>
    </row>
    <row r="781" spans="1:10" ht="189" x14ac:dyDescent="0.25">
      <c r="A781" s="13">
        <f t="shared" si="16"/>
        <v>777</v>
      </c>
      <c r="B781" s="13" t="s">
        <v>426</v>
      </c>
      <c r="C781" s="13" t="s">
        <v>1780</v>
      </c>
      <c r="D781" s="13" t="s">
        <v>1781</v>
      </c>
      <c r="E781" s="13" t="s">
        <v>429</v>
      </c>
      <c r="F781" s="13"/>
      <c r="G781" s="13">
        <v>3</v>
      </c>
      <c r="H781" s="105">
        <v>499</v>
      </c>
      <c r="I781" s="12">
        <v>0.06</v>
      </c>
      <c r="J781" s="111">
        <f t="shared" si="17"/>
        <v>469.05999999999995</v>
      </c>
    </row>
    <row r="782" spans="1:10" ht="31.5" x14ac:dyDescent="0.25">
      <c r="A782" s="13">
        <f t="shared" si="16"/>
        <v>778</v>
      </c>
      <c r="B782" s="13" t="s">
        <v>426</v>
      </c>
      <c r="C782" s="13" t="s">
        <v>1782</v>
      </c>
      <c r="D782" s="13" t="s">
        <v>1783</v>
      </c>
      <c r="E782" s="13" t="s">
        <v>429</v>
      </c>
      <c r="F782" s="13"/>
      <c r="G782" s="13">
        <v>3</v>
      </c>
      <c r="H782" s="105">
        <v>4949</v>
      </c>
      <c r="I782" s="12">
        <v>0.06</v>
      </c>
      <c r="J782" s="111">
        <f t="shared" si="17"/>
        <v>4652.0599999999995</v>
      </c>
    </row>
    <row r="783" spans="1:10" ht="299.25" x14ac:dyDescent="0.25">
      <c r="A783" s="13">
        <f t="shared" si="16"/>
        <v>779</v>
      </c>
      <c r="B783" s="13" t="s">
        <v>426</v>
      </c>
      <c r="C783" s="13" t="s">
        <v>1784</v>
      </c>
      <c r="D783" s="13" t="s">
        <v>451</v>
      </c>
      <c r="E783" s="13" t="s">
        <v>429</v>
      </c>
      <c r="F783" s="13"/>
      <c r="G783" s="13">
        <v>2</v>
      </c>
      <c r="H783" s="105">
        <v>30</v>
      </c>
      <c r="I783" s="12">
        <v>0.06</v>
      </c>
      <c r="J783" s="111">
        <f t="shared" si="17"/>
        <v>28.2</v>
      </c>
    </row>
    <row r="784" spans="1:10" ht="299.25" x14ac:dyDescent="0.25">
      <c r="A784" s="13">
        <f t="shared" si="16"/>
        <v>780</v>
      </c>
      <c r="B784" s="13" t="s">
        <v>426</v>
      </c>
      <c r="C784" s="13" t="s">
        <v>1785</v>
      </c>
      <c r="D784" s="13" t="s">
        <v>451</v>
      </c>
      <c r="E784" s="13" t="s">
        <v>429</v>
      </c>
      <c r="F784" s="13"/>
      <c r="G784" s="13">
        <v>2</v>
      </c>
      <c r="H784" s="105">
        <v>30</v>
      </c>
      <c r="I784" s="12">
        <v>0.06</v>
      </c>
      <c r="J784" s="111">
        <f t="shared" si="17"/>
        <v>28.2</v>
      </c>
    </row>
    <row r="785" spans="1:10" ht="299.25" x14ac:dyDescent="0.25">
      <c r="A785" s="13">
        <f t="shared" si="16"/>
        <v>781</v>
      </c>
      <c r="B785" s="13" t="s">
        <v>426</v>
      </c>
      <c r="C785" s="13" t="s">
        <v>1786</v>
      </c>
      <c r="D785" s="13" t="s">
        <v>451</v>
      </c>
      <c r="E785" s="13" t="s">
        <v>429</v>
      </c>
      <c r="F785" s="13"/>
      <c r="G785" s="13">
        <v>2</v>
      </c>
      <c r="H785" s="105">
        <v>39</v>
      </c>
      <c r="I785" s="12">
        <v>0.06</v>
      </c>
      <c r="J785" s="111">
        <f t="shared" si="17"/>
        <v>36.659999999999997</v>
      </c>
    </row>
    <row r="786" spans="1:10" ht="299.25" x14ac:dyDescent="0.25">
      <c r="A786" s="13">
        <f t="shared" si="16"/>
        <v>782</v>
      </c>
      <c r="B786" s="13" t="s">
        <v>426</v>
      </c>
      <c r="C786" s="13" t="s">
        <v>1787</v>
      </c>
      <c r="D786" s="13" t="s">
        <v>451</v>
      </c>
      <c r="E786" s="13" t="s">
        <v>429</v>
      </c>
      <c r="F786" s="13"/>
      <c r="G786" s="13">
        <v>2</v>
      </c>
      <c r="H786" s="105">
        <v>45</v>
      </c>
      <c r="I786" s="12">
        <v>0.06</v>
      </c>
      <c r="J786" s="111">
        <f t="shared" si="17"/>
        <v>42.3</v>
      </c>
    </row>
    <row r="787" spans="1:10" ht="299.25" x14ac:dyDescent="0.25">
      <c r="A787" s="13">
        <f t="shared" si="16"/>
        <v>783</v>
      </c>
      <c r="B787" s="13" t="s">
        <v>426</v>
      </c>
      <c r="C787" s="13" t="s">
        <v>1788</v>
      </c>
      <c r="D787" s="13" t="s">
        <v>451</v>
      </c>
      <c r="E787" s="13" t="s">
        <v>429</v>
      </c>
      <c r="F787" s="13"/>
      <c r="G787" s="13">
        <v>2</v>
      </c>
      <c r="H787" s="105">
        <v>45</v>
      </c>
      <c r="I787" s="12">
        <v>0.06</v>
      </c>
      <c r="J787" s="111">
        <f t="shared" si="17"/>
        <v>42.3</v>
      </c>
    </row>
    <row r="788" spans="1:10" ht="110.25" x14ac:dyDescent="0.25">
      <c r="A788" s="13">
        <f t="shared" si="16"/>
        <v>784</v>
      </c>
      <c r="B788" s="13" t="s">
        <v>426</v>
      </c>
      <c r="C788" s="13" t="s">
        <v>1789</v>
      </c>
      <c r="D788" s="13" t="s">
        <v>1790</v>
      </c>
      <c r="E788" s="13" t="s">
        <v>429</v>
      </c>
      <c r="F788" s="13"/>
      <c r="G788" s="13">
        <v>3</v>
      </c>
      <c r="H788" s="105">
        <v>1999</v>
      </c>
      <c r="I788" s="12">
        <v>0.06</v>
      </c>
      <c r="J788" s="111">
        <f t="shared" si="17"/>
        <v>1879.06</v>
      </c>
    </row>
    <row r="789" spans="1:10" ht="299.25" x14ac:dyDescent="0.25">
      <c r="A789" s="13">
        <f t="shared" si="16"/>
        <v>785</v>
      </c>
      <c r="B789" s="13" t="s">
        <v>426</v>
      </c>
      <c r="C789" s="13" t="s">
        <v>1791</v>
      </c>
      <c r="D789" s="13" t="s">
        <v>451</v>
      </c>
      <c r="E789" s="13" t="s">
        <v>429</v>
      </c>
      <c r="F789" s="13"/>
      <c r="G789" s="13">
        <v>2</v>
      </c>
      <c r="H789" s="105">
        <v>160</v>
      </c>
      <c r="I789" s="12">
        <v>0.06</v>
      </c>
      <c r="J789" s="111">
        <f t="shared" si="17"/>
        <v>150.39999999999998</v>
      </c>
    </row>
    <row r="790" spans="1:10" ht="110.25" x14ac:dyDescent="0.25">
      <c r="A790" s="13">
        <f t="shared" si="16"/>
        <v>786</v>
      </c>
      <c r="B790" s="13" t="s">
        <v>426</v>
      </c>
      <c r="C790" s="13" t="s">
        <v>1792</v>
      </c>
      <c r="D790" s="13" t="s">
        <v>1793</v>
      </c>
      <c r="E790" s="13" t="s">
        <v>429</v>
      </c>
      <c r="F790" s="13"/>
      <c r="G790" s="13">
        <v>3</v>
      </c>
      <c r="H790" s="105">
        <v>2599</v>
      </c>
      <c r="I790" s="12">
        <v>0.06</v>
      </c>
      <c r="J790" s="111">
        <f t="shared" si="17"/>
        <v>2443.06</v>
      </c>
    </row>
    <row r="791" spans="1:10" ht="299.25" x14ac:dyDescent="0.25">
      <c r="A791" s="13">
        <f t="shared" si="16"/>
        <v>787</v>
      </c>
      <c r="B791" s="13" t="s">
        <v>426</v>
      </c>
      <c r="C791" s="13" t="s">
        <v>1794</v>
      </c>
      <c r="D791" s="13" t="s">
        <v>451</v>
      </c>
      <c r="E791" s="13" t="s">
        <v>429</v>
      </c>
      <c r="F791" s="13"/>
      <c r="G791" s="13">
        <v>2</v>
      </c>
      <c r="H791" s="105">
        <v>208</v>
      </c>
      <c r="I791" s="12">
        <v>0.06</v>
      </c>
      <c r="J791" s="111">
        <f t="shared" si="17"/>
        <v>195.51999999999998</v>
      </c>
    </row>
    <row r="792" spans="1:10" ht="299.25" x14ac:dyDescent="0.25">
      <c r="A792" s="13">
        <f t="shared" si="16"/>
        <v>788</v>
      </c>
      <c r="B792" s="13" t="s">
        <v>426</v>
      </c>
      <c r="C792" s="13" t="s">
        <v>1795</v>
      </c>
      <c r="D792" s="13" t="s">
        <v>451</v>
      </c>
      <c r="E792" s="13" t="s">
        <v>429</v>
      </c>
      <c r="F792" s="13"/>
      <c r="G792" s="13">
        <v>2</v>
      </c>
      <c r="H792" s="105">
        <v>59</v>
      </c>
      <c r="I792" s="12">
        <v>0.06</v>
      </c>
      <c r="J792" s="111">
        <f t="shared" si="17"/>
        <v>55.459999999999994</v>
      </c>
    </row>
    <row r="793" spans="1:10" ht="299.25" x14ac:dyDescent="0.25">
      <c r="A793" s="13">
        <f t="shared" si="16"/>
        <v>789</v>
      </c>
      <c r="B793" s="13" t="s">
        <v>426</v>
      </c>
      <c r="C793" s="13" t="s">
        <v>1796</v>
      </c>
      <c r="D793" s="13" t="s">
        <v>451</v>
      </c>
      <c r="E793" s="13" t="s">
        <v>429</v>
      </c>
      <c r="F793" s="13"/>
      <c r="G793" s="13">
        <v>2</v>
      </c>
      <c r="H793" s="105">
        <v>27</v>
      </c>
      <c r="I793" s="12">
        <v>0.06</v>
      </c>
      <c r="J793" s="111">
        <f t="shared" si="17"/>
        <v>25.38</v>
      </c>
    </row>
    <row r="794" spans="1:10" ht="299.25" x14ac:dyDescent="0.25">
      <c r="A794" s="13">
        <f t="shared" si="16"/>
        <v>790</v>
      </c>
      <c r="B794" s="13" t="s">
        <v>426</v>
      </c>
      <c r="C794" s="13" t="s">
        <v>1797</v>
      </c>
      <c r="D794" s="13" t="s">
        <v>451</v>
      </c>
      <c r="E794" s="13" t="s">
        <v>429</v>
      </c>
      <c r="F794" s="13"/>
      <c r="G794" s="13">
        <v>2</v>
      </c>
      <c r="H794" s="105">
        <v>33</v>
      </c>
      <c r="I794" s="12">
        <v>0.06</v>
      </c>
      <c r="J794" s="111">
        <f t="shared" si="17"/>
        <v>31.02</v>
      </c>
    </row>
    <row r="795" spans="1:10" ht="299.25" x14ac:dyDescent="0.25">
      <c r="A795" s="13">
        <f t="shared" si="16"/>
        <v>791</v>
      </c>
      <c r="B795" s="13" t="s">
        <v>426</v>
      </c>
      <c r="C795" s="13" t="s">
        <v>1798</v>
      </c>
      <c r="D795" s="13" t="s">
        <v>451</v>
      </c>
      <c r="E795" s="13" t="s">
        <v>429</v>
      </c>
      <c r="F795" s="13"/>
      <c r="G795" s="13">
        <v>2</v>
      </c>
      <c r="H795" s="105">
        <v>27</v>
      </c>
      <c r="I795" s="12">
        <v>0.06</v>
      </c>
      <c r="J795" s="111">
        <f t="shared" si="17"/>
        <v>25.38</v>
      </c>
    </row>
    <row r="796" spans="1:10" ht="299.25" x14ac:dyDescent="0.25">
      <c r="A796" s="13">
        <f t="shared" si="16"/>
        <v>792</v>
      </c>
      <c r="B796" s="13" t="s">
        <v>426</v>
      </c>
      <c r="C796" s="13" t="s">
        <v>1799</v>
      </c>
      <c r="D796" s="13" t="s">
        <v>451</v>
      </c>
      <c r="E796" s="13" t="s">
        <v>429</v>
      </c>
      <c r="F796" s="13"/>
      <c r="G796" s="13">
        <v>2</v>
      </c>
      <c r="H796" s="105">
        <v>33</v>
      </c>
      <c r="I796" s="12">
        <v>0.06</v>
      </c>
      <c r="J796" s="111">
        <f t="shared" si="17"/>
        <v>31.02</v>
      </c>
    </row>
    <row r="797" spans="1:10" ht="299.25" x14ac:dyDescent="0.25">
      <c r="A797" s="13">
        <f t="shared" si="16"/>
        <v>793</v>
      </c>
      <c r="B797" s="13" t="s">
        <v>426</v>
      </c>
      <c r="C797" s="13" t="s">
        <v>1800</v>
      </c>
      <c r="D797" s="13" t="s">
        <v>451</v>
      </c>
      <c r="E797" s="13" t="s">
        <v>429</v>
      </c>
      <c r="F797" s="13"/>
      <c r="G797" s="13">
        <v>2</v>
      </c>
      <c r="H797" s="105">
        <v>36</v>
      </c>
      <c r="I797" s="12">
        <v>0.06</v>
      </c>
      <c r="J797" s="111">
        <f t="shared" si="17"/>
        <v>33.839999999999996</v>
      </c>
    </row>
    <row r="798" spans="1:10" ht="141.75" x14ac:dyDescent="0.25">
      <c r="A798" s="13">
        <f t="shared" si="16"/>
        <v>794</v>
      </c>
      <c r="B798" s="13" t="s">
        <v>426</v>
      </c>
      <c r="C798" s="13" t="s">
        <v>1801</v>
      </c>
      <c r="D798" s="13" t="s">
        <v>1802</v>
      </c>
      <c r="E798" s="13" t="s">
        <v>429</v>
      </c>
      <c r="F798" s="13"/>
      <c r="G798" s="13">
        <v>3</v>
      </c>
      <c r="H798" s="105">
        <v>599</v>
      </c>
      <c r="I798" s="12">
        <v>0.06</v>
      </c>
      <c r="J798" s="111">
        <f t="shared" si="17"/>
        <v>563.05999999999995</v>
      </c>
    </row>
    <row r="799" spans="1:10" ht="31.5" x14ac:dyDescent="0.25">
      <c r="A799" s="13">
        <f t="shared" si="16"/>
        <v>795</v>
      </c>
      <c r="B799" s="13" t="s">
        <v>426</v>
      </c>
      <c r="C799" s="13" t="s">
        <v>1803</v>
      </c>
      <c r="D799" s="13" t="s">
        <v>1804</v>
      </c>
      <c r="E799" s="13" t="s">
        <v>429</v>
      </c>
      <c r="F799" s="13"/>
      <c r="G799" s="13">
        <v>3</v>
      </c>
      <c r="H799" s="105">
        <v>5690</v>
      </c>
      <c r="I799" s="12">
        <v>0.06</v>
      </c>
      <c r="J799" s="111">
        <f t="shared" si="17"/>
        <v>5348.5999999999995</v>
      </c>
    </row>
    <row r="800" spans="1:10" ht="31.5" x14ac:dyDescent="0.25">
      <c r="A800" s="13">
        <f t="shared" si="16"/>
        <v>796</v>
      </c>
      <c r="B800" s="13" t="s">
        <v>426</v>
      </c>
      <c r="C800" s="13" t="s">
        <v>1805</v>
      </c>
      <c r="D800" s="13" t="s">
        <v>1806</v>
      </c>
      <c r="E800" s="13" t="s">
        <v>429</v>
      </c>
      <c r="F800" s="13"/>
      <c r="G800" s="13">
        <v>3</v>
      </c>
      <c r="H800" s="105">
        <v>28399</v>
      </c>
      <c r="I800" s="12">
        <v>0.06</v>
      </c>
      <c r="J800" s="111">
        <f t="shared" si="17"/>
        <v>26695.059999999998</v>
      </c>
    </row>
    <row r="801" spans="1:10" ht="299.25" x14ac:dyDescent="0.25">
      <c r="A801" s="13">
        <f t="shared" si="16"/>
        <v>797</v>
      </c>
      <c r="B801" s="13" t="s">
        <v>426</v>
      </c>
      <c r="C801" s="13" t="s">
        <v>1807</v>
      </c>
      <c r="D801" s="13" t="s">
        <v>451</v>
      </c>
      <c r="E801" s="13" t="s">
        <v>429</v>
      </c>
      <c r="F801" s="13"/>
      <c r="G801" s="13">
        <v>2</v>
      </c>
      <c r="H801" s="105">
        <v>36</v>
      </c>
      <c r="I801" s="12">
        <v>0.06</v>
      </c>
      <c r="J801" s="111">
        <f t="shared" si="17"/>
        <v>33.839999999999996</v>
      </c>
    </row>
    <row r="802" spans="1:10" ht="299.25" x14ac:dyDescent="0.25">
      <c r="A802" s="13">
        <f t="shared" si="16"/>
        <v>798</v>
      </c>
      <c r="B802" s="13" t="s">
        <v>426</v>
      </c>
      <c r="C802" s="13" t="s">
        <v>1808</v>
      </c>
      <c r="D802" s="13" t="s">
        <v>451</v>
      </c>
      <c r="E802" s="13" t="s">
        <v>429</v>
      </c>
      <c r="F802" s="13"/>
      <c r="G802" s="13">
        <v>2</v>
      </c>
      <c r="H802" s="105">
        <v>84</v>
      </c>
      <c r="I802" s="12">
        <v>0.06</v>
      </c>
      <c r="J802" s="111">
        <f t="shared" si="17"/>
        <v>78.959999999999994</v>
      </c>
    </row>
    <row r="803" spans="1:10" ht="189" x14ac:dyDescent="0.25">
      <c r="A803" s="13">
        <f t="shared" si="16"/>
        <v>799</v>
      </c>
      <c r="B803" s="13" t="s">
        <v>426</v>
      </c>
      <c r="C803" s="13" t="s">
        <v>1809</v>
      </c>
      <c r="D803" s="13" t="s">
        <v>1810</v>
      </c>
      <c r="E803" s="13" t="s">
        <v>429</v>
      </c>
      <c r="F803" s="13"/>
      <c r="G803" s="13">
        <v>3</v>
      </c>
      <c r="H803" s="105">
        <v>5199</v>
      </c>
      <c r="I803" s="12">
        <v>0.06</v>
      </c>
      <c r="J803" s="111">
        <f t="shared" si="17"/>
        <v>4887.0599999999995</v>
      </c>
    </row>
    <row r="804" spans="1:10" ht="299.25" x14ac:dyDescent="0.25">
      <c r="A804" s="13">
        <f t="shared" si="16"/>
        <v>800</v>
      </c>
      <c r="B804" s="13" t="s">
        <v>426</v>
      </c>
      <c r="C804" s="13" t="s">
        <v>1811</v>
      </c>
      <c r="D804" s="13" t="s">
        <v>451</v>
      </c>
      <c r="E804" s="13" t="s">
        <v>429</v>
      </c>
      <c r="F804" s="13"/>
      <c r="G804" s="13">
        <v>2</v>
      </c>
      <c r="H804" s="105">
        <v>312</v>
      </c>
      <c r="I804" s="12">
        <v>0.06</v>
      </c>
      <c r="J804" s="111">
        <f t="shared" si="17"/>
        <v>293.27999999999997</v>
      </c>
    </row>
    <row r="805" spans="1:10" ht="204.75" x14ac:dyDescent="0.25">
      <c r="A805" s="13">
        <f t="shared" si="16"/>
        <v>801</v>
      </c>
      <c r="B805" s="13" t="s">
        <v>426</v>
      </c>
      <c r="C805" s="13" t="s">
        <v>1812</v>
      </c>
      <c r="D805" s="13" t="s">
        <v>1813</v>
      </c>
      <c r="E805" s="13" t="s">
        <v>429</v>
      </c>
      <c r="F805" s="13"/>
      <c r="G805" s="13">
        <v>3</v>
      </c>
      <c r="H805" s="105">
        <v>5199</v>
      </c>
      <c r="I805" s="12">
        <v>0.06</v>
      </c>
      <c r="J805" s="111">
        <f t="shared" si="17"/>
        <v>4887.0599999999995</v>
      </c>
    </row>
    <row r="806" spans="1:10" ht="299.25" x14ac:dyDescent="0.25">
      <c r="A806" s="13">
        <f t="shared" si="16"/>
        <v>802</v>
      </c>
      <c r="B806" s="13" t="s">
        <v>426</v>
      </c>
      <c r="C806" s="13" t="s">
        <v>1814</v>
      </c>
      <c r="D806" s="13" t="s">
        <v>451</v>
      </c>
      <c r="E806" s="13" t="s">
        <v>429</v>
      </c>
      <c r="F806" s="13"/>
      <c r="G806" s="13">
        <v>2</v>
      </c>
      <c r="H806" s="105">
        <v>312</v>
      </c>
      <c r="I806" s="12">
        <v>0.06</v>
      </c>
      <c r="J806" s="111">
        <f t="shared" si="17"/>
        <v>293.27999999999997</v>
      </c>
    </row>
    <row r="807" spans="1:10" ht="189" x14ac:dyDescent="0.25">
      <c r="A807" s="13">
        <f t="shared" si="16"/>
        <v>803</v>
      </c>
      <c r="B807" s="13" t="s">
        <v>426</v>
      </c>
      <c r="C807" s="13" t="s">
        <v>1815</v>
      </c>
      <c r="D807" s="13" t="s">
        <v>1816</v>
      </c>
      <c r="E807" s="13" t="s">
        <v>429</v>
      </c>
      <c r="F807" s="13"/>
      <c r="G807" s="13">
        <v>3</v>
      </c>
      <c r="H807" s="105">
        <v>5199</v>
      </c>
      <c r="I807" s="12">
        <v>0.06</v>
      </c>
      <c r="J807" s="111">
        <f t="shared" si="17"/>
        <v>4887.0599999999995</v>
      </c>
    </row>
    <row r="808" spans="1:10" ht="299.25" x14ac:dyDescent="0.25">
      <c r="A808" s="13">
        <f t="shared" si="16"/>
        <v>804</v>
      </c>
      <c r="B808" s="13" t="s">
        <v>426</v>
      </c>
      <c r="C808" s="13" t="s">
        <v>1817</v>
      </c>
      <c r="D808" s="13" t="s">
        <v>451</v>
      </c>
      <c r="E808" s="13" t="s">
        <v>429</v>
      </c>
      <c r="F808" s="13"/>
      <c r="G808" s="13">
        <v>2</v>
      </c>
      <c r="H808" s="105">
        <v>312</v>
      </c>
      <c r="I808" s="12">
        <v>0.06</v>
      </c>
      <c r="J808" s="111">
        <f t="shared" si="17"/>
        <v>293.27999999999997</v>
      </c>
    </row>
    <row r="809" spans="1:10" ht="204.75" x14ac:dyDescent="0.25">
      <c r="A809" s="13">
        <f t="shared" si="16"/>
        <v>805</v>
      </c>
      <c r="B809" s="13" t="s">
        <v>426</v>
      </c>
      <c r="C809" s="13" t="s">
        <v>1818</v>
      </c>
      <c r="D809" s="13" t="s">
        <v>1819</v>
      </c>
      <c r="E809" s="13" t="s">
        <v>429</v>
      </c>
      <c r="F809" s="13"/>
      <c r="G809" s="13">
        <v>3</v>
      </c>
      <c r="H809" s="105">
        <v>5199</v>
      </c>
      <c r="I809" s="12">
        <v>0.06</v>
      </c>
      <c r="J809" s="111">
        <f t="shared" si="17"/>
        <v>4887.0599999999995</v>
      </c>
    </row>
    <row r="810" spans="1:10" ht="299.25" x14ac:dyDescent="0.25">
      <c r="A810" s="13">
        <f t="shared" si="16"/>
        <v>806</v>
      </c>
      <c r="B810" s="13" t="s">
        <v>426</v>
      </c>
      <c r="C810" s="13" t="s">
        <v>1820</v>
      </c>
      <c r="D810" s="13" t="s">
        <v>451</v>
      </c>
      <c r="E810" s="13" t="s">
        <v>429</v>
      </c>
      <c r="F810" s="13"/>
      <c r="G810" s="13">
        <v>2</v>
      </c>
      <c r="H810" s="105">
        <v>312</v>
      </c>
      <c r="I810" s="12">
        <v>0.06</v>
      </c>
      <c r="J810" s="111">
        <f t="shared" si="17"/>
        <v>293.27999999999997</v>
      </c>
    </row>
    <row r="811" spans="1:10" ht="110.25" x14ac:dyDescent="0.25">
      <c r="A811" s="13">
        <f t="shared" si="16"/>
        <v>807</v>
      </c>
      <c r="B811" s="13" t="s">
        <v>426</v>
      </c>
      <c r="C811" s="13" t="s">
        <v>1821</v>
      </c>
      <c r="D811" s="13" t="s">
        <v>1822</v>
      </c>
      <c r="E811" s="13" t="s">
        <v>429</v>
      </c>
      <c r="F811" s="13"/>
      <c r="G811" s="13">
        <v>3</v>
      </c>
      <c r="H811" s="105">
        <v>2699</v>
      </c>
      <c r="I811" s="12">
        <v>0.06</v>
      </c>
      <c r="J811" s="111">
        <f t="shared" si="17"/>
        <v>2537.06</v>
      </c>
    </row>
    <row r="812" spans="1:10" ht="110.25" x14ac:dyDescent="0.25">
      <c r="A812" s="13">
        <f t="shared" si="16"/>
        <v>808</v>
      </c>
      <c r="B812" s="13" t="s">
        <v>426</v>
      </c>
      <c r="C812" s="13" t="s">
        <v>1823</v>
      </c>
      <c r="D812" s="13" t="s">
        <v>1824</v>
      </c>
      <c r="E812" s="13" t="s">
        <v>429</v>
      </c>
      <c r="F812" s="13"/>
      <c r="G812" s="13">
        <v>3</v>
      </c>
      <c r="H812" s="105">
        <v>2999</v>
      </c>
      <c r="I812" s="12">
        <v>0.06</v>
      </c>
      <c r="J812" s="111">
        <f t="shared" si="17"/>
        <v>2819.06</v>
      </c>
    </row>
    <row r="813" spans="1:10" ht="299.25" x14ac:dyDescent="0.25">
      <c r="A813" s="13">
        <f t="shared" si="16"/>
        <v>809</v>
      </c>
      <c r="B813" s="13" t="s">
        <v>426</v>
      </c>
      <c r="C813" s="13" t="s">
        <v>1825</v>
      </c>
      <c r="D813" s="13" t="s">
        <v>451</v>
      </c>
      <c r="E813" s="13" t="s">
        <v>429</v>
      </c>
      <c r="F813" s="13"/>
      <c r="G813" s="13">
        <v>2</v>
      </c>
      <c r="H813" s="105">
        <v>240</v>
      </c>
      <c r="I813" s="12">
        <v>0.06</v>
      </c>
      <c r="J813" s="111">
        <f t="shared" si="17"/>
        <v>225.6</v>
      </c>
    </row>
    <row r="814" spans="1:10" ht="299.25" x14ac:dyDescent="0.25">
      <c r="A814" s="13">
        <f t="shared" si="16"/>
        <v>810</v>
      </c>
      <c r="B814" s="13" t="s">
        <v>426</v>
      </c>
      <c r="C814" s="13" t="s">
        <v>1826</v>
      </c>
      <c r="D814" s="13" t="s">
        <v>451</v>
      </c>
      <c r="E814" s="13" t="s">
        <v>429</v>
      </c>
      <c r="F814" s="13"/>
      <c r="G814" s="13">
        <v>2</v>
      </c>
      <c r="H814" s="105">
        <v>36</v>
      </c>
      <c r="I814" s="12">
        <v>0.06</v>
      </c>
      <c r="J814" s="111">
        <f t="shared" si="17"/>
        <v>33.839999999999996</v>
      </c>
    </row>
    <row r="815" spans="1:10" ht="94.5" x14ac:dyDescent="0.25">
      <c r="A815" s="13">
        <f t="shared" si="16"/>
        <v>811</v>
      </c>
      <c r="B815" s="13" t="s">
        <v>426</v>
      </c>
      <c r="C815" s="13" t="s">
        <v>1827</v>
      </c>
      <c r="D815" s="13" t="s">
        <v>1828</v>
      </c>
      <c r="E815" s="13" t="s">
        <v>429</v>
      </c>
      <c r="F815" s="13"/>
      <c r="G815" s="13">
        <v>3</v>
      </c>
      <c r="H815" s="105">
        <v>499</v>
      </c>
      <c r="I815" s="12">
        <v>0.06</v>
      </c>
      <c r="J815" s="111">
        <f t="shared" si="17"/>
        <v>469.05999999999995</v>
      </c>
    </row>
    <row r="816" spans="1:10" ht="299.25" x14ac:dyDescent="0.25">
      <c r="A816" s="13">
        <f t="shared" si="16"/>
        <v>812</v>
      </c>
      <c r="B816" s="13" t="s">
        <v>426</v>
      </c>
      <c r="C816" s="13" t="s">
        <v>1829</v>
      </c>
      <c r="D816" s="13" t="s">
        <v>451</v>
      </c>
      <c r="E816" s="13" t="s">
        <v>429</v>
      </c>
      <c r="F816" s="13"/>
      <c r="G816" s="13">
        <v>2</v>
      </c>
      <c r="H816" s="105">
        <v>30</v>
      </c>
      <c r="I816" s="12">
        <v>0.06</v>
      </c>
      <c r="J816" s="111">
        <f t="shared" si="17"/>
        <v>28.2</v>
      </c>
    </row>
    <row r="817" spans="1:10" ht="47.25" x14ac:dyDescent="0.25">
      <c r="A817" s="13">
        <f t="shared" si="16"/>
        <v>813</v>
      </c>
      <c r="B817" s="13" t="s">
        <v>426</v>
      </c>
      <c r="C817" s="13" t="s">
        <v>1830</v>
      </c>
      <c r="D817" s="13" t="s">
        <v>1831</v>
      </c>
      <c r="E817" s="13" t="s">
        <v>429</v>
      </c>
      <c r="F817" s="13"/>
      <c r="G817" s="13">
        <v>3</v>
      </c>
      <c r="H817" s="105">
        <v>18599</v>
      </c>
      <c r="I817" s="12">
        <v>0.06</v>
      </c>
      <c r="J817" s="111">
        <f t="shared" si="17"/>
        <v>17483.059999999998</v>
      </c>
    </row>
    <row r="818" spans="1:10" ht="299.25" x14ac:dyDescent="0.25">
      <c r="A818" s="13">
        <f t="shared" si="16"/>
        <v>814</v>
      </c>
      <c r="B818" s="13" t="s">
        <v>426</v>
      </c>
      <c r="C818" s="13" t="s">
        <v>1832</v>
      </c>
      <c r="D818" s="13" t="s">
        <v>451</v>
      </c>
      <c r="E818" s="13" t="s">
        <v>429</v>
      </c>
      <c r="F818" s="13"/>
      <c r="G818" s="13">
        <v>2</v>
      </c>
      <c r="H818" s="105">
        <v>1116</v>
      </c>
      <c r="I818" s="12">
        <v>0.06</v>
      </c>
      <c r="J818" s="111">
        <f t="shared" si="17"/>
        <v>1049.04</v>
      </c>
    </row>
    <row r="819" spans="1:10" ht="94.5" x14ac:dyDescent="0.25">
      <c r="A819" s="13">
        <f t="shared" si="16"/>
        <v>815</v>
      </c>
      <c r="B819" s="13" t="s">
        <v>426</v>
      </c>
      <c r="C819" s="13" t="s">
        <v>1833</v>
      </c>
      <c r="D819" s="13" t="s">
        <v>1834</v>
      </c>
      <c r="E819" s="13" t="s">
        <v>429</v>
      </c>
      <c r="F819" s="13"/>
      <c r="G819" s="13">
        <v>3</v>
      </c>
      <c r="H819" s="105">
        <v>449</v>
      </c>
      <c r="I819" s="12">
        <v>0.06</v>
      </c>
      <c r="J819" s="111">
        <f t="shared" si="17"/>
        <v>422.06</v>
      </c>
    </row>
    <row r="820" spans="1:10" ht="299.25" x14ac:dyDescent="0.25">
      <c r="A820" s="13">
        <f t="shared" si="16"/>
        <v>816</v>
      </c>
      <c r="B820" s="13" t="s">
        <v>426</v>
      </c>
      <c r="C820" s="13" t="s">
        <v>1835</v>
      </c>
      <c r="D820" s="13" t="s">
        <v>451</v>
      </c>
      <c r="E820" s="13" t="s">
        <v>429</v>
      </c>
      <c r="F820" s="13"/>
      <c r="G820" s="13">
        <v>2</v>
      </c>
      <c r="H820" s="105">
        <v>27</v>
      </c>
      <c r="I820" s="12">
        <v>0.06</v>
      </c>
      <c r="J820" s="111">
        <f t="shared" si="17"/>
        <v>25.38</v>
      </c>
    </row>
    <row r="821" spans="1:10" ht="299.25" x14ac:dyDescent="0.25">
      <c r="A821" s="13">
        <f t="shared" si="16"/>
        <v>817</v>
      </c>
      <c r="B821" s="13" t="s">
        <v>426</v>
      </c>
      <c r="C821" s="13" t="s">
        <v>1836</v>
      </c>
      <c r="D821" s="13" t="s">
        <v>451</v>
      </c>
      <c r="E821" s="13" t="s">
        <v>429</v>
      </c>
      <c r="F821" s="13"/>
      <c r="G821" s="13">
        <v>2</v>
      </c>
      <c r="H821" s="105">
        <v>39</v>
      </c>
      <c r="I821" s="12">
        <v>0.06</v>
      </c>
      <c r="J821" s="111">
        <f t="shared" si="17"/>
        <v>36.659999999999997</v>
      </c>
    </row>
    <row r="822" spans="1:10" ht="299.25" x14ac:dyDescent="0.25">
      <c r="A822" s="13">
        <f t="shared" si="16"/>
        <v>818</v>
      </c>
      <c r="B822" s="13" t="s">
        <v>426</v>
      </c>
      <c r="C822" s="13" t="s">
        <v>1837</v>
      </c>
      <c r="D822" s="13" t="s">
        <v>451</v>
      </c>
      <c r="E822" s="13" t="s">
        <v>429</v>
      </c>
      <c r="F822" s="13"/>
      <c r="G822" s="13">
        <v>2</v>
      </c>
      <c r="H822" s="105">
        <v>39</v>
      </c>
      <c r="I822" s="12">
        <v>0.06</v>
      </c>
      <c r="J822" s="111">
        <f t="shared" si="17"/>
        <v>36.659999999999997</v>
      </c>
    </row>
    <row r="823" spans="1:10" ht="204.75" x14ac:dyDescent="0.25">
      <c r="A823" s="13">
        <f t="shared" si="16"/>
        <v>819</v>
      </c>
      <c r="B823" s="13" t="s">
        <v>426</v>
      </c>
      <c r="C823" s="13" t="s">
        <v>1838</v>
      </c>
      <c r="D823" s="13" t="s">
        <v>1839</v>
      </c>
      <c r="E823" s="13" t="s">
        <v>429</v>
      </c>
      <c r="F823" s="13"/>
      <c r="G823" s="13">
        <v>3</v>
      </c>
      <c r="H823" s="105">
        <v>2399</v>
      </c>
      <c r="I823" s="12">
        <v>0.06</v>
      </c>
      <c r="J823" s="111">
        <f t="shared" si="17"/>
        <v>2255.06</v>
      </c>
    </row>
    <row r="824" spans="1:10" ht="299.25" x14ac:dyDescent="0.25">
      <c r="A824" s="13">
        <f t="shared" si="16"/>
        <v>820</v>
      </c>
      <c r="B824" s="13" t="s">
        <v>426</v>
      </c>
      <c r="C824" s="13" t="s">
        <v>1840</v>
      </c>
      <c r="D824" s="13" t="s">
        <v>451</v>
      </c>
      <c r="E824" s="13" t="s">
        <v>429</v>
      </c>
      <c r="F824" s="13"/>
      <c r="G824" s="13">
        <v>2</v>
      </c>
      <c r="H824" s="105">
        <v>144</v>
      </c>
      <c r="I824" s="12">
        <v>0.06</v>
      </c>
      <c r="J824" s="111">
        <f t="shared" si="17"/>
        <v>135.35999999999999</v>
      </c>
    </row>
    <row r="825" spans="1:10" ht="299.25" x14ac:dyDescent="0.25">
      <c r="A825" s="13">
        <f t="shared" si="16"/>
        <v>821</v>
      </c>
      <c r="B825" s="13" t="s">
        <v>426</v>
      </c>
      <c r="C825" s="13" t="s">
        <v>1841</v>
      </c>
      <c r="D825" s="13" t="s">
        <v>451</v>
      </c>
      <c r="E825" s="13" t="s">
        <v>429</v>
      </c>
      <c r="F825" s="13"/>
      <c r="G825" s="13">
        <v>2</v>
      </c>
      <c r="H825" s="105">
        <v>128</v>
      </c>
      <c r="I825" s="12">
        <v>0.06</v>
      </c>
      <c r="J825" s="111">
        <f t="shared" si="17"/>
        <v>120.32</v>
      </c>
    </row>
    <row r="826" spans="1:10" ht="204.75" x14ac:dyDescent="0.25">
      <c r="A826" s="13">
        <f t="shared" si="16"/>
        <v>822</v>
      </c>
      <c r="B826" s="13" t="s">
        <v>426</v>
      </c>
      <c r="C826" s="13" t="s">
        <v>1842</v>
      </c>
      <c r="D826" s="13" t="s">
        <v>1843</v>
      </c>
      <c r="E826" s="13" t="s">
        <v>429</v>
      </c>
      <c r="F826" s="13"/>
      <c r="G826" s="13">
        <v>3</v>
      </c>
      <c r="H826" s="105">
        <v>1249</v>
      </c>
      <c r="I826" s="12">
        <v>0.06</v>
      </c>
      <c r="J826" s="111">
        <f t="shared" si="17"/>
        <v>1174.06</v>
      </c>
    </row>
    <row r="827" spans="1:10" ht="299.25" x14ac:dyDescent="0.25">
      <c r="A827" s="13">
        <f t="shared" si="16"/>
        <v>823</v>
      </c>
      <c r="B827" s="13" t="s">
        <v>426</v>
      </c>
      <c r="C827" s="13" t="s">
        <v>1844</v>
      </c>
      <c r="D827" s="13" t="s">
        <v>451</v>
      </c>
      <c r="E827" s="13" t="s">
        <v>429</v>
      </c>
      <c r="F827" s="13"/>
      <c r="G827" s="13">
        <v>2</v>
      </c>
      <c r="H827" s="105">
        <v>75</v>
      </c>
      <c r="I827" s="12">
        <v>0.06</v>
      </c>
      <c r="J827" s="111">
        <f t="shared" si="17"/>
        <v>70.5</v>
      </c>
    </row>
    <row r="828" spans="1:10" ht="110.25" x14ac:dyDescent="0.25">
      <c r="A828" s="13">
        <f t="shared" si="16"/>
        <v>824</v>
      </c>
      <c r="B828" s="13" t="s">
        <v>426</v>
      </c>
      <c r="C828" s="13" t="s">
        <v>1845</v>
      </c>
      <c r="D828" s="13" t="s">
        <v>1846</v>
      </c>
      <c r="E828" s="13" t="s">
        <v>429</v>
      </c>
      <c r="F828" s="13"/>
      <c r="G828" s="13">
        <v>3</v>
      </c>
      <c r="H828" s="105">
        <v>249</v>
      </c>
      <c r="I828" s="12">
        <v>0.06</v>
      </c>
      <c r="J828" s="111">
        <f t="shared" si="17"/>
        <v>234.05999999999997</v>
      </c>
    </row>
    <row r="829" spans="1:10" ht="299.25" x14ac:dyDescent="0.25">
      <c r="A829" s="13">
        <f t="shared" si="16"/>
        <v>825</v>
      </c>
      <c r="B829" s="13" t="s">
        <v>426</v>
      </c>
      <c r="C829" s="13" t="s">
        <v>1847</v>
      </c>
      <c r="D829" s="13" t="s">
        <v>451</v>
      </c>
      <c r="E829" s="13" t="s">
        <v>429</v>
      </c>
      <c r="F829" s="13"/>
      <c r="G829" s="13">
        <v>2</v>
      </c>
      <c r="H829" s="105">
        <v>15</v>
      </c>
      <c r="I829" s="12">
        <v>0.06</v>
      </c>
      <c r="J829" s="111">
        <f t="shared" si="17"/>
        <v>14.1</v>
      </c>
    </row>
    <row r="830" spans="1:10" ht="110.25" x14ac:dyDescent="0.25">
      <c r="A830" s="13">
        <f t="shared" si="16"/>
        <v>826</v>
      </c>
      <c r="B830" s="13" t="s">
        <v>426</v>
      </c>
      <c r="C830" s="13" t="s">
        <v>1848</v>
      </c>
      <c r="D830" s="13" t="s">
        <v>1849</v>
      </c>
      <c r="E830" s="13" t="s">
        <v>429</v>
      </c>
      <c r="F830" s="13"/>
      <c r="G830" s="13">
        <v>3</v>
      </c>
      <c r="H830" s="105">
        <v>269</v>
      </c>
      <c r="I830" s="12">
        <v>0.06</v>
      </c>
      <c r="J830" s="111">
        <f t="shared" si="17"/>
        <v>252.85999999999999</v>
      </c>
    </row>
    <row r="831" spans="1:10" ht="299.25" x14ac:dyDescent="0.25">
      <c r="A831" s="13">
        <f t="shared" si="16"/>
        <v>827</v>
      </c>
      <c r="B831" s="13" t="s">
        <v>426</v>
      </c>
      <c r="C831" s="13" t="s">
        <v>1850</v>
      </c>
      <c r="D831" s="13" t="s">
        <v>451</v>
      </c>
      <c r="E831" s="13" t="s">
        <v>429</v>
      </c>
      <c r="F831" s="13"/>
      <c r="G831" s="13">
        <v>2</v>
      </c>
      <c r="H831" s="105">
        <v>16</v>
      </c>
      <c r="I831" s="12">
        <v>0.06</v>
      </c>
      <c r="J831" s="111">
        <f t="shared" si="17"/>
        <v>15.04</v>
      </c>
    </row>
    <row r="832" spans="1:10" ht="94.5" x14ac:dyDescent="0.25">
      <c r="A832" s="13">
        <f t="shared" si="16"/>
        <v>828</v>
      </c>
      <c r="B832" s="13" t="s">
        <v>426</v>
      </c>
      <c r="C832" s="13" t="s">
        <v>1851</v>
      </c>
      <c r="D832" s="13" t="s">
        <v>1852</v>
      </c>
      <c r="E832" s="13" t="s">
        <v>429</v>
      </c>
      <c r="F832" s="13"/>
      <c r="G832" s="13">
        <v>3</v>
      </c>
      <c r="H832" s="105">
        <v>279</v>
      </c>
      <c r="I832" s="12">
        <v>0.06</v>
      </c>
      <c r="J832" s="111">
        <f t="shared" si="17"/>
        <v>262.26</v>
      </c>
    </row>
    <row r="833" spans="1:10" ht="299.25" x14ac:dyDescent="0.25">
      <c r="A833" s="13">
        <f t="shared" si="16"/>
        <v>829</v>
      </c>
      <c r="B833" s="13" t="s">
        <v>426</v>
      </c>
      <c r="C833" s="13" t="s">
        <v>1853</v>
      </c>
      <c r="D833" s="13" t="s">
        <v>451</v>
      </c>
      <c r="E833" s="13" t="s">
        <v>429</v>
      </c>
      <c r="F833" s="13"/>
      <c r="G833" s="13">
        <v>2</v>
      </c>
      <c r="H833" s="105">
        <v>15</v>
      </c>
      <c r="I833" s="12">
        <v>0.06</v>
      </c>
      <c r="J833" s="111">
        <f t="shared" si="17"/>
        <v>14.1</v>
      </c>
    </row>
    <row r="834" spans="1:10" ht="94.5" x14ac:dyDescent="0.25">
      <c r="A834" s="13">
        <f t="shared" si="16"/>
        <v>830</v>
      </c>
      <c r="B834" s="13" t="s">
        <v>426</v>
      </c>
      <c r="C834" s="13" t="s">
        <v>1854</v>
      </c>
      <c r="D834" s="13" t="s">
        <v>1855</v>
      </c>
      <c r="E834" s="13" t="s">
        <v>429</v>
      </c>
      <c r="F834" s="13"/>
      <c r="G834" s="13">
        <v>3</v>
      </c>
      <c r="H834" s="105">
        <v>299</v>
      </c>
      <c r="I834" s="12">
        <v>0.06</v>
      </c>
      <c r="J834" s="111">
        <f t="shared" si="17"/>
        <v>281.06</v>
      </c>
    </row>
    <row r="835" spans="1:10" ht="299.25" x14ac:dyDescent="0.25">
      <c r="A835" s="13">
        <f t="shared" si="16"/>
        <v>831</v>
      </c>
      <c r="B835" s="13" t="s">
        <v>426</v>
      </c>
      <c r="C835" s="13" t="s">
        <v>1856</v>
      </c>
      <c r="D835" s="13" t="s">
        <v>451</v>
      </c>
      <c r="E835" s="13" t="s">
        <v>429</v>
      </c>
      <c r="F835" s="13"/>
      <c r="G835" s="13">
        <v>2</v>
      </c>
      <c r="H835" s="105">
        <v>16</v>
      </c>
      <c r="I835" s="12">
        <v>0.06</v>
      </c>
      <c r="J835" s="111">
        <f t="shared" si="17"/>
        <v>15.04</v>
      </c>
    </row>
    <row r="836" spans="1:10" ht="299.25" x14ac:dyDescent="0.25">
      <c r="A836" s="13">
        <f t="shared" si="16"/>
        <v>832</v>
      </c>
      <c r="B836" s="13" t="s">
        <v>426</v>
      </c>
      <c r="C836" s="13" t="s">
        <v>1857</v>
      </c>
      <c r="D836" s="13" t="s">
        <v>451</v>
      </c>
      <c r="E836" s="13" t="s">
        <v>429</v>
      </c>
      <c r="F836" s="13"/>
      <c r="G836" s="13">
        <v>2</v>
      </c>
      <c r="H836" s="105">
        <v>39</v>
      </c>
      <c r="I836" s="12">
        <v>0.06</v>
      </c>
      <c r="J836" s="111">
        <f t="shared" si="17"/>
        <v>36.659999999999997</v>
      </c>
    </row>
    <row r="837" spans="1:10" ht="189" x14ac:dyDescent="0.25">
      <c r="A837" s="13">
        <f t="shared" ref="A837:A900" si="18">A836+1</f>
        <v>833</v>
      </c>
      <c r="B837" s="13" t="s">
        <v>426</v>
      </c>
      <c r="C837" s="13" t="s">
        <v>1858</v>
      </c>
      <c r="D837" s="13" t="s">
        <v>1859</v>
      </c>
      <c r="E837" s="13" t="s">
        <v>429</v>
      </c>
      <c r="F837" s="13"/>
      <c r="G837" s="13">
        <v>3</v>
      </c>
      <c r="H837" s="105">
        <v>1299</v>
      </c>
      <c r="I837" s="12">
        <v>0.06</v>
      </c>
      <c r="J837" s="111">
        <f t="shared" si="17"/>
        <v>1221.06</v>
      </c>
    </row>
    <row r="838" spans="1:10" ht="299.25" x14ac:dyDescent="0.25">
      <c r="A838" s="13">
        <f t="shared" si="18"/>
        <v>834</v>
      </c>
      <c r="B838" s="13" t="s">
        <v>426</v>
      </c>
      <c r="C838" s="13" t="s">
        <v>1860</v>
      </c>
      <c r="D838" s="13" t="s">
        <v>451</v>
      </c>
      <c r="E838" s="13" t="s">
        <v>429</v>
      </c>
      <c r="F838" s="13"/>
      <c r="G838" s="13">
        <v>2</v>
      </c>
      <c r="H838" s="105">
        <v>78</v>
      </c>
      <c r="I838" s="12">
        <v>0.06</v>
      </c>
      <c r="J838" s="111">
        <f t="shared" si="17"/>
        <v>73.319999999999993</v>
      </c>
    </row>
    <row r="839" spans="1:10" ht="189" x14ac:dyDescent="0.25">
      <c r="A839" s="13">
        <f t="shared" si="18"/>
        <v>835</v>
      </c>
      <c r="B839" s="13" t="s">
        <v>426</v>
      </c>
      <c r="C839" s="13" t="s">
        <v>1861</v>
      </c>
      <c r="D839" s="13" t="s">
        <v>1862</v>
      </c>
      <c r="E839" s="13" t="s">
        <v>429</v>
      </c>
      <c r="F839" s="13"/>
      <c r="G839" s="13">
        <v>3</v>
      </c>
      <c r="H839" s="105">
        <v>1299</v>
      </c>
      <c r="I839" s="12">
        <v>0.06</v>
      </c>
      <c r="J839" s="111">
        <f t="shared" si="17"/>
        <v>1221.06</v>
      </c>
    </row>
    <row r="840" spans="1:10" ht="299.25" x14ac:dyDescent="0.25">
      <c r="A840" s="13">
        <f t="shared" si="18"/>
        <v>836</v>
      </c>
      <c r="B840" s="13" t="s">
        <v>426</v>
      </c>
      <c r="C840" s="13" t="s">
        <v>1863</v>
      </c>
      <c r="D840" s="13" t="s">
        <v>451</v>
      </c>
      <c r="E840" s="13" t="s">
        <v>429</v>
      </c>
      <c r="F840" s="13"/>
      <c r="G840" s="13">
        <v>2</v>
      </c>
      <c r="H840" s="105">
        <v>78</v>
      </c>
      <c r="I840" s="12">
        <v>0.06</v>
      </c>
      <c r="J840" s="111">
        <f t="shared" si="17"/>
        <v>73.319999999999993</v>
      </c>
    </row>
    <row r="841" spans="1:10" ht="299.25" x14ac:dyDescent="0.25">
      <c r="A841" s="13">
        <f t="shared" si="18"/>
        <v>837</v>
      </c>
      <c r="B841" s="13" t="s">
        <v>426</v>
      </c>
      <c r="C841" s="13" t="s">
        <v>1864</v>
      </c>
      <c r="D841" s="13" t="s">
        <v>451</v>
      </c>
      <c r="E841" s="13" t="s">
        <v>429</v>
      </c>
      <c r="F841" s="13"/>
      <c r="G841" s="13">
        <v>2</v>
      </c>
      <c r="H841" s="105">
        <v>48</v>
      </c>
      <c r="I841" s="12">
        <v>0.06</v>
      </c>
      <c r="J841" s="111">
        <f t="shared" ref="J841:J904" si="19">H841*(1-I841)</f>
        <v>45.12</v>
      </c>
    </row>
    <row r="842" spans="1:10" ht="47.25" x14ac:dyDescent="0.25">
      <c r="A842" s="13">
        <f t="shared" si="18"/>
        <v>838</v>
      </c>
      <c r="B842" s="13" t="s">
        <v>426</v>
      </c>
      <c r="C842" s="13" t="s">
        <v>1865</v>
      </c>
      <c r="D842" s="13" t="s">
        <v>1866</v>
      </c>
      <c r="E842" s="13" t="s">
        <v>429</v>
      </c>
      <c r="F842" s="13"/>
      <c r="G842" s="13">
        <v>3</v>
      </c>
      <c r="H842" s="105">
        <v>367</v>
      </c>
      <c r="I842" s="12">
        <v>0.06</v>
      </c>
      <c r="J842" s="111">
        <f t="shared" si="19"/>
        <v>344.97999999999996</v>
      </c>
    </row>
    <row r="843" spans="1:10" ht="299.25" x14ac:dyDescent="0.25">
      <c r="A843" s="13">
        <f t="shared" si="18"/>
        <v>839</v>
      </c>
      <c r="B843" s="13" t="s">
        <v>426</v>
      </c>
      <c r="C843" s="13" t="s">
        <v>1867</v>
      </c>
      <c r="D843" s="13" t="s">
        <v>451</v>
      </c>
      <c r="E843" s="13" t="s">
        <v>429</v>
      </c>
      <c r="F843" s="13"/>
      <c r="G843" s="13">
        <v>2</v>
      </c>
      <c r="H843" s="105">
        <v>48</v>
      </c>
      <c r="I843" s="12">
        <v>0.06</v>
      </c>
      <c r="J843" s="111">
        <f t="shared" si="19"/>
        <v>45.12</v>
      </c>
    </row>
    <row r="844" spans="1:10" ht="31.5" x14ac:dyDescent="0.25">
      <c r="A844" s="13">
        <f t="shared" si="18"/>
        <v>840</v>
      </c>
      <c r="B844" s="13" t="s">
        <v>426</v>
      </c>
      <c r="C844" s="13" t="s">
        <v>1868</v>
      </c>
      <c r="D844" s="13" t="s">
        <v>1869</v>
      </c>
      <c r="E844" s="13" t="s">
        <v>429</v>
      </c>
      <c r="F844" s="13"/>
      <c r="G844" s="13">
        <v>3</v>
      </c>
      <c r="H844" s="105">
        <v>118</v>
      </c>
      <c r="I844" s="12">
        <v>0.06</v>
      </c>
      <c r="J844" s="111">
        <f t="shared" si="19"/>
        <v>110.91999999999999</v>
      </c>
    </row>
    <row r="845" spans="1:10" ht="299.25" x14ac:dyDescent="0.25">
      <c r="A845" s="13">
        <f t="shared" si="18"/>
        <v>841</v>
      </c>
      <c r="B845" s="13" t="s">
        <v>426</v>
      </c>
      <c r="C845" s="13" t="s">
        <v>1870</v>
      </c>
      <c r="D845" s="13" t="s">
        <v>451</v>
      </c>
      <c r="E845" s="13" t="s">
        <v>429</v>
      </c>
      <c r="F845" s="13"/>
      <c r="G845" s="13">
        <v>2</v>
      </c>
      <c r="H845" s="105">
        <v>48</v>
      </c>
      <c r="I845" s="12">
        <v>0.06</v>
      </c>
      <c r="J845" s="111">
        <f t="shared" si="19"/>
        <v>45.12</v>
      </c>
    </row>
    <row r="846" spans="1:10" x14ac:dyDescent="0.25">
      <c r="A846" s="13">
        <f t="shared" si="18"/>
        <v>842</v>
      </c>
      <c r="B846" s="13" t="s">
        <v>426</v>
      </c>
      <c r="C846" s="13" t="s">
        <v>1871</v>
      </c>
      <c r="D846" s="13" t="s">
        <v>1872</v>
      </c>
      <c r="E846" s="13" t="s">
        <v>429</v>
      </c>
      <c r="F846" s="13"/>
      <c r="G846" s="13">
        <v>3</v>
      </c>
      <c r="H846" s="105">
        <v>103</v>
      </c>
      <c r="I846" s="12">
        <v>0.06</v>
      </c>
      <c r="J846" s="111">
        <f t="shared" si="19"/>
        <v>96.82</v>
      </c>
    </row>
    <row r="847" spans="1:10" ht="299.25" x14ac:dyDescent="0.25">
      <c r="A847" s="13">
        <f t="shared" si="18"/>
        <v>843</v>
      </c>
      <c r="B847" s="13" t="s">
        <v>426</v>
      </c>
      <c r="C847" s="13" t="s">
        <v>1873</v>
      </c>
      <c r="D847" s="13" t="s">
        <v>451</v>
      </c>
      <c r="E847" s="13" t="s">
        <v>429</v>
      </c>
      <c r="F847" s="13"/>
      <c r="G847" s="13">
        <v>2</v>
      </c>
      <c r="H847" s="105">
        <v>48</v>
      </c>
      <c r="I847" s="12">
        <v>0.06</v>
      </c>
      <c r="J847" s="111">
        <f t="shared" si="19"/>
        <v>45.12</v>
      </c>
    </row>
    <row r="848" spans="1:10" ht="63" x14ac:dyDescent="0.25">
      <c r="A848" s="13">
        <f t="shared" si="18"/>
        <v>844</v>
      </c>
      <c r="B848" s="13" t="s">
        <v>426</v>
      </c>
      <c r="C848" s="13" t="s">
        <v>1874</v>
      </c>
      <c r="D848" s="13" t="s">
        <v>1875</v>
      </c>
      <c r="E848" s="13" t="s">
        <v>429</v>
      </c>
      <c r="F848" s="13"/>
      <c r="G848" s="13">
        <v>3</v>
      </c>
      <c r="H848" s="105">
        <v>328</v>
      </c>
      <c r="I848" s="12">
        <v>0.06</v>
      </c>
      <c r="J848" s="111">
        <f t="shared" si="19"/>
        <v>308.32</v>
      </c>
    </row>
    <row r="849" spans="1:10" ht="299.25" x14ac:dyDescent="0.25">
      <c r="A849" s="13">
        <f t="shared" si="18"/>
        <v>845</v>
      </c>
      <c r="B849" s="13" t="s">
        <v>426</v>
      </c>
      <c r="C849" s="13" t="s">
        <v>1876</v>
      </c>
      <c r="D849" s="13" t="s">
        <v>451</v>
      </c>
      <c r="E849" s="13" t="s">
        <v>429</v>
      </c>
      <c r="F849" s="13"/>
      <c r="G849" s="13">
        <v>2</v>
      </c>
      <c r="H849" s="105">
        <v>400</v>
      </c>
      <c r="I849" s="12">
        <v>0.06</v>
      </c>
      <c r="J849" s="111">
        <f t="shared" si="19"/>
        <v>376</v>
      </c>
    </row>
    <row r="850" spans="1:10" ht="47.25" x14ac:dyDescent="0.25">
      <c r="A850" s="13">
        <f t="shared" si="18"/>
        <v>846</v>
      </c>
      <c r="B850" s="13" t="s">
        <v>426</v>
      </c>
      <c r="C850" s="13" t="s">
        <v>1877</v>
      </c>
      <c r="D850" s="13" t="s">
        <v>1878</v>
      </c>
      <c r="E850" s="13" t="s">
        <v>429</v>
      </c>
      <c r="F850" s="13"/>
      <c r="G850" s="13">
        <v>3</v>
      </c>
      <c r="H850" s="105">
        <v>276</v>
      </c>
      <c r="I850" s="12">
        <v>0.06</v>
      </c>
      <c r="J850" s="111">
        <f t="shared" si="19"/>
        <v>259.44</v>
      </c>
    </row>
    <row r="851" spans="1:10" ht="299.25" x14ac:dyDescent="0.25">
      <c r="A851" s="13">
        <f t="shared" si="18"/>
        <v>847</v>
      </c>
      <c r="B851" s="13" t="s">
        <v>426</v>
      </c>
      <c r="C851" s="13" t="s">
        <v>1879</v>
      </c>
      <c r="D851" s="13" t="s">
        <v>451</v>
      </c>
      <c r="E851" s="13" t="s">
        <v>429</v>
      </c>
      <c r="F851" s="13"/>
      <c r="G851" s="13">
        <v>2</v>
      </c>
      <c r="H851" s="105">
        <v>400</v>
      </c>
      <c r="I851" s="12">
        <v>0.06</v>
      </c>
      <c r="J851" s="111">
        <f t="shared" si="19"/>
        <v>376</v>
      </c>
    </row>
    <row r="852" spans="1:10" ht="63" x14ac:dyDescent="0.25">
      <c r="A852" s="13">
        <f t="shared" si="18"/>
        <v>848</v>
      </c>
      <c r="B852" s="13" t="s">
        <v>426</v>
      </c>
      <c r="C852" s="13" t="s">
        <v>1880</v>
      </c>
      <c r="D852" s="13" t="s">
        <v>1881</v>
      </c>
      <c r="E852" s="13" t="s">
        <v>429</v>
      </c>
      <c r="F852" s="13"/>
      <c r="G852" s="13">
        <v>3</v>
      </c>
      <c r="H852" s="105">
        <v>538</v>
      </c>
      <c r="I852" s="12">
        <v>0.06</v>
      </c>
      <c r="J852" s="111">
        <f t="shared" si="19"/>
        <v>505.71999999999997</v>
      </c>
    </row>
    <row r="853" spans="1:10" ht="299.25" x14ac:dyDescent="0.25">
      <c r="A853" s="13">
        <f t="shared" si="18"/>
        <v>849</v>
      </c>
      <c r="B853" s="13" t="s">
        <v>426</v>
      </c>
      <c r="C853" s="13" t="s">
        <v>1882</v>
      </c>
      <c r="D853" s="13" t="s">
        <v>451</v>
      </c>
      <c r="E853" s="13" t="s">
        <v>429</v>
      </c>
      <c r="F853" s="13"/>
      <c r="G853" s="13">
        <v>2</v>
      </c>
      <c r="H853" s="105">
        <v>400</v>
      </c>
      <c r="I853" s="12">
        <v>0.06</v>
      </c>
      <c r="J853" s="111">
        <f t="shared" si="19"/>
        <v>376</v>
      </c>
    </row>
    <row r="854" spans="1:10" ht="47.25" x14ac:dyDescent="0.25">
      <c r="A854" s="13">
        <f t="shared" si="18"/>
        <v>850</v>
      </c>
      <c r="B854" s="13" t="s">
        <v>426</v>
      </c>
      <c r="C854" s="13" t="s">
        <v>1883</v>
      </c>
      <c r="D854" s="13" t="s">
        <v>1878</v>
      </c>
      <c r="E854" s="13" t="s">
        <v>429</v>
      </c>
      <c r="F854" s="13"/>
      <c r="G854" s="13">
        <v>3</v>
      </c>
      <c r="H854" s="105">
        <v>350</v>
      </c>
      <c r="I854" s="12">
        <v>0.06</v>
      </c>
      <c r="J854" s="111">
        <f t="shared" si="19"/>
        <v>329</v>
      </c>
    </row>
    <row r="855" spans="1:10" ht="299.25" x14ac:dyDescent="0.25">
      <c r="A855" s="13">
        <f t="shared" si="18"/>
        <v>851</v>
      </c>
      <c r="B855" s="13" t="s">
        <v>426</v>
      </c>
      <c r="C855" s="13" t="s">
        <v>1884</v>
      </c>
      <c r="D855" s="13" t="s">
        <v>451</v>
      </c>
      <c r="E855" s="13" t="s">
        <v>429</v>
      </c>
      <c r="F855" s="13"/>
      <c r="G855" s="13">
        <v>2</v>
      </c>
      <c r="H855" s="105">
        <v>480</v>
      </c>
      <c r="I855" s="12">
        <v>0.06</v>
      </c>
      <c r="J855" s="111">
        <f t="shared" si="19"/>
        <v>451.2</v>
      </c>
    </row>
    <row r="856" spans="1:10" ht="47.25" x14ac:dyDescent="0.25">
      <c r="A856" s="13">
        <f t="shared" si="18"/>
        <v>852</v>
      </c>
      <c r="B856" s="13" t="s">
        <v>426</v>
      </c>
      <c r="C856" s="13" t="s">
        <v>1885</v>
      </c>
      <c r="D856" s="13" t="s">
        <v>1886</v>
      </c>
      <c r="E856" s="13" t="s">
        <v>429</v>
      </c>
      <c r="F856" s="13"/>
      <c r="G856" s="13">
        <v>3</v>
      </c>
      <c r="H856" s="105">
        <v>86</v>
      </c>
      <c r="I856" s="12">
        <v>0.06</v>
      </c>
      <c r="J856" s="111">
        <f t="shared" si="19"/>
        <v>80.839999999999989</v>
      </c>
    </row>
    <row r="857" spans="1:10" ht="299.25" x14ac:dyDescent="0.25">
      <c r="A857" s="13">
        <f t="shared" si="18"/>
        <v>853</v>
      </c>
      <c r="B857" s="13" t="s">
        <v>426</v>
      </c>
      <c r="C857" s="13" t="s">
        <v>1887</v>
      </c>
      <c r="D857" s="13" t="s">
        <v>451</v>
      </c>
      <c r="E857" s="13" t="s">
        <v>429</v>
      </c>
      <c r="F857" s="13"/>
      <c r="G857" s="13">
        <v>2</v>
      </c>
      <c r="H857" s="105">
        <v>520</v>
      </c>
      <c r="I857" s="12">
        <v>0.06</v>
      </c>
      <c r="J857" s="111">
        <f t="shared" si="19"/>
        <v>488.79999999999995</v>
      </c>
    </row>
    <row r="858" spans="1:10" ht="78.75" x14ac:dyDescent="0.25">
      <c r="A858" s="13">
        <f t="shared" si="18"/>
        <v>854</v>
      </c>
      <c r="B858" s="13" t="s">
        <v>426</v>
      </c>
      <c r="C858" s="13" t="s">
        <v>1888</v>
      </c>
      <c r="D858" s="13" t="s">
        <v>1889</v>
      </c>
      <c r="E858" s="13" t="s">
        <v>429</v>
      </c>
      <c r="F858" s="13"/>
      <c r="G858" s="13">
        <v>3</v>
      </c>
      <c r="H858" s="105">
        <v>89</v>
      </c>
      <c r="I858" s="12">
        <v>0.06</v>
      </c>
      <c r="J858" s="111">
        <f t="shared" si="19"/>
        <v>83.66</v>
      </c>
    </row>
    <row r="859" spans="1:10" ht="299.25" x14ac:dyDescent="0.25">
      <c r="A859" s="13">
        <f t="shared" si="18"/>
        <v>855</v>
      </c>
      <c r="B859" s="13" t="s">
        <v>426</v>
      </c>
      <c r="C859" s="13" t="s">
        <v>1890</v>
      </c>
      <c r="D859" s="13" t="s">
        <v>451</v>
      </c>
      <c r="E859" s="13" t="s">
        <v>429</v>
      </c>
      <c r="F859" s="13"/>
      <c r="G859" s="13">
        <v>2</v>
      </c>
      <c r="H859" s="105">
        <v>520</v>
      </c>
      <c r="I859" s="12">
        <v>0.06</v>
      </c>
      <c r="J859" s="111">
        <f t="shared" si="19"/>
        <v>488.79999999999995</v>
      </c>
    </row>
    <row r="860" spans="1:10" ht="63" x14ac:dyDescent="0.25">
      <c r="A860" s="13">
        <f t="shared" si="18"/>
        <v>856</v>
      </c>
      <c r="B860" s="13" t="s">
        <v>426</v>
      </c>
      <c r="C860" s="13" t="s">
        <v>1891</v>
      </c>
      <c r="D860" s="13" t="s">
        <v>1892</v>
      </c>
      <c r="E860" s="13" t="s">
        <v>429</v>
      </c>
      <c r="F860" s="13"/>
      <c r="G860" s="13">
        <v>3</v>
      </c>
      <c r="H860" s="105">
        <v>456</v>
      </c>
      <c r="I860" s="12">
        <v>0.06</v>
      </c>
      <c r="J860" s="111">
        <f t="shared" si="19"/>
        <v>428.64</v>
      </c>
    </row>
    <row r="861" spans="1:10" ht="299.25" x14ac:dyDescent="0.25">
      <c r="A861" s="13">
        <f t="shared" si="18"/>
        <v>857</v>
      </c>
      <c r="B861" s="13" t="s">
        <v>426</v>
      </c>
      <c r="C861" s="13" t="s">
        <v>1893</v>
      </c>
      <c r="D861" s="13" t="s">
        <v>451</v>
      </c>
      <c r="E861" s="13" t="s">
        <v>429</v>
      </c>
      <c r="F861" s="13"/>
      <c r="G861" s="13">
        <v>2</v>
      </c>
      <c r="H861" s="105">
        <v>520</v>
      </c>
      <c r="I861" s="12">
        <v>0.06</v>
      </c>
      <c r="J861" s="111">
        <f t="shared" si="19"/>
        <v>488.79999999999995</v>
      </c>
    </row>
    <row r="862" spans="1:10" ht="31.5" x14ac:dyDescent="0.25">
      <c r="A862" s="13">
        <f t="shared" si="18"/>
        <v>858</v>
      </c>
      <c r="B862" s="13" t="s">
        <v>426</v>
      </c>
      <c r="C862" s="13" t="s">
        <v>1894</v>
      </c>
      <c r="D862" s="13" t="s">
        <v>1895</v>
      </c>
      <c r="E862" s="13" t="s">
        <v>429</v>
      </c>
      <c r="F862" s="13"/>
      <c r="G862" s="13">
        <v>3</v>
      </c>
      <c r="H862" s="105">
        <v>81</v>
      </c>
      <c r="I862" s="12">
        <v>0.06</v>
      </c>
      <c r="J862" s="111">
        <f t="shared" si="19"/>
        <v>76.14</v>
      </c>
    </row>
    <row r="863" spans="1:10" ht="31.5" x14ac:dyDescent="0.25">
      <c r="A863" s="13">
        <f t="shared" si="18"/>
        <v>859</v>
      </c>
      <c r="B863" s="13" t="s">
        <v>426</v>
      </c>
      <c r="C863" s="13" t="s">
        <v>1896</v>
      </c>
      <c r="D863" s="13" t="s">
        <v>1897</v>
      </c>
      <c r="E863" s="13" t="s">
        <v>429</v>
      </c>
      <c r="F863" s="13"/>
      <c r="G863" s="13">
        <v>3</v>
      </c>
      <c r="H863" s="105">
        <v>44</v>
      </c>
      <c r="I863" s="12">
        <v>0.06</v>
      </c>
      <c r="J863" s="111">
        <f t="shared" si="19"/>
        <v>41.36</v>
      </c>
    </row>
    <row r="864" spans="1:10" ht="31.5" x14ac:dyDescent="0.25">
      <c r="A864" s="13">
        <f t="shared" si="18"/>
        <v>860</v>
      </c>
      <c r="B864" s="13" t="s">
        <v>426</v>
      </c>
      <c r="C864" s="13" t="s">
        <v>1898</v>
      </c>
      <c r="D864" s="13" t="s">
        <v>1899</v>
      </c>
      <c r="E864" s="13" t="s">
        <v>429</v>
      </c>
      <c r="F864" s="13"/>
      <c r="G864" s="13">
        <v>3</v>
      </c>
      <c r="H864" s="105">
        <v>84</v>
      </c>
      <c r="I864" s="12">
        <v>0.06</v>
      </c>
      <c r="J864" s="111">
        <f t="shared" si="19"/>
        <v>78.959999999999994</v>
      </c>
    </row>
    <row r="865" spans="1:10" ht="31.5" x14ac:dyDescent="0.25">
      <c r="A865" s="13">
        <f t="shared" si="18"/>
        <v>861</v>
      </c>
      <c r="B865" s="13" t="s">
        <v>426</v>
      </c>
      <c r="C865" s="13" t="s">
        <v>1900</v>
      </c>
      <c r="D865" s="13" t="s">
        <v>1901</v>
      </c>
      <c r="E865" s="13" t="s">
        <v>429</v>
      </c>
      <c r="F865" s="13"/>
      <c r="G865" s="13">
        <v>3</v>
      </c>
      <c r="H865" s="105">
        <v>128</v>
      </c>
      <c r="I865" s="12">
        <v>0.06</v>
      </c>
      <c r="J865" s="111">
        <f t="shared" si="19"/>
        <v>120.32</v>
      </c>
    </row>
    <row r="866" spans="1:10" ht="94.5" x14ac:dyDescent="0.25">
      <c r="A866" s="13">
        <f t="shared" si="18"/>
        <v>862</v>
      </c>
      <c r="B866" s="13" t="s">
        <v>426</v>
      </c>
      <c r="C866" s="13" t="s">
        <v>1902</v>
      </c>
      <c r="D866" s="13" t="s">
        <v>1903</v>
      </c>
      <c r="E866" s="13" t="s">
        <v>429</v>
      </c>
      <c r="F866" s="13"/>
      <c r="G866" s="13">
        <v>3</v>
      </c>
      <c r="H866" s="105">
        <v>269</v>
      </c>
      <c r="I866" s="12">
        <v>0.06</v>
      </c>
      <c r="J866" s="111">
        <f t="shared" si="19"/>
        <v>252.85999999999999</v>
      </c>
    </row>
    <row r="867" spans="1:10" ht="299.25" x14ac:dyDescent="0.25">
      <c r="A867" s="13">
        <f t="shared" si="18"/>
        <v>863</v>
      </c>
      <c r="B867" s="13" t="s">
        <v>426</v>
      </c>
      <c r="C867" s="13" t="s">
        <v>1904</v>
      </c>
      <c r="D867" s="13" t="s">
        <v>451</v>
      </c>
      <c r="E867" s="13" t="s">
        <v>429</v>
      </c>
      <c r="F867" s="13"/>
      <c r="G867" s="13">
        <v>2</v>
      </c>
      <c r="H867" s="105">
        <v>16</v>
      </c>
      <c r="I867" s="12">
        <v>0.06</v>
      </c>
      <c r="J867" s="111">
        <f t="shared" si="19"/>
        <v>15.04</v>
      </c>
    </row>
    <row r="868" spans="1:10" ht="94.5" x14ac:dyDescent="0.25">
      <c r="A868" s="13">
        <f t="shared" si="18"/>
        <v>864</v>
      </c>
      <c r="B868" s="13" t="s">
        <v>426</v>
      </c>
      <c r="C868" s="13" t="s">
        <v>1905</v>
      </c>
      <c r="D868" s="13" t="s">
        <v>1906</v>
      </c>
      <c r="E868" s="13" t="s">
        <v>429</v>
      </c>
      <c r="F868" s="13"/>
      <c r="G868" s="13">
        <v>3</v>
      </c>
      <c r="H868" s="105">
        <v>249</v>
      </c>
      <c r="I868" s="12">
        <v>0.06</v>
      </c>
      <c r="J868" s="111">
        <f t="shared" si="19"/>
        <v>234.05999999999997</v>
      </c>
    </row>
    <row r="869" spans="1:10" ht="299.25" x14ac:dyDescent="0.25">
      <c r="A869" s="13">
        <f t="shared" si="18"/>
        <v>865</v>
      </c>
      <c r="B869" s="13" t="s">
        <v>426</v>
      </c>
      <c r="C869" s="13" t="s">
        <v>1907</v>
      </c>
      <c r="D869" s="13" t="s">
        <v>451</v>
      </c>
      <c r="E869" s="13" t="s">
        <v>429</v>
      </c>
      <c r="F869" s="13"/>
      <c r="G869" s="13">
        <v>2</v>
      </c>
      <c r="H869" s="105">
        <v>15</v>
      </c>
      <c r="I869" s="12">
        <v>0.06</v>
      </c>
      <c r="J869" s="111">
        <f t="shared" si="19"/>
        <v>14.1</v>
      </c>
    </row>
    <row r="870" spans="1:10" ht="110.25" x14ac:dyDescent="0.25">
      <c r="A870" s="13">
        <f t="shared" si="18"/>
        <v>866</v>
      </c>
      <c r="B870" s="13" t="s">
        <v>426</v>
      </c>
      <c r="C870" s="13" t="s">
        <v>1908</v>
      </c>
      <c r="D870" s="13" t="s">
        <v>1909</v>
      </c>
      <c r="E870" s="13" t="s">
        <v>429</v>
      </c>
      <c r="F870" s="13"/>
      <c r="G870" s="13">
        <v>3</v>
      </c>
      <c r="H870" s="105">
        <v>269</v>
      </c>
      <c r="I870" s="12">
        <v>0.06</v>
      </c>
      <c r="J870" s="111">
        <f t="shared" si="19"/>
        <v>252.85999999999999</v>
      </c>
    </row>
    <row r="871" spans="1:10" ht="299.25" x14ac:dyDescent="0.25">
      <c r="A871" s="13">
        <f t="shared" si="18"/>
        <v>867</v>
      </c>
      <c r="B871" s="13" t="s">
        <v>426</v>
      </c>
      <c r="C871" s="13" t="s">
        <v>1910</v>
      </c>
      <c r="D871" s="13" t="s">
        <v>451</v>
      </c>
      <c r="E871" s="13" t="s">
        <v>429</v>
      </c>
      <c r="F871" s="13"/>
      <c r="G871" s="13">
        <v>2</v>
      </c>
      <c r="H871" s="105">
        <v>16</v>
      </c>
      <c r="I871" s="12">
        <v>0.06</v>
      </c>
      <c r="J871" s="111">
        <f t="shared" si="19"/>
        <v>15.04</v>
      </c>
    </row>
    <row r="872" spans="1:10" ht="110.25" x14ac:dyDescent="0.25">
      <c r="A872" s="13">
        <f t="shared" si="18"/>
        <v>868</v>
      </c>
      <c r="B872" s="13" t="s">
        <v>426</v>
      </c>
      <c r="C872" s="13" t="s">
        <v>1911</v>
      </c>
      <c r="D872" s="13" t="s">
        <v>1912</v>
      </c>
      <c r="E872" s="13" t="s">
        <v>429</v>
      </c>
      <c r="F872" s="13"/>
      <c r="G872" s="13">
        <v>3</v>
      </c>
      <c r="H872" s="105">
        <v>249</v>
      </c>
      <c r="I872" s="12">
        <v>0.06</v>
      </c>
      <c r="J872" s="111">
        <f t="shared" si="19"/>
        <v>234.05999999999997</v>
      </c>
    </row>
    <row r="873" spans="1:10" ht="299.25" x14ac:dyDescent="0.25">
      <c r="A873" s="13">
        <f t="shared" si="18"/>
        <v>869</v>
      </c>
      <c r="B873" s="13" t="s">
        <v>426</v>
      </c>
      <c r="C873" s="13" t="s">
        <v>1913</v>
      </c>
      <c r="D873" s="13" t="s">
        <v>451</v>
      </c>
      <c r="E873" s="13" t="s">
        <v>429</v>
      </c>
      <c r="F873" s="13"/>
      <c r="G873" s="13">
        <v>2</v>
      </c>
      <c r="H873" s="105">
        <v>15</v>
      </c>
      <c r="I873" s="12">
        <v>0.06</v>
      </c>
      <c r="J873" s="111">
        <f t="shared" si="19"/>
        <v>14.1</v>
      </c>
    </row>
    <row r="874" spans="1:10" ht="299.25" x14ac:dyDescent="0.25">
      <c r="A874" s="13">
        <f t="shared" si="18"/>
        <v>870</v>
      </c>
      <c r="B874" s="13" t="s">
        <v>426</v>
      </c>
      <c r="C874" s="13" t="s">
        <v>1914</v>
      </c>
      <c r="D874" s="13" t="s">
        <v>451</v>
      </c>
      <c r="E874" s="13" t="s">
        <v>429</v>
      </c>
      <c r="F874" s="13"/>
      <c r="G874" s="13">
        <v>2</v>
      </c>
      <c r="H874" s="105">
        <v>54</v>
      </c>
      <c r="I874" s="12">
        <v>0.06</v>
      </c>
      <c r="J874" s="111">
        <f t="shared" si="19"/>
        <v>50.76</v>
      </c>
    </row>
    <row r="875" spans="1:10" ht="173.25" x14ac:dyDescent="0.25">
      <c r="A875" s="13">
        <f t="shared" si="18"/>
        <v>871</v>
      </c>
      <c r="B875" s="13" t="s">
        <v>426</v>
      </c>
      <c r="C875" s="13" t="s">
        <v>1915</v>
      </c>
      <c r="D875" s="13" t="s">
        <v>1916</v>
      </c>
      <c r="E875" s="13" t="s">
        <v>429</v>
      </c>
      <c r="F875" s="13"/>
      <c r="G875" s="13">
        <v>3</v>
      </c>
      <c r="H875" s="105">
        <v>899</v>
      </c>
      <c r="I875" s="12">
        <v>0.06</v>
      </c>
      <c r="J875" s="111">
        <f t="shared" si="19"/>
        <v>845.06</v>
      </c>
    </row>
    <row r="876" spans="1:10" ht="173.25" x14ac:dyDescent="0.25">
      <c r="A876" s="13">
        <f t="shared" si="18"/>
        <v>872</v>
      </c>
      <c r="B876" s="13" t="s">
        <v>426</v>
      </c>
      <c r="C876" s="13" t="s">
        <v>1917</v>
      </c>
      <c r="D876" s="13" t="s">
        <v>1918</v>
      </c>
      <c r="E876" s="13" t="s">
        <v>429</v>
      </c>
      <c r="F876" s="13"/>
      <c r="G876" s="13">
        <v>3</v>
      </c>
      <c r="H876" s="105">
        <v>8541</v>
      </c>
      <c r="I876" s="12">
        <v>0.06</v>
      </c>
      <c r="J876" s="111">
        <f t="shared" si="19"/>
        <v>8028.54</v>
      </c>
    </row>
    <row r="877" spans="1:10" ht="299.25" x14ac:dyDescent="0.25">
      <c r="A877" s="13">
        <f t="shared" si="18"/>
        <v>873</v>
      </c>
      <c r="B877" s="13" t="s">
        <v>426</v>
      </c>
      <c r="C877" s="13" t="s">
        <v>1919</v>
      </c>
      <c r="D877" s="13" t="s">
        <v>451</v>
      </c>
      <c r="E877" s="13" t="s">
        <v>429</v>
      </c>
      <c r="F877" s="13"/>
      <c r="G877" s="13">
        <v>2</v>
      </c>
      <c r="H877" s="105">
        <v>54</v>
      </c>
      <c r="I877" s="12">
        <v>0.06</v>
      </c>
      <c r="J877" s="111">
        <f t="shared" si="19"/>
        <v>50.76</v>
      </c>
    </row>
    <row r="878" spans="1:10" ht="236.25" x14ac:dyDescent="0.25">
      <c r="A878" s="13">
        <f t="shared" si="18"/>
        <v>874</v>
      </c>
      <c r="B878" s="13" t="s">
        <v>426</v>
      </c>
      <c r="C878" s="13" t="s">
        <v>1920</v>
      </c>
      <c r="D878" s="13" t="s">
        <v>1921</v>
      </c>
      <c r="E878" s="13" t="s">
        <v>429</v>
      </c>
      <c r="F878" s="13"/>
      <c r="G878" s="13">
        <v>3</v>
      </c>
      <c r="H878" s="105">
        <v>1349</v>
      </c>
      <c r="I878" s="12">
        <v>0.06</v>
      </c>
      <c r="J878" s="111">
        <f t="shared" si="19"/>
        <v>1268.06</v>
      </c>
    </row>
    <row r="879" spans="1:10" ht="299.25" x14ac:dyDescent="0.25">
      <c r="A879" s="13">
        <f t="shared" si="18"/>
        <v>875</v>
      </c>
      <c r="B879" s="13" t="s">
        <v>426</v>
      </c>
      <c r="C879" s="13" t="s">
        <v>1922</v>
      </c>
      <c r="D879" s="13" t="s">
        <v>451</v>
      </c>
      <c r="E879" s="13" t="s">
        <v>429</v>
      </c>
      <c r="F879" s="13"/>
      <c r="G879" s="13">
        <v>2</v>
      </c>
      <c r="H879" s="105">
        <v>81</v>
      </c>
      <c r="I879" s="12">
        <v>0.06</v>
      </c>
      <c r="J879" s="111">
        <f t="shared" si="19"/>
        <v>76.14</v>
      </c>
    </row>
    <row r="880" spans="1:10" ht="252" x14ac:dyDescent="0.25">
      <c r="A880" s="13">
        <f t="shared" si="18"/>
        <v>876</v>
      </c>
      <c r="B880" s="13" t="s">
        <v>426</v>
      </c>
      <c r="C880" s="13" t="s">
        <v>1923</v>
      </c>
      <c r="D880" s="13" t="s">
        <v>1924</v>
      </c>
      <c r="E880" s="13" t="s">
        <v>429</v>
      </c>
      <c r="F880" s="13"/>
      <c r="G880" s="13">
        <v>3</v>
      </c>
      <c r="H880" s="105">
        <v>1549</v>
      </c>
      <c r="I880" s="12">
        <v>0.06</v>
      </c>
      <c r="J880" s="111">
        <f t="shared" si="19"/>
        <v>1456.06</v>
      </c>
    </row>
    <row r="881" spans="1:10" ht="299.25" x14ac:dyDescent="0.25">
      <c r="A881" s="13">
        <f t="shared" si="18"/>
        <v>877</v>
      </c>
      <c r="B881" s="13" t="s">
        <v>426</v>
      </c>
      <c r="C881" s="13" t="s">
        <v>1925</v>
      </c>
      <c r="D881" s="13" t="s">
        <v>451</v>
      </c>
      <c r="E881" s="13" t="s">
        <v>429</v>
      </c>
      <c r="F881" s="13"/>
      <c r="G881" s="13">
        <v>2</v>
      </c>
      <c r="H881" s="105">
        <v>93</v>
      </c>
      <c r="I881" s="12">
        <v>0.06</v>
      </c>
      <c r="J881" s="111">
        <f t="shared" si="19"/>
        <v>87.42</v>
      </c>
    </row>
    <row r="882" spans="1:10" ht="94.5" x14ac:dyDescent="0.25">
      <c r="A882" s="13">
        <f t="shared" si="18"/>
        <v>878</v>
      </c>
      <c r="B882" s="13" t="s">
        <v>426</v>
      </c>
      <c r="C882" s="13" t="s">
        <v>1926</v>
      </c>
      <c r="D882" s="13" t="s">
        <v>1927</v>
      </c>
      <c r="E882" s="13" t="s">
        <v>429</v>
      </c>
      <c r="F882" s="13"/>
      <c r="G882" s="13">
        <v>3</v>
      </c>
      <c r="H882" s="105">
        <v>369</v>
      </c>
      <c r="I882" s="12">
        <v>0.06</v>
      </c>
      <c r="J882" s="111">
        <f t="shared" si="19"/>
        <v>346.85999999999996</v>
      </c>
    </row>
    <row r="883" spans="1:10" ht="299.25" x14ac:dyDescent="0.25">
      <c r="A883" s="13">
        <f t="shared" si="18"/>
        <v>879</v>
      </c>
      <c r="B883" s="13" t="s">
        <v>426</v>
      </c>
      <c r="C883" s="13" t="s">
        <v>1928</v>
      </c>
      <c r="D883" s="13" t="s">
        <v>451</v>
      </c>
      <c r="E883" s="13" t="s">
        <v>429</v>
      </c>
      <c r="F883" s="13"/>
      <c r="G883" s="13">
        <v>2</v>
      </c>
      <c r="H883" s="105">
        <v>22</v>
      </c>
      <c r="I883" s="12">
        <v>0.06</v>
      </c>
      <c r="J883" s="111">
        <f t="shared" si="19"/>
        <v>20.68</v>
      </c>
    </row>
    <row r="884" spans="1:10" ht="157.5" x14ac:dyDescent="0.25">
      <c r="A884" s="13">
        <f t="shared" si="18"/>
        <v>880</v>
      </c>
      <c r="B884" s="13" t="s">
        <v>426</v>
      </c>
      <c r="C884" s="13" t="s">
        <v>1929</v>
      </c>
      <c r="D884" s="13" t="s">
        <v>1930</v>
      </c>
      <c r="E884" s="13" t="s">
        <v>429</v>
      </c>
      <c r="F884" s="13"/>
      <c r="G884" s="13">
        <v>3</v>
      </c>
      <c r="H884" s="105">
        <v>349</v>
      </c>
      <c r="I884" s="12">
        <v>0.06</v>
      </c>
      <c r="J884" s="111">
        <f t="shared" si="19"/>
        <v>328.06</v>
      </c>
    </row>
    <row r="885" spans="1:10" ht="31.5" x14ac:dyDescent="0.25">
      <c r="A885" s="13">
        <f t="shared" si="18"/>
        <v>881</v>
      </c>
      <c r="B885" s="13" t="s">
        <v>426</v>
      </c>
      <c r="C885" s="13" t="s">
        <v>1931</v>
      </c>
      <c r="D885" s="13" t="s">
        <v>1932</v>
      </c>
      <c r="E885" s="13" t="s">
        <v>429</v>
      </c>
      <c r="F885" s="13"/>
      <c r="G885" s="13">
        <v>3</v>
      </c>
      <c r="H885" s="105">
        <v>3449</v>
      </c>
      <c r="I885" s="12">
        <v>0.06</v>
      </c>
      <c r="J885" s="111">
        <f t="shared" si="19"/>
        <v>3242.06</v>
      </c>
    </row>
    <row r="886" spans="1:10" x14ac:dyDescent="0.25">
      <c r="A886" s="13">
        <f t="shared" si="18"/>
        <v>882</v>
      </c>
      <c r="B886" s="13" t="s">
        <v>426</v>
      </c>
      <c r="C886" s="13" t="s">
        <v>1933</v>
      </c>
      <c r="D886" s="13" t="s">
        <v>1934</v>
      </c>
      <c r="E886" s="13" t="s">
        <v>429</v>
      </c>
      <c r="F886" s="13"/>
      <c r="G886" s="13">
        <v>3</v>
      </c>
      <c r="H886" s="105">
        <v>329</v>
      </c>
      <c r="I886" s="12">
        <v>0.06</v>
      </c>
      <c r="J886" s="111">
        <f t="shared" si="19"/>
        <v>309.26</v>
      </c>
    </row>
    <row r="887" spans="1:10" ht="299.25" x14ac:dyDescent="0.25">
      <c r="A887" s="13">
        <f t="shared" si="18"/>
        <v>883</v>
      </c>
      <c r="B887" s="13" t="s">
        <v>426</v>
      </c>
      <c r="C887" s="13" t="s">
        <v>1935</v>
      </c>
      <c r="D887" s="13" t="s">
        <v>451</v>
      </c>
      <c r="E887" s="13" t="s">
        <v>429</v>
      </c>
      <c r="F887" s="13"/>
      <c r="G887" s="13">
        <v>2</v>
      </c>
      <c r="H887" s="105">
        <v>21</v>
      </c>
      <c r="I887" s="12">
        <v>0.06</v>
      </c>
      <c r="J887" s="111">
        <f t="shared" si="19"/>
        <v>19.739999999999998</v>
      </c>
    </row>
    <row r="888" spans="1:10" ht="236.25" x14ac:dyDescent="0.25">
      <c r="A888" s="13">
        <f t="shared" si="18"/>
        <v>884</v>
      </c>
      <c r="B888" s="13" t="s">
        <v>426</v>
      </c>
      <c r="C888" s="13" t="s">
        <v>1936</v>
      </c>
      <c r="D888" s="13" t="s">
        <v>1937</v>
      </c>
      <c r="E888" s="13" t="s">
        <v>429</v>
      </c>
      <c r="F888" s="13"/>
      <c r="G888" s="13">
        <v>3</v>
      </c>
      <c r="H888" s="105">
        <v>449</v>
      </c>
      <c r="I888" s="12">
        <v>0.06</v>
      </c>
      <c r="J888" s="111">
        <f t="shared" si="19"/>
        <v>422.06</v>
      </c>
    </row>
    <row r="889" spans="1:10" ht="299.25" x14ac:dyDescent="0.25">
      <c r="A889" s="13">
        <f t="shared" si="18"/>
        <v>885</v>
      </c>
      <c r="B889" s="13" t="s">
        <v>426</v>
      </c>
      <c r="C889" s="13" t="s">
        <v>1938</v>
      </c>
      <c r="D889" s="13" t="s">
        <v>451</v>
      </c>
      <c r="E889" s="13" t="s">
        <v>429</v>
      </c>
      <c r="F889" s="13"/>
      <c r="G889" s="13">
        <v>2</v>
      </c>
      <c r="H889" s="105">
        <v>27</v>
      </c>
      <c r="I889" s="12">
        <v>0.06</v>
      </c>
      <c r="J889" s="111">
        <f t="shared" si="19"/>
        <v>25.38</v>
      </c>
    </row>
    <row r="890" spans="1:10" ht="157.5" x14ac:dyDescent="0.25">
      <c r="A890" s="13">
        <f t="shared" si="18"/>
        <v>886</v>
      </c>
      <c r="B890" s="13" t="s">
        <v>426</v>
      </c>
      <c r="C890" s="13" t="s">
        <v>1939</v>
      </c>
      <c r="D890" s="13" t="s">
        <v>1940</v>
      </c>
      <c r="E890" s="13" t="s">
        <v>429</v>
      </c>
      <c r="F890" s="13"/>
      <c r="G890" s="13">
        <v>3</v>
      </c>
      <c r="H890" s="105">
        <v>419</v>
      </c>
      <c r="I890" s="12">
        <v>0.06</v>
      </c>
      <c r="J890" s="111">
        <f t="shared" si="19"/>
        <v>393.85999999999996</v>
      </c>
    </row>
    <row r="891" spans="1:10" ht="31.5" x14ac:dyDescent="0.25">
      <c r="A891" s="13">
        <f t="shared" si="18"/>
        <v>887</v>
      </c>
      <c r="B891" s="13" t="s">
        <v>426</v>
      </c>
      <c r="C891" s="13" t="s">
        <v>1941</v>
      </c>
      <c r="D891" s="13" t="s">
        <v>1942</v>
      </c>
      <c r="E891" s="13" t="s">
        <v>429</v>
      </c>
      <c r="F891" s="13"/>
      <c r="G891" s="13">
        <v>3</v>
      </c>
      <c r="H891" s="105">
        <v>4149</v>
      </c>
      <c r="I891" s="12">
        <v>0.06</v>
      </c>
      <c r="J891" s="111">
        <f t="shared" si="19"/>
        <v>3900.06</v>
      </c>
    </row>
    <row r="892" spans="1:10" x14ac:dyDescent="0.25">
      <c r="A892" s="13">
        <f t="shared" si="18"/>
        <v>888</v>
      </c>
      <c r="B892" s="13" t="s">
        <v>426</v>
      </c>
      <c r="C892" s="13" t="s">
        <v>1943</v>
      </c>
      <c r="D892" s="13" t="s">
        <v>1944</v>
      </c>
      <c r="E892" s="13" t="s">
        <v>429</v>
      </c>
      <c r="F892" s="13"/>
      <c r="G892" s="13">
        <v>3</v>
      </c>
      <c r="H892" s="105">
        <v>399</v>
      </c>
      <c r="I892" s="12">
        <v>0.06</v>
      </c>
      <c r="J892" s="111">
        <f t="shared" si="19"/>
        <v>375.06</v>
      </c>
    </row>
    <row r="893" spans="1:10" ht="299.25" x14ac:dyDescent="0.25">
      <c r="A893" s="13">
        <f t="shared" si="18"/>
        <v>889</v>
      </c>
      <c r="B893" s="13" t="s">
        <v>426</v>
      </c>
      <c r="C893" s="13" t="s">
        <v>1945</v>
      </c>
      <c r="D893" s="13" t="s">
        <v>451</v>
      </c>
      <c r="E893" s="13" t="s">
        <v>429</v>
      </c>
      <c r="F893" s="13"/>
      <c r="G893" s="13">
        <v>2</v>
      </c>
      <c r="H893" s="105">
        <v>25</v>
      </c>
      <c r="I893" s="12">
        <v>0.06</v>
      </c>
      <c r="J893" s="111">
        <f t="shared" si="19"/>
        <v>23.5</v>
      </c>
    </row>
    <row r="894" spans="1:10" ht="236.25" x14ac:dyDescent="0.25">
      <c r="A894" s="13">
        <f t="shared" si="18"/>
        <v>890</v>
      </c>
      <c r="B894" s="13" t="s">
        <v>426</v>
      </c>
      <c r="C894" s="13" t="s">
        <v>1946</v>
      </c>
      <c r="D894" s="13" t="s">
        <v>1947</v>
      </c>
      <c r="E894" s="13" t="s">
        <v>429</v>
      </c>
      <c r="F894" s="13"/>
      <c r="G894" s="13">
        <v>3</v>
      </c>
      <c r="H894" s="105">
        <v>519</v>
      </c>
      <c r="I894" s="12">
        <v>0.06</v>
      </c>
      <c r="J894" s="111">
        <f t="shared" si="19"/>
        <v>487.85999999999996</v>
      </c>
    </row>
    <row r="895" spans="1:10" ht="299.25" x14ac:dyDescent="0.25">
      <c r="A895" s="13">
        <f t="shared" si="18"/>
        <v>891</v>
      </c>
      <c r="B895" s="13" t="s">
        <v>426</v>
      </c>
      <c r="C895" s="13" t="s">
        <v>1948</v>
      </c>
      <c r="D895" s="13" t="s">
        <v>451</v>
      </c>
      <c r="E895" s="13" t="s">
        <v>429</v>
      </c>
      <c r="F895" s="13"/>
      <c r="G895" s="13">
        <v>2</v>
      </c>
      <c r="H895" s="105">
        <v>31</v>
      </c>
      <c r="I895" s="12">
        <v>0.06</v>
      </c>
      <c r="J895" s="111">
        <f t="shared" si="19"/>
        <v>29.139999999999997</v>
      </c>
    </row>
    <row r="896" spans="1:10" ht="299.25" x14ac:dyDescent="0.25">
      <c r="A896" s="13">
        <f t="shared" si="18"/>
        <v>892</v>
      </c>
      <c r="B896" s="13" t="s">
        <v>426</v>
      </c>
      <c r="C896" s="13" t="s">
        <v>1949</v>
      </c>
      <c r="D896" s="13" t="s">
        <v>451</v>
      </c>
      <c r="E896" s="13" t="s">
        <v>429</v>
      </c>
      <c r="F896" s="13"/>
      <c r="G896" s="13">
        <v>2</v>
      </c>
      <c r="H896" s="105">
        <v>78</v>
      </c>
      <c r="I896" s="12">
        <v>0.06</v>
      </c>
      <c r="J896" s="111">
        <f t="shared" si="19"/>
        <v>73.319999999999993</v>
      </c>
    </row>
    <row r="897" spans="1:10" ht="299.25" x14ac:dyDescent="0.25">
      <c r="A897" s="13">
        <f t="shared" si="18"/>
        <v>893</v>
      </c>
      <c r="B897" s="13" t="s">
        <v>426</v>
      </c>
      <c r="C897" s="13" t="s">
        <v>1950</v>
      </c>
      <c r="D897" s="13" t="s">
        <v>451</v>
      </c>
      <c r="E897" s="13" t="s">
        <v>429</v>
      </c>
      <c r="F897" s="13"/>
      <c r="G897" s="13">
        <v>2</v>
      </c>
      <c r="H897" s="105">
        <v>96</v>
      </c>
      <c r="I897" s="12">
        <v>0.06</v>
      </c>
      <c r="J897" s="111">
        <f t="shared" si="19"/>
        <v>90.24</v>
      </c>
    </row>
    <row r="898" spans="1:10" ht="252" x14ac:dyDescent="0.25">
      <c r="A898" s="13">
        <f t="shared" si="18"/>
        <v>894</v>
      </c>
      <c r="B898" s="13" t="s">
        <v>426</v>
      </c>
      <c r="C898" s="13" t="s">
        <v>1951</v>
      </c>
      <c r="D898" s="13" t="s">
        <v>1952</v>
      </c>
      <c r="E898" s="13" t="s">
        <v>429</v>
      </c>
      <c r="F898" s="13"/>
      <c r="G898" s="13">
        <v>3</v>
      </c>
      <c r="H898" s="105">
        <v>799</v>
      </c>
      <c r="I898" s="12">
        <v>0.06</v>
      </c>
      <c r="J898" s="111">
        <f t="shared" si="19"/>
        <v>751.06</v>
      </c>
    </row>
    <row r="899" spans="1:10" x14ac:dyDescent="0.25">
      <c r="A899" s="13">
        <f t="shared" si="18"/>
        <v>895</v>
      </c>
      <c r="B899" s="13" t="s">
        <v>426</v>
      </c>
      <c r="C899" s="13" t="s">
        <v>1953</v>
      </c>
      <c r="D899" s="13" t="s">
        <v>1954</v>
      </c>
      <c r="E899" s="13" t="s">
        <v>429</v>
      </c>
      <c r="F899" s="13"/>
      <c r="G899" s="13">
        <v>3</v>
      </c>
      <c r="H899" s="105">
        <v>699</v>
      </c>
      <c r="I899" s="12">
        <v>0.06</v>
      </c>
      <c r="J899" s="111">
        <f t="shared" si="19"/>
        <v>657.06</v>
      </c>
    </row>
    <row r="900" spans="1:10" ht="299.25" x14ac:dyDescent="0.25">
      <c r="A900" s="13">
        <f t="shared" si="18"/>
        <v>896</v>
      </c>
      <c r="B900" s="13" t="s">
        <v>426</v>
      </c>
      <c r="C900" s="13" t="s">
        <v>1955</v>
      </c>
      <c r="D900" s="13" t="s">
        <v>451</v>
      </c>
      <c r="E900" s="13" t="s">
        <v>429</v>
      </c>
      <c r="F900" s="13"/>
      <c r="G900" s="13">
        <v>2</v>
      </c>
      <c r="H900" s="105">
        <v>49</v>
      </c>
      <c r="I900" s="12">
        <v>0.06</v>
      </c>
      <c r="J900" s="111">
        <f t="shared" si="19"/>
        <v>46.059999999999995</v>
      </c>
    </row>
    <row r="901" spans="1:10" ht="283.5" x14ac:dyDescent="0.25">
      <c r="A901" s="13">
        <f t="shared" ref="A901:A964" si="20">A900+1</f>
        <v>897</v>
      </c>
      <c r="B901" s="13" t="s">
        <v>426</v>
      </c>
      <c r="C901" s="13" t="s">
        <v>1956</v>
      </c>
      <c r="D901" s="13" t="s">
        <v>1957</v>
      </c>
      <c r="E901" s="13" t="s">
        <v>429</v>
      </c>
      <c r="F901" s="13"/>
      <c r="G901" s="13">
        <v>3</v>
      </c>
      <c r="H901" s="105">
        <v>999</v>
      </c>
      <c r="I901" s="12">
        <v>0.06</v>
      </c>
      <c r="J901" s="111">
        <f t="shared" si="19"/>
        <v>939.06</v>
      </c>
    </row>
    <row r="902" spans="1:10" ht="31.5" x14ac:dyDescent="0.25">
      <c r="A902" s="13">
        <f t="shared" si="20"/>
        <v>898</v>
      </c>
      <c r="B902" s="13" t="s">
        <v>426</v>
      </c>
      <c r="C902" s="13" t="s">
        <v>1958</v>
      </c>
      <c r="D902" s="13" t="s">
        <v>1959</v>
      </c>
      <c r="E902" s="13" t="s">
        <v>429</v>
      </c>
      <c r="F902" s="13"/>
      <c r="G902" s="13">
        <v>3</v>
      </c>
      <c r="H902" s="105">
        <v>899</v>
      </c>
      <c r="I902" s="12">
        <v>0.06</v>
      </c>
      <c r="J902" s="111">
        <f t="shared" si="19"/>
        <v>845.06</v>
      </c>
    </row>
    <row r="903" spans="1:10" ht="299.25" x14ac:dyDescent="0.25">
      <c r="A903" s="13">
        <f t="shared" si="20"/>
        <v>899</v>
      </c>
      <c r="B903" s="13" t="s">
        <v>426</v>
      </c>
      <c r="C903" s="13" t="s">
        <v>1960</v>
      </c>
      <c r="D903" s="13" t="s">
        <v>451</v>
      </c>
      <c r="E903" s="13" t="s">
        <v>429</v>
      </c>
      <c r="F903" s="13"/>
      <c r="G903" s="13">
        <v>2</v>
      </c>
      <c r="H903" s="105">
        <v>59</v>
      </c>
      <c r="I903" s="12">
        <v>0.06</v>
      </c>
      <c r="J903" s="111">
        <f t="shared" si="19"/>
        <v>55.459999999999994</v>
      </c>
    </row>
    <row r="904" spans="1:10" ht="78.75" x14ac:dyDescent="0.25">
      <c r="A904" s="13">
        <f t="shared" si="20"/>
        <v>900</v>
      </c>
      <c r="B904" s="13" t="s">
        <v>426</v>
      </c>
      <c r="C904" s="13" t="s">
        <v>1961</v>
      </c>
      <c r="D904" s="13" t="s">
        <v>1962</v>
      </c>
      <c r="E904" s="13" t="s">
        <v>429</v>
      </c>
      <c r="F904" s="13"/>
      <c r="G904" s="13">
        <v>3</v>
      </c>
      <c r="H904" s="105">
        <v>199</v>
      </c>
      <c r="I904" s="12">
        <v>0.06</v>
      </c>
      <c r="J904" s="111">
        <f t="shared" si="19"/>
        <v>187.06</v>
      </c>
    </row>
    <row r="905" spans="1:10" ht="299.25" x14ac:dyDescent="0.25">
      <c r="A905" s="13">
        <f t="shared" si="20"/>
        <v>901</v>
      </c>
      <c r="B905" s="13" t="s">
        <v>426</v>
      </c>
      <c r="C905" s="13" t="s">
        <v>1963</v>
      </c>
      <c r="D905" s="13" t="s">
        <v>451</v>
      </c>
      <c r="E905" s="13" t="s">
        <v>429</v>
      </c>
      <c r="F905" s="13"/>
      <c r="G905" s="13">
        <v>2</v>
      </c>
      <c r="H905" s="105">
        <v>16</v>
      </c>
      <c r="I905" s="12">
        <v>0.06</v>
      </c>
      <c r="J905" s="111">
        <f t="shared" ref="J905:J968" si="21">H905*(1-I905)</f>
        <v>15.04</v>
      </c>
    </row>
    <row r="906" spans="1:10" ht="63" x14ac:dyDescent="0.25">
      <c r="A906" s="13">
        <f t="shared" si="20"/>
        <v>902</v>
      </c>
      <c r="B906" s="13" t="s">
        <v>426</v>
      </c>
      <c r="C906" s="13" t="s">
        <v>1964</v>
      </c>
      <c r="D906" s="13" t="s">
        <v>1965</v>
      </c>
      <c r="E906" s="13" t="s">
        <v>429</v>
      </c>
      <c r="F906" s="13"/>
      <c r="G906" s="13">
        <v>3</v>
      </c>
      <c r="H906" s="105">
        <v>99</v>
      </c>
      <c r="I906" s="12">
        <v>0.06</v>
      </c>
      <c r="J906" s="111">
        <f t="shared" si="21"/>
        <v>93.059999999999988</v>
      </c>
    </row>
    <row r="907" spans="1:10" ht="299.25" x14ac:dyDescent="0.25">
      <c r="A907" s="13">
        <f t="shared" si="20"/>
        <v>903</v>
      </c>
      <c r="B907" s="13" t="s">
        <v>426</v>
      </c>
      <c r="C907" s="13" t="s">
        <v>1966</v>
      </c>
      <c r="D907" s="13" t="s">
        <v>451</v>
      </c>
      <c r="E907" s="13" t="s">
        <v>429</v>
      </c>
      <c r="F907" s="13"/>
      <c r="G907" s="13">
        <v>2</v>
      </c>
      <c r="H907" s="105">
        <v>6</v>
      </c>
      <c r="I907" s="12">
        <v>0.06</v>
      </c>
      <c r="J907" s="111">
        <f t="shared" si="21"/>
        <v>5.64</v>
      </c>
    </row>
    <row r="908" spans="1:10" ht="94.5" x14ac:dyDescent="0.25">
      <c r="A908" s="13">
        <f t="shared" si="20"/>
        <v>904</v>
      </c>
      <c r="B908" s="13" t="s">
        <v>426</v>
      </c>
      <c r="C908" s="13" t="s">
        <v>1967</v>
      </c>
      <c r="D908" s="13" t="s">
        <v>1968</v>
      </c>
      <c r="E908" s="13" t="s">
        <v>429</v>
      </c>
      <c r="F908" s="13"/>
      <c r="G908" s="13">
        <v>3</v>
      </c>
      <c r="H908" s="105">
        <v>499</v>
      </c>
      <c r="I908" s="12">
        <v>0.06</v>
      </c>
      <c r="J908" s="111">
        <f t="shared" si="21"/>
        <v>469.05999999999995</v>
      </c>
    </row>
    <row r="909" spans="1:10" ht="299.25" x14ac:dyDescent="0.25">
      <c r="A909" s="13">
        <f t="shared" si="20"/>
        <v>905</v>
      </c>
      <c r="B909" s="13" t="s">
        <v>426</v>
      </c>
      <c r="C909" s="13" t="s">
        <v>1969</v>
      </c>
      <c r="D909" s="13" t="s">
        <v>451</v>
      </c>
      <c r="E909" s="13" t="s">
        <v>429</v>
      </c>
      <c r="F909" s="13"/>
      <c r="G909" s="13">
        <v>2</v>
      </c>
      <c r="H909" s="105">
        <v>30</v>
      </c>
      <c r="I909" s="12">
        <v>0.06</v>
      </c>
      <c r="J909" s="111">
        <f t="shared" si="21"/>
        <v>28.2</v>
      </c>
    </row>
    <row r="910" spans="1:10" ht="157.5" x14ac:dyDescent="0.25">
      <c r="A910" s="13">
        <f t="shared" si="20"/>
        <v>906</v>
      </c>
      <c r="B910" s="13" t="s">
        <v>426</v>
      </c>
      <c r="C910" s="13" t="s">
        <v>1970</v>
      </c>
      <c r="D910" s="13" t="s">
        <v>1971</v>
      </c>
      <c r="E910" s="13" t="s">
        <v>429</v>
      </c>
      <c r="F910" s="13"/>
      <c r="G910" s="13">
        <v>3</v>
      </c>
      <c r="H910" s="105">
        <v>999</v>
      </c>
      <c r="I910" s="12">
        <v>0.06</v>
      </c>
      <c r="J910" s="111">
        <f t="shared" si="21"/>
        <v>939.06</v>
      </c>
    </row>
    <row r="911" spans="1:10" ht="157.5" x14ac:dyDescent="0.25">
      <c r="A911" s="13">
        <f t="shared" si="20"/>
        <v>907</v>
      </c>
      <c r="B911" s="13" t="s">
        <v>426</v>
      </c>
      <c r="C911" s="13" t="s">
        <v>1972</v>
      </c>
      <c r="D911" s="13" t="s">
        <v>1973</v>
      </c>
      <c r="E911" s="13" t="s">
        <v>429</v>
      </c>
      <c r="F911" s="13"/>
      <c r="G911" s="13">
        <v>3</v>
      </c>
      <c r="H911" s="105">
        <v>1199</v>
      </c>
      <c r="I911" s="12">
        <v>0.06</v>
      </c>
      <c r="J911" s="111">
        <f t="shared" si="21"/>
        <v>1127.06</v>
      </c>
    </row>
    <row r="912" spans="1:10" ht="126" x14ac:dyDescent="0.25">
      <c r="A912" s="13">
        <f t="shared" si="20"/>
        <v>908</v>
      </c>
      <c r="B912" s="13" t="s">
        <v>426</v>
      </c>
      <c r="C912" s="13" t="s">
        <v>1974</v>
      </c>
      <c r="D912" s="13" t="s">
        <v>1975</v>
      </c>
      <c r="E912" s="13" t="s">
        <v>429</v>
      </c>
      <c r="F912" s="13"/>
      <c r="G912" s="13">
        <v>3</v>
      </c>
      <c r="H912" s="105">
        <v>1199</v>
      </c>
      <c r="I912" s="12">
        <v>0.06</v>
      </c>
      <c r="J912" s="111">
        <f t="shared" si="21"/>
        <v>1127.06</v>
      </c>
    </row>
    <row r="913" spans="1:10" ht="126" x14ac:dyDescent="0.25">
      <c r="A913" s="13">
        <f t="shared" si="20"/>
        <v>909</v>
      </c>
      <c r="B913" s="13" t="s">
        <v>426</v>
      </c>
      <c r="C913" s="13" t="s">
        <v>1976</v>
      </c>
      <c r="D913" s="13" t="s">
        <v>1977</v>
      </c>
      <c r="E913" s="13" t="s">
        <v>429</v>
      </c>
      <c r="F913" s="13"/>
      <c r="G913" s="13">
        <v>3</v>
      </c>
      <c r="H913" s="105">
        <v>1399</v>
      </c>
      <c r="I913" s="12">
        <v>0.06</v>
      </c>
      <c r="J913" s="111">
        <f t="shared" si="21"/>
        <v>1315.06</v>
      </c>
    </row>
    <row r="914" spans="1:10" ht="299.25" x14ac:dyDescent="0.25">
      <c r="A914" s="13">
        <f t="shared" si="20"/>
        <v>910</v>
      </c>
      <c r="B914" s="13" t="s">
        <v>426</v>
      </c>
      <c r="C914" s="13" t="s">
        <v>1978</v>
      </c>
      <c r="D914" s="13" t="s">
        <v>451</v>
      </c>
      <c r="E914" s="13" t="s">
        <v>429</v>
      </c>
      <c r="F914" s="13"/>
      <c r="G914" s="13">
        <v>2</v>
      </c>
      <c r="H914" s="105">
        <v>81</v>
      </c>
      <c r="I914" s="12">
        <v>0.06</v>
      </c>
      <c r="J914" s="111">
        <f t="shared" si="21"/>
        <v>76.14</v>
      </c>
    </row>
    <row r="915" spans="1:10" ht="299.25" x14ac:dyDescent="0.25">
      <c r="A915" s="13">
        <f t="shared" si="20"/>
        <v>911</v>
      </c>
      <c r="B915" s="13" t="s">
        <v>426</v>
      </c>
      <c r="C915" s="13" t="s">
        <v>1979</v>
      </c>
      <c r="D915" s="13" t="s">
        <v>451</v>
      </c>
      <c r="E915" s="13" t="s">
        <v>429</v>
      </c>
      <c r="F915" s="13"/>
      <c r="G915" s="13">
        <v>2</v>
      </c>
      <c r="H915" s="105">
        <v>87</v>
      </c>
      <c r="I915" s="12">
        <v>0.06</v>
      </c>
      <c r="J915" s="111">
        <f t="shared" si="21"/>
        <v>81.78</v>
      </c>
    </row>
    <row r="916" spans="1:10" ht="110.25" x14ac:dyDescent="0.25">
      <c r="A916" s="13">
        <f t="shared" si="20"/>
        <v>912</v>
      </c>
      <c r="B916" s="13" t="s">
        <v>426</v>
      </c>
      <c r="C916" s="13" t="s">
        <v>1980</v>
      </c>
      <c r="D916" s="13" t="s">
        <v>1981</v>
      </c>
      <c r="E916" s="13" t="s">
        <v>429</v>
      </c>
      <c r="F916" s="13"/>
      <c r="G916" s="13">
        <v>3</v>
      </c>
      <c r="H916" s="105">
        <v>289</v>
      </c>
      <c r="I916" s="12">
        <v>0.06</v>
      </c>
      <c r="J916" s="111">
        <f t="shared" si="21"/>
        <v>271.65999999999997</v>
      </c>
    </row>
    <row r="917" spans="1:10" ht="299.25" x14ac:dyDescent="0.25">
      <c r="A917" s="13">
        <f t="shared" si="20"/>
        <v>913</v>
      </c>
      <c r="B917" s="13" t="s">
        <v>426</v>
      </c>
      <c r="C917" s="13" t="s">
        <v>1982</v>
      </c>
      <c r="D917" s="13" t="s">
        <v>451</v>
      </c>
      <c r="E917" s="13" t="s">
        <v>429</v>
      </c>
      <c r="F917" s="13"/>
      <c r="G917" s="13">
        <v>2</v>
      </c>
      <c r="H917" s="105">
        <v>18</v>
      </c>
      <c r="I917" s="12">
        <v>0.06</v>
      </c>
      <c r="J917" s="111">
        <f t="shared" si="21"/>
        <v>16.919999999999998</v>
      </c>
    </row>
    <row r="918" spans="1:10" ht="299.25" x14ac:dyDescent="0.25">
      <c r="A918" s="13">
        <f t="shared" si="20"/>
        <v>914</v>
      </c>
      <c r="B918" s="13" t="s">
        <v>426</v>
      </c>
      <c r="C918" s="13" t="s">
        <v>1983</v>
      </c>
      <c r="D918" s="13" t="s">
        <v>451</v>
      </c>
      <c r="E918" s="13" t="s">
        <v>429</v>
      </c>
      <c r="F918" s="13"/>
      <c r="G918" s="13">
        <v>2</v>
      </c>
      <c r="H918" s="105">
        <v>45</v>
      </c>
      <c r="I918" s="12">
        <v>0.06</v>
      </c>
      <c r="J918" s="111">
        <f t="shared" si="21"/>
        <v>42.3</v>
      </c>
    </row>
    <row r="919" spans="1:10" ht="220.5" x14ac:dyDescent="0.25">
      <c r="A919" s="13">
        <f t="shared" si="20"/>
        <v>915</v>
      </c>
      <c r="B919" s="13" t="s">
        <v>426</v>
      </c>
      <c r="C919" s="13" t="s">
        <v>1984</v>
      </c>
      <c r="D919" s="13" t="s">
        <v>1985</v>
      </c>
      <c r="E919" s="13" t="s">
        <v>429</v>
      </c>
      <c r="F919" s="13"/>
      <c r="G919" s="13">
        <v>3</v>
      </c>
      <c r="H919" s="105">
        <v>599</v>
      </c>
      <c r="I919" s="12">
        <v>0.06</v>
      </c>
      <c r="J919" s="111">
        <f t="shared" si="21"/>
        <v>563.05999999999995</v>
      </c>
    </row>
    <row r="920" spans="1:10" ht="299.25" x14ac:dyDescent="0.25">
      <c r="A920" s="13">
        <f t="shared" si="20"/>
        <v>916</v>
      </c>
      <c r="B920" s="13" t="s">
        <v>426</v>
      </c>
      <c r="C920" s="13" t="s">
        <v>1986</v>
      </c>
      <c r="D920" s="13" t="s">
        <v>451</v>
      </c>
      <c r="E920" s="13" t="s">
        <v>429</v>
      </c>
      <c r="F920" s="13"/>
      <c r="G920" s="13">
        <v>2</v>
      </c>
      <c r="H920" s="105">
        <v>36</v>
      </c>
      <c r="I920" s="12">
        <v>0.06</v>
      </c>
      <c r="J920" s="111">
        <f t="shared" si="21"/>
        <v>33.839999999999996</v>
      </c>
    </row>
    <row r="921" spans="1:10" ht="126" x14ac:dyDescent="0.25">
      <c r="A921" s="13">
        <f t="shared" si="20"/>
        <v>917</v>
      </c>
      <c r="B921" s="13" t="s">
        <v>426</v>
      </c>
      <c r="C921" s="13" t="s">
        <v>1987</v>
      </c>
      <c r="D921" s="13" t="s">
        <v>1988</v>
      </c>
      <c r="E921" s="13" t="s">
        <v>429</v>
      </c>
      <c r="F921" s="13"/>
      <c r="G921" s="13">
        <v>3</v>
      </c>
      <c r="H921" s="105">
        <v>399</v>
      </c>
      <c r="I921" s="12">
        <v>0.06</v>
      </c>
      <c r="J921" s="111">
        <f t="shared" si="21"/>
        <v>375.06</v>
      </c>
    </row>
    <row r="922" spans="1:10" ht="299.25" x14ac:dyDescent="0.25">
      <c r="A922" s="13">
        <f t="shared" si="20"/>
        <v>918</v>
      </c>
      <c r="B922" s="13" t="s">
        <v>426</v>
      </c>
      <c r="C922" s="13" t="s">
        <v>1989</v>
      </c>
      <c r="D922" s="13" t="s">
        <v>451</v>
      </c>
      <c r="E922" s="13" t="s">
        <v>429</v>
      </c>
      <c r="F922" s="13"/>
      <c r="G922" s="13">
        <v>2</v>
      </c>
      <c r="H922" s="105">
        <v>24</v>
      </c>
      <c r="I922" s="12">
        <v>0.06</v>
      </c>
      <c r="J922" s="111">
        <f t="shared" si="21"/>
        <v>22.56</v>
      </c>
    </row>
    <row r="923" spans="1:10" ht="110.25" x14ac:dyDescent="0.25">
      <c r="A923" s="13">
        <f t="shared" si="20"/>
        <v>919</v>
      </c>
      <c r="B923" s="13" t="s">
        <v>426</v>
      </c>
      <c r="C923" s="13" t="s">
        <v>1990</v>
      </c>
      <c r="D923" s="13" t="s">
        <v>1991</v>
      </c>
      <c r="E923" s="13" t="s">
        <v>429</v>
      </c>
      <c r="F923" s="13"/>
      <c r="G923" s="13">
        <v>3</v>
      </c>
      <c r="H923" s="105">
        <v>799</v>
      </c>
      <c r="I923" s="12">
        <v>0.06</v>
      </c>
      <c r="J923" s="111">
        <f t="shared" si="21"/>
        <v>751.06</v>
      </c>
    </row>
    <row r="924" spans="1:10" ht="299.25" x14ac:dyDescent="0.25">
      <c r="A924" s="13">
        <f t="shared" si="20"/>
        <v>920</v>
      </c>
      <c r="B924" s="13" t="s">
        <v>426</v>
      </c>
      <c r="C924" s="13" t="s">
        <v>1992</v>
      </c>
      <c r="D924" s="13" t="s">
        <v>451</v>
      </c>
      <c r="E924" s="13" t="s">
        <v>429</v>
      </c>
      <c r="F924" s="13"/>
      <c r="G924" s="13">
        <v>2</v>
      </c>
      <c r="H924" s="105">
        <v>48</v>
      </c>
      <c r="I924" s="12">
        <v>0.06</v>
      </c>
      <c r="J924" s="111">
        <f t="shared" si="21"/>
        <v>45.12</v>
      </c>
    </row>
    <row r="925" spans="1:10" ht="267.75" x14ac:dyDescent="0.25">
      <c r="A925" s="13">
        <f t="shared" si="20"/>
        <v>921</v>
      </c>
      <c r="B925" s="13" t="s">
        <v>426</v>
      </c>
      <c r="C925" s="13" t="s">
        <v>1993</v>
      </c>
      <c r="D925" s="13" t="s">
        <v>1994</v>
      </c>
      <c r="E925" s="13" t="s">
        <v>429</v>
      </c>
      <c r="F925" s="13"/>
      <c r="G925" s="13">
        <v>3</v>
      </c>
      <c r="H925" s="105">
        <v>2799</v>
      </c>
      <c r="I925" s="12">
        <v>0.06</v>
      </c>
      <c r="J925" s="111">
        <f t="shared" si="21"/>
        <v>2631.06</v>
      </c>
    </row>
    <row r="926" spans="1:10" ht="299.25" x14ac:dyDescent="0.25">
      <c r="A926" s="13">
        <f t="shared" si="20"/>
        <v>922</v>
      </c>
      <c r="B926" s="13" t="s">
        <v>426</v>
      </c>
      <c r="C926" s="13" t="s">
        <v>1995</v>
      </c>
      <c r="D926" s="13" t="s">
        <v>451</v>
      </c>
      <c r="E926" s="13" t="s">
        <v>429</v>
      </c>
      <c r="F926" s="13"/>
      <c r="G926" s="13">
        <v>2</v>
      </c>
      <c r="H926" s="105">
        <v>168</v>
      </c>
      <c r="I926" s="12">
        <v>0.06</v>
      </c>
      <c r="J926" s="111">
        <f t="shared" si="21"/>
        <v>157.91999999999999</v>
      </c>
    </row>
    <row r="927" spans="1:10" ht="267.75" x14ac:dyDescent="0.25">
      <c r="A927" s="13">
        <f t="shared" si="20"/>
        <v>923</v>
      </c>
      <c r="B927" s="13" t="s">
        <v>426</v>
      </c>
      <c r="C927" s="13" t="s">
        <v>1996</v>
      </c>
      <c r="D927" s="13" t="s">
        <v>1997</v>
      </c>
      <c r="E927" s="13" t="s">
        <v>429</v>
      </c>
      <c r="F927" s="13"/>
      <c r="G927" s="13">
        <v>3</v>
      </c>
      <c r="H927" s="105">
        <v>2799</v>
      </c>
      <c r="I927" s="12">
        <v>0.06</v>
      </c>
      <c r="J927" s="111">
        <f t="shared" si="21"/>
        <v>2631.06</v>
      </c>
    </row>
    <row r="928" spans="1:10" ht="299.25" x14ac:dyDescent="0.25">
      <c r="A928" s="13">
        <f t="shared" si="20"/>
        <v>924</v>
      </c>
      <c r="B928" s="13" t="s">
        <v>426</v>
      </c>
      <c r="C928" s="13" t="s">
        <v>1998</v>
      </c>
      <c r="D928" s="13" t="s">
        <v>451</v>
      </c>
      <c r="E928" s="13" t="s">
        <v>429</v>
      </c>
      <c r="F928" s="13"/>
      <c r="G928" s="13">
        <v>2</v>
      </c>
      <c r="H928" s="105">
        <v>168</v>
      </c>
      <c r="I928" s="12">
        <v>0.06</v>
      </c>
      <c r="J928" s="111">
        <f t="shared" si="21"/>
        <v>157.91999999999999</v>
      </c>
    </row>
    <row r="929" spans="1:10" ht="267.75" x14ac:dyDescent="0.25">
      <c r="A929" s="13">
        <f t="shared" si="20"/>
        <v>925</v>
      </c>
      <c r="B929" s="13" t="s">
        <v>426</v>
      </c>
      <c r="C929" s="13" t="s">
        <v>1999</v>
      </c>
      <c r="D929" s="13" t="s">
        <v>2000</v>
      </c>
      <c r="E929" s="13" t="s">
        <v>429</v>
      </c>
      <c r="F929" s="13"/>
      <c r="G929" s="13">
        <v>3</v>
      </c>
      <c r="H929" s="105">
        <v>3799</v>
      </c>
      <c r="I929" s="12">
        <v>0.06</v>
      </c>
      <c r="J929" s="111">
        <f t="shared" si="21"/>
        <v>3571.06</v>
      </c>
    </row>
    <row r="930" spans="1:10" ht="299.25" x14ac:dyDescent="0.25">
      <c r="A930" s="13">
        <f t="shared" si="20"/>
        <v>926</v>
      </c>
      <c r="B930" s="13" t="s">
        <v>426</v>
      </c>
      <c r="C930" s="13" t="s">
        <v>2001</v>
      </c>
      <c r="D930" s="13" t="s">
        <v>451</v>
      </c>
      <c r="E930" s="13" t="s">
        <v>429</v>
      </c>
      <c r="F930" s="13"/>
      <c r="G930" s="13">
        <v>2</v>
      </c>
      <c r="H930" s="105">
        <v>228</v>
      </c>
      <c r="I930" s="12">
        <v>0.06</v>
      </c>
      <c r="J930" s="111">
        <f t="shared" si="21"/>
        <v>214.32</v>
      </c>
    </row>
    <row r="931" spans="1:10" ht="267.75" x14ac:dyDescent="0.25">
      <c r="A931" s="13">
        <f t="shared" si="20"/>
        <v>927</v>
      </c>
      <c r="B931" s="13" t="s">
        <v>426</v>
      </c>
      <c r="C931" s="13" t="s">
        <v>2002</v>
      </c>
      <c r="D931" s="13" t="s">
        <v>2003</v>
      </c>
      <c r="E931" s="13" t="s">
        <v>429</v>
      </c>
      <c r="F931" s="13"/>
      <c r="G931" s="13">
        <v>3</v>
      </c>
      <c r="H931" s="105">
        <v>5299</v>
      </c>
      <c r="I931" s="12">
        <v>0.06</v>
      </c>
      <c r="J931" s="111">
        <f t="shared" si="21"/>
        <v>4981.0599999999995</v>
      </c>
    </row>
    <row r="932" spans="1:10" ht="299.25" x14ac:dyDescent="0.25">
      <c r="A932" s="13">
        <f t="shared" si="20"/>
        <v>928</v>
      </c>
      <c r="B932" s="13" t="s">
        <v>426</v>
      </c>
      <c r="C932" s="13" t="s">
        <v>2004</v>
      </c>
      <c r="D932" s="13" t="s">
        <v>451</v>
      </c>
      <c r="E932" s="13" t="s">
        <v>429</v>
      </c>
      <c r="F932" s="13"/>
      <c r="G932" s="13">
        <v>2</v>
      </c>
      <c r="H932" s="105">
        <v>318</v>
      </c>
      <c r="I932" s="12">
        <v>0.06</v>
      </c>
      <c r="J932" s="111">
        <f t="shared" si="21"/>
        <v>298.91999999999996</v>
      </c>
    </row>
    <row r="933" spans="1:10" ht="94.5" x14ac:dyDescent="0.25">
      <c r="A933" s="13">
        <f t="shared" si="20"/>
        <v>929</v>
      </c>
      <c r="B933" s="13" t="s">
        <v>426</v>
      </c>
      <c r="C933" s="13" t="s">
        <v>2005</v>
      </c>
      <c r="D933" s="13" t="s">
        <v>2006</v>
      </c>
      <c r="E933" s="13" t="s">
        <v>429</v>
      </c>
      <c r="F933" s="13"/>
      <c r="G933" s="13">
        <v>3</v>
      </c>
      <c r="H933" s="105">
        <v>279</v>
      </c>
      <c r="I933" s="12">
        <v>0.06</v>
      </c>
      <c r="J933" s="111">
        <f t="shared" si="21"/>
        <v>262.26</v>
      </c>
    </row>
    <row r="934" spans="1:10" ht="299.25" x14ac:dyDescent="0.25">
      <c r="A934" s="13">
        <f t="shared" si="20"/>
        <v>930</v>
      </c>
      <c r="B934" s="13" t="s">
        <v>426</v>
      </c>
      <c r="C934" s="13" t="s">
        <v>2007</v>
      </c>
      <c r="D934" s="13" t="s">
        <v>451</v>
      </c>
      <c r="E934" s="13" t="s">
        <v>429</v>
      </c>
      <c r="F934" s="13"/>
      <c r="G934" s="13">
        <v>2</v>
      </c>
      <c r="H934" s="105">
        <v>17</v>
      </c>
      <c r="I934" s="12">
        <v>0.06</v>
      </c>
      <c r="J934" s="111">
        <f t="shared" si="21"/>
        <v>15.979999999999999</v>
      </c>
    </row>
    <row r="935" spans="1:10" ht="141.75" x14ac:dyDescent="0.25">
      <c r="A935" s="13">
        <f t="shared" si="20"/>
        <v>931</v>
      </c>
      <c r="B935" s="13" t="s">
        <v>426</v>
      </c>
      <c r="C935" s="13" t="s">
        <v>2008</v>
      </c>
      <c r="D935" s="13" t="s">
        <v>2009</v>
      </c>
      <c r="E935" s="13" t="s">
        <v>429</v>
      </c>
      <c r="F935" s="13"/>
      <c r="G935" s="13">
        <v>3</v>
      </c>
      <c r="H935" s="105">
        <v>3199</v>
      </c>
      <c r="I935" s="12">
        <v>0.06</v>
      </c>
      <c r="J935" s="111">
        <f t="shared" si="21"/>
        <v>3007.06</v>
      </c>
    </row>
    <row r="936" spans="1:10" ht="299.25" x14ac:dyDescent="0.25">
      <c r="A936" s="13">
        <f t="shared" si="20"/>
        <v>932</v>
      </c>
      <c r="B936" s="13" t="s">
        <v>426</v>
      </c>
      <c r="C936" s="13" t="s">
        <v>2010</v>
      </c>
      <c r="D936" s="13" t="s">
        <v>451</v>
      </c>
      <c r="E936" s="13" t="s">
        <v>429</v>
      </c>
      <c r="F936" s="13"/>
      <c r="G936" s="13">
        <v>2</v>
      </c>
      <c r="H936" s="105">
        <v>240</v>
      </c>
      <c r="I936" s="12">
        <v>0.06</v>
      </c>
      <c r="J936" s="111">
        <f t="shared" si="21"/>
        <v>225.6</v>
      </c>
    </row>
    <row r="937" spans="1:10" ht="173.25" x14ac:dyDescent="0.25">
      <c r="A937" s="13">
        <f t="shared" si="20"/>
        <v>933</v>
      </c>
      <c r="B937" s="13" t="s">
        <v>426</v>
      </c>
      <c r="C937" s="13" t="s">
        <v>2011</v>
      </c>
      <c r="D937" s="13" t="s">
        <v>2012</v>
      </c>
      <c r="E937" s="13" t="s">
        <v>429</v>
      </c>
      <c r="F937" s="13"/>
      <c r="G937" s="13">
        <v>3</v>
      </c>
      <c r="H937" s="105">
        <v>1999</v>
      </c>
      <c r="I937" s="12">
        <v>0.06</v>
      </c>
      <c r="J937" s="111">
        <f t="shared" si="21"/>
        <v>1879.06</v>
      </c>
    </row>
    <row r="938" spans="1:10" ht="299.25" x14ac:dyDescent="0.25">
      <c r="A938" s="13">
        <f t="shared" si="20"/>
        <v>934</v>
      </c>
      <c r="B938" s="13" t="s">
        <v>426</v>
      </c>
      <c r="C938" s="13" t="s">
        <v>2013</v>
      </c>
      <c r="D938" s="13" t="s">
        <v>451</v>
      </c>
      <c r="E938" s="13" t="s">
        <v>429</v>
      </c>
      <c r="F938" s="13"/>
      <c r="G938" s="13">
        <v>2</v>
      </c>
      <c r="H938" s="105">
        <v>120</v>
      </c>
      <c r="I938" s="12">
        <v>0.06</v>
      </c>
      <c r="J938" s="111">
        <f t="shared" si="21"/>
        <v>112.8</v>
      </c>
    </row>
    <row r="939" spans="1:10" ht="141.75" x14ac:dyDescent="0.25">
      <c r="A939" s="13">
        <f t="shared" si="20"/>
        <v>935</v>
      </c>
      <c r="B939" s="13" t="s">
        <v>426</v>
      </c>
      <c r="C939" s="13" t="s">
        <v>2014</v>
      </c>
      <c r="D939" s="13" t="s">
        <v>2015</v>
      </c>
      <c r="E939" s="13" t="s">
        <v>429</v>
      </c>
      <c r="F939" s="13"/>
      <c r="G939" s="13">
        <v>3</v>
      </c>
      <c r="H939" s="105">
        <v>199</v>
      </c>
      <c r="I939" s="12">
        <v>0.06</v>
      </c>
      <c r="J939" s="111">
        <f t="shared" si="21"/>
        <v>187.06</v>
      </c>
    </row>
    <row r="940" spans="1:10" ht="299.25" x14ac:dyDescent="0.25">
      <c r="A940" s="13">
        <f t="shared" si="20"/>
        <v>936</v>
      </c>
      <c r="B940" s="13" t="s">
        <v>426</v>
      </c>
      <c r="C940" s="13" t="s">
        <v>2016</v>
      </c>
      <c r="D940" s="13" t="s">
        <v>451</v>
      </c>
      <c r="E940" s="13" t="s">
        <v>429</v>
      </c>
      <c r="F940" s="13"/>
      <c r="G940" s="13">
        <v>2</v>
      </c>
      <c r="H940" s="105">
        <v>12</v>
      </c>
      <c r="I940" s="12">
        <v>0.06</v>
      </c>
      <c r="J940" s="111">
        <f t="shared" si="21"/>
        <v>11.28</v>
      </c>
    </row>
    <row r="941" spans="1:10" ht="157.5" x14ac:dyDescent="0.25">
      <c r="A941" s="13">
        <f t="shared" si="20"/>
        <v>937</v>
      </c>
      <c r="B941" s="13" t="s">
        <v>426</v>
      </c>
      <c r="C941" s="13" t="s">
        <v>2017</v>
      </c>
      <c r="D941" s="13" t="s">
        <v>2018</v>
      </c>
      <c r="E941" s="13" t="s">
        <v>429</v>
      </c>
      <c r="F941" s="13"/>
      <c r="G941" s="13">
        <v>3</v>
      </c>
      <c r="H941" s="105">
        <v>229</v>
      </c>
      <c r="I941" s="12">
        <v>0.06</v>
      </c>
      <c r="J941" s="111">
        <f t="shared" si="21"/>
        <v>215.26</v>
      </c>
    </row>
    <row r="942" spans="1:10" ht="299.25" x14ac:dyDescent="0.25">
      <c r="A942" s="13">
        <f t="shared" si="20"/>
        <v>938</v>
      </c>
      <c r="B942" s="13" t="s">
        <v>426</v>
      </c>
      <c r="C942" s="13" t="s">
        <v>2019</v>
      </c>
      <c r="D942" s="13" t="s">
        <v>451</v>
      </c>
      <c r="E942" s="13" t="s">
        <v>429</v>
      </c>
      <c r="F942" s="13"/>
      <c r="G942" s="13">
        <v>2</v>
      </c>
      <c r="H942" s="105">
        <v>14</v>
      </c>
      <c r="I942" s="12">
        <v>0.06</v>
      </c>
      <c r="J942" s="111">
        <f t="shared" si="21"/>
        <v>13.16</v>
      </c>
    </row>
    <row r="943" spans="1:10" ht="141.75" x14ac:dyDescent="0.25">
      <c r="A943" s="13">
        <f t="shared" si="20"/>
        <v>939</v>
      </c>
      <c r="B943" s="13" t="s">
        <v>426</v>
      </c>
      <c r="C943" s="13" t="s">
        <v>2020</v>
      </c>
      <c r="D943" s="13" t="s">
        <v>2021</v>
      </c>
      <c r="E943" s="13" t="s">
        <v>429</v>
      </c>
      <c r="F943" s="13"/>
      <c r="G943" s="13">
        <v>3</v>
      </c>
      <c r="H943" s="105">
        <v>269</v>
      </c>
      <c r="I943" s="12">
        <v>0.06</v>
      </c>
      <c r="J943" s="111">
        <f t="shared" si="21"/>
        <v>252.85999999999999</v>
      </c>
    </row>
    <row r="944" spans="1:10" ht="299.25" x14ac:dyDescent="0.25">
      <c r="A944" s="13">
        <f t="shared" si="20"/>
        <v>940</v>
      </c>
      <c r="B944" s="13" t="s">
        <v>426</v>
      </c>
      <c r="C944" s="13" t="s">
        <v>2022</v>
      </c>
      <c r="D944" s="13" t="s">
        <v>451</v>
      </c>
      <c r="E944" s="13" t="s">
        <v>429</v>
      </c>
      <c r="F944" s="13"/>
      <c r="G944" s="13">
        <v>2</v>
      </c>
      <c r="H944" s="105">
        <v>16</v>
      </c>
      <c r="I944" s="12">
        <v>0.06</v>
      </c>
      <c r="J944" s="111">
        <f t="shared" si="21"/>
        <v>15.04</v>
      </c>
    </row>
    <row r="945" spans="1:10" ht="157.5" x14ac:dyDescent="0.25">
      <c r="A945" s="13">
        <f t="shared" si="20"/>
        <v>941</v>
      </c>
      <c r="B945" s="13" t="s">
        <v>426</v>
      </c>
      <c r="C945" s="13" t="s">
        <v>2023</v>
      </c>
      <c r="D945" s="13" t="s">
        <v>2024</v>
      </c>
      <c r="E945" s="13" t="s">
        <v>429</v>
      </c>
      <c r="F945" s="13"/>
      <c r="G945" s="13">
        <v>3</v>
      </c>
      <c r="H945" s="105">
        <v>299</v>
      </c>
      <c r="I945" s="12">
        <v>0.06</v>
      </c>
      <c r="J945" s="111">
        <f t="shared" si="21"/>
        <v>281.06</v>
      </c>
    </row>
    <row r="946" spans="1:10" ht="299.25" x14ac:dyDescent="0.25">
      <c r="A946" s="13">
        <f t="shared" si="20"/>
        <v>942</v>
      </c>
      <c r="B946" s="13" t="s">
        <v>426</v>
      </c>
      <c r="C946" s="13" t="s">
        <v>2025</v>
      </c>
      <c r="D946" s="13" t="s">
        <v>451</v>
      </c>
      <c r="E946" s="13" t="s">
        <v>429</v>
      </c>
      <c r="F946" s="13"/>
      <c r="G946" s="13">
        <v>2</v>
      </c>
      <c r="H946" s="105">
        <v>18</v>
      </c>
      <c r="I946" s="12">
        <v>0.06</v>
      </c>
      <c r="J946" s="111">
        <f t="shared" si="21"/>
        <v>16.919999999999998</v>
      </c>
    </row>
    <row r="947" spans="1:10" ht="141.75" x14ac:dyDescent="0.25">
      <c r="A947" s="13">
        <f t="shared" si="20"/>
        <v>943</v>
      </c>
      <c r="B947" s="13" t="s">
        <v>426</v>
      </c>
      <c r="C947" s="13" t="s">
        <v>2026</v>
      </c>
      <c r="D947" s="13" t="s">
        <v>2027</v>
      </c>
      <c r="E947" s="13" t="s">
        <v>429</v>
      </c>
      <c r="F947" s="13"/>
      <c r="G947" s="13">
        <v>3</v>
      </c>
      <c r="H947" s="105">
        <v>369</v>
      </c>
      <c r="I947" s="12">
        <v>0.06</v>
      </c>
      <c r="J947" s="111">
        <f t="shared" si="21"/>
        <v>346.85999999999996</v>
      </c>
    </row>
    <row r="948" spans="1:10" ht="299.25" x14ac:dyDescent="0.25">
      <c r="A948" s="13">
        <f t="shared" si="20"/>
        <v>944</v>
      </c>
      <c r="B948" s="13" t="s">
        <v>426</v>
      </c>
      <c r="C948" s="13" t="s">
        <v>2028</v>
      </c>
      <c r="D948" s="13" t="s">
        <v>451</v>
      </c>
      <c r="E948" s="13" t="s">
        <v>429</v>
      </c>
      <c r="F948" s="13"/>
      <c r="G948" s="13">
        <v>2</v>
      </c>
      <c r="H948" s="105">
        <v>22</v>
      </c>
      <c r="I948" s="12">
        <v>0.06</v>
      </c>
      <c r="J948" s="111">
        <f t="shared" si="21"/>
        <v>20.68</v>
      </c>
    </row>
    <row r="949" spans="1:10" ht="204.75" x14ac:dyDescent="0.25">
      <c r="A949" s="13">
        <f t="shared" si="20"/>
        <v>945</v>
      </c>
      <c r="B949" s="13" t="s">
        <v>426</v>
      </c>
      <c r="C949" s="13" t="s">
        <v>2029</v>
      </c>
      <c r="D949" s="13" t="s">
        <v>2030</v>
      </c>
      <c r="E949" s="13" t="s">
        <v>429</v>
      </c>
      <c r="F949" s="13"/>
      <c r="G949" s="13">
        <v>3</v>
      </c>
      <c r="H949" s="105">
        <v>469</v>
      </c>
      <c r="I949" s="12">
        <v>0.06</v>
      </c>
      <c r="J949" s="111">
        <f t="shared" si="21"/>
        <v>440.85999999999996</v>
      </c>
    </row>
    <row r="950" spans="1:10" ht="299.25" x14ac:dyDescent="0.25">
      <c r="A950" s="13">
        <f t="shared" si="20"/>
        <v>946</v>
      </c>
      <c r="B950" s="13" t="s">
        <v>426</v>
      </c>
      <c r="C950" s="13" t="s">
        <v>2031</v>
      </c>
      <c r="D950" s="13" t="s">
        <v>451</v>
      </c>
      <c r="E950" s="13" t="s">
        <v>429</v>
      </c>
      <c r="F950" s="13"/>
      <c r="G950" s="13">
        <v>2</v>
      </c>
      <c r="H950" s="105">
        <v>30</v>
      </c>
      <c r="I950" s="12">
        <v>0.06</v>
      </c>
      <c r="J950" s="111">
        <f t="shared" si="21"/>
        <v>28.2</v>
      </c>
    </row>
    <row r="951" spans="1:10" ht="220.5" x14ac:dyDescent="0.25">
      <c r="A951" s="13">
        <f t="shared" si="20"/>
        <v>947</v>
      </c>
      <c r="B951" s="13" t="s">
        <v>426</v>
      </c>
      <c r="C951" s="13" t="s">
        <v>2032</v>
      </c>
      <c r="D951" s="13" t="s">
        <v>2033</v>
      </c>
      <c r="E951" s="13" t="s">
        <v>429</v>
      </c>
      <c r="F951" s="13"/>
      <c r="G951" s="13">
        <v>3</v>
      </c>
      <c r="H951" s="105">
        <v>299</v>
      </c>
      <c r="I951" s="12">
        <v>0.06</v>
      </c>
      <c r="J951" s="111">
        <f t="shared" si="21"/>
        <v>281.06</v>
      </c>
    </row>
    <row r="952" spans="1:10" ht="299.25" x14ac:dyDescent="0.25">
      <c r="A952" s="13">
        <f t="shared" si="20"/>
        <v>948</v>
      </c>
      <c r="B952" s="13" t="s">
        <v>426</v>
      </c>
      <c r="C952" s="13" t="s">
        <v>2034</v>
      </c>
      <c r="D952" s="13" t="s">
        <v>451</v>
      </c>
      <c r="E952" s="13" t="s">
        <v>429</v>
      </c>
      <c r="F952" s="13"/>
      <c r="G952" s="13">
        <v>2</v>
      </c>
      <c r="H952" s="105">
        <v>18</v>
      </c>
      <c r="I952" s="12">
        <v>0.06</v>
      </c>
      <c r="J952" s="111">
        <f t="shared" si="21"/>
        <v>16.919999999999998</v>
      </c>
    </row>
    <row r="953" spans="1:10" ht="204.75" x14ac:dyDescent="0.25">
      <c r="A953" s="13">
        <f t="shared" si="20"/>
        <v>949</v>
      </c>
      <c r="B953" s="13" t="s">
        <v>426</v>
      </c>
      <c r="C953" s="13" t="s">
        <v>2035</v>
      </c>
      <c r="D953" s="13" t="s">
        <v>2036</v>
      </c>
      <c r="E953" s="13" t="s">
        <v>429</v>
      </c>
      <c r="F953" s="13"/>
      <c r="G953" s="13">
        <v>3</v>
      </c>
      <c r="H953" s="105">
        <v>279</v>
      </c>
      <c r="I953" s="12">
        <v>0.06</v>
      </c>
      <c r="J953" s="111">
        <f t="shared" si="21"/>
        <v>262.26</v>
      </c>
    </row>
    <row r="954" spans="1:10" ht="299.25" x14ac:dyDescent="0.25">
      <c r="A954" s="13">
        <f t="shared" si="20"/>
        <v>950</v>
      </c>
      <c r="B954" s="13" t="s">
        <v>426</v>
      </c>
      <c r="C954" s="13" t="s">
        <v>2037</v>
      </c>
      <c r="D954" s="13" t="s">
        <v>451</v>
      </c>
      <c r="E954" s="13" t="s">
        <v>429</v>
      </c>
      <c r="F954" s="13"/>
      <c r="G954" s="13">
        <v>2</v>
      </c>
      <c r="H954" s="105">
        <v>17</v>
      </c>
      <c r="I954" s="12">
        <v>0.06</v>
      </c>
      <c r="J954" s="111">
        <f t="shared" si="21"/>
        <v>15.979999999999999</v>
      </c>
    </row>
    <row r="955" spans="1:10" ht="204.75" x14ac:dyDescent="0.25">
      <c r="A955" s="13">
        <f t="shared" si="20"/>
        <v>951</v>
      </c>
      <c r="B955" s="13" t="s">
        <v>426</v>
      </c>
      <c r="C955" s="13" t="s">
        <v>2038</v>
      </c>
      <c r="D955" s="13" t="s">
        <v>2039</v>
      </c>
      <c r="E955" s="13" t="s">
        <v>429</v>
      </c>
      <c r="F955" s="13"/>
      <c r="G955" s="13">
        <v>3</v>
      </c>
      <c r="H955" s="105">
        <v>229</v>
      </c>
      <c r="I955" s="12">
        <v>0.06</v>
      </c>
      <c r="J955" s="111">
        <f t="shared" si="21"/>
        <v>215.26</v>
      </c>
    </row>
    <row r="956" spans="1:10" ht="299.25" x14ac:dyDescent="0.25">
      <c r="A956" s="13">
        <f t="shared" si="20"/>
        <v>952</v>
      </c>
      <c r="B956" s="13" t="s">
        <v>426</v>
      </c>
      <c r="C956" s="13" t="s">
        <v>2040</v>
      </c>
      <c r="D956" s="13" t="s">
        <v>451</v>
      </c>
      <c r="E956" s="13" t="s">
        <v>429</v>
      </c>
      <c r="F956" s="13"/>
      <c r="G956" s="13">
        <v>2</v>
      </c>
      <c r="H956" s="105">
        <v>14</v>
      </c>
      <c r="I956" s="12">
        <v>0.06</v>
      </c>
      <c r="J956" s="111">
        <f t="shared" si="21"/>
        <v>13.16</v>
      </c>
    </row>
    <row r="957" spans="1:10" ht="299.25" x14ac:dyDescent="0.25">
      <c r="A957" s="13">
        <f t="shared" si="20"/>
        <v>953</v>
      </c>
      <c r="B957" s="13" t="s">
        <v>426</v>
      </c>
      <c r="C957" s="13" t="s">
        <v>2041</v>
      </c>
      <c r="D957" s="13" t="s">
        <v>451</v>
      </c>
      <c r="E957" s="13" t="s">
        <v>429</v>
      </c>
      <c r="F957" s="13"/>
      <c r="G957" s="13">
        <v>2</v>
      </c>
      <c r="H957" s="105">
        <v>72</v>
      </c>
      <c r="I957" s="12">
        <v>0.06</v>
      </c>
      <c r="J957" s="111">
        <f t="shared" si="21"/>
        <v>67.679999999999993</v>
      </c>
    </row>
    <row r="958" spans="1:10" ht="189" x14ac:dyDescent="0.25">
      <c r="A958" s="13">
        <f t="shared" si="20"/>
        <v>954</v>
      </c>
      <c r="B958" s="13" t="s">
        <v>426</v>
      </c>
      <c r="C958" s="13" t="s">
        <v>2042</v>
      </c>
      <c r="D958" s="13" t="s">
        <v>2043</v>
      </c>
      <c r="E958" s="13" t="s">
        <v>429</v>
      </c>
      <c r="F958" s="13"/>
      <c r="G958" s="13">
        <v>3</v>
      </c>
      <c r="H958" s="105">
        <v>499</v>
      </c>
      <c r="I958" s="12">
        <v>0.06</v>
      </c>
      <c r="J958" s="111">
        <f t="shared" si="21"/>
        <v>469.05999999999995</v>
      </c>
    </row>
    <row r="959" spans="1:10" ht="299.25" x14ac:dyDescent="0.25">
      <c r="A959" s="13">
        <f t="shared" si="20"/>
        <v>955</v>
      </c>
      <c r="B959" s="13" t="s">
        <v>426</v>
      </c>
      <c r="C959" s="13" t="s">
        <v>2044</v>
      </c>
      <c r="D959" s="13" t="s">
        <v>451</v>
      </c>
      <c r="E959" s="13" t="s">
        <v>429</v>
      </c>
      <c r="F959" s="13"/>
      <c r="G959" s="13">
        <v>2</v>
      </c>
      <c r="H959" s="105">
        <v>29</v>
      </c>
      <c r="I959" s="12">
        <v>0.06</v>
      </c>
      <c r="J959" s="111">
        <f t="shared" si="21"/>
        <v>27.259999999999998</v>
      </c>
    </row>
    <row r="960" spans="1:10" ht="189" x14ac:dyDescent="0.25">
      <c r="A960" s="13">
        <f t="shared" si="20"/>
        <v>956</v>
      </c>
      <c r="B960" s="13" t="s">
        <v>426</v>
      </c>
      <c r="C960" s="13" t="s">
        <v>2045</v>
      </c>
      <c r="D960" s="13" t="s">
        <v>2046</v>
      </c>
      <c r="E960" s="13" t="s">
        <v>429</v>
      </c>
      <c r="F960" s="13"/>
      <c r="G960" s="13">
        <v>3</v>
      </c>
      <c r="H960" s="105">
        <v>249</v>
      </c>
      <c r="I960" s="12">
        <v>0.06</v>
      </c>
      <c r="J960" s="111">
        <f t="shared" si="21"/>
        <v>234.05999999999997</v>
      </c>
    </row>
    <row r="961" spans="1:10" ht="299.25" x14ac:dyDescent="0.25">
      <c r="A961" s="13">
        <f t="shared" si="20"/>
        <v>957</v>
      </c>
      <c r="B961" s="13" t="s">
        <v>426</v>
      </c>
      <c r="C961" s="13" t="s">
        <v>2047</v>
      </c>
      <c r="D961" s="13" t="s">
        <v>451</v>
      </c>
      <c r="E961" s="13" t="s">
        <v>429</v>
      </c>
      <c r="F961" s="13"/>
      <c r="G961" s="13">
        <v>2</v>
      </c>
      <c r="H961" s="105">
        <v>15</v>
      </c>
      <c r="I961" s="12">
        <v>0.06</v>
      </c>
      <c r="J961" s="111">
        <f t="shared" si="21"/>
        <v>14.1</v>
      </c>
    </row>
    <row r="962" spans="1:10" ht="299.25" x14ac:dyDescent="0.25">
      <c r="A962" s="13">
        <f t="shared" si="20"/>
        <v>958</v>
      </c>
      <c r="B962" s="13" t="s">
        <v>426</v>
      </c>
      <c r="C962" s="13" t="s">
        <v>2048</v>
      </c>
      <c r="D962" s="13" t="s">
        <v>2049</v>
      </c>
      <c r="E962" s="13" t="s">
        <v>429</v>
      </c>
      <c r="F962" s="13"/>
      <c r="G962" s="13">
        <v>3</v>
      </c>
      <c r="H962" s="105">
        <v>9999</v>
      </c>
      <c r="I962" s="12">
        <v>0.06</v>
      </c>
      <c r="J962" s="111">
        <f t="shared" si="21"/>
        <v>9399.06</v>
      </c>
    </row>
    <row r="963" spans="1:10" ht="299.25" x14ac:dyDescent="0.25">
      <c r="A963" s="13">
        <f t="shared" si="20"/>
        <v>959</v>
      </c>
      <c r="B963" s="13" t="s">
        <v>426</v>
      </c>
      <c r="C963" s="13" t="s">
        <v>2050</v>
      </c>
      <c r="D963" s="13" t="s">
        <v>451</v>
      </c>
      <c r="E963" s="13" t="s">
        <v>429</v>
      </c>
      <c r="F963" s="13"/>
      <c r="G963" s="13">
        <v>2</v>
      </c>
      <c r="H963" s="105">
        <v>800</v>
      </c>
      <c r="I963" s="12">
        <v>0.06</v>
      </c>
      <c r="J963" s="111">
        <f t="shared" si="21"/>
        <v>752</v>
      </c>
    </row>
    <row r="964" spans="1:10" ht="299.25" x14ac:dyDescent="0.25">
      <c r="A964" s="13">
        <f t="shared" si="20"/>
        <v>960</v>
      </c>
      <c r="B964" s="13" t="s">
        <v>426</v>
      </c>
      <c r="C964" s="13" t="s">
        <v>2051</v>
      </c>
      <c r="D964" s="13" t="s">
        <v>2052</v>
      </c>
      <c r="E964" s="13" t="s">
        <v>429</v>
      </c>
      <c r="F964" s="13"/>
      <c r="G964" s="13">
        <v>3</v>
      </c>
      <c r="H964" s="105">
        <v>12999</v>
      </c>
      <c r="I964" s="12">
        <v>0.06</v>
      </c>
      <c r="J964" s="111">
        <f t="shared" si="21"/>
        <v>12219.06</v>
      </c>
    </row>
    <row r="965" spans="1:10" ht="299.25" x14ac:dyDescent="0.25">
      <c r="A965" s="13">
        <f t="shared" ref="A965:A1028" si="22">A964+1</f>
        <v>961</v>
      </c>
      <c r="B965" s="13" t="s">
        <v>426</v>
      </c>
      <c r="C965" s="13" t="s">
        <v>2053</v>
      </c>
      <c r="D965" s="13" t="s">
        <v>451</v>
      </c>
      <c r="E965" s="13" t="s">
        <v>429</v>
      </c>
      <c r="F965" s="13"/>
      <c r="G965" s="13">
        <v>2</v>
      </c>
      <c r="H965" s="105">
        <v>1040</v>
      </c>
      <c r="I965" s="12">
        <v>0.06</v>
      </c>
      <c r="J965" s="111">
        <f t="shared" si="21"/>
        <v>977.59999999999991</v>
      </c>
    </row>
    <row r="966" spans="1:10" ht="299.25" x14ac:dyDescent="0.25">
      <c r="A966" s="13">
        <f t="shared" si="22"/>
        <v>962</v>
      </c>
      <c r="B966" s="13" t="s">
        <v>426</v>
      </c>
      <c r="C966" s="13" t="s">
        <v>2054</v>
      </c>
      <c r="D966" s="13" t="s">
        <v>2055</v>
      </c>
      <c r="E966" s="13" t="s">
        <v>429</v>
      </c>
      <c r="F966" s="13"/>
      <c r="G966" s="13">
        <v>3</v>
      </c>
      <c r="H966" s="105">
        <v>21999</v>
      </c>
      <c r="I966" s="12">
        <v>0.06</v>
      </c>
      <c r="J966" s="111">
        <f t="shared" si="21"/>
        <v>20679.059999999998</v>
      </c>
    </row>
    <row r="967" spans="1:10" ht="299.25" x14ac:dyDescent="0.25">
      <c r="A967" s="13">
        <f t="shared" si="22"/>
        <v>963</v>
      </c>
      <c r="B967" s="13" t="s">
        <v>426</v>
      </c>
      <c r="C967" s="13" t="s">
        <v>2056</v>
      </c>
      <c r="D967" s="13" t="s">
        <v>451</v>
      </c>
      <c r="E967" s="13" t="s">
        <v>429</v>
      </c>
      <c r="F967" s="13"/>
      <c r="G967" s="13">
        <v>2</v>
      </c>
      <c r="H967" s="105">
        <v>1760</v>
      </c>
      <c r="I967" s="12">
        <v>0.06</v>
      </c>
      <c r="J967" s="111">
        <f t="shared" si="21"/>
        <v>1654.3999999999999</v>
      </c>
    </row>
    <row r="968" spans="1:10" ht="204.75" x14ac:dyDescent="0.25">
      <c r="A968" s="13">
        <f t="shared" si="22"/>
        <v>964</v>
      </c>
      <c r="B968" s="13" t="s">
        <v>426</v>
      </c>
      <c r="C968" s="13" t="s">
        <v>2057</v>
      </c>
      <c r="D968" s="13" t="s">
        <v>2058</v>
      </c>
      <c r="E968" s="13" t="s">
        <v>429</v>
      </c>
      <c r="F968" s="13"/>
      <c r="G968" s="13">
        <v>3</v>
      </c>
      <c r="H968" s="105">
        <v>799</v>
      </c>
      <c r="I968" s="12">
        <v>0.06</v>
      </c>
      <c r="J968" s="111">
        <f t="shared" si="21"/>
        <v>751.06</v>
      </c>
    </row>
    <row r="969" spans="1:10" ht="299.25" x14ac:dyDescent="0.25">
      <c r="A969" s="13">
        <f t="shared" si="22"/>
        <v>965</v>
      </c>
      <c r="B969" s="13" t="s">
        <v>426</v>
      </c>
      <c r="C969" s="13" t="s">
        <v>2059</v>
      </c>
      <c r="D969" s="13" t="s">
        <v>451</v>
      </c>
      <c r="E969" s="13" t="s">
        <v>429</v>
      </c>
      <c r="F969" s="13"/>
      <c r="G969" s="13">
        <v>2</v>
      </c>
      <c r="H969" s="105">
        <v>48</v>
      </c>
      <c r="I969" s="12">
        <v>0.06</v>
      </c>
      <c r="J969" s="111">
        <f t="shared" ref="J969:J1032" si="23">H969*(1-I969)</f>
        <v>45.12</v>
      </c>
    </row>
    <row r="970" spans="1:10" ht="110.25" x14ac:dyDescent="0.25">
      <c r="A970" s="13">
        <f t="shared" si="22"/>
        <v>966</v>
      </c>
      <c r="B970" s="13" t="s">
        <v>426</v>
      </c>
      <c r="C970" s="13" t="s">
        <v>2060</v>
      </c>
      <c r="D970" s="13" t="s">
        <v>2061</v>
      </c>
      <c r="E970" s="13" t="s">
        <v>429</v>
      </c>
      <c r="F970" s="13"/>
      <c r="G970" s="13">
        <v>3</v>
      </c>
      <c r="H970" s="105">
        <v>499</v>
      </c>
      <c r="I970" s="12">
        <v>0.06</v>
      </c>
      <c r="J970" s="111">
        <f t="shared" si="23"/>
        <v>469.05999999999995</v>
      </c>
    </row>
    <row r="971" spans="1:10" ht="173.25" x14ac:dyDescent="0.25">
      <c r="A971" s="13">
        <f t="shared" si="22"/>
        <v>967</v>
      </c>
      <c r="B971" s="13" t="s">
        <v>426</v>
      </c>
      <c r="C971" s="13" t="s">
        <v>2062</v>
      </c>
      <c r="D971" s="13" t="s">
        <v>2063</v>
      </c>
      <c r="E971" s="13" t="s">
        <v>429</v>
      </c>
      <c r="F971" s="13"/>
      <c r="G971" s="13">
        <v>3</v>
      </c>
      <c r="H971" s="105">
        <v>549</v>
      </c>
      <c r="I971" s="12">
        <v>0.06</v>
      </c>
      <c r="J971" s="111">
        <f t="shared" si="23"/>
        <v>516.05999999999995</v>
      </c>
    </row>
    <row r="972" spans="1:10" ht="299.25" x14ac:dyDescent="0.25">
      <c r="A972" s="13">
        <f t="shared" si="22"/>
        <v>968</v>
      </c>
      <c r="B972" s="13" t="s">
        <v>426</v>
      </c>
      <c r="C972" s="13" t="s">
        <v>2064</v>
      </c>
      <c r="D972" s="13" t="s">
        <v>451</v>
      </c>
      <c r="E972" s="13" t="s">
        <v>429</v>
      </c>
      <c r="F972" s="13"/>
      <c r="G972" s="13">
        <v>2</v>
      </c>
      <c r="H972" s="105">
        <v>39</v>
      </c>
      <c r="I972" s="12">
        <v>0.06</v>
      </c>
      <c r="J972" s="111">
        <f t="shared" si="23"/>
        <v>36.659999999999997</v>
      </c>
    </row>
    <row r="973" spans="1:10" ht="173.25" x14ac:dyDescent="0.25">
      <c r="A973" s="13">
        <f t="shared" si="22"/>
        <v>969</v>
      </c>
      <c r="B973" s="13" t="s">
        <v>426</v>
      </c>
      <c r="C973" s="13" t="s">
        <v>2065</v>
      </c>
      <c r="D973" s="13" t="s">
        <v>2066</v>
      </c>
      <c r="E973" s="13" t="s">
        <v>429</v>
      </c>
      <c r="F973" s="13"/>
      <c r="G973" s="13">
        <v>3</v>
      </c>
      <c r="H973" s="105">
        <v>399</v>
      </c>
      <c r="I973" s="12">
        <v>0.06</v>
      </c>
      <c r="J973" s="111">
        <f t="shared" si="23"/>
        <v>375.06</v>
      </c>
    </row>
    <row r="974" spans="1:10" ht="299.25" x14ac:dyDescent="0.25">
      <c r="A974" s="13">
        <f t="shared" si="22"/>
        <v>970</v>
      </c>
      <c r="B974" s="13" t="s">
        <v>426</v>
      </c>
      <c r="C974" s="13" t="s">
        <v>2067</v>
      </c>
      <c r="D974" s="13" t="s">
        <v>451</v>
      </c>
      <c r="E974" s="13" t="s">
        <v>429</v>
      </c>
      <c r="F974" s="13"/>
      <c r="G974" s="13">
        <v>2</v>
      </c>
      <c r="H974" s="105">
        <v>29</v>
      </c>
      <c r="I974" s="12">
        <v>0.06</v>
      </c>
      <c r="J974" s="111">
        <f t="shared" si="23"/>
        <v>27.259999999999998</v>
      </c>
    </row>
    <row r="975" spans="1:10" ht="220.5" x14ac:dyDescent="0.25">
      <c r="A975" s="13">
        <f t="shared" si="22"/>
        <v>971</v>
      </c>
      <c r="B975" s="13" t="s">
        <v>426</v>
      </c>
      <c r="C975" s="13" t="s">
        <v>2068</v>
      </c>
      <c r="D975" s="13" t="s">
        <v>2069</v>
      </c>
      <c r="E975" s="13" t="s">
        <v>429</v>
      </c>
      <c r="F975" s="13"/>
      <c r="G975" s="13">
        <v>3</v>
      </c>
      <c r="H975" s="105">
        <v>7599</v>
      </c>
      <c r="I975" s="12">
        <v>0.06</v>
      </c>
      <c r="J975" s="111">
        <f t="shared" si="23"/>
        <v>7143.0599999999995</v>
      </c>
    </row>
    <row r="976" spans="1:10" ht="204.75" x14ac:dyDescent="0.25">
      <c r="A976" s="13">
        <f t="shared" si="22"/>
        <v>972</v>
      </c>
      <c r="B976" s="13" t="s">
        <v>426</v>
      </c>
      <c r="C976" s="13" t="s">
        <v>2070</v>
      </c>
      <c r="D976" s="13" t="s">
        <v>2071</v>
      </c>
      <c r="E976" s="13" t="s">
        <v>429</v>
      </c>
      <c r="F976" s="13"/>
      <c r="G976" s="13">
        <v>3</v>
      </c>
      <c r="H976" s="105">
        <v>6999</v>
      </c>
      <c r="I976" s="12">
        <v>0.06</v>
      </c>
      <c r="J976" s="111">
        <f t="shared" si="23"/>
        <v>6579.0599999999995</v>
      </c>
    </row>
    <row r="977" spans="1:10" ht="204.75" x14ac:dyDescent="0.25">
      <c r="A977" s="13">
        <f t="shared" si="22"/>
        <v>973</v>
      </c>
      <c r="B977" s="13" t="s">
        <v>426</v>
      </c>
      <c r="C977" s="13" t="s">
        <v>2072</v>
      </c>
      <c r="D977" s="13" t="s">
        <v>2073</v>
      </c>
      <c r="E977" s="13" t="s">
        <v>429</v>
      </c>
      <c r="F977" s="13"/>
      <c r="G977" s="13">
        <v>3</v>
      </c>
      <c r="H977" s="105">
        <v>7599</v>
      </c>
      <c r="I977" s="12">
        <v>0.06</v>
      </c>
      <c r="J977" s="111">
        <f t="shared" si="23"/>
        <v>7143.0599999999995</v>
      </c>
    </row>
    <row r="978" spans="1:10" ht="236.25" x14ac:dyDescent="0.25">
      <c r="A978" s="13">
        <f t="shared" si="22"/>
        <v>974</v>
      </c>
      <c r="B978" s="13" t="s">
        <v>426</v>
      </c>
      <c r="C978" s="13" t="s">
        <v>2074</v>
      </c>
      <c r="D978" s="13" t="s">
        <v>2075</v>
      </c>
      <c r="E978" s="13" t="s">
        <v>429</v>
      </c>
      <c r="F978" s="13"/>
      <c r="G978" s="13">
        <v>3</v>
      </c>
      <c r="H978" s="105">
        <v>17499</v>
      </c>
      <c r="I978" s="12">
        <v>0.06</v>
      </c>
      <c r="J978" s="111">
        <f t="shared" si="23"/>
        <v>16449.059999999998</v>
      </c>
    </row>
    <row r="979" spans="1:10" ht="220.5" x14ac:dyDescent="0.25">
      <c r="A979" s="13">
        <f t="shared" si="22"/>
        <v>975</v>
      </c>
      <c r="B979" s="13" t="s">
        <v>426</v>
      </c>
      <c r="C979" s="13" t="s">
        <v>2076</v>
      </c>
      <c r="D979" s="13" t="s">
        <v>2077</v>
      </c>
      <c r="E979" s="13" t="s">
        <v>429</v>
      </c>
      <c r="F979" s="13"/>
      <c r="G979" s="13">
        <v>3</v>
      </c>
      <c r="H979" s="105">
        <v>18499</v>
      </c>
      <c r="I979" s="12">
        <v>0.06</v>
      </c>
      <c r="J979" s="111">
        <f t="shared" si="23"/>
        <v>17389.059999999998</v>
      </c>
    </row>
    <row r="980" spans="1:10" ht="141.75" x14ac:dyDescent="0.25">
      <c r="A980" s="13">
        <f t="shared" si="22"/>
        <v>976</v>
      </c>
      <c r="B980" s="13" t="s">
        <v>426</v>
      </c>
      <c r="C980" s="13" t="s">
        <v>2078</v>
      </c>
      <c r="D980" s="13" t="s">
        <v>2079</v>
      </c>
      <c r="E980" s="13" t="s">
        <v>429</v>
      </c>
      <c r="F980" s="13"/>
      <c r="G980" s="13">
        <v>3</v>
      </c>
      <c r="H980" s="105">
        <v>3599</v>
      </c>
      <c r="I980" s="12">
        <v>0.06</v>
      </c>
      <c r="J980" s="111">
        <f t="shared" si="23"/>
        <v>3383.06</v>
      </c>
    </row>
    <row r="981" spans="1:10" ht="299.25" x14ac:dyDescent="0.25">
      <c r="A981" s="13">
        <f t="shared" si="22"/>
        <v>977</v>
      </c>
      <c r="B981" s="13" t="s">
        <v>426</v>
      </c>
      <c r="C981" s="13" t="s">
        <v>2080</v>
      </c>
      <c r="D981" s="13" t="s">
        <v>451</v>
      </c>
      <c r="E981" s="13" t="s">
        <v>429</v>
      </c>
      <c r="F981" s="13"/>
      <c r="G981" s="13">
        <v>2</v>
      </c>
      <c r="H981" s="105">
        <v>288</v>
      </c>
      <c r="I981" s="12">
        <v>0.06</v>
      </c>
      <c r="J981" s="111">
        <f t="shared" si="23"/>
        <v>270.71999999999997</v>
      </c>
    </row>
    <row r="982" spans="1:10" ht="141.75" x14ac:dyDescent="0.25">
      <c r="A982" s="13">
        <f t="shared" si="22"/>
        <v>978</v>
      </c>
      <c r="B982" s="13" t="s">
        <v>426</v>
      </c>
      <c r="C982" s="13" t="s">
        <v>2081</v>
      </c>
      <c r="D982" s="13" t="s">
        <v>2082</v>
      </c>
      <c r="E982" s="13" t="s">
        <v>429</v>
      </c>
      <c r="F982" s="13"/>
      <c r="G982" s="13">
        <v>3</v>
      </c>
      <c r="H982" s="105">
        <v>5199</v>
      </c>
      <c r="I982" s="12">
        <v>0.06</v>
      </c>
      <c r="J982" s="111">
        <f t="shared" si="23"/>
        <v>4887.0599999999995</v>
      </c>
    </row>
    <row r="983" spans="1:10" ht="299.25" x14ac:dyDescent="0.25">
      <c r="A983" s="13">
        <f t="shared" si="22"/>
        <v>979</v>
      </c>
      <c r="B983" s="13" t="s">
        <v>426</v>
      </c>
      <c r="C983" s="13" t="s">
        <v>2083</v>
      </c>
      <c r="D983" s="13" t="s">
        <v>451</v>
      </c>
      <c r="E983" s="13" t="s">
        <v>429</v>
      </c>
      <c r="F983" s="13"/>
      <c r="G983" s="13">
        <v>2</v>
      </c>
      <c r="H983" s="105">
        <v>416</v>
      </c>
      <c r="I983" s="12">
        <v>0.06</v>
      </c>
      <c r="J983" s="111">
        <f t="shared" si="23"/>
        <v>391.03999999999996</v>
      </c>
    </row>
    <row r="984" spans="1:10" ht="141.75" x14ac:dyDescent="0.25">
      <c r="A984" s="13">
        <f t="shared" si="22"/>
        <v>980</v>
      </c>
      <c r="B984" s="13" t="s">
        <v>426</v>
      </c>
      <c r="C984" s="13" t="s">
        <v>2084</v>
      </c>
      <c r="D984" s="13" t="s">
        <v>2085</v>
      </c>
      <c r="E984" s="13" t="s">
        <v>429</v>
      </c>
      <c r="F984" s="13"/>
      <c r="G984" s="13">
        <v>3</v>
      </c>
      <c r="H984" s="105">
        <v>249</v>
      </c>
      <c r="I984" s="12">
        <v>0.06</v>
      </c>
      <c r="J984" s="111">
        <f t="shared" si="23"/>
        <v>234.05999999999997</v>
      </c>
    </row>
    <row r="985" spans="1:10" ht="299.25" x14ac:dyDescent="0.25">
      <c r="A985" s="13">
        <f t="shared" si="22"/>
        <v>981</v>
      </c>
      <c r="B985" s="13" t="s">
        <v>426</v>
      </c>
      <c r="C985" s="13" t="s">
        <v>2086</v>
      </c>
      <c r="D985" s="13" t="s">
        <v>451</v>
      </c>
      <c r="E985" s="13" t="s">
        <v>429</v>
      </c>
      <c r="F985" s="13"/>
      <c r="G985" s="13">
        <v>2</v>
      </c>
      <c r="H985" s="105">
        <v>15</v>
      </c>
      <c r="I985" s="12">
        <v>0.06</v>
      </c>
      <c r="J985" s="111">
        <f t="shared" si="23"/>
        <v>14.1</v>
      </c>
    </row>
    <row r="986" spans="1:10" ht="141.75" x14ac:dyDescent="0.25">
      <c r="A986" s="13">
        <f t="shared" si="22"/>
        <v>982</v>
      </c>
      <c r="B986" s="13" t="s">
        <v>426</v>
      </c>
      <c r="C986" s="13" t="s">
        <v>2087</v>
      </c>
      <c r="D986" s="13" t="s">
        <v>2088</v>
      </c>
      <c r="E986" s="13" t="s">
        <v>429</v>
      </c>
      <c r="F986" s="13"/>
      <c r="G986" s="13">
        <v>3</v>
      </c>
      <c r="H986" s="105">
        <v>299</v>
      </c>
      <c r="I986" s="12">
        <v>0.06</v>
      </c>
      <c r="J986" s="111">
        <f t="shared" si="23"/>
        <v>281.06</v>
      </c>
    </row>
    <row r="987" spans="1:10" ht="299.25" x14ac:dyDescent="0.25">
      <c r="A987" s="13">
        <f t="shared" si="22"/>
        <v>983</v>
      </c>
      <c r="B987" s="13" t="s">
        <v>426</v>
      </c>
      <c r="C987" s="13" t="s">
        <v>2089</v>
      </c>
      <c r="D987" s="13" t="s">
        <v>451</v>
      </c>
      <c r="E987" s="13" t="s">
        <v>429</v>
      </c>
      <c r="F987" s="13"/>
      <c r="G987" s="13">
        <v>2</v>
      </c>
      <c r="H987" s="105">
        <v>18</v>
      </c>
      <c r="I987" s="12">
        <v>0.06</v>
      </c>
      <c r="J987" s="111">
        <f t="shared" si="23"/>
        <v>16.919999999999998</v>
      </c>
    </row>
    <row r="988" spans="1:10" ht="141.75" x14ac:dyDescent="0.25">
      <c r="A988" s="13">
        <f t="shared" si="22"/>
        <v>984</v>
      </c>
      <c r="B988" s="13" t="s">
        <v>426</v>
      </c>
      <c r="C988" s="13" t="s">
        <v>2090</v>
      </c>
      <c r="D988" s="13" t="s">
        <v>2091</v>
      </c>
      <c r="E988" s="13" t="s">
        <v>429</v>
      </c>
      <c r="F988" s="13"/>
      <c r="G988" s="13">
        <v>3</v>
      </c>
      <c r="H988" s="105">
        <v>319</v>
      </c>
      <c r="I988" s="12">
        <v>0.06</v>
      </c>
      <c r="J988" s="111">
        <f t="shared" si="23"/>
        <v>299.85999999999996</v>
      </c>
    </row>
    <row r="989" spans="1:10" ht="299.25" x14ac:dyDescent="0.25">
      <c r="A989" s="13">
        <f t="shared" si="22"/>
        <v>985</v>
      </c>
      <c r="B989" s="13" t="s">
        <v>426</v>
      </c>
      <c r="C989" s="13" t="s">
        <v>2092</v>
      </c>
      <c r="D989" s="13" t="s">
        <v>451</v>
      </c>
      <c r="E989" s="13" t="s">
        <v>429</v>
      </c>
      <c r="F989" s="13"/>
      <c r="G989" s="13">
        <v>2</v>
      </c>
      <c r="H989" s="105">
        <v>19</v>
      </c>
      <c r="I989" s="12">
        <v>0.06</v>
      </c>
      <c r="J989" s="111">
        <f t="shared" si="23"/>
        <v>17.86</v>
      </c>
    </row>
    <row r="990" spans="1:10" ht="141.75" x14ac:dyDescent="0.25">
      <c r="A990" s="13">
        <f t="shared" si="22"/>
        <v>986</v>
      </c>
      <c r="B990" s="13" t="s">
        <v>426</v>
      </c>
      <c r="C990" s="13" t="s">
        <v>2093</v>
      </c>
      <c r="D990" s="13" t="s">
        <v>2094</v>
      </c>
      <c r="E990" s="13" t="s">
        <v>429</v>
      </c>
      <c r="F990" s="13"/>
      <c r="G990" s="13">
        <v>3</v>
      </c>
      <c r="H990" s="105">
        <v>369</v>
      </c>
      <c r="I990" s="12">
        <v>0.06</v>
      </c>
      <c r="J990" s="111">
        <f t="shared" si="23"/>
        <v>346.85999999999996</v>
      </c>
    </row>
    <row r="991" spans="1:10" ht="299.25" x14ac:dyDescent="0.25">
      <c r="A991" s="13">
        <f t="shared" si="22"/>
        <v>987</v>
      </c>
      <c r="B991" s="13" t="s">
        <v>426</v>
      </c>
      <c r="C991" s="13" t="s">
        <v>2095</v>
      </c>
      <c r="D991" s="13" t="s">
        <v>451</v>
      </c>
      <c r="E991" s="13" t="s">
        <v>429</v>
      </c>
      <c r="F991" s="13"/>
      <c r="G991" s="13">
        <v>2</v>
      </c>
      <c r="H991" s="105">
        <v>22</v>
      </c>
      <c r="I991" s="12">
        <v>0.06</v>
      </c>
      <c r="J991" s="111">
        <f t="shared" si="23"/>
        <v>20.68</v>
      </c>
    </row>
    <row r="992" spans="1:10" ht="220.5" x14ac:dyDescent="0.25">
      <c r="A992" s="13">
        <f t="shared" si="22"/>
        <v>988</v>
      </c>
      <c r="B992" s="13" t="s">
        <v>426</v>
      </c>
      <c r="C992" s="13" t="s">
        <v>2096</v>
      </c>
      <c r="D992" s="13" t="s">
        <v>2097</v>
      </c>
      <c r="E992" s="13" t="s">
        <v>429</v>
      </c>
      <c r="F992" s="13"/>
      <c r="G992" s="13">
        <v>3</v>
      </c>
      <c r="H992" s="105">
        <v>799</v>
      </c>
      <c r="I992" s="12">
        <v>0.06</v>
      </c>
      <c r="J992" s="111">
        <f t="shared" si="23"/>
        <v>751.06</v>
      </c>
    </row>
    <row r="993" spans="1:10" ht="299.25" x14ac:dyDescent="0.25">
      <c r="A993" s="13">
        <f t="shared" si="22"/>
        <v>989</v>
      </c>
      <c r="B993" s="13" t="s">
        <v>426</v>
      </c>
      <c r="C993" s="13" t="s">
        <v>2098</v>
      </c>
      <c r="D993" s="13" t="s">
        <v>451</v>
      </c>
      <c r="E993" s="13" t="s">
        <v>429</v>
      </c>
      <c r="F993" s="13"/>
      <c r="G993" s="13">
        <v>2</v>
      </c>
      <c r="H993" s="105">
        <v>49</v>
      </c>
      <c r="I993" s="12">
        <v>0.06</v>
      </c>
      <c r="J993" s="111">
        <f t="shared" si="23"/>
        <v>46.059999999999995</v>
      </c>
    </row>
    <row r="994" spans="1:10" ht="267.75" x14ac:dyDescent="0.25">
      <c r="A994" s="13">
        <f t="shared" si="22"/>
        <v>990</v>
      </c>
      <c r="B994" s="13" t="s">
        <v>426</v>
      </c>
      <c r="C994" s="13" t="s">
        <v>2099</v>
      </c>
      <c r="D994" s="13" t="s">
        <v>2100</v>
      </c>
      <c r="E994" s="13" t="s">
        <v>429</v>
      </c>
      <c r="F994" s="13"/>
      <c r="G994" s="13">
        <v>3</v>
      </c>
      <c r="H994" s="105">
        <v>2799</v>
      </c>
      <c r="I994" s="12">
        <v>0.06</v>
      </c>
      <c r="J994" s="111">
        <f t="shared" si="23"/>
        <v>2631.06</v>
      </c>
    </row>
    <row r="995" spans="1:10" ht="299.25" x14ac:dyDescent="0.25">
      <c r="A995" s="13">
        <f t="shared" si="22"/>
        <v>991</v>
      </c>
      <c r="B995" s="13" t="s">
        <v>426</v>
      </c>
      <c r="C995" s="13" t="s">
        <v>2101</v>
      </c>
      <c r="D995" s="13" t="s">
        <v>451</v>
      </c>
      <c r="E995" s="13" t="s">
        <v>429</v>
      </c>
      <c r="F995" s="13"/>
      <c r="G995" s="13">
        <v>2</v>
      </c>
      <c r="H995" s="105">
        <v>168</v>
      </c>
      <c r="I995" s="12">
        <v>0.06</v>
      </c>
      <c r="J995" s="111">
        <f t="shared" si="23"/>
        <v>157.91999999999999</v>
      </c>
    </row>
    <row r="996" spans="1:10" ht="126" x14ac:dyDescent="0.25">
      <c r="A996" s="13">
        <f t="shared" si="22"/>
        <v>992</v>
      </c>
      <c r="B996" s="13" t="s">
        <v>426</v>
      </c>
      <c r="C996" s="13" t="s">
        <v>2102</v>
      </c>
      <c r="D996" s="13" t="s">
        <v>2103</v>
      </c>
      <c r="E996" s="13" t="s">
        <v>429</v>
      </c>
      <c r="F996" s="13"/>
      <c r="G996" s="13">
        <v>3</v>
      </c>
      <c r="H996" s="105">
        <v>449</v>
      </c>
      <c r="I996" s="12">
        <v>0.06</v>
      </c>
      <c r="J996" s="111">
        <f t="shared" si="23"/>
        <v>422.06</v>
      </c>
    </row>
    <row r="997" spans="1:10" ht="299.25" x14ac:dyDescent="0.25">
      <c r="A997" s="13">
        <f t="shared" si="22"/>
        <v>993</v>
      </c>
      <c r="B997" s="13" t="s">
        <v>426</v>
      </c>
      <c r="C997" s="13" t="s">
        <v>2104</v>
      </c>
      <c r="D997" s="13" t="s">
        <v>451</v>
      </c>
      <c r="E997" s="13" t="s">
        <v>429</v>
      </c>
      <c r="F997" s="13"/>
      <c r="G997" s="13">
        <v>2</v>
      </c>
      <c r="H997" s="105">
        <v>27</v>
      </c>
      <c r="I997" s="12">
        <v>0.06</v>
      </c>
      <c r="J997" s="111">
        <f t="shared" si="23"/>
        <v>25.38</v>
      </c>
    </row>
    <row r="998" spans="1:10" ht="189" x14ac:dyDescent="0.25">
      <c r="A998" s="13">
        <f t="shared" si="22"/>
        <v>994</v>
      </c>
      <c r="B998" s="13" t="s">
        <v>426</v>
      </c>
      <c r="C998" s="13" t="s">
        <v>2105</v>
      </c>
      <c r="D998" s="13" t="s">
        <v>2106</v>
      </c>
      <c r="E998" s="13" t="s">
        <v>429</v>
      </c>
      <c r="F998" s="13"/>
      <c r="G998" s="13">
        <v>3</v>
      </c>
      <c r="H998" s="105">
        <v>79</v>
      </c>
      <c r="I998" s="12">
        <v>0.06</v>
      </c>
      <c r="J998" s="111">
        <f t="shared" si="23"/>
        <v>74.259999999999991</v>
      </c>
    </row>
    <row r="999" spans="1:10" ht="189" x14ac:dyDescent="0.25">
      <c r="A999" s="13">
        <f t="shared" si="22"/>
        <v>995</v>
      </c>
      <c r="B999" s="13" t="s">
        <v>426</v>
      </c>
      <c r="C999" s="13" t="s">
        <v>2107</v>
      </c>
      <c r="D999" s="13" t="s">
        <v>2108</v>
      </c>
      <c r="E999" s="13" t="s">
        <v>429</v>
      </c>
      <c r="F999" s="13"/>
      <c r="G999" s="13">
        <v>3</v>
      </c>
      <c r="H999" s="105">
        <v>149</v>
      </c>
      <c r="I999" s="12">
        <v>0.06</v>
      </c>
      <c r="J999" s="111">
        <f t="shared" si="23"/>
        <v>140.06</v>
      </c>
    </row>
    <row r="1000" spans="1:10" ht="110.25" x14ac:dyDescent="0.25">
      <c r="A1000" s="13">
        <f t="shared" si="22"/>
        <v>996</v>
      </c>
      <c r="B1000" s="13" t="s">
        <v>426</v>
      </c>
      <c r="C1000" s="13" t="s">
        <v>2109</v>
      </c>
      <c r="D1000" s="13" t="s">
        <v>2110</v>
      </c>
      <c r="E1000" s="13" t="s">
        <v>429</v>
      </c>
      <c r="F1000" s="13"/>
      <c r="G1000" s="13">
        <v>3</v>
      </c>
      <c r="H1000" s="105">
        <v>79</v>
      </c>
      <c r="I1000" s="12">
        <v>0.06</v>
      </c>
      <c r="J1000" s="111">
        <f t="shared" si="23"/>
        <v>74.259999999999991</v>
      </c>
    </row>
    <row r="1001" spans="1:10" ht="126" x14ac:dyDescent="0.25">
      <c r="A1001" s="13">
        <f t="shared" si="22"/>
        <v>997</v>
      </c>
      <c r="B1001" s="13" t="s">
        <v>426</v>
      </c>
      <c r="C1001" s="13" t="s">
        <v>2111</v>
      </c>
      <c r="D1001" s="13" t="s">
        <v>2112</v>
      </c>
      <c r="E1001" s="13" t="s">
        <v>429</v>
      </c>
      <c r="F1001" s="13"/>
      <c r="G1001" s="13">
        <v>3</v>
      </c>
      <c r="H1001" s="105">
        <v>19</v>
      </c>
      <c r="I1001" s="12">
        <v>0.06</v>
      </c>
      <c r="J1001" s="111">
        <f t="shared" si="23"/>
        <v>17.86</v>
      </c>
    </row>
    <row r="1002" spans="1:10" ht="141.75" x14ac:dyDescent="0.25">
      <c r="A1002" s="13">
        <f t="shared" si="22"/>
        <v>998</v>
      </c>
      <c r="B1002" s="13" t="s">
        <v>426</v>
      </c>
      <c r="C1002" s="13" t="s">
        <v>2113</v>
      </c>
      <c r="D1002" s="13" t="s">
        <v>2114</v>
      </c>
      <c r="E1002" s="13" t="s">
        <v>429</v>
      </c>
      <c r="F1002" s="13"/>
      <c r="G1002" s="13">
        <v>3</v>
      </c>
      <c r="H1002" s="105">
        <v>249</v>
      </c>
      <c r="I1002" s="12">
        <v>0.06</v>
      </c>
      <c r="J1002" s="111">
        <f t="shared" si="23"/>
        <v>234.05999999999997</v>
      </c>
    </row>
    <row r="1003" spans="1:10" ht="141.75" x14ac:dyDescent="0.25">
      <c r="A1003" s="13">
        <f t="shared" si="22"/>
        <v>999</v>
      </c>
      <c r="B1003" s="13" t="s">
        <v>426</v>
      </c>
      <c r="C1003" s="13" t="s">
        <v>2115</v>
      </c>
      <c r="D1003" s="13" t="s">
        <v>2116</v>
      </c>
      <c r="E1003" s="13" t="s">
        <v>429</v>
      </c>
      <c r="F1003" s="13"/>
      <c r="G1003" s="13">
        <v>3</v>
      </c>
      <c r="H1003" s="105">
        <v>229</v>
      </c>
      <c r="I1003" s="12">
        <v>0.06</v>
      </c>
      <c r="J1003" s="111">
        <f t="shared" si="23"/>
        <v>215.26</v>
      </c>
    </row>
    <row r="1004" spans="1:10" ht="252" x14ac:dyDescent="0.25">
      <c r="A1004" s="13">
        <f t="shared" si="22"/>
        <v>1000</v>
      </c>
      <c r="B1004" s="13" t="s">
        <v>426</v>
      </c>
      <c r="C1004" s="13" t="s">
        <v>2117</v>
      </c>
      <c r="D1004" s="13" t="s">
        <v>2118</v>
      </c>
      <c r="E1004" s="13" t="s">
        <v>429</v>
      </c>
      <c r="F1004" s="13"/>
      <c r="G1004" s="13">
        <v>3</v>
      </c>
      <c r="H1004" s="105">
        <v>999</v>
      </c>
      <c r="I1004" s="12">
        <v>0.06</v>
      </c>
      <c r="J1004" s="111">
        <f t="shared" si="23"/>
        <v>939.06</v>
      </c>
    </row>
    <row r="1005" spans="1:10" ht="31.5" x14ac:dyDescent="0.25">
      <c r="A1005" s="13">
        <f t="shared" si="22"/>
        <v>1001</v>
      </c>
      <c r="B1005" s="13" t="s">
        <v>426</v>
      </c>
      <c r="C1005" s="13" t="s">
        <v>2119</v>
      </c>
      <c r="D1005" s="13" t="s">
        <v>2120</v>
      </c>
      <c r="E1005" s="13" t="s">
        <v>429</v>
      </c>
      <c r="F1005" s="13"/>
      <c r="G1005" s="13">
        <v>3</v>
      </c>
      <c r="H1005" s="105">
        <v>899</v>
      </c>
      <c r="I1005" s="12">
        <v>0.06</v>
      </c>
      <c r="J1005" s="111">
        <f t="shared" si="23"/>
        <v>845.06</v>
      </c>
    </row>
    <row r="1006" spans="1:10" ht="299.25" x14ac:dyDescent="0.25">
      <c r="A1006" s="13">
        <f t="shared" si="22"/>
        <v>1002</v>
      </c>
      <c r="B1006" s="13" t="s">
        <v>426</v>
      </c>
      <c r="C1006" s="13" t="s">
        <v>2121</v>
      </c>
      <c r="D1006" s="13" t="s">
        <v>451</v>
      </c>
      <c r="E1006" s="13" t="s">
        <v>429</v>
      </c>
      <c r="F1006" s="13"/>
      <c r="G1006" s="13">
        <v>2</v>
      </c>
      <c r="H1006" s="105">
        <v>60</v>
      </c>
      <c r="I1006" s="12">
        <v>0.06</v>
      </c>
      <c r="J1006" s="111">
        <f t="shared" si="23"/>
        <v>56.4</v>
      </c>
    </row>
    <row r="1007" spans="1:10" ht="299.25" x14ac:dyDescent="0.25">
      <c r="A1007" s="13">
        <f t="shared" si="22"/>
        <v>1003</v>
      </c>
      <c r="B1007" s="13" t="s">
        <v>426</v>
      </c>
      <c r="C1007" s="13" t="s">
        <v>2122</v>
      </c>
      <c r="D1007" s="13" t="s">
        <v>2123</v>
      </c>
      <c r="E1007" s="13" t="s">
        <v>429</v>
      </c>
      <c r="F1007" s="13"/>
      <c r="G1007" s="13">
        <v>3</v>
      </c>
      <c r="H1007" s="105">
        <v>1299</v>
      </c>
      <c r="I1007" s="12">
        <v>0.06</v>
      </c>
      <c r="J1007" s="111">
        <f t="shared" si="23"/>
        <v>1221.06</v>
      </c>
    </row>
    <row r="1008" spans="1:10" ht="299.25" x14ac:dyDescent="0.25">
      <c r="A1008" s="13">
        <f t="shared" si="22"/>
        <v>1004</v>
      </c>
      <c r="B1008" s="13" t="s">
        <v>426</v>
      </c>
      <c r="C1008" s="13" t="s">
        <v>2124</v>
      </c>
      <c r="D1008" s="13" t="s">
        <v>451</v>
      </c>
      <c r="E1008" s="13" t="s">
        <v>429</v>
      </c>
      <c r="F1008" s="13"/>
      <c r="G1008" s="13">
        <v>2</v>
      </c>
      <c r="H1008" s="105">
        <v>78</v>
      </c>
      <c r="I1008" s="12">
        <v>0.06</v>
      </c>
      <c r="J1008" s="111">
        <f t="shared" si="23"/>
        <v>73.319999999999993</v>
      </c>
    </row>
    <row r="1009" spans="1:10" ht="173.25" x14ac:dyDescent="0.25">
      <c r="A1009" s="13">
        <f t="shared" si="22"/>
        <v>1005</v>
      </c>
      <c r="B1009" s="13" t="s">
        <v>426</v>
      </c>
      <c r="C1009" s="13" t="s">
        <v>2125</v>
      </c>
      <c r="D1009" s="13" t="s">
        <v>2126</v>
      </c>
      <c r="E1009" s="13" t="s">
        <v>429</v>
      </c>
      <c r="F1009" s="13"/>
      <c r="G1009" s="13">
        <v>3</v>
      </c>
      <c r="H1009" s="105">
        <v>779</v>
      </c>
      <c r="I1009" s="12">
        <v>0.06</v>
      </c>
      <c r="J1009" s="111">
        <f t="shared" si="23"/>
        <v>732.26</v>
      </c>
    </row>
    <row r="1010" spans="1:10" ht="299.25" x14ac:dyDescent="0.25">
      <c r="A1010" s="13">
        <f t="shared" si="22"/>
        <v>1006</v>
      </c>
      <c r="B1010" s="13" t="s">
        <v>426</v>
      </c>
      <c r="C1010" s="13" t="s">
        <v>2127</v>
      </c>
      <c r="D1010" s="13" t="s">
        <v>451</v>
      </c>
      <c r="E1010" s="13" t="s">
        <v>429</v>
      </c>
      <c r="F1010" s="13"/>
      <c r="G1010" s="13">
        <v>2</v>
      </c>
      <c r="H1010" s="105">
        <v>49</v>
      </c>
      <c r="I1010" s="12">
        <v>0.06</v>
      </c>
      <c r="J1010" s="111">
        <f t="shared" si="23"/>
        <v>46.059999999999995</v>
      </c>
    </row>
    <row r="1011" spans="1:10" ht="189" x14ac:dyDescent="0.25">
      <c r="A1011" s="13">
        <f t="shared" si="22"/>
        <v>1007</v>
      </c>
      <c r="B1011" s="13" t="s">
        <v>426</v>
      </c>
      <c r="C1011" s="13" t="s">
        <v>2128</v>
      </c>
      <c r="D1011" s="13" t="s">
        <v>2129</v>
      </c>
      <c r="E1011" s="13" t="s">
        <v>429</v>
      </c>
      <c r="F1011" s="13"/>
      <c r="G1011" s="13">
        <v>3</v>
      </c>
      <c r="H1011" s="105">
        <v>899</v>
      </c>
      <c r="I1011" s="12">
        <v>0.06</v>
      </c>
      <c r="J1011" s="111">
        <f t="shared" si="23"/>
        <v>845.06</v>
      </c>
    </row>
    <row r="1012" spans="1:10" ht="299.25" x14ac:dyDescent="0.25">
      <c r="A1012" s="13">
        <f t="shared" si="22"/>
        <v>1008</v>
      </c>
      <c r="B1012" s="13" t="s">
        <v>426</v>
      </c>
      <c r="C1012" s="13" t="s">
        <v>2130</v>
      </c>
      <c r="D1012" s="13" t="s">
        <v>451</v>
      </c>
      <c r="E1012" s="13" t="s">
        <v>429</v>
      </c>
      <c r="F1012" s="13"/>
      <c r="G1012" s="13">
        <v>2</v>
      </c>
      <c r="H1012" s="105">
        <v>59</v>
      </c>
      <c r="I1012" s="12">
        <v>0.06</v>
      </c>
      <c r="J1012" s="111">
        <f t="shared" si="23"/>
        <v>55.459999999999994</v>
      </c>
    </row>
    <row r="1013" spans="1:10" ht="189" x14ac:dyDescent="0.25">
      <c r="A1013" s="13">
        <f t="shared" si="22"/>
        <v>1009</v>
      </c>
      <c r="B1013" s="13" t="s">
        <v>426</v>
      </c>
      <c r="C1013" s="13" t="s">
        <v>2131</v>
      </c>
      <c r="D1013" s="13" t="s">
        <v>2132</v>
      </c>
      <c r="E1013" s="13" t="s">
        <v>429</v>
      </c>
      <c r="F1013" s="13"/>
      <c r="G1013" s="13">
        <v>3</v>
      </c>
      <c r="H1013" s="105">
        <v>979</v>
      </c>
      <c r="I1013" s="12">
        <v>0.06</v>
      </c>
      <c r="J1013" s="111">
        <f t="shared" si="23"/>
        <v>920.26</v>
      </c>
    </row>
    <row r="1014" spans="1:10" ht="299.25" x14ac:dyDescent="0.25">
      <c r="A1014" s="13">
        <f t="shared" si="22"/>
        <v>1010</v>
      </c>
      <c r="B1014" s="13" t="s">
        <v>426</v>
      </c>
      <c r="C1014" s="13" t="s">
        <v>2133</v>
      </c>
      <c r="D1014" s="13" t="s">
        <v>451</v>
      </c>
      <c r="E1014" s="13" t="s">
        <v>429</v>
      </c>
      <c r="F1014" s="13"/>
      <c r="G1014" s="13">
        <v>2</v>
      </c>
      <c r="H1014" s="105">
        <v>59</v>
      </c>
      <c r="I1014" s="12">
        <v>0.06</v>
      </c>
      <c r="J1014" s="111">
        <f t="shared" si="23"/>
        <v>55.459999999999994</v>
      </c>
    </row>
    <row r="1015" spans="1:10" ht="189" x14ac:dyDescent="0.25">
      <c r="A1015" s="13">
        <f t="shared" si="22"/>
        <v>1011</v>
      </c>
      <c r="B1015" s="13" t="s">
        <v>426</v>
      </c>
      <c r="C1015" s="13" t="s">
        <v>2134</v>
      </c>
      <c r="D1015" s="13" t="s">
        <v>2135</v>
      </c>
      <c r="E1015" s="13" t="s">
        <v>429</v>
      </c>
      <c r="F1015" s="13"/>
      <c r="G1015" s="13">
        <v>3</v>
      </c>
      <c r="H1015" s="105">
        <v>1099</v>
      </c>
      <c r="I1015" s="12">
        <v>0.06</v>
      </c>
      <c r="J1015" s="111">
        <f t="shared" si="23"/>
        <v>1033.06</v>
      </c>
    </row>
    <row r="1016" spans="1:10" ht="299.25" x14ac:dyDescent="0.25">
      <c r="A1016" s="13">
        <f t="shared" si="22"/>
        <v>1012</v>
      </c>
      <c r="B1016" s="13" t="s">
        <v>426</v>
      </c>
      <c r="C1016" s="13" t="s">
        <v>2136</v>
      </c>
      <c r="D1016" s="13" t="s">
        <v>451</v>
      </c>
      <c r="E1016" s="13" t="s">
        <v>429</v>
      </c>
      <c r="F1016" s="13"/>
      <c r="G1016" s="13">
        <v>2</v>
      </c>
      <c r="H1016" s="105">
        <v>69</v>
      </c>
      <c r="I1016" s="12">
        <v>0.06</v>
      </c>
      <c r="J1016" s="111">
        <f t="shared" si="23"/>
        <v>64.86</v>
      </c>
    </row>
    <row r="1017" spans="1:10" ht="220.5" x14ac:dyDescent="0.25">
      <c r="A1017" s="13">
        <f t="shared" si="22"/>
        <v>1013</v>
      </c>
      <c r="B1017" s="13" t="s">
        <v>426</v>
      </c>
      <c r="C1017" s="13" t="s">
        <v>2137</v>
      </c>
      <c r="D1017" s="13" t="s">
        <v>2138</v>
      </c>
      <c r="E1017" s="13" t="s">
        <v>429</v>
      </c>
      <c r="F1017" s="13"/>
      <c r="G1017" s="13">
        <v>3</v>
      </c>
      <c r="H1017" s="105">
        <v>649</v>
      </c>
      <c r="I1017" s="12">
        <v>0.06</v>
      </c>
      <c r="J1017" s="111">
        <f t="shared" si="23"/>
        <v>610.05999999999995</v>
      </c>
    </row>
    <row r="1018" spans="1:10" ht="299.25" x14ac:dyDescent="0.25">
      <c r="A1018" s="13">
        <f t="shared" si="22"/>
        <v>1014</v>
      </c>
      <c r="B1018" s="13" t="s">
        <v>426</v>
      </c>
      <c r="C1018" s="13" t="s">
        <v>2139</v>
      </c>
      <c r="D1018" s="13" t="s">
        <v>451</v>
      </c>
      <c r="E1018" s="13" t="s">
        <v>429</v>
      </c>
      <c r="F1018" s="13"/>
      <c r="G1018" s="13">
        <v>2</v>
      </c>
      <c r="H1018" s="105">
        <v>39</v>
      </c>
      <c r="I1018" s="12">
        <v>0.06</v>
      </c>
      <c r="J1018" s="111">
        <f t="shared" si="23"/>
        <v>36.659999999999997</v>
      </c>
    </row>
    <row r="1019" spans="1:10" ht="141.75" x14ac:dyDescent="0.25">
      <c r="A1019" s="13">
        <f t="shared" si="22"/>
        <v>1015</v>
      </c>
      <c r="B1019" s="13" t="s">
        <v>426</v>
      </c>
      <c r="C1019" s="13" t="s">
        <v>2140</v>
      </c>
      <c r="D1019" s="13" t="s">
        <v>2141</v>
      </c>
      <c r="E1019" s="13" t="s">
        <v>429</v>
      </c>
      <c r="F1019" s="13"/>
      <c r="G1019" s="13">
        <v>3</v>
      </c>
      <c r="H1019" s="105">
        <v>199</v>
      </c>
      <c r="I1019" s="12">
        <v>0.06</v>
      </c>
      <c r="J1019" s="111">
        <f t="shared" si="23"/>
        <v>187.06</v>
      </c>
    </row>
    <row r="1020" spans="1:10" ht="220.5" x14ac:dyDescent="0.25">
      <c r="A1020" s="13">
        <f t="shared" si="22"/>
        <v>1016</v>
      </c>
      <c r="B1020" s="13" t="s">
        <v>426</v>
      </c>
      <c r="C1020" s="13" t="s">
        <v>2142</v>
      </c>
      <c r="D1020" s="13" t="s">
        <v>2143</v>
      </c>
      <c r="E1020" s="13" t="s">
        <v>429</v>
      </c>
      <c r="F1020" s="13"/>
      <c r="G1020" s="13">
        <v>3</v>
      </c>
      <c r="H1020" s="105">
        <v>279</v>
      </c>
      <c r="I1020" s="12">
        <v>0.06</v>
      </c>
      <c r="J1020" s="111">
        <f t="shared" si="23"/>
        <v>262.26</v>
      </c>
    </row>
    <row r="1021" spans="1:10" ht="110.25" x14ac:dyDescent="0.25">
      <c r="A1021" s="13">
        <f t="shared" si="22"/>
        <v>1017</v>
      </c>
      <c r="B1021" s="13" t="s">
        <v>426</v>
      </c>
      <c r="C1021" s="13" t="s">
        <v>2144</v>
      </c>
      <c r="D1021" s="13" t="s">
        <v>2145</v>
      </c>
      <c r="E1021" s="13" t="s">
        <v>429</v>
      </c>
      <c r="F1021" s="13"/>
      <c r="G1021" s="13">
        <v>3</v>
      </c>
      <c r="H1021" s="105">
        <v>599</v>
      </c>
      <c r="I1021" s="12">
        <v>0.06</v>
      </c>
      <c r="J1021" s="111">
        <f t="shared" si="23"/>
        <v>563.05999999999995</v>
      </c>
    </row>
    <row r="1022" spans="1:10" ht="141.75" x14ac:dyDescent="0.25">
      <c r="A1022" s="13">
        <f t="shared" si="22"/>
        <v>1018</v>
      </c>
      <c r="B1022" s="13" t="s">
        <v>426</v>
      </c>
      <c r="C1022" s="13" t="s">
        <v>2146</v>
      </c>
      <c r="D1022" s="13" t="s">
        <v>2147</v>
      </c>
      <c r="E1022" s="13" t="s">
        <v>429</v>
      </c>
      <c r="F1022" s="13"/>
      <c r="G1022" s="13">
        <v>3</v>
      </c>
      <c r="H1022" s="105">
        <v>169</v>
      </c>
      <c r="I1022" s="12">
        <v>0.06</v>
      </c>
      <c r="J1022" s="111">
        <f t="shared" si="23"/>
        <v>158.85999999999999</v>
      </c>
    </row>
    <row r="1023" spans="1:10" ht="189" x14ac:dyDescent="0.25">
      <c r="A1023" s="13">
        <f t="shared" si="22"/>
        <v>1019</v>
      </c>
      <c r="B1023" s="13" t="s">
        <v>426</v>
      </c>
      <c r="C1023" s="13" t="s">
        <v>2148</v>
      </c>
      <c r="D1023" s="13" t="s">
        <v>2149</v>
      </c>
      <c r="E1023" s="13" t="s">
        <v>429</v>
      </c>
      <c r="F1023" s="13"/>
      <c r="G1023" s="13">
        <v>3</v>
      </c>
      <c r="H1023" s="105">
        <v>249</v>
      </c>
      <c r="I1023" s="12">
        <v>0.06</v>
      </c>
      <c r="J1023" s="111">
        <f t="shared" si="23"/>
        <v>234.05999999999997</v>
      </c>
    </row>
    <row r="1024" spans="1:10" ht="173.25" x14ac:dyDescent="0.25">
      <c r="A1024" s="13">
        <f t="shared" si="22"/>
        <v>1020</v>
      </c>
      <c r="B1024" s="13" t="s">
        <v>426</v>
      </c>
      <c r="C1024" s="13" t="s">
        <v>2150</v>
      </c>
      <c r="D1024" s="13" t="s">
        <v>2151</v>
      </c>
      <c r="E1024" s="13" t="s">
        <v>429</v>
      </c>
      <c r="F1024" s="13"/>
      <c r="G1024" s="13">
        <v>3</v>
      </c>
      <c r="H1024" s="105">
        <v>299</v>
      </c>
      <c r="I1024" s="12">
        <v>0.06</v>
      </c>
      <c r="J1024" s="111">
        <f t="shared" si="23"/>
        <v>281.06</v>
      </c>
    </row>
    <row r="1025" spans="1:10" ht="299.25" x14ac:dyDescent="0.25">
      <c r="A1025" s="13">
        <f t="shared" si="22"/>
        <v>1021</v>
      </c>
      <c r="B1025" s="13" t="s">
        <v>426</v>
      </c>
      <c r="C1025" s="13" t="s">
        <v>2152</v>
      </c>
      <c r="D1025" s="13" t="s">
        <v>451</v>
      </c>
      <c r="E1025" s="13" t="s">
        <v>429</v>
      </c>
      <c r="F1025" s="13"/>
      <c r="G1025" s="13">
        <v>2</v>
      </c>
      <c r="H1025" s="105">
        <v>18</v>
      </c>
      <c r="I1025" s="12">
        <v>0.06</v>
      </c>
      <c r="J1025" s="111">
        <f t="shared" si="23"/>
        <v>16.919999999999998</v>
      </c>
    </row>
    <row r="1026" spans="1:10" ht="299.25" x14ac:dyDescent="0.25">
      <c r="A1026" s="13">
        <f t="shared" si="22"/>
        <v>1022</v>
      </c>
      <c r="B1026" s="13" t="s">
        <v>426</v>
      </c>
      <c r="C1026" s="13" t="s">
        <v>2153</v>
      </c>
      <c r="D1026" s="13" t="s">
        <v>451</v>
      </c>
      <c r="E1026" s="13" t="s">
        <v>429</v>
      </c>
      <c r="F1026" s="13"/>
      <c r="G1026" s="13">
        <v>2</v>
      </c>
      <c r="H1026" s="105">
        <v>45</v>
      </c>
      <c r="I1026" s="12">
        <v>0.06</v>
      </c>
      <c r="J1026" s="111">
        <f t="shared" si="23"/>
        <v>42.3</v>
      </c>
    </row>
    <row r="1027" spans="1:10" ht="299.25" x14ac:dyDescent="0.25">
      <c r="A1027" s="13">
        <f t="shared" si="22"/>
        <v>1023</v>
      </c>
      <c r="B1027" s="13" t="s">
        <v>426</v>
      </c>
      <c r="C1027" s="13" t="s">
        <v>2154</v>
      </c>
      <c r="D1027" s="13" t="s">
        <v>451</v>
      </c>
      <c r="E1027" s="13" t="s">
        <v>429</v>
      </c>
      <c r="F1027" s="13"/>
      <c r="G1027" s="13">
        <v>2</v>
      </c>
      <c r="H1027" s="105">
        <v>60</v>
      </c>
      <c r="I1027" s="12">
        <v>0.06</v>
      </c>
      <c r="J1027" s="111">
        <f t="shared" si="23"/>
        <v>56.4</v>
      </c>
    </row>
    <row r="1028" spans="1:10" ht="299.25" x14ac:dyDescent="0.25">
      <c r="A1028" s="13">
        <f t="shared" si="22"/>
        <v>1024</v>
      </c>
      <c r="B1028" s="13" t="s">
        <v>426</v>
      </c>
      <c r="C1028" s="13" t="s">
        <v>2155</v>
      </c>
      <c r="D1028" s="13" t="s">
        <v>451</v>
      </c>
      <c r="E1028" s="13" t="s">
        <v>429</v>
      </c>
      <c r="F1028" s="13"/>
      <c r="G1028" s="13">
        <v>2</v>
      </c>
      <c r="H1028" s="105">
        <v>168</v>
      </c>
      <c r="I1028" s="12">
        <v>0.06</v>
      </c>
      <c r="J1028" s="111">
        <f t="shared" si="23"/>
        <v>157.91999999999999</v>
      </c>
    </row>
    <row r="1029" spans="1:10" ht="299.25" x14ac:dyDescent="0.25">
      <c r="A1029" s="13">
        <f t="shared" ref="A1029:A1092" si="24">A1028+1</f>
        <v>1025</v>
      </c>
      <c r="B1029" s="13" t="s">
        <v>426</v>
      </c>
      <c r="C1029" s="13" t="s">
        <v>2156</v>
      </c>
      <c r="D1029" s="13" t="s">
        <v>451</v>
      </c>
      <c r="E1029" s="13" t="s">
        <v>429</v>
      </c>
      <c r="F1029" s="13"/>
      <c r="G1029" s="13">
        <v>2</v>
      </c>
      <c r="H1029" s="105">
        <v>208</v>
      </c>
      <c r="I1029" s="12">
        <v>0.06</v>
      </c>
      <c r="J1029" s="111">
        <f t="shared" si="23"/>
        <v>195.51999999999998</v>
      </c>
    </row>
    <row r="1030" spans="1:10" ht="189" x14ac:dyDescent="0.25">
      <c r="A1030" s="13">
        <f t="shared" si="24"/>
        <v>1026</v>
      </c>
      <c r="B1030" s="13" t="s">
        <v>426</v>
      </c>
      <c r="C1030" s="13" t="s">
        <v>2157</v>
      </c>
      <c r="D1030" s="13" t="s">
        <v>2158</v>
      </c>
      <c r="E1030" s="13" t="s">
        <v>429</v>
      </c>
      <c r="F1030" s="13"/>
      <c r="G1030" s="13">
        <v>3</v>
      </c>
      <c r="H1030" s="105">
        <v>2549</v>
      </c>
      <c r="I1030" s="12">
        <v>0.06</v>
      </c>
      <c r="J1030" s="111">
        <f t="shared" si="23"/>
        <v>2396.06</v>
      </c>
    </row>
    <row r="1031" spans="1:10" ht="299.25" x14ac:dyDescent="0.25">
      <c r="A1031" s="13">
        <f t="shared" si="24"/>
        <v>1027</v>
      </c>
      <c r="B1031" s="13" t="s">
        <v>426</v>
      </c>
      <c r="C1031" s="13" t="s">
        <v>2159</v>
      </c>
      <c r="D1031" s="13" t="s">
        <v>451</v>
      </c>
      <c r="E1031" s="13" t="s">
        <v>429</v>
      </c>
      <c r="F1031" s="13"/>
      <c r="G1031" s="13">
        <v>2</v>
      </c>
      <c r="H1031" s="105">
        <v>204</v>
      </c>
      <c r="I1031" s="12">
        <v>0.06</v>
      </c>
      <c r="J1031" s="111">
        <f t="shared" si="23"/>
        <v>191.76</v>
      </c>
    </row>
    <row r="1032" spans="1:10" ht="236.25" x14ac:dyDescent="0.25">
      <c r="A1032" s="13">
        <f t="shared" si="24"/>
        <v>1028</v>
      </c>
      <c r="B1032" s="13" t="s">
        <v>426</v>
      </c>
      <c r="C1032" s="13" t="s">
        <v>2160</v>
      </c>
      <c r="D1032" s="13" t="s">
        <v>2161</v>
      </c>
      <c r="E1032" s="13" t="s">
        <v>429</v>
      </c>
      <c r="F1032" s="13"/>
      <c r="G1032" s="13">
        <v>3</v>
      </c>
      <c r="H1032" s="105">
        <v>3099</v>
      </c>
      <c r="I1032" s="12">
        <v>0.06</v>
      </c>
      <c r="J1032" s="111">
        <f t="shared" si="23"/>
        <v>2913.06</v>
      </c>
    </row>
    <row r="1033" spans="1:10" ht="299.25" x14ac:dyDescent="0.25">
      <c r="A1033" s="13">
        <f t="shared" si="24"/>
        <v>1029</v>
      </c>
      <c r="B1033" s="13" t="s">
        <v>426</v>
      </c>
      <c r="C1033" s="13" t="s">
        <v>2162</v>
      </c>
      <c r="D1033" s="13" t="s">
        <v>451</v>
      </c>
      <c r="E1033" s="13" t="s">
        <v>429</v>
      </c>
      <c r="F1033" s="13"/>
      <c r="G1033" s="13">
        <v>2</v>
      </c>
      <c r="H1033" s="105">
        <v>248</v>
      </c>
      <c r="I1033" s="12">
        <v>0.06</v>
      </c>
      <c r="J1033" s="111">
        <f t="shared" ref="J1033:J1096" si="25">H1033*(1-I1033)</f>
        <v>233.11999999999998</v>
      </c>
    </row>
    <row r="1034" spans="1:10" ht="204.75" x14ac:dyDescent="0.25">
      <c r="A1034" s="13">
        <f t="shared" si="24"/>
        <v>1030</v>
      </c>
      <c r="B1034" s="13" t="s">
        <v>426</v>
      </c>
      <c r="C1034" s="13" t="s">
        <v>2163</v>
      </c>
      <c r="D1034" s="13" t="s">
        <v>2164</v>
      </c>
      <c r="E1034" s="13" t="s">
        <v>429</v>
      </c>
      <c r="F1034" s="13"/>
      <c r="G1034" s="13">
        <v>3</v>
      </c>
      <c r="H1034" s="105">
        <v>329</v>
      </c>
      <c r="I1034" s="12">
        <v>0.06</v>
      </c>
      <c r="J1034" s="111">
        <f t="shared" si="25"/>
        <v>309.26</v>
      </c>
    </row>
    <row r="1035" spans="1:10" ht="31.5" x14ac:dyDescent="0.25">
      <c r="A1035" s="13">
        <f t="shared" si="24"/>
        <v>1031</v>
      </c>
      <c r="B1035" s="13" t="s">
        <v>426</v>
      </c>
      <c r="C1035" s="13" t="s">
        <v>2165</v>
      </c>
      <c r="D1035" s="13" t="s">
        <v>2166</v>
      </c>
      <c r="E1035" s="13" t="s">
        <v>429</v>
      </c>
      <c r="F1035" s="13"/>
      <c r="G1035" s="13">
        <v>3</v>
      </c>
      <c r="H1035" s="105">
        <v>3249</v>
      </c>
      <c r="I1035" s="12">
        <v>0.06</v>
      </c>
      <c r="J1035" s="111">
        <f t="shared" si="25"/>
        <v>3054.06</v>
      </c>
    </row>
    <row r="1036" spans="1:10" ht="299.25" x14ac:dyDescent="0.25">
      <c r="A1036" s="13">
        <f t="shared" si="24"/>
        <v>1032</v>
      </c>
      <c r="B1036" s="13" t="s">
        <v>426</v>
      </c>
      <c r="C1036" s="13" t="s">
        <v>2167</v>
      </c>
      <c r="D1036" s="13" t="s">
        <v>451</v>
      </c>
      <c r="E1036" s="13" t="s">
        <v>429</v>
      </c>
      <c r="F1036" s="13"/>
      <c r="G1036" s="13">
        <v>2</v>
      </c>
      <c r="H1036" s="105">
        <v>20</v>
      </c>
      <c r="I1036" s="12">
        <v>0.06</v>
      </c>
      <c r="J1036" s="111">
        <f t="shared" si="25"/>
        <v>18.799999999999997</v>
      </c>
    </row>
    <row r="1037" spans="1:10" ht="299.25" x14ac:dyDescent="0.25">
      <c r="A1037" s="13">
        <f t="shared" si="24"/>
        <v>1033</v>
      </c>
      <c r="B1037" s="13" t="s">
        <v>426</v>
      </c>
      <c r="C1037" s="13" t="s">
        <v>2168</v>
      </c>
      <c r="D1037" s="13" t="s">
        <v>451</v>
      </c>
      <c r="E1037" s="13" t="s">
        <v>429</v>
      </c>
      <c r="F1037" s="13"/>
      <c r="G1037" s="13">
        <v>2</v>
      </c>
      <c r="H1037" s="105">
        <v>24</v>
      </c>
      <c r="I1037" s="12">
        <v>0.06</v>
      </c>
      <c r="J1037" s="111">
        <f t="shared" si="25"/>
        <v>22.56</v>
      </c>
    </row>
    <row r="1038" spans="1:10" ht="141.75" x14ac:dyDescent="0.25">
      <c r="A1038" s="13">
        <f t="shared" si="24"/>
        <v>1034</v>
      </c>
      <c r="B1038" s="13" t="s">
        <v>426</v>
      </c>
      <c r="C1038" s="13" t="s">
        <v>2169</v>
      </c>
      <c r="D1038" s="13" t="s">
        <v>2170</v>
      </c>
      <c r="E1038" s="13" t="s">
        <v>429</v>
      </c>
      <c r="F1038" s="13"/>
      <c r="G1038" s="13">
        <v>3</v>
      </c>
      <c r="H1038" s="105">
        <v>139</v>
      </c>
      <c r="I1038" s="12">
        <v>0.06</v>
      </c>
      <c r="J1038" s="111">
        <f t="shared" si="25"/>
        <v>130.66</v>
      </c>
    </row>
    <row r="1039" spans="1:10" ht="299.25" x14ac:dyDescent="0.25">
      <c r="A1039" s="13">
        <f t="shared" si="24"/>
        <v>1035</v>
      </c>
      <c r="B1039" s="13" t="s">
        <v>426</v>
      </c>
      <c r="C1039" s="13" t="s">
        <v>2171</v>
      </c>
      <c r="D1039" s="13" t="s">
        <v>451</v>
      </c>
      <c r="E1039" s="13" t="s">
        <v>429</v>
      </c>
      <c r="F1039" s="13"/>
      <c r="G1039" s="13">
        <v>2</v>
      </c>
      <c r="H1039" s="105">
        <v>9</v>
      </c>
      <c r="I1039" s="12">
        <v>0.06</v>
      </c>
      <c r="J1039" s="111">
        <f t="shared" si="25"/>
        <v>8.4599999999999991</v>
      </c>
    </row>
    <row r="1040" spans="1:10" ht="157.5" x14ac:dyDescent="0.25">
      <c r="A1040" s="13">
        <f t="shared" si="24"/>
        <v>1036</v>
      </c>
      <c r="B1040" s="13" t="s">
        <v>426</v>
      </c>
      <c r="C1040" s="13" t="s">
        <v>2172</v>
      </c>
      <c r="D1040" s="13" t="s">
        <v>2173</v>
      </c>
      <c r="E1040" s="13" t="s">
        <v>429</v>
      </c>
      <c r="F1040" s="13"/>
      <c r="G1040" s="13">
        <v>3</v>
      </c>
      <c r="H1040" s="105">
        <v>149</v>
      </c>
      <c r="I1040" s="12">
        <v>0.06</v>
      </c>
      <c r="J1040" s="111">
        <f t="shared" si="25"/>
        <v>140.06</v>
      </c>
    </row>
    <row r="1041" spans="1:10" ht="299.25" x14ac:dyDescent="0.25">
      <c r="A1041" s="13">
        <f t="shared" si="24"/>
        <v>1037</v>
      </c>
      <c r="B1041" s="13" t="s">
        <v>426</v>
      </c>
      <c r="C1041" s="13" t="s">
        <v>2174</v>
      </c>
      <c r="D1041" s="13" t="s">
        <v>451</v>
      </c>
      <c r="E1041" s="13" t="s">
        <v>429</v>
      </c>
      <c r="F1041" s="13"/>
      <c r="G1041" s="13">
        <v>2</v>
      </c>
      <c r="H1041" s="105">
        <v>9</v>
      </c>
      <c r="I1041" s="12">
        <v>0.06</v>
      </c>
      <c r="J1041" s="111">
        <f t="shared" si="25"/>
        <v>8.4599999999999991</v>
      </c>
    </row>
    <row r="1042" spans="1:10" ht="267.75" x14ac:dyDescent="0.25">
      <c r="A1042" s="13">
        <f t="shared" si="24"/>
        <v>1038</v>
      </c>
      <c r="B1042" s="13" t="s">
        <v>426</v>
      </c>
      <c r="C1042" s="13" t="s">
        <v>2175</v>
      </c>
      <c r="D1042" s="13" t="s">
        <v>2176</v>
      </c>
      <c r="E1042" s="13" t="s">
        <v>429</v>
      </c>
      <c r="F1042" s="13"/>
      <c r="G1042" s="13">
        <v>3</v>
      </c>
      <c r="H1042" s="105">
        <v>4999</v>
      </c>
      <c r="I1042" s="12">
        <v>0.06</v>
      </c>
      <c r="J1042" s="111">
        <f t="shared" si="25"/>
        <v>4699.0599999999995</v>
      </c>
    </row>
    <row r="1043" spans="1:10" ht="299.25" x14ac:dyDescent="0.25">
      <c r="A1043" s="13">
        <f t="shared" si="24"/>
        <v>1039</v>
      </c>
      <c r="B1043" s="13" t="s">
        <v>426</v>
      </c>
      <c r="C1043" s="13" t="s">
        <v>2177</v>
      </c>
      <c r="D1043" s="13" t="s">
        <v>451</v>
      </c>
      <c r="E1043" s="13" t="s">
        <v>429</v>
      </c>
      <c r="F1043" s="13"/>
      <c r="G1043" s="13">
        <v>2</v>
      </c>
      <c r="H1043" s="105">
        <v>300</v>
      </c>
      <c r="I1043" s="12">
        <v>0.06</v>
      </c>
      <c r="J1043" s="111">
        <f t="shared" si="25"/>
        <v>282</v>
      </c>
    </row>
    <row r="1044" spans="1:10" ht="267.75" x14ac:dyDescent="0.25">
      <c r="A1044" s="13">
        <f t="shared" si="24"/>
        <v>1040</v>
      </c>
      <c r="B1044" s="13" t="s">
        <v>426</v>
      </c>
      <c r="C1044" s="13" t="s">
        <v>2178</v>
      </c>
      <c r="D1044" s="13" t="s">
        <v>2179</v>
      </c>
      <c r="E1044" s="13" t="s">
        <v>429</v>
      </c>
      <c r="F1044" s="13"/>
      <c r="G1044" s="13">
        <v>3</v>
      </c>
      <c r="H1044" s="105">
        <v>4999</v>
      </c>
      <c r="I1044" s="12">
        <v>0.06</v>
      </c>
      <c r="J1044" s="111">
        <f t="shared" si="25"/>
        <v>4699.0599999999995</v>
      </c>
    </row>
    <row r="1045" spans="1:10" ht="299.25" x14ac:dyDescent="0.25">
      <c r="A1045" s="13">
        <f t="shared" si="24"/>
        <v>1041</v>
      </c>
      <c r="B1045" s="13" t="s">
        <v>426</v>
      </c>
      <c r="C1045" s="13" t="s">
        <v>2180</v>
      </c>
      <c r="D1045" s="13" t="s">
        <v>451</v>
      </c>
      <c r="E1045" s="13" t="s">
        <v>429</v>
      </c>
      <c r="F1045" s="13"/>
      <c r="G1045" s="13">
        <v>2</v>
      </c>
      <c r="H1045" s="105">
        <v>300</v>
      </c>
      <c r="I1045" s="12">
        <v>0.06</v>
      </c>
      <c r="J1045" s="111">
        <f t="shared" si="25"/>
        <v>282</v>
      </c>
    </row>
    <row r="1046" spans="1:10" ht="267.75" x14ac:dyDescent="0.25">
      <c r="A1046" s="13">
        <f t="shared" si="24"/>
        <v>1042</v>
      </c>
      <c r="B1046" s="13" t="s">
        <v>426</v>
      </c>
      <c r="C1046" s="13" t="s">
        <v>2181</v>
      </c>
      <c r="D1046" s="13" t="s">
        <v>2182</v>
      </c>
      <c r="E1046" s="13" t="s">
        <v>429</v>
      </c>
      <c r="F1046" s="13"/>
      <c r="G1046" s="13">
        <v>3</v>
      </c>
      <c r="H1046" s="105">
        <v>5999</v>
      </c>
      <c r="I1046" s="12">
        <v>0.06</v>
      </c>
      <c r="J1046" s="111">
        <f t="shared" si="25"/>
        <v>5639.0599999999995</v>
      </c>
    </row>
    <row r="1047" spans="1:10" ht="299.25" x14ac:dyDescent="0.25">
      <c r="A1047" s="13">
        <f t="shared" si="24"/>
        <v>1043</v>
      </c>
      <c r="B1047" s="13" t="s">
        <v>426</v>
      </c>
      <c r="C1047" s="13" t="s">
        <v>2183</v>
      </c>
      <c r="D1047" s="13" t="s">
        <v>451</v>
      </c>
      <c r="E1047" s="13" t="s">
        <v>429</v>
      </c>
      <c r="F1047" s="13"/>
      <c r="G1047" s="13">
        <v>2</v>
      </c>
      <c r="H1047" s="105">
        <v>360</v>
      </c>
      <c r="I1047" s="12">
        <v>0.06</v>
      </c>
      <c r="J1047" s="111">
        <f t="shared" si="25"/>
        <v>338.4</v>
      </c>
    </row>
    <row r="1048" spans="1:10" ht="267.75" x14ac:dyDescent="0.25">
      <c r="A1048" s="13">
        <f t="shared" si="24"/>
        <v>1044</v>
      </c>
      <c r="B1048" s="13" t="s">
        <v>426</v>
      </c>
      <c r="C1048" s="13" t="s">
        <v>2184</v>
      </c>
      <c r="D1048" s="13" t="s">
        <v>2185</v>
      </c>
      <c r="E1048" s="13" t="s">
        <v>429</v>
      </c>
      <c r="F1048" s="13"/>
      <c r="G1048" s="13">
        <v>3</v>
      </c>
      <c r="H1048" s="105">
        <v>7499</v>
      </c>
      <c r="I1048" s="12">
        <v>0.06</v>
      </c>
      <c r="J1048" s="111">
        <f t="shared" si="25"/>
        <v>7049.0599999999995</v>
      </c>
    </row>
    <row r="1049" spans="1:10" ht="299.25" x14ac:dyDescent="0.25">
      <c r="A1049" s="13">
        <f t="shared" si="24"/>
        <v>1045</v>
      </c>
      <c r="B1049" s="13" t="s">
        <v>426</v>
      </c>
      <c r="C1049" s="13" t="s">
        <v>2186</v>
      </c>
      <c r="D1049" s="13" t="s">
        <v>451</v>
      </c>
      <c r="E1049" s="13" t="s">
        <v>429</v>
      </c>
      <c r="F1049" s="13"/>
      <c r="G1049" s="13">
        <v>2</v>
      </c>
      <c r="H1049" s="105">
        <v>450</v>
      </c>
      <c r="I1049" s="12">
        <v>0.06</v>
      </c>
      <c r="J1049" s="111">
        <f t="shared" si="25"/>
        <v>423</v>
      </c>
    </row>
    <row r="1050" spans="1:10" ht="173.25" x14ac:dyDescent="0.25">
      <c r="A1050" s="13">
        <f t="shared" si="24"/>
        <v>1046</v>
      </c>
      <c r="B1050" s="13" t="s">
        <v>426</v>
      </c>
      <c r="C1050" s="13" t="s">
        <v>2187</v>
      </c>
      <c r="D1050" s="13" t="s">
        <v>2188</v>
      </c>
      <c r="E1050" s="13" t="s">
        <v>429</v>
      </c>
      <c r="F1050" s="13"/>
      <c r="G1050" s="13">
        <v>3</v>
      </c>
      <c r="H1050" s="105">
        <v>549</v>
      </c>
      <c r="I1050" s="12">
        <v>0.06</v>
      </c>
      <c r="J1050" s="111">
        <f t="shared" si="25"/>
        <v>516.05999999999995</v>
      </c>
    </row>
    <row r="1051" spans="1:10" ht="299.25" x14ac:dyDescent="0.25">
      <c r="A1051" s="13">
        <f t="shared" si="24"/>
        <v>1047</v>
      </c>
      <c r="B1051" s="13" t="s">
        <v>426</v>
      </c>
      <c r="C1051" s="13" t="s">
        <v>2189</v>
      </c>
      <c r="D1051" s="13" t="s">
        <v>451</v>
      </c>
      <c r="E1051" s="13" t="s">
        <v>429</v>
      </c>
      <c r="F1051" s="13"/>
      <c r="G1051" s="13">
        <v>2</v>
      </c>
      <c r="H1051" s="105">
        <v>39</v>
      </c>
      <c r="I1051" s="12">
        <v>0.06</v>
      </c>
      <c r="J1051" s="111">
        <f t="shared" si="25"/>
        <v>36.659999999999997</v>
      </c>
    </row>
    <row r="1052" spans="1:10" ht="173.25" x14ac:dyDescent="0.25">
      <c r="A1052" s="13">
        <f t="shared" si="24"/>
        <v>1048</v>
      </c>
      <c r="B1052" s="13" t="s">
        <v>426</v>
      </c>
      <c r="C1052" s="13" t="s">
        <v>2190</v>
      </c>
      <c r="D1052" s="13" t="s">
        <v>2191</v>
      </c>
      <c r="E1052" s="13" t="s">
        <v>429</v>
      </c>
      <c r="F1052" s="13"/>
      <c r="G1052" s="13">
        <v>3</v>
      </c>
      <c r="H1052" s="105">
        <v>299</v>
      </c>
      <c r="I1052" s="12">
        <v>0.06</v>
      </c>
      <c r="J1052" s="111">
        <f t="shared" si="25"/>
        <v>281.06</v>
      </c>
    </row>
    <row r="1053" spans="1:10" ht="299.25" x14ac:dyDescent="0.25">
      <c r="A1053" s="13">
        <f t="shared" si="24"/>
        <v>1049</v>
      </c>
      <c r="B1053" s="13" t="s">
        <v>426</v>
      </c>
      <c r="C1053" s="13" t="s">
        <v>2192</v>
      </c>
      <c r="D1053" s="13" t="s">
        <v>451</v>
      </c>
      <c r="E1053" s="13" t="s">
        <v>429</v>
      </c>
      <c r="F1053" s="13"/>
      <c r="G1053" s="13">
        <v>2</v>
      </c>
      <c r="H1053" s="105">
        <v>18</v>
      </c>
      <c r="I1053" s="12">
        <v>0.06</v>
      </c>
      <c r="J1053" s="111">
        <f t="shared" si="25"/>
        <v>16.919999999999998</v>
      </c>
    </row>
    <row r="1054" spans="1:10" ht="189" x14ac:dyDescent="0.25">
      <c r="A1054" s="13">
        <f t="shared" si="24"/>
        <v>1050</v>
      </c>
      <c r="B1054" s="13" t="s">
        <v>426</v>
      </c>
      <c r="C1054" s="13" t="s">
        <v>2193</v>
      </c>
      <c r="D1054" s="13" t="s">
        <v>2194</v>
      </c>
      <c r="E1054" s="13" t="s">
        <v>429</v>
      </c>
      <c r="F1054" s="13"/>
      <c r="G1054" s="13">
        <v>3</v>
      </c>
      <c r="H1054" s="105">
        <v>299</v>
      </c>
      <c r="I1054" s="12">
        <v>0.06</v>
      </c>
      <c r="J1054" s="111">
        <f t="shared" si="25"/>
        <v>281.06</v>
      </c>
    </row>
    <row r="1055" spans="1:10" ht="299.25" x14ac:dyDescent="0.25">
      <c r="A1055" s="13">
        <f t="shared" si="24"/>
        <v>1051</v>
      </c>
      <c r="B1055" s="13" t="s">
        <v>426</v>
      </c>
      <c r="C1055" s="13" t="s">
        <v>2195</v>
      </c>
      <c r="D1055" s="13" t="s">
        <v>451</v>
      </c>
      <c r="E1055" s="13" t="s">
        <v>429</v>
      </c>
      <c r="F1055" s="13"/>
      <c r="G1055" s="13">
        <v>2</v>
      </c>
      <c r="H1055" s="105">
        <v>18</v>
      </c>
      <c r="I1055" s="12">
        <v>0.06</v>
      </c>
      <c r="J1055" s="111">
        <f t="shared" si="25"/>
        <v>16.919999999999998</v>
      </c>
    </row>
    <row r="1056" spans="1:10" ht="189" x14ac:dyDescent="0.25">
      <c r="A1056" s="13">
        <f t="shared" si="24"/>
        <v>1052</v>
      </c>
      <c r="B1056" s="13" t="s">
        <v>426</v>
      </c>
      <c r="C1056" s="13" t="s">
        <v>2196</v>
      </c>
      <c r="D1056" s="13" t="s">
        <v>2197</v>
      </c>
      <c r="E1056" s="13" t="s">
        <v>429</v>
      </c>
      <c r="F1056" s="13"/>
      <c r="G1056" s="13">
        <v>3</v>
      </c>
      <c r="H1056" s="105">
        <v>339</v>
      </c>
      <c r="I1056" s="12">
        <v>0.06</v>
      </c>
      <c r="J1056" s="111">
        <f t="shared" si="25"/>
        <v>318.65999999999997</v>
      </c>
    </row>
    <row r="1057" spans="1:10" ht="299.25" x14ac:dyDescent="0.25">
      <c r="A1057" s="13">
        <f t="shared" si="24"/>
        <v>1053</v>
      </c>
      <c r="B1057" s="13" t="s">
        <v>426</v>
      </c>
      <c r="C1057" s="13" t="s">
        <v>2198</v>
      </c>
      <c r="D1057" s="13" t="s">
        <v>451</v>
      </c>
      <c r="E1057" s="13" t="s">
        <v>429</v>
      </c>
      <c r="F1057" s="13"/>
      <c r="G1057" s="13">
        <v>2</v>
      </c>
      <c r="H1057" s="105">
        <v>29</v>
      </c>
      <c r="I1057" s="12">
        <v>0.06</v>
      </c>
      <c r="J1057" s="111">
        <f t="shared" si="25"/>
        <v>27.259999999999998</v>
      </c>
    </row>
    <row r="1058" spans="1:10" ht="204.75" x14ac:dyDescent="0.25">
      <c r="A1058" s="13">
        <f t="shared" si="24"/>
        <v>1054</v>
      </c>
      <c r="B1058" s="13" t="s">
        <v>426</v>
      </c>
      <c r="C1058" s="13" t="s">
        <v>2199</v>
      </c>
      <c r="D1058" s="13" t="s">
        <v>2200</v>
      </c>
      <c r="E1058" s="13" t="s">
        <v>429</v>
      </c>
      <c r="F1058" s="13"/>
      <c r="G1058" s="13">
        <v>3</v>
      </c>
      <c r="H1058" s="105">
        <v>349</v>
      </c>
      <c r="I1058" s="12">
        <v>0.06</v>
      </c>
      <c r="J1058" s="111">
        <f t="shared" si="25"/>
        <v>328.06</v>
      </c>
    </row>
    <row r="1059" spans="1:10" ht="299.25" x14ac:dyDescent="0.25">
      <c r="A1059" s="13">
        <f t="shared" si="24"/>
        <v>1055</v>
      </c>
      <c r="B1059" s="13" t="s">
        <v>426</v>
      </c>
      <c r="C1059" s="13" t="s">
        <v>2201</v>
      </c>
      <c r="D1059" s="13" t="s">
        <v>451</v>
      </c>
      <c r="E1059" s="13" t="s">
        <v>429</v>
      </c>
      <c r="F1059" s="13"/>
      <c r="G1059" s="13">
        <v>2</v>
      </c>
      <c r="H1059" s="105">
        <v>29</v>
      </c>
      <c r="I1059" s="12">
        <v>0.06</v>
      </c>
      <c r="J1059" s="111">
        <f t="shared" si="25"/>
        <v>27.259999999999998</v>
      </c>
    </row>
    <row r="1060" spans="1:10" ht="204.75" x14ac:dyDescent="0.25">
      <c r="A1060" s="13">
        <f t="shared" si="24"/>
        <v>1056</v>
      </c>
      <c r="B1060" s="13" t="s">
        <v>426</v>
      </c>
      <c r="C1060" s="13" t="s">
        <v>2202</v>
      </c>
      <c r="D1060" s="13" t="s">
        <v>2203</v>
      </c>
      <c r="E1060" s="13" t="s">
        <v>429</v>
      </c>
      <c r="F1060" s="13"/>
      <c r="G1060" s="13">
        <v>3</v>
      </c>
      <c r="H1060" s="105">
        <v>379</v>
      </c>
      <c r="I1060" s="12">
        <v>0.06</v>
      </c>
      <c r="J1060" s="111">
        <f t="shared" si="25"/>
        <v>356.26</v>
      </c>
    </row>
    <row r="1061" spans="1:10" ht="299.25" x14ac:dyDescent="0.25">
      <c r="A1061" s="13">
        <f t="shared" si="24"/>
        <v>1057</v>
      </c>
      <c r="B1061" s="13" t="s">
        <v>426</v>
      </c>
      <c r="C1061" s="13" t="s">
        <v>2204</v>
      </c>
      <c r="D1061" s="13" t="s">
        <v>451</v>
      </c>
      <c r="E1061" s="13" t="s">
        <v>429</v>
      </c>
      <c r="F1061" s="13"/>
      <c r="G1061" s="13">
        <v>2</v>
      </c>
      <c r="H1061" s="105">
        <v>29</v>
      </c>
      <c r="I1061" s="12">
        <v>0.06</v>
      </c>
      <c r="J1061" s="111">
        <f t="shared" si="25"/>
        <v>27.259999999999998</v>
      </c>
    </row>
    <row r="1062" spans="1:10" ht="299.25" x14ac:dyDescent="0.25">
      <c r="A1062" s="13">
        <f t="shared" si="24"/>
        <v>1058</v>
      </c>
      <c r="B1062" s="13" t="s">
        <v>426</v>
      </c>
      <c r="C1062" s="13" t="s">
        <v>2205</v>
      </c>
      <c r="D1062" s="13" t="s">
        <v>451</v>
      </c>
      <c r="E1062" s="13" t="s">
        <v>429</v>
      </c>
      <c r="F1062" s="13"/>
      <c r="G1062" s="13">
        <v>2</v>
      </c>
      <c r="H1062" s="105">
        <v>160</v>
      </c>
      <c r="I1062" s="12">
        <v>0.06</v>
      </c>
      <c r="J1062" s="111">
        <f t="shared" si="25"/>
        <v>150.39999999999998</v>
      </c>
    </row>
    <row r="1063" spans="1:10" ht="110.25" x14ac:dyDescent="0.25">
      <c r="A1063" s="13">
        <f t="shared" si="24"/>
        <v>1059</v>
      </c>
      <c r="B1063" s="13" t="s">
        <v>426</v>
      </c>
      <c r="C1063" s="13" t="s">
        <v>2206</v>
      </c>
      <c r="D1063" s="13" t="s">
        <v>2207</v>
      </c>
      <c r="E1063" s="13" t="s">
        <v>429</v>
      </c>
      <c r="F1063" s="13"/>
      <c r="G1063" s="13">
        <v>3</v>
      </c>
      <c r="H1063" s="105">
        <v>1599</v>
      </c>
      <c r="I1063" s="12">
        <v>0.06</v>
      </c>
      <c r="J1063" s="111">
        <f t="shared" si="25"/>
        <v>1503.06</v>
      </c>
    </row>
    <row r="1064" spans="1:10" ht="299.25" x14ac:dyDescent="0.25">
      <c r="A1064" s="13">
        <f t="shared" si="24"/>
        <v>1060</v>
      </c>
      <c r="B1064" s="13" t="s">
        <v>426</v>
      </c>
      <c r="C1064" s="13" t="s">
        <v>2208</v>
      </c>
      <c r="D1064" s="13" t="s">
        <v>451</v>
      </c>
      <c r="E1064" s="13" t="s">
        <v>429</v>
      </c>
      <c r="F1064" s="13"/>
      <c r="G1064" s="13">
        <v>2</v>
      </c>
      <c r="H1064" s="105">
        <v>128</v>
      </c>
      <c r="I1064" s="12">
        <v>0.06</v>
      </c>
      <c r="J1064" s="111">
        <f t="shared" si="25"/>
        <v>120.32</v>
      </c>
    </row>
    <row r="1065" spans="1:10" ht="126" x14ac:dyDescent="0.25">
      <c r="A1065" s="13">
        <f t="shared" si="24"/>
        <v>1061</v>
      </c>
      <c r="B1065" s="13" t="s">
        <v>426</v>
      </c>
      <c r="C1065" s="13" t="s">
        <v>2209</v>
      </c>
      <c r="D1065" s="13" t="s">
        <v>2210</v>
      </c>
      <c r="E1065" s="13" t="s">
        <v>429</v>
      </c>
      <c r="F1065" s="13"/>
      <c r="G1065" s="13">
        <v>3</v>
      </c>
      <c r="H1065" s="105">
        <v>2999</v>
      </c>
      <c r="I1065" s="12">
        <v>0.06</v>
      </c>
      <c r="J1065" s="111">
        <f t="shared" si="25"/>
        <v>2819.06</v>
      </c>
    </row>
    <row r="1066" spans="1:10" ht="299.25" x14ac:dyDescent="0.25">
      <c r="A1066" s="13">
        <f t="shared" si="24"/>
        <v>1062</v>
      </c>
      <c r="B1066" s="13" t="s">
        <v>426</v>
      </c>
      <c r="C1066" s="13" t="s">
        <v>2211</v>
      </c>
      <c r="D1066" s="13" t="s">
        <v>451</v>
      </c>
      <c r="E1066" s="13" t="s">
        <v>429</v>
      </c>
      <c r="F1066" s="13"/>
      <c r="G1066" s="13">
        <v>2</v>
      </c>
      <c r="H1066" s="105">
        <v>240</v>
      </c>
      <c r="I1066" s="12">
        <v>0.06</v>
      </c>
      <c r="J1066" s="111">
        <f t="shared" si="25"/>
        <v>225.6</v>
      </c>
    </row>
    <row r="1067" spans="1:10" ht="94.5" x14ac:dyDescent="0.25">
      <c r="A1067" s="13">
        <f t="shared" si="24"/>
        <v>1063</v>
      </c>
      <c r="B1067" s="13" t="s">
        <v>426</v>
      </c>
      <c r="C1067" s="13" t="s">
        <v>2212</v>
      </c>
      <c r="D1067" s="13" t="s">
        <v>2213</v>
      </c>
      <c r="E1067" s="13" t="s">
        <v>429</v>
      </c>
      <c r="F1067" s="13"/>
      <c r="G1067" s="13">
        <v>3</v>
      </c>
      <c r="H1067" s="105">
        <v>119</v>
      </c>
      <c r="I1067" s="12">
        <v>0.06</v>
      </c>
      <c r="J1067" s="111">
        <f t="shared" si="25"/>
        <v>111.86</v>
      </c>
    </row>
    <row r="1068" spans="1:10" ht="299.25" x14ac:dyDescent="0.25">
      <c r="A1068" s="13">
        <f t="shared" si="24"/>
        <v>1064</v>
      </c>
      <c r="B1068" s="13" t="s">
        <v>426</v>
      </c>
      <c r="C1068" s="13" t="s">
        <v>2214</v>
      </c>
      <c r="D1068" s="13" t="s">
        <v>451</v>
      </c>
      <c r="E1068" s="13" t="s">
        <v>429</v>
      </c>
      <c r="F1068" s="13"/>
      <c r="G1068" s="13">
        <v>2</v>
      </c>
      <c r="H1068" s="105">
        <v>7</v>
      </c>
      <c r="I1068" s="12">
        <v>0.06</v>
      </c>
      <c r="J1068" s="111">
        <f t="shared" si="25"/>
        <v>6.58</v>
      </c>
    </row>
    <row r="1069" spans="1:10" ht="157.5" x14ac:dyDescent="0.25">
      <c r="A1069" s="13">
        <f t="shared" si="24"/>
        <v>1065</v>
      </c>
      <c r="B1069" s="13" t="s">
        <v>426</v>
      </c>
      <c r="C1069" s="13" t="s">
        <v>2215</v>
      </c>
      <c r="D1069" s="13" t="s">
        <v>2216</v>
      </c>
      <c r="E1069" s="13" t="s">
        <v>429</v>
      </c>
      <c r="F1069" s="13"/>
      <c r="G1069" s="13">
        <v>3</v>
      </c>
      <c r="H1069" s="105">
        <v>549</v>
      </c>
      <c r="I1069" s="12">
        <v>0.06</v>
      </c>
      <c r="J1069" s="111">
        <f t="shared" si="25"/>
        <v>516.05999999999995</v>
      </c>
    </row>
    <row r="1070" spans="1:10" ht="299.25" x14ac:dyDescent="0.25">
      <c r="A1070" s="13">
        <f t="shared" si="24"/>
        <v>1066</v>
      </c>
      <c r="B1070" s="13" t="s">
        <v>426</v>
      </c>
      <c r="C1070" s="13" t="s">
        <v>2217</v>
      </c>
      <c r="D1070" s="13" t="s">
        <v>451</v>
      </c>
      <c r="E1070" s="13" t="s">
        <v>429</v>
      </c>
      <c r="F1070" s="13"/>
      <c r="G1070" s="13">
        <v>2</v>
      </c>
      <c r="H1070" s="105">
        <v>33</v>
      </c>
      <c r="I1070" s="12">
        <v>0.06</v>
      </c>
      <c r="J1070" s="111">
        <f t="shared" si="25"/>
        <v>31.02</v>
      </c>
    </row>
    <row r="1071" spans="1:10" ht="330.75" x14ac:dyDescent="0.25">
      <c r="A1071" s="13">
        <f t="shared" si="24"/>
        <v>1067</v>
      </c>
      <c r="B1071" s="13" t="s">
        <v>426</v>
      </c>
      <c r="C1071" s="13" t="s">
        <v>2218</v>
      </c>
      <c r="D1071" s="13" t="s">
        <v>2219</v>
      </c>
      <c r="E1071" s="13" t="s">
        <v>429</v>
      </c>
      <c r="F1071" s="13"/>
      <c r="G1071" s="13">
        <v>3</v>
      </c>
      <c r="H1071" s="105">
        <v>799</v>
      </c>
      <c r="I1071" s="12">
        <v>0.06</v>
      </c>
      <c r="J1071" s="111">
        <f t="shared" si="25"/>
        <v>751.06</v>
      </c>
    </row>
    <row r="1072" spans="1:10" ht="299.25" x14ac:dyDescent="0.25">
      <c r="A1072" s="13">
        <f t="shared" si="24"/>
        <v>1068</v>
      </c>
      <c r="B1072" s="13" t="s">
        <v>426</v>
      </c>
      <c r="C1072" s="13" t="s">
        <v>2220</v>
      </c>
      <c r="D1072" s="13" t="s">
        <v>451</v>
      </c>
      <c r="E1072" s="13" t="s">
        <v>429</v>
      </c>
      <c r="F1072" s="13"/>
      <c r="G1072" s="13">
        <v>2</v>
      </c>
      <c r="H1072" s="105">
        <v>49</v>
      </c>
      <c r="I1072" s="12">
        <v>0.06</v>
      </c>
      <c r="J1072" s="111">
        <f t="shared" si="25"/>
        <v>46.059999999999995</v>
      </c>
    </row>
    <row r="1073" spans="1:10" ht="204.75" x14ac:dyDescent="0.25">
      <c r="A1073" s="13">
        <f t="shared" si="24"/>
        <v>1069</v>
      </c>
      <c r="B1073" s="13" t="s">
        <v>426</v>
      </c>
      <c r="C1073" s="13" t="s">
        <v>2221</v>
      </c>
      <c r="D1073" s="13" t="s">
        <v>2222</v>
      </c>
      <c r="E1073" s="13" t="s">
        <v>429</v>
      </c>
      <c r="F1073" s="13"/>
      <c r="G1073" s="13">
        <v>3</v>
      </c>
      <c r="H1073" s="105">
        <v>4099</v>
      </c>
      <c r="I1073" s="12">
        <v>0.06</v>
      </c>
      <c r="J1073" s="111">
        <f t="shared" si="25"/>
        <v>3853.06</v>
      </c>
    </row>
    <row r="1074" spans="1:10" ht="299.25" x14ac:dyDescent="0.25">
      <c r="A1074" s="13">
        <f t="shared" si="24"/>
        <v>1070</v>
      </c>
      <c r="B1074" s="13" t="s">
        <v>426</v>
      </c>
      <c r="C1074" s="13" t="s">
        <v>2223</v>
      </c>
      <c r="D1074" s="13" t="s">
        <v>451</v>
      </c>
      <c r="E1074" s="13" t="s">
        <v>429</v>
      </c>
      <c r="F1074" s="13"/>
      <c r="G1074" s="13">
        <v>2</v>
      </c>
      <c r="H1074" s="105">
        <v>328</v>
      </c>
      <c r="I1074" s="12">
        <v>0.06</v>
      </c>
      <c r="J1074" s="111">
        <f t="shared" si="25"/>
        <v>308.32</v>
      </c>
    </row>
    <row r="1075" spans="1:10" ht="220.5" x14ac:dyDescent="0.25">
      <c r="A1075" s="13">
        <f t="shared" si="24"/>
        <v>1071</v>
      </c>
      <c r="B1075" s="13" t="s">
        <v>426</v>
      </c>
      <c r="C1075" s="13" t="s">
        <v>2224</v>
      </c>
      <c r="D1075" s="13" t="s">
        <v>2225</v>
      </c>
      <c r="E1075" s="13" t="s">
        <v>429</v>
      </c>
      <c r="F1075" s="13"/>
      <c r="G1075" s="13">
        <v>3</v>
      </c>
      <c r="H1075" s="105">
        <v>4499</v>
      </c>
      <c r="I1075" s="12">
        <v>0.06</v>
      </c>
      <c r="J1075" s="111">
        <f t="shared" si="25"/>
        <v>4229.0599999999995</v>
      </c>
    </row>
    <row r="1076" spans="1:10" ht="299.25" x14ac:dyDescent="0.25">
      <c r="A1076" s="13">
        <f t="shared" si="24"/>
        <v>1072</v>
      </c>
      <c r="B1076" s="13" t="s">
        <v>426</v>
      </c>
      <c r="C1076" s="13" t="s">
        <v>2226</v>
      </c>
      <c r="D1076" s="13" t="s">
        <v>451</v>
      </c>
      <c r="E1076" s="13" t="s">
        <v>429</v>
      </c>
      <c r="F1076" s="13"/>
      <c r="G1076" s="13">
        <v>2</v>
      </c>
      <c r="H1076" s="105">
        <v>360</v>
      </c>
      <c r="I1076" s="12">
        <v>0.06</v>
      </c>
      <c r="J1076" s="111">
        <f t="shared" si="25"/>
        <v>338.4</v>
      </c>
    </row>
    <row r="1077" spans="1:10" ht="299.25" x14ac:dyDescent="0.25">
      <c r="A1077" s="13">
        <f t="shared" si="24"/>
        <v>1073</v>
      </c>
      <c r="B1077" s="13" t="s">
        <v>426</v>
      </c>
      <c r="C1077" s="13" t="s">
        <v>2227</v>
      </c>
      <c r="D1077" s="13" t="s">
        <v>451</v>
      </c>
      <c r="E1077" s="13" t="s">
        <v>429</v>
      </c>
      <c r="F1077" s="13"/>
      <c r="G1077" s="13">
        <v>2</v>
      </c>
      <c r="H1077" s="105">
        <v>14</v>
      </c>
      <c r="I1077" s="12">
        <v>0.06</v>
      </c>
      <c r="J1077" s="111">
        <f t="shared" si="25"/>
        <v>13.16</v>
      </c>
    </row>
    <row r="1078" spans="1:10" ht="189" x14ac:dyDescent="0.25">
      <c r="A1078" s="13">
        <f t="shared" si="24"/>
        <v>1074</v>
      </c>
      <c r="B1078" s="13" t="s">
        <v>426</v>
      </c>
      <c r="C1078" s="13" t="s">
        <v>2228</v>
      </c>
      <c r="D1078" s="13" t="s">
        <v>2229</v>
      </c>
      <c r="E1078" s="13" t="s">
        <v>429</v>
      </c>
      <c r="F1078" s="13"/>
      <c r="G1078" s="13">
        <v>3</v>
      </c>
      <c r="H1078" s="105">
        <v>419</v>
      </c>
      <c r="I1078" s="12">
        <v>0.06</v>
      </c>
      <c r="J1078" s="111">
        <f t="shared" si="25"/>
        <v>393.85999999999996</v>
      </c>
    </row>
    <row r="1079" spans="1:10" ht="299.25" x14ac:dyDescent="0.25">
      <c r="A1079" s="13">
        <f t="shared" si="24"/>
        <v>1075</v>
      </c>
      <c r="B1079" s="13" t="s">
        <v>426</v>
      </c>
      <c r="C1079" s="13" t="s">
        <v>2230</v>
      </c>
      <c r="D1079" s="13" t="s">
        <v>451</v>
      </c>
      <c r="E1079" s="13" t="s">
        <v>429</v>
      </c>
      <c r="F1079" s="13"/>
      <c r="G1079" s="13">
        <v>2</v>
      </c>
      <c r="H1079" s="105">
        <v>30</v>
      </c>
      <c r="I1079" s="12">
        <v>0.06</v>
      </c>
      <c r="J1079" s="111">
        <f t="shared" si="25"/>
        <v>28.2</v>
      </c>
    </row>
    <row r="1080" spans="1:10" ht="189" x14ac:dyDescent="0.25">
      <c r="A1080" s="13">
        <f t="shared" si="24"/>
        <v>1076</v>
      </c>
      <c r="B1080" s="13" t="s">
        <v>426</v>
      </c>
      <c r="C1080" s="13" t="s">
        <v>2231</v>
      </c>
      <c r="D1080" s="13" t="s">
        <v>2232</v>
      </c>
      <c r="E1080" s="13" t="s">
        <v>429</v>
      </c>
      <c r="F1080" s="13"/>
      <c r="G1080" s="13">
        <v>3</v>
      </c>
      <c r="H1080" s="105">
        <v>499</v>
      </c>
      <c r="I1080" s="12">
        <v>0.06</v>
      </c>
      <c r="J1080" s="111">
        <f t="shared" si="25"/>
        <v>469.05999999999995</v>
      </c>
    </row>
    <row r="1081" spans="1:10" ht="299.25" x14ac:dyDescent="0.25">
      <c r="A1081" s="13">
        <f t="shared" si="24"/>
        <v>1077</v>
      </c>
      <c r="B1081" s="13" t="s">
        <v>426</v>
      </c>
      <c r="C1081" s="13" t="s">
        <v>2233</v>
      </c>
      <c r="D1081" s="13" t="s">
        <v>451</v>
      </c>
      <c r="E1081" s="13" t="s">
        <v>429</v>
      </c>
      <c r="F1081" s="13"/>
      <c r="G1081" s="13">
        <v>2</v>
      </c>
      <c r="H1081" s="105">
        <v>36</v>
      </c>
      <c r="I1081" s="12">
        <v>0.06</v>
      </c>
      <c r="J1081" s="111">
        <f t="shared" si="25"/>
        <v>33.839999999999996</v>
      </c>
    </row>
    <row r="1082" spans="1:10" ht="173.25" x14ac:dyDescent="0.25">
      <c r="A1082" s="13">
        <f t="shared" si="24"/>
        <v>1078</v>
      </c>
      <c r="B1082" s="13" t="s">
        <v>426</v>
      </c>
      <c r="C1082" s="13" t="s">
        <v>2234</v>
      </c>
      <c r="D1082" s="13" t="s">
        <v>2235</v>
      </c>
      <c r="E1082" s="13" t="s">
        <v>429</v>
      </c>
      <c r="F1082" s="13"/>
      <c r="G1082" s="13">
        <v>3</v>
      </c>
      <c r="H1082" s="105">
        <v>619</v>
      </c>
      <c r="I1082" s="12">
        <v>0.06</v>
      </c>
      <c r="J1082" s="111">
        <f t="shared" si="25"/>
        <v>581.86</v>
      </c>
    </row>
    <row r="1083" spans="1:10" ht="299.25" x14ac:dyDescent="0.25">
      <c r="A1083" s="13">
        <f t="shared" si="24"/>
        <v>1079</v>
      </c>
      <c r="B1083" s="13" t="s">
        <v>426</v>
      </c>
      <c r="C1083" s="13" t="s">
        <v>2236</v>
      </c>
      <c r="D1083" s="13" t="s">
        <v>451</v>
      </c>
      <c r="E1083" s="13" t="s">
        <v>429</v>
      </c>
      <c r="F1083" s="13"/>
      <c r="G1083" s="13">
        <v>2</v>
      </c>
      <c r="H1083" s="105">
        <v>45</v>
      </c>
      <c r="I1083" s="12">
        <v>0.06</v>
      </c>
      <c r="J1083" s="111">
        <f t="shared" si="25"/>
        <v>42.3</v>
      </c>
    </row>
    <row r="1084" spans="1:10" ht="189" x14ac:dyDescent="0.25">
      <c r="A1084" s="13">
        <f t="shared" si="24"/>
        <v>1080</v>
      </c>
      <c r="B1084" s="13" t="s">
        <v>426</v>
      </c>
      <c r="C1084" s="13" t="s">
        <v>2237</v>
      </c>
      <c r="D1084" s="13" t="s">
        <v>2238</v>
      </c>
      <c r="E1084" s="13" t="s">
        <v>429</v>
      </c>
      <c r="F1084" s="13"/>
      <c r="G1084" s="13">
        <v>3</v>
      </c>
      <c r="H1084" s="105">
        <v>579</v>
      </c>
      <c r="I1084" s="12">
        <v>0.06</v>
      </c>
      <c r="J1084" s="111">
        <f t="shared" si="25"/>
        <v>544.26</v>
      </c>
    </row>
    <row r="1085" spans="1:10" ht="299.25" x14ac:dyDescent="0.25">
      <c r="A1085" s="13">
        <f t="shared" si="24"/>
        <v>1081</v>
      </c>
      <c r="B1085" s="13" t="s">
        <v>426</v>
      </c>
      <c r="C1085" s="13" t="s">
        <v>2239</v>
      </c>
      <c r="D1085" s="13" t="s">
        <v>451</v>
      </c>
      <c r="E1085" s="13" t="s">
        <v>429</v>
      </c>
      <c r="F1085" s="13"/>
      <c r="G1085" s="13">
        <v>2</v>
      </c>
      <c r="H1085" s="105">
        <v>42</v>
      </c>
      <c r="I1085" s="12">
        <v>0.06</v>
      </c>
      <c r="J1085" s="111">
        <f t="shared" si="25"/>
        <v>39.479999999999997</v>
      </c>
    </row>
    <row r="1086" spans="1:10" ht="204.75" x14ac:dyDescent="0.25">
      <c r="A1086" s="13">
        <f t="shared" si="24"/>
        <v>1082</v>
      </c>
      <c r="B1086" s="13" t="s">
        <v>426</v>
      </c>
      <c r="C1086" s="13" t="s">
        <v>2240</v>
      </c>
      <c r="D1086" s="13" t="s">
        <v>2241</v>
      </c>
      <c r="E1086" s="13" t="s">
        <v>429</v>
      </c>
      <c r="F1086" s="13"/>
      <c r="G1086" s="13">
        <v>3</v>
      </c>
      <c r="H1086" s="105">
        <v>699</v>
      </c>
      <c r="I1086" s="12">
        <v>0.06</v>
      </c>
      <c r="J1086" s="111">
        <f t="shared" si="25"/>
        <v>657.06</v>
      </c>
    </row>
    <row r="1087" spans="1:10" ht="299.25" x14ac:dyDescent="0.25">
      <c r="A1087" s="13">
        <f t="shared" si="24"/>
        <v>1083</v>
      </c>
      <c r="B1087" s="13" t="s">
        <v>426</v>
      </c>
      <c r="C1087" s="13" t="s">
        <v>2242</v>
      </c>
      <c r="D1087" s="13" t="s">
        <v>451</v>
      </c>
      <c r="E1087" s="13" t="s">
        <v>429</v>
      </c>
      <c r="F1087" s="13"/>
      <c r="G1087" s="13">
        <v>2</v>
      </c>
      <c r="H1087" s="105">
        <v>51</v>
      </c>
      <c r="I1087" s="12">
        <v>0.06</v>
      </c>
      <c r="J1087" s="111">
        <f t="shared" si="25"/>
        <v>47.94</v>
      </c>
    </row>
    <row r="1088" spans="1:10" ht="173.25" x14ac:dyDescent="0.25">
      <c r="A1088" s="13">
        <f t="shared" si="24"/>
        <v>1084</v>
      </c>
      <c r="B1088" s="13" t="s">
        <v>426</v>
      </c>
      <c r="C1088" s="13" t="s">
        <v>2243</v>
      </c>
      <c r="D1088" s="13" t="s">
        <v>2244</v>
      </c>
      <c r="E1088" s="13" t="s">
        <v>429</v>
      </c>
      <c r="F1088" s="13"/>
      <c r="G1088" s="13">
        <v>3</v>
      </c>
      <c r="H1088" s="105">
        <v>229</v>
      </c>
      <c r="I1088" s="12">
        <v>0.06</v>
      </c>
      <c r="J1088" s="111">
        <f t="shared" si="25"/>
        <v>215.26</v>
      </c>
    </row>
    <row r="1089" spans="1:10" ht="346.5" x14ac:dyDescent="0.25">
      <c r="A1089" s="13">
        <f t="shared" si="24"/>
        <v>1085</v>
      </c>
      <c r="B1089" s="13" t="s">
        <v>426</v>
      </c>
      <c r="C1089" s="13" t="s">
        <v>2245</v>
      </c>
      <c r="D1089" s="13" t="s">
        <v>632</v>
      </c>
      <c r="E1089" s="13" t="s">
        <v>429</v>
      </c>
      <c r="F1089" s="13"/>
      <c r="G1089" s="13">
        <v>3</v>
      </c>
      <c r="H1089" s="105">
        <v>4999</v>
      </c>
      <c r="I1089" s="12">
        <v>0.06</v>
      </c>
      <c r="J1089" s="111">
        <f t="shared" si="25"/>
        <v>4699.0599999999995</v>
      </c>
    </row>
    <row r="1090" spans="1:10" ht="299.25" x14ac:dyDescent="0.25">
      <c r="A1090" s="13">
        <f t="shared" si="24"/>
        <v>1086</v>
      </c>
      <c r="B1090" s="13" t="s">
        <v>426</v>
      </c>
      <c r="C1090" s="13" t="s">
        <v>2246</v>
      </c>
      <c r="D1090" s="13" t="s">
        <v>451</v>
      </c>
      <c r="E1090" s="13" t="s">
        <v>429</v>
      </c>
      <c r="F1090" s="13"/>
      <c r="G1090" s="13">
        <v>2</v>
      </c>
      <c r="H1090" s="105">
        <v>300</v>
      </c>
      <c r="I1090" s="12">
        <v>0.06</v>
      </c>
      <c r="J1090" s="111">
        <f t="shared" si="25"/>
        <v>282</v>
      </c>
    </row>
    <row r="1091" spans="1:10" ht="346.5" x14ac:dyDescent="0.25">
      <c r="A1091" s="13">
        <f t="shared" si="24"/>
        <v>1087</v>
      </c>
      <c r="B1091" s="13" t="s">
        <v>426</v>
      </c>
      <c r="C1091" s="13" t="s">
        <v>2247</v>
      </c>
      <c r="D1091" s="13" t="s">
        <v>632</v>
      </c>
      <c r="E1091" s="13" t="s">
        <v>429</v>
      </c>
      <c r="F1091" s="13"/>
      <c r="G1091" s="13">
        <v>3</v>
      </c>
      <c r="H1091" s="105">
        <v>5899</v>
      </c>
      <c r="I1091" s="12">
        <v>0.06</v>
      </c>
      <c r="J1091" s="111">
        <f t="shared" si="25"/>
        <v>5545.0599999999995</v>
      </c>
    </row>
    <row r="1092" spans="1:10" ht="299.25" x14ac:dyDescent="0.25">
      <c r="A1092" s="13">
        <f t="shared" si="24"/>
        <v>1088</v>
      </c>
      <c r="B1092" s="13" t="s">
        <v>426</v>
      </c>
      <c r="C1092" s="13" t="s">
        <v>2248</v>
      </c>
      <c r="D1092" s="13" t="s">
        <v>451</v>
      </c>
      <c r="E1092" s="13" t="s">
        <v>429</v>
      </c>
      <c r="F1092" s="13"/>
      <c r="G1092" s="13">
        <v>2</v>
      </c>
      <c r="H1092" s="105">
        <v>354</v>
      </c>
      <c r="I1092" s="12">
        <v>0.06</v>
      </c>
      <c r="J1092" s="111">
        <f t="shared" si="25"/>
        <v>332.76</v>
      </c>
    </row>
    <row r="1093" spans="1:10" ht="346.5" x14ac:dyDescent="0.25">
      <c r="A1093" s="13">
        <f t="shared" ref="A1093:A1156" si="26">A1092+1</f>
        <v>1089</v>
      </c>
      <c r="B1093" s="13" t="s">
        <v>426</v>
      </c>
      <c r="C1093" s="13" t="s">
        <v>2249</v>
      </c>
      <c r="D1093" s="13" t="s">
        <v>632</v>
      </c>
      <c r="E1093" s="13" t="s">
        <v>429</v>
      </c>
      <c r="F1093" s="13"/>
      <c r="G1093" s="13">
        <v>3</v>
      </c>
      <c r="H1093" s="105">
        <v>5399</v>
      </c>
      <c r="I1093" s="12">
        <v>0.06</v>
      </c>
      <c r="J1093" s="111">
        <f t="shared" si="25"/>
        <v>5075.0599999999995</v>
      </c>
    </row>
    <row r="1094" spans="1:10" ht="299.25" x14ac:dyDescent="0.25">
      <c r="A1094" s="13">
        <f t="shared" si="26"/>
        <v>1090</v>
      </c>
      <c r="B1094" s="13" t="s">
        <v>426</v>
      </c>
      <c r="C1094" s="13" t="s">
        <v>2250</v>
      </c>
      <c r="D1094" s="13" t="s">
        <v>451</v>
      </c>
      <c r="E1094" s="13" t="s">
        <v>429</v>
      </c>
      <c r="F1094" s="13"/>
      <c r="G1094" s="13">
        <v>2</v>
      </c>
      <c r="H1094" s="105">
        <v>324</v>
      </c>
      <c r="I1094" s="12">
        <v>0.06</v>
      </c>
      <c r="J1094" s="111">
        <f t="shared" si="25"/>
        <v>304.56</v>
      </c>
    </row>
    <row r="1095" spans="1:10" ht="346.5" x14ac:dyDescent="0.25">
      <c r="A1095" s="13">
        <f t="shared" si="26"/>
        <v>1091</v>
      </c>
      <c r="B1095" s="13" t="s">
        <v>426</v>
      </c>
      <c r="C1095" s="13" t="s">
        <v>2251</v>
      </c>
      <c r="D1095" s="13" t="s">
        <v>632</v>
      </c>
      <c r="E1095" s="13" t="s">
        <v>429</v>
      </c>
      <c r="F1095" s="13"/>
      <c r="G1095" s="13">
        <v>3</v>
      </c>
      <c r="H1095" s="105">
        <v>8149</v>
      </c>
      <c r="I1095" s="12">
        <v>0.06</v>
      </c>
      <c r="J1095" s="111">
        <f t="shared" si="25"/>
        <v>7660.0599999999995</v>
      </c>
    </row>
    <row r="1096" spans="1:10" ht="299.25" x14ac:dyDescent="0.25">
      <c r="A1096" s="13">
        <f t="shared" si="26"/>
        <v>1092</v>
      </c>
      <c r="B1096" s="13" t="s">
        <v>426</v>
      </c>
      <c r="C1096" s="13" t="s">
        <v>2252</v>
      </c>
      <c r="D1096" s="13" t="s">
        <v>451</v>
      </c>
      <c r="E1096" s="13" t="s">
        <v>429</v>
      </c>
      <c r="F1096" s="13"/>
      <c r="G1096" s="13">
        <v>2</v>
      </c>
      <c r="H1096" s="105">
        <v>489</v>
      </c>
      <c r="I1096" s="12">
        <v>0.06</v>
      </c>
      <c r="J1096" s="111">
        <f t="shared" si="25"/>
        <v>459.65999999999997</v>
      </c>
    </row>
    <row r="1097" spans="1:10" ht="346.5" x14ac:dyDescent="0.25">
      <c r="A1097" s="13">
        <f t="shared" si="26"/>
        <v>1093</v>
      </c>
      <c r="B1097" s="13" t="s">
        <v>426</v>
      </c>
      <c r="C1097" s="13" t="s">
        <v>2253</v>
      </c>
      <c r="D1097" s="13" t="s">
        <v>632</v>
      </c>
      <c r="E1097" s="13" t="s">
        <v>429</v>
      </c>
      <c r="F1097" s="13"/>
      <c r="G1097" s="13">
        <v>3</v>
      </c>
      <c r="H1097" s="105">
        <v>6499</v>
      </c>
      <c r="I1097" s="12">
        <v>0.06</v>
      </c>
      <c r="J1097" s="111">
        <f t="shared" ref="J1097:J1160" si="27">H1097*(1-I1097)</f>
        <v>6109.0599999999995</v>
      </c>
    </row>
    <row r="1098" spans="1:10" ht="299.25" x14ac:dyDescent="0.25">
      <c r="A1098" s="13">
        <f t="shared" si="26"/>
        <v>1094</v>
      </c>
      <c r="B1098" s="13" t="s">
        <v>426</v>
      </c>
      <c r="C1098" s="13" t="s">
        <v>2254</v>
      </c>
      <c r="D1098" s="13" t="s">
        <v>451</v>
      </c>
      <c r="E1098" s="13" t="s">
        <v>429</v>
      </c>
      <c r="F1098" s="13"/>
      <c r="G1098" s="13">
        <v>2</v>
      </c>
      <c r="H1098" s="105">
        <v>390</v>
      </c>
      <c r="I1098" s="12">
        <v>0.06</v>
      </c>
      <c r="J1098" s="111">
        <f t="shared" si="27"/>
        <v>366.59999999999997</v>
      </c>
    </row>
    <row r="1099" spans="1:10" ht="346.5" x14ac:dyDescent="0.25">
      <c r="A1099" s="13">
        <f t="shared" si="26"/>
        <v>1095</v>
      </c>
      <c r="B1099" s="13" t="s">
        <v>426</v>
      </c>
      <c r="C1099" s="13" t="s">
        <v>2255</v>
      </c>
      <c r="D1099" s="13" t="s">
        <v>632</v>
      </c>
      <c r="E1099" s="13" t="s">
        <v>429</v>
      </c>
      <c r="F1099" s="13"/>
      <c r="G1099" s="13">
        <v>3</v>
      </c>
      <c r="H1099" s="105">
        <v>5899</v>
      </c>
      <c r="I1099" s="12">
        <v>0.06</v>
      </c>
      <c r="J1099" s="111">
        <f t="shared" si="27"/>
        <v>5545.0599999999995</v>
      </c>
    </row>
    <row r="1100" spans="1:10" ht="299.25" x14ac:dyDescent="0.25">
      <c r="A1100" s="13">
        <f t="shared" si="26"/>
        <v>1096</v>
      </c>
      <c r="B1100" s="13" t="s">
        <v>426</v>
      </c>
      <c r="C1100" s="13" t="s">
        <v>2256</v>
      </c>
      <c r="D1100" s="13" t="s">
        <v>451</v>
      </c>
      <c r="E1100" s="13" t="s">
        <v>429</v>
      </c>
      <c r="F1100" s="13"/>
      <c r="G1100" s="13">
        <v>2</v>
      </c>
      <c r="H1100" s="105">
        <v>354</v>
      </c>
      <c r="I1100" s="12">
        <v>0.06</v>
      </c>
      <c r="J1100" s="111">
        <f t="shared" si="27"/>
        <v>332.76</v>
      </c>
    </row>
    <row r="1101" spans="1:10" ht="346.5" x14ac:dyDescent="0.25">
      <c r="A1101" s="13">
        <f t="shared" si="26"/>
        <v>1097</v>
      </c>
      <c r="B1101" s="13" t="s">
        <v>426</v>
      </c>
      <c r="C1101" s="13" t="s">
        <v>2257</v>
      </c>
      <c r="D1101" s="13" t="s">
        <v>632</v>
      </c>
      <c r="E1101" s="13" t="s">
        <v>429</v>
      </c>
      <c r="F1101" s="13"/>
      <c r="G1101" s="13">
        <v>3</v>
      </c>
      <c r="H1101" s="105">
        <v>8399</v>
      </c>
      <c r="I1101" s="12">
        <v>0.06</v>
      </c>
      <c r="J1101" s="111">
        <f t="shared" si="27"/>
        <v>7895.0599999999995</v>
      </c>
    </row>
    <row r="1102" spans="1:10" ht="299.25" x14ac:dyDescent="0.25">
      <c r="A1102" s="13">
        <f t="shared" si="26"/>
        <v>1098</v>
      </c>
      <c r="B1102" s="13" t="s">
        <v>426</v>
      </c>
      <c r="C1102" s="13" t="s">
        <v>2258</v>
      </c>
      <c r="D1102" s="13" t="s">
        <v>451</v>
      </c>
      <c r="E1102" s="13" t="s">
        <v>429</v>
      </c>
      <c r="F1102" s="13"/>
      <c r="G1102" s="13">
        <v>2</v>
      </c>
      <c r="H1102" s="105">
        <v>504</v>
      </c>
      <c r="I1102" s="12">
        <v>0.06</v>
      </c>
      <c r="J1102" s="111">
        <f t="shared" si="27"/>
        <v>473.76</v>
      </c>
    </row>
    <row r="1103" spans="1:10" ht="236.25" x14ac:dyDescent="0.25">
      <c r="A1103" s="13">
        <f t="shared" si="26"/>
        <v>1099</v>
      </c>
      <c r="B1103" s="13" t="s">
        <v>426</v>
      </c>
      <c r="C1103" s="13" t="s">
        <v>2259</v>
      </c>
      <c r="D1103" s="13" t="s">
        <v>2260</v>
      </c>
      <c r="E1103" s="13" t="s">
        <v>429</v>
      </c>
      <c r="F1103" s="13"/>
      <c r="G1103" s="13">
        <v>3</v>
      </c>
      <c r="H1103" s="105">
        <v>2799</v>
      </c>
      <c r="I1103" s="12">
        <v>0.06</v>
      </c>
      <c r="J1103" s="111">
        <f t="shared" si="27"/>
        <v>2631.06</v>
      </c>
    </row>
    <row r="1104" spans="1:10" ht="299.25" x14ac:dyDescent="0.25">
      <c r="A1104" s="13">
        <f t="shared" si="26"/>
        <v>1100</v>
      </c>
      <c r="B1104" s="13" t="s">
        <v>426</v>
      </c>
      <c r="C1104" s="13" t="s">
        <v>2261</v>
      </c>
      <c r="D1104" s="13" t="s">
        <v>451</v>
      </c>
      <c r="E1104" s="13" t="s">
        <v>429</v>
      </c>
      <c r="F1104" s="13"/>
      <c r="G1104" s="13">
        <v>2</v>
      </c>
      <c r="H1104" s="105">
        <v>168</v>
      </c>
      <c r="I1104" s="12">
        <v>0.06</v>
      </c>
      <c r="J1104" s="111">
        <f t="shared" si="27"/>
        <v>157.91999999999999</v>
      </c>
    </row>
    <row r="1105" spans="1:10" ht="236.25" x14ac:dyDescent="0.25">
      <c r="A1105" s="13">
        <f t="shared" si="26"/>
        <v>1101</v>
      </c>
      <c r="B1105" s="13" t="s">
        <v>426</v>
      </c>
      <c r="C1105" s="13" t="s">
        <v>2262</v>
      </c>
      <c r="D1105" s="13" t="s">
        <v>2263</v>
      </c>
      <c r="E1105" s="13" t="s">
        <v>429</v>
      </c>
      <c r="F1105" s="13"/>
      <c r="G1105" s="13">
        <v>3</v>
      </c>
      <c r="H1105" s="105">
        <v>2799</v>
      </c>
      <c r="I1105" s="12">
        <v>0.06</v>
      </c>
      <c r="J1105" s="111">
        <f t="shared" si="27"/>
        <v>2631.06</v>
      </c>
    </row>
    <row r="1106" spans="1:10" ht="299.25" x14ac:dyDescent="0.25">
      <c r="A1106" s="13">
        <f t="shared" si="26"/>
        <v>1102</v>
      </c>
      <c r="B1106" s="13" t="s">
        <v>426</v>
      </c>
      <c r="C1106" s="13" t="s">
        <v>2264</v>
      </c>
      <c r="D1106" s="13" t="s">
        <v>451</v>
      </c>
      <c r="E1106" s="13" t="s">
        <v>429</v>
      </c>
      <c r="F1106" s="13"/>
      <c r="G1106" s="13">
        <v>2</v>
      </c>
      <c r="H1106" s="105">
        <v>168</v>
      </c>
      <c r="I1106" s="12">
        <v>0.06</v>
      </c>
      <c r="J1106" s="111">
        <f t="shared" si="27"/>
        <v>157.91999999999999</v>
      </c>
    </row>
    <row r="1107" spans="1:10" ht="236.25" x14ac:dyDescent="0.25">
      <c r="A1107" s="13">
        <f t="shared" si="26"/>
        <v>1103</v>
      </c>
      <c r="B1107" s="13" t="s">
        <v>426</v>
      </c>
      <c r="C1107" s="13" t="s">
        <v>2265</v>
      </c>
      <c r="D1107" s="13" t="s">
        <v>2266</v>
      </c>
      <c r="E1107" s="13" t="s">
        <v>429</v>
      </c>
      <c r="F1107" s="13"/>
      <c r="G1107" s="13">
        <v>3</v>
      </c>
      <c r="H1107" s="105">
        <v>3799</v>
      </c>
      <c r="I1107" s="12">
        <v>0.06</v>
      </c>
      <c r="J1107" s="111">
        <f t="shared" si="27"/>
        <v>3571.06</v>
      </c>
    </row>
    <row r="1108" spans="1:10" ht="299.25" x14ac:dyDescent="0.25">
      <c r="A1108" s="13">
        <f t="shared" si="26"/>
        <v>1104</v>
      </c>
      <c r="B1108" s="13" t="s">
        <v>426</v>
      </c>
      <c r="C1108" s="13" t="s">
        <v>2267</v>
      </c>
      <c r="D1108" s="13" t="s">
        <v>451</v>
      </c>
      <c r="E1108" s="13" t="s">
        <v>429</v>
      </c>
      <c r="F1108" s="13"/>
      <c r="G1108" s="13">
        <v>2</v>
      </c>
      <c r="H1108" s="105">
        <v>228</v>
      </c>
      <c r="I1108" s="12">
        <v>0.06</v>
      </c>
      <c r="J1108" s="111">
        <f t="shared" si="27"/>
        <v>214.32</v>
      </c>
    </row>
    <row r="1109" spans="1:10" ht="236.25" x14ac:dyDescent="0.25">
      <c r="A1109" s="13">
        <f t="shared" si="26"/>
        <v>1105</v>
      </c>
      <c r="B1109" s="13" t="s">
        <v>426</v>
      </c>
      <c r="C1109" s="13" t="s">
        <v>2268</v>
      </c>
      <c r="D1109" s="13" t="s">
        <v>2269</v>
      </c>
      <c r="E1109" s="13" t="s">
        <v>429</v>
      </c>
      <c r="F1109" s="13"/>
      <c r="G1109" s="13">
        <v>3</v>
      </c>
      <c r="H1109" s="105">
        <v>5299</v>
      </c>
      <c r="I1109" s="12">
        <v>0.06</v>
      </c>
      <c r="J1109" s="111">
        <f t="shared" si="27"/>
        <v>4981.0599999999995</v>
      </c>
    </row>
    <row r="1110" spans="1:10" ht="299.25" x14ac:dyDescent="0.25">
      <c r="A1110" s="13">
        <f t="shared" si="26"/>
        <v>1106</v>
      </c>
      <c r="B1110" s="13" t="s">
        <v>426</v>
      </c>
      <c r="C1110" s="13" t="s">
        <v>2270</v>
      </c>
      <c r="D1110" s="13" t="s">
        <v>451</v>
      </c>
      <c r="E1110" s="13" t="s">
        <v>429</v>
      </c>
      <c r="F1110" s="13"/>
      <c r="G1110" s="13">
        <v>2</v>
      </c>
      <c r="H1110" s="105">
        <v>318</v>
      </c>
      <c r="I1110" s="12">
        <v>0.06</v>
      </c>
      <c r="J1110" s="111">
        <f t="shared" si="27"/>
        <v>298.91999999999996</v>
      </c>
    </row>
    <row r="1111" spans="1:10" ht="236.25" x14ac:dyDescent="0.25">
      <c r="A1111" s="13">
        <f t="shared" si="26"/>
        <v>1107</v>
      </c>
      <c r="B1111" s="13" t="s">
        <v>426</v>
      </c>
      <c r="C1111" s="13" t="s">
        <v>2271</v>
      </c>
      <c r="D1111" s="13" t="s">
        <v>2272</v>
      </c>
      <c r="E1111" s="13" t="s">
        <v>429</v>
      </c>
      <c r="F1111" s="13"/>
      <c r="G1111" s="13">
        <v>3</v>
      </c>
      <c r="H1111" s="105">
        <v>2799</v>
      </c>
      <c r="I1111" s="12">
        <v>0.06</v>
      </c>
      <c r="J1111" s="111">
        <f t="shared" si="27"/>
        <v>2631.06</v>
      </c>
    </row>
    <row r="1112" spans="1:10" ht="299.25" x14ac:dyDescent="0.25">
      <c r="A1112" s="13">
        <f t="shared" si="26"/>
        <v>1108</v>
      </c>
      <c r="B1112" s="13" t="s">
        <v>426</v>
      </c>
      <c r="C1112" s="13" t="s">
        <v>2273</v>
      </c>
      <c r="D1112" s="13" t="s">
        <v>451</v>
      </c>
      <c r="E1112" s="13" t="s">
        <v>429</v>
      </c>
      <c r="F1112" s="13"/>
      <c r="G1112" s="13">
        <v>2</v>
      </c>
      <c r="H1112" s="105">
        <v>168</v>
      </c>
      <c r="I1112" s="12">
        <v>0.06</v>
      </c>
      <c r="J1112" s="111">
        <f t="shared" si="27"/>
        <v>157.91999999999999</v>
      </c>
    </row>
    <row r="1113" spans="1:10" ht="236.25" x14ac:dyDescent="0.25">
      <c r="A1113" s="13">
        <f t="shared" si="26"/>
        <v>1109</v>
      </c>
      <c r="B1113" s="13" t="s">
        <v>426</v>
      </c>
      <c r="C1113" s="13" t="s">
        <v>2274</v>
      </c>
      <c r="D1113" s="13" t="s">
        <v>2275</v>
      </c>
      <c r="E1113" s="13" t="s">
        <v>429</v>
      </c>
      <c r="F1113" s="13"/>
      <c r="G1113" s="13">
        <v>3</v>
      </c>
      <c r="H1113" s="105">
        <v>4999</v>
      </c>
      <c r="I1113" s="12">
        <v>0.06</v>
      </c>
      <c r="J1113" s="111">
        <f t="shared" si="27"/>
        <v>4699.0599999999995</v>
      </c>
    </row>
    <row r="1114" spans="1:10" ht="299.25" x14ac:dyDescent="0.25">
      <c r="A1114" s="13">
        <f t="shared" si="26"/>
        <v>1110</v>
      </c>
      <c r="B1114" s="13" t="s">
        <v>426</v>
      </c>
      <c r="C1114" s="13" t="s">
        <v>2276</v>
      </c>
      <c r="D1114" s="13" t="s">
        <v>451</v>
      </c>
      <c r="E1114" s="13" t="s">
        <v>429</v>
      </c>
      <c r="F1114" s="13"/>
      <c r="G1114" s="13">
        <v>2</v>
      </c>
      <c r="H1114" s="105">
        <v>300</v>
      </c>
      <c r="I1114" s="12">
        <v>0.06</v>
      </c>
      <c r="J1114" s="111">
        <f t="shared" si="27"/>
        <v>282</v>
      </c>
    </row>
    <row r="1115" spans="1:10" ht="252" x14ac:dyDescent="0.25">
      <c r="A1115" s="13">
        <f t="shared" si="26"/>
        <v>1111</v>
      </c>
      <c r="B1115" s="13" t="s">
        <v>426</v>
      </c>
      <c r="C1115" s="13" t="s">
        <v>2277</v>
      </c>
      <c r="D1115" s="13" t="s">
        <v>2278</v>
      </c>
      <c r="E1115" s="13" t="s">
        <v>429</v>
      </c>
      <c r="F1115" s="13"/>
      <c r="G1115" s="13">
        <v>3</v>
      </c>
      <c r="H1115" s="105">
        <v>4999</v>
      </c>
      <c r="I1115" s="12">
        <v>0.06</v>
      </c>
      <c r="J1115" s="111">
        <f t="shared" si="27"/>
        <v>4699.0599999999995</v>
      </c>
    </row>
    <row r="1116" spans="1:10" ht="299.25" x14ac:dyDescent="0.25">
      <c r="A1116" s="13">
        <f t="shared" si="26"/>
        <v>1112</v>
      </c>
      <c r="B1116" s="13" t="s">
        <v>426</v>
      </c>
      <c r="C1116" s="13" t="s">
        <v>2279</v>
      </c>
      <c r="D1116" s="13" t="s">
        <v>451</v>
      </c>
      <c r="E1116" s="13" t="s">
        <v>429</v>
      </c>
      <c r="F1116" s="13"/>
      <c r="G1116" s="13">
        <v>2</v>
      </c>
      <c r="H1116" s="105">
        <v>300</v>
      </c>
      <c r="I1116" s="12">
        <v>0.06</v>
      </c>
      <c r="J1116" s="111">
        <f t="shared" si="27"/>
        <v>282</v>
      </c>
    </row>
    <row r="1117" spans="1:10" ht="236.25" x14ac:dyDescent="0.25">
      <c r="A1117" s="13">
        <f t="shared" si="26"/>
        <v>1113</v>
      </c>
      <c r="B1117" s="13" t="s">
        <v>426</v>
      </c>
      <c r="C1117" s="13" t="s">
        <v>2280</v>
      </c>
      <c r="D1117" s="13" t="s">
        <v>2281</v>
      </c>
      <c r="E1117" s="13" t="s">
        <v>429</v>
      </c>
      <c r="F1117" s="13"/>
      <c r="G1117" s="13">
        <v>3</v>
      </c>
      <c r="H1117" s="105">
        <v>5999</v>
      </c>
      <c r="I1117" s="12">
        <v>0.06</v>
      </c>
      <c r="J1117" s="111">
        <f t="shared" si="27"/>
        <v>5639.0599999999995</v>
      </c>
    </row>
    <row r="1118" spans="1:10" ht="299.25" x14ac:dyDescent="0.25">
      <c r="A1118" s="13">
        <f t="shared" si="26"/>
        <v>1114</v>
      </c>
      <c r="B1118" s="13" t="s">
        <v>426</v>
      </c>
      <c r="C1118" s="13" t="s">
        <v>2282</v>
      </c>
      <c r="D1118" s="13" t="s">
        <v>451</v>
      </c>
      <c r="E1118" s="13" t="s">
        <v>429</v>
      </c>
      <c r="F1118" s="13"/>
      <c r="G1118" s="13">
        <v>2</v>
      </c>
      <c r="H1118" s="105">
        <v>360</v>
      </c>
      <c r="I1118" s="12">
        <v>0.06</v>
      </c>
      <c r="J1118" s="111">
        <f t="shared" si="27"/>
        <v>338.4</v>
      </c>
    </row>
    <row r="1119" spans="1:10" ht="236.25" x14ac:dyDescent="0.25">
      <c r="A1119" s="13">
        <f t="shared" si="26"/>
        <v>1115</v>
      </c>
      <c r="B1119" s="13" t="s">
        <v>426</v>
      </c>
      <c r="C1119" s="13" t="s">
        <v>2283</v>
      </c>
      <c r="D1119" s="13" t="s">
        <v>2284</v>
      </c>
      <c r="E1119" s="13" t="s">
        <v>429</v>
      </c>
      <c r="F1119" s="13"/>
      <c r="G1119" s="13">
        <v>3</v>
      </c>
      <c r="H1119" s="105">
        <v>7499</v>
      </c>
      <c r="I1119" s="12">
        <v>0.06</v>
      </c>
      <c r="J1119" s="111">
        <f t="shared" si="27"/>
        <v>7049.0599999999995</v>
      </c>
    </row>
    <row r="1120" spans="1:10" ht="299.25" x14ac:dyDescent="0.25">
      <c r="A1120" s="13">
        <f t="shared" si="26"/>
        <v>1116</v>
      </c>
      <c r="B1120" s="13" t="s">
        <v>426</v>
      </c>
      <c r="C1120" s="13" t="s">
        <v>2285</v>
      </c>
      <c r="D1120" s="13" t="s">
        <v>451</v>
      </c>
      <c r="E1120" s="13" t="s">
        <v>429</v>
      </c>
      <c r="F1120" s="13"/>
      <c r="G1120" s="13">
        <v>2</v>
      </c>
      <c r="H1120" s="105">
        <v>450</v>
      </c>
      <c r="I1120" s="12">
        <v>0.06</v>
      </c>
      <c r="J1120" s="111">
        <f t="shared" si="27"/>
        <v>423</v>
      </c>
    </row>
    <row r="1121" spans="1:10" ht="204.75" x14ac:dyDescent="0.25">
      <c r="A1121" s="13">
        <f t="shared" si="26"/>
        <v>1117</v>
      </c>
      <c r="B1121" s="13" t="s">
        <v>426</v>
      </c>
      <c r="C1121" s="13" t="s">
        <v>2286</v>
      </c>
      <c r="D1121" s="13" t="s">
        <v>2287</v>
      </c>
      <c r="E1121" s="13" t="s">
        <v>429</v>
      </c>
      <c r="F1121" s="13"/>
      <c r="G1121" s="13">
        <v>3</v>
      </c>
      <c r="H1121" s="105">
        <v>329</v>
      </c>
      <c r="I1121" s="12">
        <v>0.06</v>
      </c>
      <c r="J1121" s="111">
        <f t="shared" si="27"/>
        <v>309.26</v>
      </c>
    </row>
    <row r="1122" spans="1:10" ht="299.25" x14ac:dyDescent="0.25">
      <c r="A1122" s="13">
        <f t="shared" si="26"/>
        <v>1118</v>
      </c>
      <c r="B1122" s="13" t="s">
        <v>426</v>
      </c>
      <c r="C1122" s="13" t="s">
        <v>2288</v>
      </c>
      <c r="D1122" s="13" t="s">
        <v>451</v>
      </c>
      <c r="E1122" s="13" t="s">
        <v>429</v>
      </c>
      <c r="F1122" s="13"/>
      <c r="G1122" s="13">
        <v>2</v>
      </c>
      <c r="H1122" s="105">
        <v>20</v>
      </c>
      <c r="I1122" s="12">
        <v>0.06</v>
      </c>
      <c r="J1122" s="111">
        <f t="shared" si="27"/>
        <v>18.799999999999997</v>
      </c>
    </row>
    <row r="1123" spans="1:10" ht="189" x14ac:dyDescent="0.25">
      <c r="A1123" s="13">
        <f t="shared" si="26"/>
        <v>1119</v>
      </c>
      <c r="B1123" s="13" t="s">
        <v>426</v>
      </c>
      <c r="C1123" s="13" t="s">
        <v>2289</v>
      </c>
      <c r="D1123" s="13" t="s">
        <v>2290</v>
      </c>
      <c r="E1123" s="13" t="s">
        <v>429</v>
      </c>
      <c r="F1123" s="13"/>
      <c r="G1123" s="13">
        <v>3</v>
      </c>
      <c r="H1123" s="105">
        <v>499</v>
      </c>
      <c r="I1123" s="12">
        <v>0.06</v>
      </c>
      <c r="J1123" s="111">
        <f t="shared" si="27"/>
        <v>469.05999999999995</v>
      </c>
    </row>
    <row r="1124" spans="1:10" ht="299.25" x14ac:dyDescent="0.25">
      <c r="A1124" s="13">
        <f t="shared" si="26"/>
        <v>1120</v>
      </c>
      <c r="B1124" s="13" t="s">
        <v>426</v>
      </c>
      <c r="C1124" s="13" t="s">
        <v>2291</v>
      </c>
      <c r="D1124" s="13" t="s">
        <v>451</v>
      </c>
      <c r="E1124" s="13" t="s">
        <v>429</v>
      </c>
      <c r="F1124" s="13"/>
      <c r="G1124" s="13">
        <v>2</v>
      </c>
      <c r="H1124" s="105">
        <v>36</v>
      </c>
      <c r="I1124" s="12">
        <v>0.06</v>
      </c>
      <c r="J1124" s="111">
        <f t="shared" si="27"/>
        <v>33.839999999999996</v>
      </c>
    </row>
    <row r="1125" spans="1:10" ht="267.75" x14ac:dyDescent="0.25">
      <c r="A1125" s="13">
        <f t="shared" si="26"/>
        <v>1121</v>
      </c>
      <c r="B1125" s="13" t="s">
        <v>426</v>
      </c>
      <c r="C1125" s="13" t="s">
        <v>2292</v>
      </c>
      <c r="D1125" s="13" t="s">
        <v>2293</v>
      </c>
      <c r="E1125" s="13" t="s">
        <v>429</v>
      </c>
      <c r="F1125" s="13"/>
      <c r="G1125" s="13">
        <v>3</v>
      </c>
      <c r="H1125" s="105">
        <v>1439.36</v>
      </c>
      <c r="I1125" s="12">
        <v>0.06</v>
      </c>
      <c r="J1125" s="111">
        <f t="shared" si="27"/>
        <v>1352.9983999999997</v>
      </c>
    </row>
    <row r="1126" spans="1:10" ht="252" x14ac:dyDescent="0.25">
      <c r="A1126" s="13">
        <f t="shared" si="26"/>
        <v>1122</v>
      </c>
      <c r="B1126" s="13" t="s">
        <v>426</v>
      </c>
      <c r="C1126" s="13" t="s">
        <v>2294</v>
      </c>
      <c r="D1126" s="13" t="s">
        <v>2295</v>
      </c>
      <c r="E1126" s="13" t="s">
        <v>429</v>
      </c>
      <c r="F1126" s="13"/>
      <c r="G1126" s="13">
        <v>3</v>
      </c>
      <c r="H1126" s="105">
        <v>1451</v>
      </c>
      <c r="I1126" s="12">
        <v>0.06</v>
      </c>
      <c r="J1126" s="111">
        <f t="shared" si="27"/>
        <v>1363.9399999999998</v>
      </c>
    </row>
    <row r="1127" spans="1:10" ht="204.75" x14ac:dyDescent="0.25">
      <c r="A1127" s="13">
        <f t="shared" si="26"/>
        <v>1123</v>
      </c>
      <c r="B1127" s="13" t="s">
        <v>426</v>
      </c>
      <c r="C1127" s="13" t="s">
        <v>2296</v>
      </c>
      <c r="D1127" s="13" t="s">
        <v>2297</v>
      </c>
      <c r="E1127" s="13" t="s">
        <v>429</v>
      </c>
      <c r="F1127" s="13"/>
      <c r="G1127" s="13">
        <v>3</v>
      </c>
      <c r="H1127" s="105">
        <v>1308</v>
      </c>
      <c r="I1127" s="12">
        <v>0.06</v>
      </c>
      <c r="J1127" s="111">
        <f t="shared" si="27"/>
        <v>1229.52</v>
      </c>
    </row>
    <row r="1128" spans="1:10" ht="189" x14ac:dyDescent="0.25">
      <c r="A1128" s="13">
        <f t="shared" si="26"/>
        <v>1124</v>
      </c>
      <c r="B1128" s="13" t="s">
        <v>426</v>
      </c>
      <c r="C1128" s="13" t="s">
        <v>2298</v>
      </c>
      <c r="D1128" s="13" t="s">
        <v>2299</v>
      </c>
      <c r="E1128" s="13" t="s">
        <v>429</v>
      </c>
      <c r="F1128" s="13"/>
      <c r="G1128" s="13">
        <v>3</v>
      </c>
      <c r="H1128" s="105">
        <v>3399.35</v>
      </c>
      <c r="I1128" s="12">
        <v>0.06</v>
      </c>
      <c r="J1128" s="111">
        <f t="shared" si="27"/>
        <v>3195.3889999999997</v>
      </c>
    </row>
    <row r="1129" spans="1:10" ht="63" x14ac:dyDescent="0.25">
      <c r="A1129" s="13">
        <f t="shared" si="26"/>
        <v>1125</v>
      </c>
      <c r="B1129" s="13" t="s">
        <v>426</v>
      </c>
      <c r="C1129" s="13" t="s">
        <v>2300</v>
      </c>
      <c r="D1129" s="13" t="s">
        <v>2301</v>
      </c>
      <c r="E1129" s="13" t="s">
        <v>429</v>
      </c>
      <c r="F1129" s="13"/>
      <c r="G1129" s="13">
        <v>3</v>
      </c>
      <c r="H1129" s="105">
        <v>121</v>
      </c>
      <c r="I1129" s="12">
        <v>0.06</v>
      </c>
      <c r="J1129" s="111">
        <f t="shared" si="27"/>
        <v>113.74</v>
      </c>
    </row>
    <row r="1130" spans="1:10" ht="283.5" x14ac:dyDescent="0.25">
      <c r="A1130" s="13">
        <f t="shared" si="26"/>
        <v>1126</v>
      </c>
      <c r="B1130" s="13" t="s">
        <v>426</v>
      </c>
      <c r="C1130" s="13" t="s">
        <v>2302</v>
      </c>
      <c r="D1130" s="13" t="s">
        <v>2303</v>
      </c>
      <c r="E1130" s="13" t="s">
        <v>429</v>
      </c>
      <c r="F1130" s="13"/>
      <c r="G1130" s="13">
        <v>3</v>
      </c>
      <c r="H1130" s="105">
        <v>3678.61</v>
      </c>
      <c r="I1130" s="12">
        <v>0.06</v>
      </c>
      <c r="J1130" s="111">
        <f t="shared" si="27"/>
        <v>3457.8933999999999</v>
      </c>
    </row>
    <row r="1131" spans="1:10" ht="78.75" x14ac:dyDescent="0.25">
      <c r="A1131" s="13">
        <f t="shared" si="26"/>
        <v>1127</v>
      </c>
      <c r="B1131" s="13" t="s">
        <v>426</v>
      </c>
      <c r="C1131" s="13" t="s">
        <v>2304</v>
      </c>
      <c r="D1131" s="13" t="s">
        <v>2305</v>
      </c>
      <c r="E1131" s="13" t="s">
        <v>429</v>
      </c>
      <c r="F1131" s="13"/>
      <c r="G1131" s="13">
        <v>3</v>
      </c>
      <c r="H1131" s="105">
        <v>468</v>
      </c>
      <c r="I1131" s="12">
        <v>0.06</v>
      </c>
      <c r="J1131" s="111">
        <f t="shared" si="27"/>
        <v>439.91999999999996</v>
      </c>
    </row>
    <row r="1132" spans="1:10" x14ac:dyDescent="0.25">
      <c r="A1132" s="13">
        <f t="shared" si="26"/>
        <v>1128</v>
      </c>
      <c r="B1132" s="13" t="s">
        <v>426</v>
      </c>
      <c r="C1132" s="13" t="s">
        <v>2306</v>
      </c>
      <c r="D1132" s="13" t="s">
        <v>2307</v>
      </c>
      <c r="E1132" s="13" t="s">
        <v>429</v>
      </c>
      <c r="F1132" s="13"/>
      <c r="G1132" s="13">
        <v>3</v>
      </c>
      <c r="H1132" s="105">
        <v>618</v>
      </c>
      <c r="I1132" s="12">
        <v>0.06</v>
      </c>
      <c r="J1132" s="111">
        <f t="shared" si="27"/>
        <v>580.91999999999996</v>
      </c>
    </row>
    <row r="1133" spans="1:10" ht="31.5" x14ac:dyDescent="0.25">
      <c r="A1133" s="13">
        <f t="shared" si="26"/>
        <v>1129</v>
      </c>
      <c r="B1133" s="13" t="s">
        <v>426</v>
      </c>
      <c r="C1133" s="13" t="s">
        <v>2308</v>
      </c>
      <c r="D1133" s="13" t="s">
        <v>2309</v>
      </c>
      <c r="E1133" s="13" t="s">
        <v>429</v>
      </c>
      <c r="F1133" s="13"/>
      <c r="G1133" s="13">
        <v>3</v>
      </c>
      <c r="H1133" s="105">
        <v>115</v>
      </c>
      <c r="I1133" s="12">
        <v>0.06</v>
      </c>
      <c r="J1133" s="111">
        <f t="shared" si="27"/>
        <v>108.1</v>
      </c>
    </row>
    <row r="1134" spans="1:10" ht="31.5" x14ac:dyDescent="0.25">
      <c r="A1134" s="13">
        <f t="shared" si="26"/>
        <v>1130</v>
      </c>
      <c r="B1134" s="13" t="s">
        <v>426</v>
      </c>
      <c r="C1134" s="13" t="s">
        <v>2310</v>
      </c>
      <c r="D1134" s="13" t="s">
        <v>2311</v>
      </c>
      <c r="E1134" s="13" t="s">
        <v>429</v>
      </c>
      <c r="F1134" s="13"/>
      <c r="G1134" s="13">
        <v>3</v>
      </c>
      <c r="H1134" s="105">
        <v>101</v>
      </c>
      <c r="I1134" s="12">
        <v>0.06</v>
      </c>
      <c r="J1134" s="111">
        <f t="shared" si="27"/>
        <v>94.94</v>
      </c>
    </row>
    <row r="1135" spans="1:10" ht="31.5" x14ac:dyDescent="0.25">
      <c r="A1135" s="13">
        <f t="shared" si="26"/>
        <v>1131</v>
      </c>
      <c r="B1135" s="13" t="s">
        <v>426</v>
      </c>
      <c r="C1135" s="13" t="s">
        <v>2312</v>
      </c>
      <c r="D1135" s="13" t="s">
        <v>2313</v>
      </c>
      <c r="E1135" s="13" t="s">
        <v>429</v>
      </c>
      <c r="F1135" s="13"/>
      <c r="G1135" s="13">
        <v>3</v>
      </c>
      <c r="H1135" s="105">
        <v>64</v>
      </c>
      <c r="I1135" s="12">
        <v>0.06</v>
      </c>
      <c r="J1135" s="111">
        <f t="shared" si="27"/>
        <v>60.16</v>
      </c>
    </row>
    <row r="1136" spans="1:10" ht="31.5" x14ac:dyDescent="0.25">
      <c r="A1136" s="13">
        <f t="shared" si="26"/>
        <v>1132</v>
      </c>
      <c r="B1136" s="13" t="s">
        <v>426</v>
      </c>
      <c r="C1136" s="13" t="s">
        <v>2314</v>
      </c>
      <c r="D1136" s="13" t="s">
        <v>2315</v>
      </c>
      <c r="E1136" s="13" t="s">
        <v>429</v>
      </c>
      <c r="F1136" s="13"/>
      <c r="G1136" s="13">
        <v>3</v>
      </c>
      <c r="H1136" s="105">
        <v>95</v>
      </c>
      <c r="I1136" s="12">
        <v>0.06</v>
      </c>
      <c r="J1136" s="111">
        <f t="shared" si="27"/>
        <v>89.3</v>
      </c>
    </row>
    <row r="1137" spans="1:10" x14ac:dyDescent="0.25">
      <c r="A1137" s="13">
        <f t="shared" si="26"/>
        <v>1133</v>
      </c>
      <c r="B1137" s="13" t="s">
        <v>426</v>
      </c>
      <c r="C1137" s="13" t="s">
        <v>2316</v>
      </c>
      <c r="D1137" s="13" t="s">
        <v>2317</v>
      </c>
      <c r="E1137" s="13" t="s">
        <v>429</v>
      </c>
      <c r="F1137" s="13"/>
      <c r="G1137" s="13">
        <v>3</v>
      </c>
      <c r="H1137" s="105">
        <v>102</v>
      </c>
      <c r="I1137" s="12">
        <v>0.06</v>
      </c>
      <c r="J1137" s="111">
        <f t="shared" si="27"/>
        <v>95.88</v>
      </c>
    </row>
    <row r="1138" spans="1:10" ht="31.5" x14ac:dyDescent="0.25">
      <c r="A1138" s="13">
        <f t="shared" si="26"/>
        <v>1134</v>
      </c>
      <c r="B1138" s="13" t="s">
        <v>426</v>
      </c>
      <c r="C1138" s="13" t="s">
        <v>2318</v>
      </c>
      <c r="D1138" s="13" t="s">
        <v>2319</v>
      </c>
      <c r="E1138" s="13" t="s">
        <v>429</v>
      </c>
      <c r="F1138" s="13"/>
      <c r="G1138" s="13">
        <v>3</v>
      </c>
      <c r="H1138" s="105">
        <v>106</v>
      </c>
      <c r="I1138" s="12">
        <v>0.06</v>
      </c>
      <c r="J1138" s="111">
        <f t="shared" si="27"/>
        <v>99.64</v>
      </c>
    </row>
    <row r="1139" spans="1:10" ht="31.5" x14ac:dyDescent="0.25">
      <c r="A1139" s="13">
        <f t="shared" si="26"/>
        <v>1135</v>
      </c>
      <c r="B1139" s="13" t="s">
        <v>426</v>
      </c>
      <c r="C1139" s="13" t="s">
        <v>2320</v>
      </c>
      <c r="D1139" s="13" t="s">
        <v>2321</v>
      </c>
      <c r="E1139" s="13" t="s">
        <v>429</v>
      </c>
      <c r="F1139" s="13"/>
      <c r="G1139" s="13">
        <v>3</v>
      </c>
      <c r="H1139" s="105">
        <v>122</v>
      </c>
      <c r="I1139" s="12">
        <v>0.06</v>
      </c>
      <c r="J1139" s="111">
        <f t="shared" si="27"/>
        <v>114.67999999999999</v>
      </c>
    </row>
    <row r="1140" spans="1:10" x14ac:dyDescent="0.25">
      <c r="A1140" s="13">
        <f t="shared" si="26"/>
        <v>1136</v>
      </c>
      <c r="B1140" s="13" t="s">
        <v>426</v>
      </c>
      <c r="C1140" s="13" t="s">
        <v>2322</v>
      </c>
      <c r="D1140" s="13" t="s">
        <v>2323</v>
      </c>
      <c r="E1140" s="13" t="s">
        <v>429</v>
      </c>
      <c r="F1140" s="13"/>
      <c r="G1140" s="13">
        <v>3</v>
      </c>
      <c r="H1140" s="105">
        <v>104</v>
      </c>
      <c r="I1140" s="12">
        <v>0.06</v>
      </c>
      <c r="J1140" s="111">
        <f t="shared" si="27"/>
        <v>97.759999999999991</v>
      </c>
    </row>
    <row r="1141" spans="1:10" x14ac:dyDescent="0.25">
      <c r="A1141" s="13">
        <f t="shared" si="26"/>
        <v>1137</v>
      </c>
      <c r="B1141" s="13" t="s">
        <v>426</v>
      </c>
      <c r="C1141" s="13" t="s">
        <v>2324</v>
      </c>
      <c r="D1141" s="13" t="s">
        <v>2325</v>
      </c>
      <c r="E1141" s="13" t="s">
        <v>429</v>
      </c>
      <c r="F1141" s="13"/>
      <c r="G1141" s="13">
        <v>3</v>
      </c>
      <c r="H1141" s="105">
        <v>31</v>
      </c>
      <c r="I1141" s="12">
        <v>0.06</v>
      </c>
      <c r="J1141" s="111">
        <f t="shared" si="27"/>
        <v>29.139999999999997</v>
      </c>
    </row>
    <row r="1142" spans="1:10" ht="47.25" x14ac:dyDescent="0.25">
      <c r="A1142" s="13">
        <f t="shared" si="26"/>
        <v>1138</v>
      </c>
      <c r="B1142" s="13" t="s">
        <v>426</v>
      </c>
      <c r="C1142" s="13" t="s">
        <v>2326</v>
      </c>
      <c r="D1142" s="13" t="s">
        <v>2327</v>
      </c>
      <c r="E1142" s="13" t="s">
        <v>429</v>
      </c>
      <c r="F1142" s="13"/>
      <c r="G1142" s="13">
        <v>3</v>
      </c>
      <c r="H1142" s="105">
        <v>181</v>
      </c>
      <c r="I1142" s="12">
        <v>0.06</v>
      </c>
      <c r="J1142" s="111">
        <f t="shared" si="27"/>
        <v>170.14</v>
      </c>
    </row>
    <row r="1143" spans="1:10" ht="47.25" x14ac:dyDescent="0.25">
      <c r="A1143" s="13">
        <f t="shared" si="26"/>
        <v>1139</v>
      </c>
      <c r="B1143" s="13" t="s">
        <v>426</v>
      </c>
      <c r="C1143" s="13" t="s">
        <v>2328</v>
      </c>
      <c r="D1143" s="13" t="s">
        <v>2329</v>
      </c>
      <c r="E1143" s="13" t="s">
        <v>429</v>
      </c>
      <c r="F1143" s="13"/>
      <c r="G1143" s="13">
        <v>3</v>
      </c>
      <c r="H1143" s="105">
        <v>181</v>
      </c>
      <c r="I1143" s="12">
        <v>0.06</v>
      </c>
      <c r="J1143" s="111">
        <f t="shared" si="27"/>
        <v>170.14</v>
      </c>
    </row>
    <row r="1144" spans="1:10" ht="78.75" x14ac:dyDescent="0.25">
      <c r="A1144" s="13">
        <f t="shared" si="26"/>
        <v>1140</v>
      </c>
      <c r="B1144" s="13" t="s">
        <v>426</v>
      </c>
      <c r="C1144" s="13" t="s">
        <v>2330</v>
      </c>
      <c r="D1144" s="13" t="s">
        <v>2331</v>
      </c>
      <c r="E1144" s="13" t="s">
        <v>429</v>
      </c>
      <c r="F1144" s="13"/>
      <c r="G1144" s="13">
        <v>3</v>
      </c>
      <c r="H1144" s="105">
        <v>256</v>
      </c>
      <c r="I1144" s="12">
        <v>0.06</v>
      </c>
      <c r="J1144" s="111">
        <f t="shared" si="27"/>
        <v>240.64</v>
      </c>
    </row>
    <row r="1145" spans="1:10" ht="78.75" x14ac:dyDescent="0.25">
      <c r="A1145" s="13">
        <f t="shared" si="26"/>
        <v>1141</v>
      </c>
      <c r="B1145" s="13" t="s">
        <v>426</v>
      </c>
      <c r="C1145" s="13" t="s">
        <v>2332</v>
      </c>
      <c r="D1145" s="13" t="s">
        <v>2333</v>
      </c>
      <c r="E1145" s="13" t="s">
        <v>429</v>
      </c>
      <c r="F1145" s="13"/>
      <c r="G1145" s="13">
        <v>3</v>
      </c>
      <c r="H1145" s="105">
        <v>256</v>
      </c>
      <c r="I1145" s="12">
        <v>0.06</v>
      </c>
      <c r="J1145" s="111">
        <f t="shared" si="27"/>
        <v>240.64</v>
      </c>
    </row>
    <row r="1146" spans="1:10" x14ac:dyDescent="0.25">
      <c r="A1146" s="13">
        <f t="shared" si="26"/>
        <v>1142</v>
      </c>
      <c r="B1146" s="13" t="s">
        <v>426</v>
      </c>
      <c r="C1146" s="13" t="s">
        <v>2334</v>
      </c>
      <c r="D1146" s="13" t="s">
        <v>2335</v>
      </c>
      <c r="E1146" s="13" t="s">
        <v>429</v>
      </c>
      <c r="F1146" s="13"/>
      <c r="G1146" s="13">
        <v>3</v>
      </c>
      <c r="H1146" s="105">
        <v>349</v>
      </c>
      <c r="I1146" s="12">
        <v>0.06</v>
      </c>
      <c r="J1146" s="111">
        <f t="shared" si="27"/>
        <v>328.06</v>
      </c>
    </row>
    <row r="1147" spans="1:10" x14ac:dyDescent="0.25">
      <c r="A1147" s="13">
        <f t="shared" si="26"/>
        <v>1143</v>
      </c>
      <c r="B1147" s="13" t="s">
        <v>426</v>
      </c>
      <c r="C1147" s="13" t="s">
        <v>2336</v>
      </c>
      <c r="D1147" s="13" t="s">
        <v>2337</v>
      </c>
      <c r="E1147" s="13" t="s">
        <v>429</v>
      </c>
      <c r="F1147" s="13"/>
      <c r="G1147" s="13">
        <v>3</v>
      </c>
      <c r="H1147" s="105">
        <v>349</v>
      </c>
      <c r="I1147" s="12">
        <v>0.06</v>
      </c>
      <c r="J1147" s="111">
        <f t="shared" si="27"/>
        <v>328.06</v>
      </c>
    </row>
    <row r="1148" spans="1:10" x14ac:dyDescent="0.25">
      <c r="A1148" s="13">
        <f t="shared" si="26"/>
        <v>1144</v>
      </c>
      <c r="B1148" s="13" t="s">
        <v>426</v>
      </c>
      <c r="C1148" s="13" t="s">
        <v>2338</v>
      </c>
      <c r="D1148" s="13" t="s">
        <v>2339</v>
      </c>
      <c r="E1148" s="13" t="s">
        <v>429</v>
      </c>
      <c r="F1148" s="13"/>
      <c r="G1148" s="13">
        <v>3</v>
      </c>
      <c r="H1148" s="105">
        <v>106</v>
      </c>
      <c r="I1148" s="12">
        <v>0.06</v>
      </c>
      <c r="J1148" s="111">
        <f t="shared" si="27"/>
        <v>99.64</v>
      </c>
    </row>
    <row r="1149" spans="1:10" ht="31.5" x14ac:dyDescent="0.25">
      <c r="A1149" s="13">
        <f t="shared" si="26"/>
        <v>1145</v>
      </c>
      <c r="B1149" s="13" t="s">
        <v>426</v>
      </c>
      <c r="C1149" s="13" t="s">
        <v>2340</v>
      </c>
      <c r="D1149" s="13" t="s">
        <v>2341</v>
      </c>
      <c r="E1149" s="13" t="s">
        <v>429</v>
      </c>
      <c r="F1149" s="13"/>
      <c r="G1149" s="13">
        <v>3</v>
      </c>
      <c r="H1149" s="105">
        <v>22</v>
      </c>
      <c r="I1149" s="12">
        <v>0.06</v>
      </c>
      <c r="J1149" s="111">
        <f t="shared" si="27"/>
        <v>20.68</v>
      </c>
    </row>
    <row r="1150" spans="1:10" ht="47.25" x14ac:dyDescent="0.25">
      <c r="A1150" s="13">
        <f t="shared" si="26"/>
        <v>1146</v>
      </c>
      <c r="B1150" s="13" t="s">
        <v>426</v>
      </c>
      <c r="C1150" s="13" t="s">
        <v>2342</v>
      </c>
      <c r="D1150" s="13" t="s">
        <v>2343</v>
      </c>
      <c r="E1150" s="13" t="s">
        <v>429</v>
      </c>
      <c r="F1150" s="13"/>
      <c r="G1150" s="13">
        <v>3</v>
      </c>
      <c r="H1150" s="105">
        <v>238</v>
      </c>
      <c r="I1150" s="12">
        <v>0.06</v>
      </c>
      <c r="J1150" s="111">
        <f t="shared" si="27"/>
        <v>223.72</v>
      </c>
    </row>
    <row r="1151" spans="1:10" x14ac:dyDescent="0.25">
      <c r="A1151" s="13">
        <f t="shared" si="26"/>
        <v>1147</v>
      </c>
      <c r="B1151" s="13" t="s">
        <v>426</v>
      </c>
      <c r="C1151" s="13" t="s">
        <v>2344</v>
      </c>
      <c r="D1151" s="13" t="s">
        <v>2345</v>
      </c>
      <c r="E1151" s="13" t="s">
        <v>429</v>
      </c>
      <c r="F1151" s="13"/>
      <c r="G1151" s="13">
        <v>3</v>
      </c>
      <c r="H1151" s="105">
        <v>36</v>
      </c>
      <c r="I1151" s="12">
        <v>0.06</v>
      </c>
      <c r="J1151" s="111">
        <f t="shared" si="27"/>
        <v>33.839999999999996</v>
      </c>
    </row>
    <row r="1152" spans="1:10" x14ac:dyDescent="0.25">
      <c r="A1152" s="13">
        <f t="shared" si="26"/>
        <v>1148</v>
      </c>
      <c r="B1152" s="13" t="s">
        <v>426</v>
      </c>
      <c r="C1152" s="13" t="s">
        <v>2346</v>
      </c>
      <c r="D1152" s="13" t="s">
        <v>2347</v>
      </c>
      <c r="E1152" s="13" t="s">
        <v>429</v>
      </c>
      <c r="F1152" s="13"/>
      <c r="G1152" s="13">
        <v>3</v>
      </c>
      <c r="H1152" s="105">
        <v>43</v>
      </c>
      <c r="I1152" s="12">
        <v>0.06</v>
      </c>
      <c r="J1152" s="111">
        <f t="shared" si="27"/>
        <v>40.419999999999995</v>
      </c>
    </row>
    <row r="1153" spans="1:10" ht="252" x14ac:dyDescent="0.25">
      <c r="A1153" s="13">
        <f t="shared" si="26"/>
        <v>1149</v>
      </c>
      <c r="B1153" s="13" t="s">
        <v>426</v>
      </c>
      <c r="C1153" s="13" t="s">
        <v>2348</v>
      </c>
      <c r="D1153" s="13" t="s">
        <v>2349</v>
      </c>
      <c r="E1153" s="13" t="s">
        <v>429</v>
      </c>
      <c r="F1153" s="13"/>
      <c r="G1153" s="13">
        <v>3</v>
      </c>
      <c r="H1153" s="105">
        <v>3399.4</v>
      </c>
      <c r="I1153" s="12">
        <v>0.06</v>
      </c>
      <c r="J1153" s="111">
        <f t="shared" si="27"/>
        <v>3195.4359999999997</v>
      </c>
    </row>
    <row r="1154" spans="1:10" ht="220.5" x14ac:dyDescent="0.25">
      <c r="A1154" s="13">
        <f t="shared" si="26"/>
        <v>1150</v>
      </c>
      <c r="B1154" s="13" t="s">
        <v>426</v>
      </c>
      <c r="C1154" s="13" t="s">
        <v>2350</v>
      </c>
      <c r="D1154" s="13" t="s">
        <v>2351</v>
      </c>
      <c r="E1154" s="13" t="s">
        <v>429</v>
      </c>
      <c r="F1154" s="13"/>
      <c r="G1154" s="13">
        <v>3</v>
      </c>
      <c r="H1154" s="105">
        <v>2918.76</v>
      </c>
      <c r="I1154" s="12">
        <v>0.06</v>
      </c>
      <c r="J1154" s="111">
        <f t="shared" si="27"/>
        <v>2743.6343999999999</v>
      </c>
    </row>
    <row r="1155" spans="1:10" ht="157.5" x14ac:dyDescent="0.25">
      <c r="A1155" s="13">
        <f t="shared" si="26"/>
        <v>1151</v>
      </c>
      <c r="B1155" s="13" t="s">
        <v>426</v>
      </c>
      <c r="C1155" s="13" t="s">
        <v>2352</v>
      </c>
      <c r="D1155" s="13" t="s">
        <v>2353</v>
      </c>
      <c r="E1155" s="13" t="s">
        <v>429</v>
      </c>
      <c r="F1155" s="13"/>
      <c r="G1155" s="13">
        <v>3</v>
      </c>
      <c r="H1155" s="105">
        <v>1231</v>
      </c>
      <c r="I1155" s="12">
        <v>0.06</v>
      </c>
      <c r="J1155" s="111">
        <f t="shared" si="27"/>
        <v>1157.1399999999999</v>
      </c>
    </row>
    <row r="1156" spans="1:10" ht="204.75" x14ac:dyDescent="0.25">
      <c r="A1156" s="13">
        <f t="shared" si="26"/>
        <v>1152</v>
      </c>
      <c r="B1156" s="13" t="s">
        <v>426</v>
      </c>
      <c r="C1156" s="13" t="s">
        <v>2354</v>
      </c>
      <c r="D1156" s="13" t="s">
        <v>2355</v>
      </c>
      <c r="E1156" s="13" t="s">
        <v>429</v>
      </c>
      <c r="F1156" s="13"/>
      <c r="G1156" s="13">
        <v>3</v>
      </c>
      <c r="H1156" s="105">
        <v>888.85</v>
      </c>
      <c r="I1156" s="12">
        <v>0.06</v>
      </c>
      <c r="J1156" s="111">
        <f t="shared" si="27"/>
        <v>835.51900000000001</v>
      </c>
    </row>
    <row r="1157" spans="1:10" ht="157.5" x14ac:dyDescent="0.25">
      <c r="A1157" s="13">
        <f t="shared" ref="A1157:A1220" si="28">A1156+1</f>
        <v>1153</v>
      </c>
      <c r="B1157" s="13" t="s">
        <v>426</v>
      </c>
      <c r="C1157" s="13" t="s">
        <v>2356</v>
      </c>
      <c r="D1157" s="13" t="s">
        <v>2357</v>
      </c>
      <c r="E1157" s="13" t="s">
        <v>429</v>
      </c>
      <c r="F1157" s="13"/>
      <c r="G1157" s="13">
        <v>3</v>
      </c>
      <c r="H1157" s="105">
        <v>1319</v>
      </c>
      <c r="I1157" s="12">
        <v>0.06</v>
      </c>
      <c r="J1157" s="111">
        <f t="shared" si="27"/>
        <v>1239.8599999999999</v>
      </c>
    </row>
    <row r="1158" spans="1:10" ht="220.5" x14ac:dyDescent="0.25">
      <c r="A1158" s="13">
        <f t="shared" si="28"/>
        <v>1154</v>
      </c>
      <c r="B1158" s="13" t="s">
        <v>426</v>
      </c>
      <c r="C1158" s="13" t="s">
        <v>2358</v>
      </c>
      <c r="D1158" s="13" t="s">
        <v>2359</v>
      </c>
      <c r="E1158" s="13" t="s">
        <v>429</v>
      </c>
      <c r="F1158" s="13"/>
      <c r="G1158" s="13">
        <v>3</v>
      </c>
      <c r="H1158" s="105">
        <v>736</v>
      </c>
      <c r="I1158" s="12">
        <v>0.06</v>
      </c>
      <c r="J1158" s="111">
        <f t="shared" si="27"/>
        <v>691.83999999999992</v>
      </c>
    </row>
    <row r="1159" spans="1:10" ht="220.5" x14ac:dyDescent="0.25">
      <c r="A1159" s="13">
        <f t="shared" si="28"/>
        <v>1155</v>
      </c>
      <c r="B1159" s="13" t="s">
        <v>426</v>
      </c>
      <c r="C1159" s="13" t="s">
        <v>2360</v>
      </c>
      <c r="D1159" s="13" t="s">
        <v>2361</v>
      </c>
      <c r="E1159" s="13" t="s">
        <v>429</v>
      </c>
      <c r="F1159" s="13"/>
      <c r="G1159" s="13">
        <v>3</v>
      </c>
      <c r="H1159" s="105">
        <v>505</v>
      </c>
      <c r="I1159" s="12">
        <v>0.06</v>
      </c>
      <c r="J1159" s="111">
        <f t="shared" si="27"/>
        <v>474.7</v>
      </c>
    </row>
    <row r="1160" spans="1:10" ht="173.25" x14ac:dyDescent="0.25">
      <c r="A1160" s="13">
        <f t="shared" si="28"/>
        <v>1156</v>
      </c>
      <c r="B1160" s="13" t="s">
        <v>426</v>
      </c>
      <c r="C1160" s="13" t="s">
        <v>2362</v>
      </c>
      <c r="D1160" s="13" t="s">
        <v>2363</v>
      </c>
      <c r="E1160" s="13" t="s">
        <v>429</v>
      </c>
      <c r="F1160" s="13"/>
      <c r="G1160" s="13">
        <v>3</v>
      </c>
      <c r="H1160" s="105">
        <v>439</v>
      </c>
      <c r="I1160" s="12">
        <v>0.06</v>
      </c>
      <c r="J1160" s="111">
        <f t="shared" si="27"/>
        <v>412.65999999999997</v>
      </c>
    </row>
    <row r="1161" spans="1:10" x14ac:dyDescent="0.25">
      <c r="A1161" s="13">
        <f t="shared" si="28"/>
        <v>1157</v>
      </c>
      <c r="B1161" s="13" t="s">
        <v>426</v>
      </c>
      <c r="C1161" s="13" t="s">
        <v>2364</v>
      </c>
      <c r="D1161" s="13" t="s">
        <v>2365</v>
      </c>
      <c r="E1161" s="13" t="s">
        <v>429</v>
      </c>
      <c r="F1161" s="13"/>
      <c r="G1161" s="13">
        <v>3</v>
      </c>
      <c r="H1161" s="105">
        <v>65</v>
      </c>
      <c r="I1161" s="12">
        <v>0.06</v>
      </c>
      <c r="J1161" s="111">
        <f t="shared" ref="J1161:J1224" si="29">H1161*(1-I1161)</f>
        <v>61.099999999999994</v>
      </c>
    </row>
    <row r="1162" spans="1:10" ht="31.5" x14ac:dyDescent="0.25">
      <c r="A1162" s="13">
        <f t="shared" si="28"/>
        <v>1158</v>
      </c>
      <c r="B1162" s="13" t="s">
        <v>426</v>
      </c>
      <c r="C1162" s="13" t="s">
        <v>2366</v>
      </c>
      <c r="D1162" s="13" t="s">
        <v>2367</v>
      </c>
      <c r="E1162" s="13" t="s">
        <v>429</v>
      </c>
      <c r="F1162" s="13"/>
      <c r="G1162" s="13">
        <v>3</v>
      </c>
      <c r="H1162" s="105">
        <v>150</v>
      </c>
      <c r="I1162" s="12">
        <v>0.06</v>
      </c>
      <c r="J1162" s="111">
        <f t="shared" si="29"/>
        <v>141</v>
      </c>
    </row>
    <row r="1163" spans="1:10" ht="94.5" x14ac:dyDescent="0.25">
      <c r="A1163" s="13">
        <f t="shared" si="28"/>
        <v>1159</v>
      </c>
      <c r="B1163" s="13" t="s">
        <v>426</v>
      </c>
      <c r="C1163" s="13" t="s">
        <v>2368</v>
      </c>
      <c r="D1163" s="13" t="s">
        <v>2369</v>
      </c>
      <c r="E1163" s="13" t="s">
        <v>429</v>
      </c>
      <c r="F1163" s="13"/>
      <c r="G1163" s="13">
        <v>3</v>
      </c>
      <c r="H1163" s="105">
        <v>468</v>
      </c>
      <c r="I1163" s="12">
        <v>0.06</v>
      </c>
      <c r="J1163" s="111">
        <f t="shared" si="29"/>
        <v>439.91999999999996</v>
      </c>
    </row>
    <row r="1164" spans="1:10" x14ac:dyDescent="0.25">
      <c r="A1164" s="13">
        <f t="shared" si="28"/>
        <v>1160</v>
      </c>
      <c r="B1164" s="13" t="s">
        <v>426</v>
      </c>
      <c r="C1164" s="13" t="s">
        <v>2370</v>
      </c>
      <c r="D1164" s="13" t="s">
        <v>2371</v>
      </c>
      <c r="E1164" s="13" t="s">
        <v>429</v>
      </c>
      <c r="F1164" s="13"/>
      <c r="G1164" s="13">
        <v>3</v>
      </c>
      <c r="H1164" s="105">
        <v>618</v>
      </c>
      <c r="I1164" s="12">
        <v>0.06</v>
      </c>
      <c r="J1164" s="111">
        <f t="shared" si="29"/>
        <v>580.91999999999996</v>
      </c>
    </row>
    <row r="1165" spans="1:10" ht="47.25" x14ac:dyDescent="0.25">
      <c r="A1165" s="13">
        <f t="shared" si="28"/>
        <v>1161</v>
      </c>
      <c r="B1165" s="13" t="s">
        <v>426</v>
      </c>
      <c r="C1165" s="13" t="s">
        <v>2372</v>
      </c>
      <c r="D1165" s="13" t="s">
        <v>2373</v>
      </c>
      <c r="E1165" s="13" t="s">
        <v>429</v>
      </c>
      <c r="F1165" s="13"/>
      <c r="G1165" s="13">
        <v>3</v>
      </c>
      <c r="H1165" s="105">
        <v>165</v>
      </c>
      <c r="I1165" s="12">
        <v>0.06</v>
      </c>
      <c r="J1165" s="111">
        <f t="shared" si="29"/>
        <v>155.1</v>
      </c>
    </row>
    <row r="1166" spans="1:10" x14ac:dyDescent="0.25">
      <c r="A1166" s="13">
        <f t="shared" si="28"/>
        <v>1162</v>
      </c>
      <c r="B1166" s="13" t="s">
        <v>426</v>
      </c>
      <c r="C1166" s="13" t="s">
        <v>2374</v>
      </c>
      <c r="D1166" s="13" t="s">
        <v>2375</v>
      </c>
      <c r="E1166" s="13" t="s">
        <v>429</v>
      </c>
      <c r="F1166" s="13"/>
      <c r="G1166" s="13">
        <v>3</v>
      </c>
      <c r="H1166" s="105">
        <v>88</v>
      </c>
      <c r="I1166" s="12">
        <v>0.06</v>
      </c>
      <c r="J1166" s="111">
        <f t="shared" si="29"/>
        <v>82.72</v>
      </c>
    </row>
    <row r="1167" spans="1:10" ht="31.5" x14ac:dyDescent="0.25">
      <c r="A1167" s="13">
        <f t="shared" si="28"/>
        <v>1163</v>
      </c>
      <c r="B1167" s="13" t="s">
        <v>426</v>
      </c>
      <c r="C1167" s="13" t="s">
        <v>2376</v>
      </c>
      <c r="D1167" s="13" t="s">
        <v>2377</v>
      </c>
      <c r="E1167" s="13" t="s">
        <v>429</v>
      </c>
      <c r="F1167" s="13"/>
      <c r="G1167" s="13">
        <v>3</v>
      </c>
      <c r="H1167" s="105">
        <v>59</v>
      </c>
      <c r="I1167" s="12">
        <v>0.06</v>
      </c>
      <c r="J1167" s="111">
        <f t="shared" si="29"/>
        <v>55.459999999999994</v>
      </c>
    </row>
    <row r="1168" spans="1:10" ht="78.75" x14ac:dyDescent="0.25">
      <c r="A1168" s="13">
        <f t="shared" si="28"/>
        <v>1164</v>
      </c>
      <c r="B1168" s="13" t="s">
        <v>426</v>
      </c>
      <c r="C1168" s="13" t="s">
        <v>2378</v>
      </c>
      <c r="D1168" s="13" t="s">
        <v>2379</v>
      </c>
      <c r="E1168" s="13" t="s">
        <v>429</v>
      </c>
      <c r="F1168" s="13"/>
      <c r="G1168" s="13">
        <v>3</v>
      </c>
      <c r="H1168" s="105">
        <v>468</v>
      </c>
      <c r="I1168" s="12">
        <v>0.06</v>
      </c>
      <c r="J1168" s="111">
        <f t="shared" si="29"/>
        <v>439.91999999999996</v>
      </c>
    </row>
    <row r="1169" spans="1:10" ht="94.5" x14ac:dyDescent="0.25">
      <c r="A1169" s="13">
        <f t="shared" si="28"/>
        <v>1165</v>
      </c>
      <c r="B1169" s="13" t="s">
        <v>426</v>
      </c>
      <c r="C1169" s="13" t="s">
        <v>2380</v>
      </c>
      <c r="D1169" s="13" t="s">
        <v>2381</v>
      </c>
      <c r="E1169" s="13" t="s">
        <v>429</v>
      </c>
      <c r="F1169" s="13"/>
      <c r="G1169" s="13">
        <v>3</v>
      </c>
      <c r="H1169" s="105">
        <v>468</v>
      </c>
      <c r="I1169" s="12">
        <v>0.06</v>
      </c>
      <c r="J1169" s="111">
        <f t="shared" si="29"/>
        <v>439.91999999999996</v>
      </c>
    </row>
    <row r="1170" spans="1:10" x14ac:dyDescent="0.25">
      <c r="A1170" s="13">
        <f t="shared" si="28"/>
        <v>1166</v>
      </c>
      <c r="B1170" s="13" t="s">
        <v>426</v>
      </c>
      <c r="C1170" s="13" t="s">
        <v>2382</v>
      </c>
      <c r="D1170" s="13" t="s">
        <v>2383</v>
      </c>
      <c r="E1170" s="13" t="s">
        <v>429</v>
      </c>
      <c r="F1170" s="13"/>
      <c r="G1170" s="13">
        <v>3</v>
      </c>
      <c r="H1170" s="105">
        <v>618</v>
      </c>
      <c r="I1170" s="12">
        <v>0.06</v>
      </c>
      <c r="J1170" s="111">
        <f t="shared" si="29"/>
        <v>580.91999999999996</v>
      </c>
    </row>
    <row r="1171" spans="1:10" x14ac:dyDescent="0.25">
      <c r="A1171" s="13">
        <f t="shared" si="28"/>
        <v>1167</v>
      </c>
      <c r="B1171" s="13" t="s">
        <v>426</v>
      </c>
      <c r="C1171" s="13" t="s">
        <v>2384</v>
      </c>
      <c r="D1171" s="13" t="s">
        <v>2385</v>
      </c>
      <c r="E1171" s="13" t="s">
        <v>429</v>
      </c>
      <c r="F1171" s="13"/>
      <c r="G1171" s="13">
        <v>3</v>
      </c>
      <c r="H1171" s="105">
        <v>618</v>
      </c>
      <c r="I1171" s="12">
        <v>0.06</v>
      </c>
      <c r="J1171" s="111">
        <f t="shared" si="29"/>
        <v>580.91999999999996</v>
      </c>
    </row>
    <row r="1172" spans="1:10" x14ac:dyDescent="0.25">
      <c r="A1172" s="13">
        <f t="shared" si="28"/>
        <v>1168</v>
      </c>
      <c r="B1172" s="13" t="s">
        <v>426</v>
      </c>
      <c r="C1172" s="13" t="s">
        <v>2386</v>
      </c>
      <c r="D1172" s="13" t="s">
        <v>2387</v>
      </c>
      <c r="E1172" s="13" t="s">
        <v>429</v>
      </c>
      <c r="F1172" s="13"/>
      <c r="G1172" s="13">
        <v>3</v>
      </c>
      <c r="H1172" s="105">
        <v>205</v>
      </c>
      <c r="I1172" s="12">
        <v>0.06</v>
      </c>
      <c r="J1172" s="111">
        <f t="shared" si="29"/>
        <v>192.7</v>
      </c>
    </row>
    <row r="1173" spans="1:10" ht="31.5" x14ac:dyDescent="0.25">
      <c r="A1173" s="13">
        <f t="shared" si="28"/>
        <v>1169</v>
      </c>
      <c r="B1173" s="13" t="s">
        <v>426</v>
      </c>
      <c r="C1173" s="13" t="s">
        <v>2388</v>
      </c>
      <c r="D1173" s="13" t="s">
        <v>2389</v>
      </c>
      <c r="E1173" s="13" t="s">
        <v>429</v>
      </c>
      <c r="F1173" s="13"/>
      <c r="G1173" s="13">
        <v>3</v>
      </c>
      <c r="H1173" s="105">
        <v>97</v>
      </c>
      <c r="I1173" s="12">
        <v>0.06</v>
      </c>
      <c r="J1173" s="111">
        <f t="shared" si="29"/>
        <v>91.179999999999993</v>
      </c>
    </row>
    <row r="1174" spans="1:10" x14ac:dyDescent="0.25">
      <c r="A1174" s="13">
        <f t="shared" si="28"/>
        <v>1170</v>
      </c>
      <c r="B1174" s="13" t="s">
        <v>426</v>
      </c>
      <c r="C1174" s="13" t="s">
        <v>2390</v>
      </c>
      <c r="D1174" s="13" t="s">
        <v>2391</v>
      </c>
      <c r="E1174" s="13" t="s">
        <v>429</v>
      </c>
      <c r="F1174" s="13"/>
      <c r="G1174" s="13">
        <v>3</v>
      </c>
      <c r="H1174" s="105">
        <v>102</v>
      </c>
      <c r="I1174" s="12">
        <v>0.06</v>
      </c>
      <c r="J1174" s="111">
        <f t="shared" si="29"/>
        <v>95.88</v>
      </c>
    </row>
    <row r="1175" spans="1:10" x14ac:dyDescent="0.25">
      <c r="A1175" s="13">
        <f t="shared" si="28"/>
        <v>1171</v>
      </c>
      <c r="B1175" s="13" t="s">
        <v>426</v>
      </c>
      <c r="C1175" s="13" t="s">
        <v>2392</v>
      </c>
      <c r="D1175" s="13" t="s">
        <v>2393</v>
      </c>
      <c r="E1175" s="13" t="s">
        <v>429</v>
      </c>
      <c r="F1175" s="13"/>
      <c r="G1175" s="13">
        <v>3</v>
      </c>
      <c r="H1175" s="105">
        <v>32</v>
      </c>
      <c r="I1175" s="12">
        <v>0.06</v>
      </c>
      <c r="J1175" s="111">
        <f t="shared" si="29"/>
        <v>30.08</v>
      </c>
    </row>
    <row r="1176" spans="1:10" ht="47.25" x14ac:dyDescent="0.25">
      <c r="A1176" s="13">
        <f t="shared" si="28"/>
        <v>1172</v>
      </c>
      <c r="B1176" s="13" t="s">
        <v>426</v>
      </c>
      <c r="C1176" s="13" t="s">
        <v>2394</v>
      </c>
      <c r="D1176" s="13" t="s">
        <v>2395</v>
      </c>
      <c r="E1176" s="13" t="s">
        <v>429</v>
      </c>
      <c r="F1176" s="13"/>
      <c r="G1176" s="13">
        <v>3</v>
      </c>
      <c r="H1176" s="105">
        <v>287</v>
      </c>
      <c r="I1176" s="12">
        <v>0.06</v>
      </c>
      <c r="J1176" s="111">
        <f t="shared" si="29"/>
        <v>269.77999999999997</v>
      </c>
    </row>
    <row r="1177" spans="1:10" ht="47.25" x14ac:dyDescent="0.25">
      <c r="A1177" s="13">
        <f t="shared" si="28"/>
        <v>1173</v>
      </c>
      <c r="B1177" s="13" t="s">
        <v>426</v>
      </c>
      <c r="C1177" s="13" t="s">
        <v>2396</v>
      </c>
      <c r="D1177" s="13" t="s">
        <v>2397</v>
      </c>
      <c r="E1177" s="13" t="s">
        <v>429</v>
      </c>
      <c r="F1177" s="13"/>
      <c r="G1177" s="13">
        <v>3</v>
      </c>
      <c r="H1177" s="105">
        <v>56</v>
      </c>
      <c r="I1177" s="12">
        <v>0.06</v>
      </c>
      <c r="J1177" s="111">
        <f t="shared" si="29"/>
        <v>52.64</v>
      </c>
    </row>
    <row r="1178" spans="1:10" ht="63" x14ac:dyDescent="0.25">
      <c r="A1178" s="13">
        <f t="shared" si="28"/>
        <v>1174</v>
      </c>
      <c r="B1178" s="13" t="s">
        <v>426</v>
      </c>
      <c r="C1178" s="13" t="s">
        <v>2398</v>
      </c>
      <c r="D1178" s="13" t="s">
        <v>2399</v>
      </c>
      <c r="E1178" s="13" t="s">
        <v>429</v>
      </c>
      <c r="F1178" s="13"/>
      <c r="G1178" s="13">
        <v>3</v>
      </c>
      <c r="H1178" s="105">
        <v>205</v>
      </c>
      <c r="I1178" s="12">
        <v>0.06</v>
      </c>
      <c r="J1178" s="111">
        <f t="shared" si="29"/>
        <v>192.7</v>
      </c>
    </row>
    <row r="1179" spans="1:10" ht="63" x14ac:dyDescent="0.25">
      <c r="A1179" s="13">
        <f t="shared" si="28"/>
        <v>1175</v>
      </c>
      <c r="B1179" s="13" t="s">
        <v>426</v>
      </c>
      <c r="C1179" s="13" t="s">
        <v>2400</v>
      </c>
      <c r="D1179" s="13" t="s">
        <v>2401</v>
      </c>
      <c r="E1179" s="13" t="s">
        <v>429</v>
      </c>
      <c r="F1179" s="13"/>
      <c r="G1179" s="13">
        <v>3</v>
      </c>
      <c r="H1179" s="105">
        <v>205</v>
      </c>
      <c r="I1179" s="12">
        <v>0.06</v>
      </c>
      <c r="J1179" s="111">
        <f t="shared" si="29"/>
        <v>192.7</v>
      </c>
    </row>
    <row r="1180" spans="1:10" ht="31.5" x14ac:dyDescent="0.25">
      <c r="A1180" s="13">
        <f t="shared" si="28"/>
        <v>1176</v>
      </c>
      <c r="B1180" s="13" t="s">
        <v>426</v>
      </c>
      <c r="C1180" s="13" t="s">
        <v>2402</v>
      </c>
      <c r="D1180" s="13" t="s">
        <v>2403</v>
      </c>
      <c r="E1180" s="13" t="s">
        <v>429</v>
      </c>
      <c r="F1180" s="13"/>
      <c r="G1180" s="13">
        <v>3</v>
      </c>
      <c r="H1180" s="105">
        <v>75</v>
      </c>
      <c r="I1180" s="12">
        <v>0.06</v>
      </c>
      <c r="J1180" s="111">
        <f t="shared" si="29"/>
        <v>70.5</v>
      </c>
    </row>
    <row r="1181" spans="1:10" x14ac:dyDescent="0.25">
      <c r="A1181" s="13">
        <f t="shared" si="28"/>
        <v>1177</v>
      </c>
      <c r="B1181" s="13" t="s">
        <v>426</v>
      </c>
      <c r="C1181" s="13" t="s">
        <v>2404</v>
      </c>
      <c r="D1181" s="13" t="s">
        <v>2405</v>
      </c>
      <c r="E1181" s="13" t="s">
        <v>429</v>
      </c>
      <c r="F1181" s="13"/>
      <c r="G1181" s="13">
        <v>3</v>
      </c>
      <c r="H1181" s="105">
        <v>90</v>
      </c>
      <c r="I1181" s="12">
        <v>0.06</v>
      </c>
      <c r="J1181" s="111">
        <f t="shared" si="29"/>
        <v>84.6</v>
      </c>
    </row>
    <row r="1182" spans="1:10" ht="31.5" x14ac:dyDescent="0.25">
      <c r="A1182" s="13">
        <f t="shared" si="28"/>
        <v>1178</v>
      </c>
      <c r="B1182" s="13" t="s">
        <v>426</v>
      </c>
      <c r="C1182" s="13" t="s">
        <v>2406</v>
      </c>
      <c r="D1182" s="13" t="s">
        <v>2407</v>
      </c>
      <c r="E1182" s="13" t="s">
        <v>429</v>
      </c>
      <c r="F1182" s="13"/>
      <c r="G1182" s="13">
        <v>3</v>
      </c>
      <c r="H1182" s="105">
        <v>97</v>
      </c>
      <c r="I1182" s="12">
        <v>0.06</v>
      </c>
      <c r="J1182" s="111">
        <f t="shared" si="29"/>
        <v>91.179999999999993</v>
      </c>
    </row>
    <row r="1183" spans="1:10" ht="31.5" x14ac:dyDescent="0.25">
      <c r="A1183" s="13">
        <f t="shared" si="28"/>
        <v>1179</v>
      </c>
      <c r="B1183" s="13" t="s">
        <v>426</v>
      </c>
      <c r="C1183" s="13" t="s">
        <v>2408</v>
      </c>
      <c r="D1183" s="13" t="s">
        <v>2409</v>
      </c>
      <c r="E1183" s="13" t="s">
        <v>429</v>
      </c>
      <c r="F1183" s="13"/>
      <c r="G1183" s="13">
        <v>3</v>
      </c>
      <c r="H1183" s="105">
        <v>97</v>
      </c>
      <c r="I1183" s="12">
        <v>0.06</v>
      </c>
      <c r="J1183" s="111">
        <f t="shared" si="29"/>
        <v>91.179999999999993</v>
      </c>
    </row>
    <row r="1184" spans="1:10" ht="141.75" x14ac:dyDescent="0.25">
      <c r="A1184" s="13">
        <f t="shared" si="28"/>
        <v>1180</v>
      </c>
      <c r="B1184" s="13" t="s">
        <v>426</v>
      </c>
      <c r="C1184" s="13" t="s">
        <v>2410</v>
      </c>
      <c r="D1184" s="13" t="s">
        <v>2411</v>
      </c>
      <c r="E1184" s="13" t="s">
        <v>429</v>
      </c>
      <c r="F1184" s="13"/>
      <c r="G1184" s="13">
        <v>3</v>
      </c>
      <c r="H1184" s="105">
        <v>2349.35</v>
      </c>
      <c r="I1184" s="12">
        <v>0.06</v>
      </c>
      <c r="J1184" s="111">
        <f t="shared" si="29"/>
        <v>2208.3889999999997</v>
      </c>
    </row>
    <row r="1185" spans="1:10" ht="141.75" x14ac:dyDescent="0.25">
      <c r="A1185" s="13">
        <f t="shared" si="28"/>
        <v>1181</v>
      </c>
      <c r="B1185" s="13" t="s">
        <v>426</v>
      </c>
      <c r="C1185" s="13" t="s">
        <v>2412</v>
      </c>
      <c r="D1185" s="13" t="s">
        <v>2413</v>
      </c>
      <c r="E1185" s="13" t="s">
        <v>429</v>
      </c>
      <c r="F1185" s="13"/>
      <c r="G1185" s="13">
        <v>3</v>
      </c>
      <c r="H1185" s="105">
        <v>2349.35</v>
      </c>
      <c r="I1185" s="12">
        <v>0.06</v>
      </c>
      <c r="J1185" s="111">
        <f t="shared" si="29"/>
        <v>2208.3889999999997</v>
      </c>
    </row>
    <row r="1186" spans="1:10" ht="141.75" x14ac:dyDescent="0.25">
      <c r="A1186" s="13">
        <f t="shared" si="28"/>
        <v>1182</v>
      </c>
      <c r="B1186" s="13" t="s">
        <v>426</v>
      </c>
      <c r="C1186" s="13" t="s">
        <v>2414</v>
      </c>
      <c r="D1186" s="13" t="s">
        <v>2415</v>
      </c>
      <c r="E1186" s="13" t="s">
        <v>429</v>
      </c>
      <c r="F1186" s="13"/>
      <c r="G1186" s="13">
        <v>3</v>
      </c>
      <c r="H1186" s="105">
        <v>1509</v>
      </c>
      <c r="I1186" s="12">
        <v>0.06</v>
      </c>
      <c r="J1186" s="111">
        <f t="shared" si="29"/>
        <v>1418.4599999999998</v>
      </c>
    </row>
    <row r="1187" spans="1:10" ht="141.75" x14ac:dyDescent="0.25">
      <c r="A1187" s="13">
        <f t="shared" si="28"/>
        <v>1183</v>
      </c>
      <c r="B1187" s="13" t="s">
        <v>426</v>
      </c>
      <c r="C1187" s="13" t="s">
        <v>2416</v>
      </c>
      <c r="D1187" s="13" t="s">
        <v>2417</v>
      </c>
      <c r="E1187" s="13" t="s">
        <v>429</v>
      </c>
      <c r="F1187" s="13"/>
      <c r="G1187" s="13">
        <v>3</v>
      </c>
      <c r="H1187" s="105">
        <v>1509</v>
      </c>
      <c r="I1187" s="12">
        <v>0.06</v>
      </c>
      <c r="J1187" s="111">
        <f t="shared" si="29"/>
        <v>1418.4599999999998</v>
      </c>
    </row>
    <row r="1188" spans="1:10" ht="141.75" x14ac:dyDescent="0.25">
      <c r="A1188" s="13">
        <f t="shared" si="28"/>
        <v>1184</v>
      </c>
      <c r="B1188" s="13" t="s">
        <v>426</v>
      </c>
      <c r="C1188" s="13" t="s">
        <v>2418</v>
      </c>
      <c r="D1188" s="13" t="s">
        <v>2419</v>
      </c>
      <c r="E1188" s="13" t="s">
        <v>429</v>
      </c>
      <c r="F1188" s="13"/>
      <c r="G1188" s="13">
        <v>3</v>
      </c>
      <c r="H1188" s="105">
        <v>598.78</v>
      </c>
      <c r="I1188" s="12">
        <v>0.06</v>
      </c>
      <c r="J1188" s="111">
        <f t="shared" si="29"/>
        <v>562.8531999999999</v>
      </c>
    </row>
    <row r="1189" spans="1:10" ht="141.75" x14ac:dyDescent="0.25">
      <c r="A1189" s="13">
        <f t="shared" si="28"/>
        <v>1185</v>
      </c>
      <c r="B1189" s="13" t="s">
        <v>426</v>
      </c>
      <c r="C1189" s="13" t="s">
        <v>2420</v>
      </c>
      <c r="D1189" s="13" t="s">
        <v>2421</v>
      </c>
      <c r="E1189" s="13" t="s">
        <v>429</v>
      </c>
      <c r="F1189" s="13"/>
      <c r="G1189" s="13">
        <v>3</v>
      </c>
      <c r="H1189" s="105">
        <v>569.13</v>
      </c>
      <c r="I1189" s="12">
        <v>0.06</v>
      </c>
      <c r="J1189" s="111">
        <f t="shared" si="29"/>
        <v>534.98219999999992</v>
      </c>
    </row>
    <row r="1190" spans="1:10" ht="141.75" x14ac:dyDescent="0.25">
      <c r="A1190" s="13">
        <f t="shared" si="28"/>
        <v>1186</v>
      </c>
      <c r="B1190" s="13" t="s">
        <v>426</v>
      </c>
      <c r="C1190" s="13" t="s">
        <v>2422</v>
      </c>
      <c r="D1190" s="13" t="s">
        <v>2423</v>
      </c>
      <c r="E1190" s="13" t="s">
        <v>429</v>
      </c>
      <c r="F1190" s="13"/>
      <c r="G1190" s="13">
        <v>3</v>
      </c>
      <c r="H1190" s="105">
        <v>649.15</v>
      </c>
      <c r="I1190" s="12">
        <v>0.06</v>
      </c>
      <c r="J1190" s="111">
        <f t="shared" si="29"/>
        <v>610.20099999999991</v>
      </c>
    </row>
    <row r="1191" spans="1:10" ht="141.75" x14ac:dyDescent="0.25">
      <c r="A1191" s="13">
        <f t="shared" si="28"/>
        <v>1187</v>
      </c>
      <c r="B1191" s="13" t="s">
        <v>426</v>
      </c>
      <c r="C1191" s="13" t="s">
        <v>2424</v>
      </c>
      <c r="D1191" s="13" t="s">
        <v>2425</v>
      </c>
      <c r="E1191" s="13" t="s">
        <v>429</v>
      </c>
      <c r="F1191" s="13"/>
      <c r="G1191" s="13">
        <v>3</v>
      </c>
      <c r="H1191" s="105">
        <v>398.75</v>
      </c>
      <c r="I1191" s="12">
        <v>0.06</v>
      </c>
      <c r="J1191" s="111">
        <f t="shared" si="29"/>
        <v>374.82499999999999</v>
      </c>
    </row>
    <row r="1192" spans="1:10" ht="141.75" x14ac:dyDescent="0.25">
      <c r="A1192" s="13">
        <f t="shared" si="28"/>
        <v>1188</v>
      </c>
      <c r="B1192" s="13" t="s">
        <v>426</v>
      </c>
      <c r="C1192" s="13" t="s">
        <v>2426</v>
      </c>
      <c r="D1192" s="13" t="s">
        <v>2427</v>
      </c>
      <c r="E1192" s="13" t="s">
        <v>429</v>
      </c>
      <c r="F1192" s="13"/>
      <c r="G1192" s="13">
        <v>3</v>
      </c>
      <c r="H1192" s="105">
        <v>429.31</v>
      </c>
      <c r="I1192" s="12">
        <v>0.06</v>
      </c>
      <c r="J1192" s="111">
        <f t="shared" si="29"/>
        <v>403.5514</v>
      </c>
    </row>
    <row r="1193" spans="1:10" ht="141.75" x14ac:dyDescent="0.25">
      <c r="A1193" s="13">
        <f t="shared" si="28"/>
        <v>1189</v>
      </c>
      <c r="B1193" s="13" t="s">
        <v>426</v>
      </c>
      <c r="C1193" s="13" t="s">
        <v>2428</v>
      </c>
      <c r="D1193" s="13" t="s">
        <v>2429</v>
      </c>
      <c r="E1193" s="13" t="s">
        <v>429</v>
      </c>
      <c r="F1193" s="13"/>
      <c r="G1193" s="13">
        <v>3</v>
      </c>
      <c r="H1193" s="105">
        <v>349.06</v>
      </c>
      <c r="I1193" s="12">
        <v>0.06</v>
      </c>
      <c r="J1193" s="111">
        <f t="shared" si="29"/>
        <v>328.1164</v>
      </c>
    </row>
    <row r="1194" spans="1:10" ht="141.75" x14ac:dyDescent="0.25">
      <c r="A1194" s="13">
        <f t="shared" si="28"/>
        <v>1190</v>
      </c>
      <c r="B1194" s="13" t="s">
        <v>426</v>
      </c>
      <c r="C1194" s="13" t="s">
        <v>2430</v>
      </c>
      <c r="D1194" s="13" t="s">
        <v>2431</v>
      </c>
      <c r="E1194" s="13" t="s">
        <v>429</v>
      </c>
      <c r="F1194" s="13"/>
      <c r="G1194" s="13">
        <v>3</v>
      </c>
      <c r="H1194" s="105">
        <v>349.48</v>
      </c>
      <c r="I1194" s="12">
        <v>0.06</v>
      </c>
      <c r="J1194" s="111">
        <f t="shared" si="29"/>
        <v>328.51119999999997</v>
      </c>
    </row>
    <row r="1195" spans="1:10" ht="63" x14ac:dyDescent="0.25">
      <c r="A1195" s="13">
        <f t="shared" si="28"/>
        <v>1191</v>
      </c>
      <c r="B1195" s="13" t="s">
        <v>426</v>
      </c>
      <c r="C1195" s="13" t="s">
        <v>2432</v>
      </c>
      <c r="D1195" s="13" t="s">
        <v>2433</v>
      </c>
      <c r="E1195" s="13" t="s">
        <v>429</v>
      </c>
      <c r="F1195" s="13"/>
      <c r="G1195" s="13">
        <v>3</v>
      </c>
      <c r="H1195" s="105">
        <v>60</v>
      </c>
      <c r="I1195" s="12">
        <v>0.06</v>
      </c>
      <c r="J1195" s="111">
        <f t="shared" si="29"/>
        <v>56.4</v>
      </c>
    </row>
    <row r="1196" spans="1:10" ht="31.5" x14ac:dyDescent="0.25">
      <c r="A1196" s="13">
        <f t="shared" si="28"/>
        <v>1192</v>
      </c>
      <c r="B1196" s="13" t="s">
        <v>426</v>
      </c>
      <c r="C1196" s="13" t="s">
        <v>2434</v>
      </c>
      <c r="D1196" s="13" t="s">
        <v>2435</v>
      </c>
      <c r="E1196" s="13" t="s">
        <v>429</v>
      </c>
      <c r="F1196" s="13"/>
      <c r="G1196" s="13">
        <v>3</v>
      </c>
      <c r="H1196" s="105">
        <v>104</v>
      </c>
      <c r="I1196" s="12">
        <v>0.06</v>
      </c>
      <c r="J1196" s="111">
        <f t="shared" si="29"/>
        <v>97.759999999999991</v>
      </c>
    </row>
    <row r="1197" spans="1:10" ht="31.5" x14ac:dyDescent="0.25">
      <c r="A1197" s="13">
        <f t="shared" si="28"/>
        <v>1193</v>
      </c>
      <c r="B1197" s="13" t="s">
        <v>426</v>
      </c>
      <c r="C1197" s="13" t="s">
        <v>2436</v>
      </c>
      <c r="D1197" s="13" t="s">
        <v>2437</v>
      </c>
      <c r="E1197" s="13" t="s">
        <v>429</v>
      </c>
      <c r="F1197" s="13"/>
      <c r="G1197" s="13">
        <v>3</v>
      </c>
      <c r="H1197" s="105">
        <v>109</v>
      </c>
      <c r="I1197" s="12">
        <v>0.06</v>
      </c>
      <c r="J1197" s="111">
        <f t="shared" si="29"/>
        <v>102.46</v>
      </c>
    </row>
    <row r="1198" spans="1:10" ht="31.5" x14ac:dyDescent="0.25">
      <c r="A1198" s="13">
        <f t="shared" si="28"/>
        <v>1194</v>
      </c>
      <c r="B1198" s="13" t="s">
        <v>426</v>
      </c>
      <c r="C1198" s="13" t="s">
        <v>2438</v>
      </c>
      <c r="D1198" s="13" t="s">
        <v>2439</v>
      </c>
      <c r="E1198" s="13" t="s">
        <v>429</v>
      </c>
      <c r="F1198" s="13"/>
      <c r="G1198" s="13">
        <v>3</v>
      </c>
      <c r="H1198" s="105">
        <v>102</v>
      </c>
      <c r="I1198" s="12">
        <v>0.06</v>
      </c>
      <c r="J1198" s="111">
        <f t="shared" si="29"/>
        <v>95.88</v>
      </c>
    </row>
    <row r="1199" spans="1:10" ht="78.75" x14ac:dyDescent="0.25">
      <c r="A1199" s="13">
        <f t="shared" si="28"/>
        <v>1195</v>
      </c>
      <c r="B1199" s="13" t="s">
        <v>426</v>
      </c>
      <c r="C1199" s="13" t="s">
        <v>2440</v>
      </c>
      <c r="D1199" s="13" t="s">
        <v>2441</v>
      </c>
      <c r="E1199" s="13" t="s">
        <v>429</v>
      </c>
      <c r="F1199" s="13"/>
      <c r="G1199" s="13">
        <v>3</v>
      </c>
      <c r="H1199" s="105">
        <v>406</v>
      </c>
      <c r="I1199" s="12">
        <v>0.06</v>
      </c>
      <c r="J1199" s="111">
        <f t="shared" si="29"/>
        <v>381.64</v>
      </c>
    </row>
    <row r="1200" spans="1:10" x14ac:dyDescent="0.25">
      <c r="A1200" s="13">
        <f t="shared" si="28"/>
        <v>1196</v>
      </c>
      <c r="B1200" s="13" t="s">
        <v>426</v>
      </c>
      <c r="C1200" s="13" t="s">
        <v>2442</v>
      </c>
      <c r="D1200" s="13" t="s">
        <v>2443</v>
      </c>
      <c r="E1200" s="13" t="s">
        <v>429</v>
      </c>
      <c r="F1200" s="13"/>
      <c r="G1200" s="13">
        <v>3</v>
      </c>
      <c r="H1200" s="105">
        <v>511</v>
      </c>
      <c r="I1200" s="12">
        <v>0.06</v>
      </c>
      <c r="J1200" s="111">
        <f t="shared" si="29"/>
        <v>480.34</v>
      </c>
    </row>
    <row r="1201" spans="1:10" ht="78.75" x14ac:dyDescent="0.25">
      <c r="A1201" s="13">
        <f t="shared" si="28"/>
        <v>1197</v>
      </c>
      <c r="B1201" s="13" t="s">
        <v>426</v>
      </c>
      <c r="C1201" s="13" t="s">
        <v>2444</v>
      </c>
      <c r="D1201" s="13" t="s">
        <v>2445</v>
      </c>
      <c r="E1201" s="13" t="s">
        <v>429</v>
      </c>
      <c r="F1201" s="13"/>
      <c r="G1201" s="13">
        <v>3</v>
      </c>
      <c r="H1201" s="105">
        <v>406</v>
      </c>
      <c r="I1201" s="12">
        <v>0.06</v>
      </c>
      <c r="J1201" s="111">
        <f t="shared" si="29"/>
        <v>381.64</v>
      </c>
    </row>
    <row r="1202" spans="1:10" ht="63" x14ac:dyDescent="0.25">
      <c r="A1202" s="13">
        <f t="shared" si="28"/>
        <v>1198</v>
      </c>
      <c r="B1202" s="13" t="s">
        <v>426</v>
      </c>
      <c r="C1202" s="13" t="s">
        <v>2446</v>
      </c>
      <c r="D1202" s="13" t="s">
        <v>2447</v>
      </c>
      <c r="E1202" s="13" t="s">
        <v>429</v>
      </c>
      <c r="F1202" s="13"/>
      <c r="G1202" s="13">
        <v>3</v>
      </c>
      <c r="H1202" s="105">
        <v>406</v>
      </c>
      <c r="I1202" s="12">
        <v>0.06</v>
      </c>
      <c r="J1202" s="111">
        <f t="shared" si="29"/>
        <v>381.64</v>
      </c>
    </row>
    <row r="1203" spans="1:10" x14ac:dyDescent="0.25">
      <c r="A1203" s="13">
        <f t="shared" si="28"/>
        <v>1199</v>
      </c>
      <c r="B1203" s="13" t="s">
        <v>426</v>
      </c>
      <c r="C1203" s="13" t="s">
        <v>2448</v>
      </c>
      <c r="D1203" s="13" t="s">
        <v>2449</v>
      </c>
      <c r="E1203" s="13" t="s">
        <v>429</v>
      </c>
      <c r="F1203" s="13"/>
      <c r="G1203" s="13">
        <v>3</v>
      </c>
      <c r="H1203" s="105">
        <v>511</v>
      </c>
      <c r="I1203" s="12">
        <v>0.06</v>
      </c>
      <c r="J1203" s="111">
        <f t="shared" si="29"/>
        <v>480.34</v>
      </c>
    </row>
    <row r="1204" spans="1:10" ht="63" x14ac:dyDescent="0.25">
      <c r="A1204" s="13">
        <f t="shared" si="28"/>
        <v>1200</v>
      </c>
      <c r="B1204" s="13" t="s">
        <v>426</v>
      </c>
      <c r="C1204" s="13" t="s">
        <v>2450</v>
      </c>
      <c r="D1204" s="13" t="s">
        <v>2451</v>
      </c>
      <c r="E1204" s="13" t="s">
        <v>429</v>
      </c>
      <c r="F1204" s="13"/>
      <c r="G1204" s="13">
        <v>3</v>
      </c>
      <c r="H1204" s="105">
        <v>401</v>
      </c>
      <c r="I1204" s="12">
        <v>0.06</v>
      </c>
      <c r="J1204" s="111">
        <f t="shared" si="29"/>
        <v>376.94</v>
      </c>
    </row>
    <row r="1205" spans="1:10" x14ac:dyDescent="0.25">
      <c r="A1205" s="13">
        <f t="shared" si="28"/>
        <v>1201</v>
      </c>
      <c r="B1205" s="13" t="s">
        <v>426</v>
      </c>
      <c r="C1205" s="13" t="s">
        <v>2452</v>
      </c>
      <c r="D1205" s="13" t="s">
        <v>2453</v>
      </c>
      <c r="E1205" s="13" t="s">
        <v>429</v>
      </c>
      <c r="F1205" s="13"/>
      <c r="G1205" s="13">
        <v>3</v>
      </c>
      <c r="H1205" s="105">
        <v>511</v>
      </c>
      <c r="I1205" s="12">
        <v>0.06</v>
      </c>
      <c r="J1205" s="111">
        <f t="shared" si="29"/>
        <v>480.34</v>
      </c>
    </row>
    <row r="1206" spans="1:10" ht="47.25" x14ac:dyDescent="0.25">
      <c r="A1206" s="13">
        <f t="shared" si="28"/>
        <v>1202</v>
      </c>
      <c r="B1206" s="13" t="s">
        <v>426</v>
      </c>
      <c r="C1206" s="13" t="s">
        <v>2454</v>
      </c>
      <c r="D1206" s="13" t="s">
        <v>2455</v>
      </c>
      <c r="E1206" s="13" t="s">
        <v>429</v>
      </c>
      <c r="F1206" s="13"/>
      <c r="G1206" s="13">
        <v>3</v>
      </c>
      <c r="H1206" s="105">
        <v>129</v>
      </c>
      <c r="I1206" s="12">
        <v>0.06</v>
      </c>
      <c r="J1206" s="111">
        <f t="shared" si="29"/>
        <v>121.25999999999999</v>
      </c>
    </row>
    <row r="1207" spans="1:10" ht="47.25" x14ac:dyDescent="0.25">
      <c r="A1207" s="13">
        <f t="shared" si="28"/>
        <v>1203</v>
      </c>
      <c r="B1207" s="13" t="s">
        <v>426</v>
      </c>
      <c r="C1207" s="13" t="s">
        <v>2456</v>
      </c>
      <c r="D1207" s="13" t="s">
        <v>2457</v>
      </c>
      <c r="E1207" s="13" t="s">
        <v>429</v>
      </c>
      <c r="F1207" s="13"/>
      <c r="G1207" s="13">
        <v>3</v>
      </c>
      <c r="H1207" s="105">
        <v>129</v>
      </c>
      <c r="I1207" s="12">
        <v>0.06</v>
      </c>
      <c r="J1207" s="111">
        <f t="shared" si="29"/>
        <v>121.25999999999999</v>
      </c>
    </row>
    <row r="1208" spans="1:10" ht="47.25" x14ac:dyDescent="0.25">
      <c r="A1208" s="13">
        <f t="shared" si="28"/>
        <v>1204</v>
      </c>
      <c r="B1208" s="13" t="s">
        <v>426</v>
      </c>
      <c r="C1208" s="13" t="s">
        <v>2458</v>
      </c>
      <c r="D1208" s="13" t="s">
        <v>2459</v>
      </c>
      <c r="E1208" s="13" t="s">
        <v>429</v>
      </c>
      <c r="F1208" s="13"/>
      <c r="G1208" s="13">
        <v>3</v>
      </c>
      <c r="H1208" s="105">
        <v>225</v>
      </c>
      <c r="I1208" s="12">
        <v>0.06</v>
      </c>
      <c r="J1208" s="111">
        <f t="shared" si="29"/>
        <v>211.5</v>
      </c>
    </row>
    <row r="1209" spans="1:10" ht="47.25" x14ac:dyDescent="0.25">
      <c r="A1209" s="13">
        <f t="shared" si="28"/>
        <v>1205</v>
      </c>
      <c r="B1209" s="13" t="s">
        <v>426</v>
      </c>
      <c r="C1209" s="13" t="s">
        <v>2460</v>
      </c>
      <c r="D1209" s="13" t="s">
        <v>2461</v>
      </c>
      <c r="E1209" s="13" t="s">
        <v>429</v>
      </c>
      <c r="F1209" s="13"/>
      <c r="G1209" s="13">
        <v>3</v>
      </c>
      <c r="H1209" s="105">
        <v>225</v>
      </c>
      <c r="I1209" s="12">
        <v>0.06</v>
      </c>
      <c r="J1209" s="111">
        <f t="shared" si="29"/>
        <v>211.5</v>
      </c>
    </row>
    <row r="1210" spans="1:10" ht="47.25" x14ac:dyDescent="0.25">
      <c r="A1210" s="13">
        <f t="shared" si="28"/>
        <v>1206</v>
      </c>
      <c r="B1210" s="13" t="s">
        <v>426</v>
      </c>
      <c r="C1210" s="13" t="s">
        <v>2462</v>
      </c>
      <c r="D1210" s="13" t="s">
        <v>2463</v>
      </c>
      <c r="E1210" s="13" t="s">
        <v>429</v>
      </c>
      <c r="F1210" s="13"/>
      <c r="G1210" s="13">
        <v>3</v>
      </c>
      <c r="H1210" s="105">
        <v>137</v>
      </c>
      <c r="I1210" s="12">
        <v>0.06</v>
      </c>
      <c r="J1210" s="111">
        <f t="shared" si="29"/>
        <v>128.78</v>
      </c>
    </row>
    <row r="1211" spans="1:10" ht="47.25" x14ac:dyDescent="0.25">
      <c r="A1211" s="13">
        <f t="shared" si="28"/>
        <v>1207</v>
      </c>
      <c r="B1211" s="13" t="s">
        <v>426</v>
      </c>
      <c r="C1211" s="13" t="s">
        <v>2464</v>
      </c>
      <c r="D1211" s="13" t="s">
        <v>2465</v>
      </c>
      <c r="E1211" s="13" t="s">
        <v>429</v>
      </c>
      <c r="F1211" s="13"/>
      <c r="G1211" s="13">
        <v>3</v>
      </c>
      <c r="H1211" s="105">
        <v>137</v>
      </c>
      <c r="I1211" s="12">
        <v>0.06</v>
      </c>
      <c r="J1211" s="111">
        <f t="shared" si="29"/>
        <v>128.78</v>
      </c>
    </row>
    <row r="1212" spans="1:10" x14ac:dyDescent="0.25">
      <c r="A1212" s="13">
        <f t="shared" si="28"/>
        <v>1208</v>
      </c>
      <c r="B1212" s="13" t="s">
        <v>426</v>
      </c>
      <c r="C1212" s="13" t="s">
        <v>2466</v>
      </c>
      <c r="D1212" s="13" t="s">
        <v>2467</v>
      </c>
      <c r="E1212" s="13" t="s">
        <v>429</v>
      </c>
      <c r="F1212" s="13"/>
      <c r="G1212" s="13">
        <v>3</v>
      </c>
      <c r="H1212" s="105">
        <v>511</v>
      </c>
      <c r="I1212" s="12">
        <v>0.06</v>
      </c>
      <c r="J1212" s="111">
        <f t="shared" si="29"/>
        <v>480.34</v>
      </c>
    </row>
    <row r="1213" spans="1:10" ht="47.25" x14ac:dyDescent="0.25">
      <c r="A1213" s="13">
        <f t="shared" si="28"/>
        <v>1209</v>
      </c>
      <c r="B1213" s="13" t="s">
        <v>426</v>
      </c>
      <c r="C1213" s="13" t="s">
        <v>2468</v>
      </c>
      <c r="D1213" s="13" t="s">
        <v>2469</v>
      </c>
      <c r="E1213" s="13" t="s">
        <v>429</v>
      </c>
      <c r="F1213" s="13"/>
      <c r="G1213" s="13">
        <v>3</v>
      </c>
      <c r="H1213" s="105">
        <v>112</v>
      </c>
      <c r="I1213" s="12">
        <v>0.06</v>
      </c>
      <c r="J1213" s="111">
        <f t="shared" si="29"/>
        <v>105.28</v>
      </c>
    </row>
    <row r="1214" spans="1:10" x14ac:dyDescent="0.25">
      <c r="A1214" s="13">
        <f t="shared" si="28"/>
        <v>1210</v>
      </c>
      <c r="B1214" s="13" t="s">
        <v>426</v>
      </c>
      <c r="C1214" s="13" t="s">
        <v>2470</v>
      </c>
      <c r="D1214" s="13" t="s">
        <v>2471</v>
      </c>
      <c r="E1214" s="13" t="s">
        <v>429</v>
      </c>
      <c r="F1214" s="13"/>
      <c r="G1214" s="13">
        <v>3</v>
      </c>
      <c r="H1214" s="105">
        <v>172</v>
      </c>
      <c r="I1214" s="12">
        <v>0.06</v>
      </c>
      <c r="J1214" s="111">
        <f t="shared" si="29"/>
        <v>161.67999999999998</v>
      </c>
    </row>
    <row r="1215" spans="1:10" ht="63" x14ac:dyDescent="0.25">
      <c r="A1215" s="13">
        <f t="shared" si="28"/>
        <v>1211</v>
      </c>
      <c r="B1215" s="13" t="s">
        <v>426</v>
      </c>
      <c r="C1215" s="13" t="s">
        <v>2472</v>
      </c>
      <c r="D1215" s="13" t="s">
        <v>2473</v>
      </c>
      <c r="E1215" s="13" t="s">
        <v>429</v>
      </c>
      <c r="F1215" s="13"/>
      <c r="G1215" s="13">
        <v>3</v>
      </c>
      <c r="H1215" s="105">
        <v>62</v>
      </c>
      <c r="I1215" s="12">
        <v>0.06</v>
      </c>
      <c r="J1215" s="111">
        <f t="shared" si="29"/>
        <v>58.279999999999994</v>
      </c>
    </row>
    <row r="1216" spans="1:10" ht="63" x14ac:dyDescent="0.25">
      <c r="A1216" s="13">
        <f t="shared" si="28"/>
        <v>1212</v>
      </c>
      <c r="B1216" s="13" t="s">
        <v>426</v>
      </c>
      <c r="C1216" s="13" t="s">
        <v>2474</v>
      </c>
      <c r="D1216" s="13" t="s">
        <v>2475</v>
      </c>
      <c r="E1216" s="13" t="s">
        <v>429</v>
      </c>
      <c r="F1216" s="13"/>
      <c r="G1216" s="13">
        <v>3</v>
      </c>
      <c r="H1216" s="105">
        <v>62</v>
      </c>
      <c r="I1216" s="12">
        <v>0.06</v>
      </c>
      <c r="J1216" s="111">
        <f t="shared" si="29"/>
        <v>58.279999999999994</v>
      </c>
    </row>
    <row r="1217" spans="1:10" ht="31.5" x14ac:dyDescent="0.25">
      <c r="A1217" s="13">
        <f t="shared" si="28"/>
        <v>1213</v>
      </c>
      <c r="B1217" s="13" t="s">
        <v>426</v>
      </c>
      <c r="C1217" s="13" t="s">
        <v>2476</v>
      </c>
      <c r="D1217" s="13" t="s">
        <v>2477</v>
      </c>
      <c r="E1217" s="13" t="s">
        <v>429</v>
      </c>
      <c r="F1217" s="13"/>
      <c r="G1217" s="13">
        <v>3</v>
      </c>
      <c r="H1217" s="105">
        <v>149</v>
      </c>
      <c r="I1217" s="12">
        <v>0.06</v>
      </c>
      <c r="J1217" s="111">
        <f t="shared" si="29"/>
        <v>140.06</v>
      </c>
    </row>
    <row r="1218" spans="1:10" x14ac:dyDescent="0.25">
      <c r="A1218" s="13">
        <f t="shared" si="28"/>
        <v>1214</v>
      </c>
      <c r="B1218" s="13" t="s">
        <v>426</v>
      </c>
      <c r="C1218" s="13" t="s">
        <v>2478</v>
      </c>
      <c r="D1218" s="13" t="s">
        <v>2479</v>
      </c>
      <c r="E1218" s="13" t="s">
        <v>429</v>
      </c>
      <c r="F1218" s="13"/>
      <c r="G1218" s="13">
        <v>3</v>
      </c>
      <c r="H1218" s="105">
        <v>79</v>
      </c>
      <c r="I1218" s="12">
        <v>0.06</v>
      </c>
      <c r="J1218" s="111">
        <f t="shared" si="29"/>
        <v>74.259999999999991</v>
      </c>
    </row>
    <row r="1219" spans="1:10" ht="31.5" x14ac:dyDescent="0.25">
      <c r="A1219" s="13">
        <f t="shared" si="28"/>
        <v>1215</v>
      </c>
      <c r="B1219" s="13" t="s">
        <v>426</v>
      </c>
      <c r="C1219" s="13" t="s">
        <v>2480</v>
      </c>
      <c r="D1219" s="13" t="s">
        <v>2481</v>
      </c>
      <c r="E1219" s="13" t="s">
        <v>429</v>
      </c>
      <c r="F1219" s="13"/>
      <c r="G1219" s="13">
        <v>3</v>
      </c>
      <c r="H1219" s="105">
        <v>34</v>
      </c>
      <c r="I1219" s="12">
        <v>0.06</v>
      </c>
      <c r="J1219" s="111">
        <f t="shared" si="29"/>
        <v>31.959999999999997</v>
      </c>
    </row>
    <row r="1220" spans="1:10" ht="31.5" x14ac:dyDescent="0.25">
      <c r="A1220" s="13">
        <f t="shared" si="28"/>
        <v>1216</v>
      </c>
      <c r="B1220" s="13" t="s">
        <v>426</v>
      </c>
      <c r="C1220" s="13" t="s">
        <v>2482</v>
      </c>
      <c r="D1220" s="13" t="s">
        <v>2483</v>
      </c>
      <c r="E1220" s="13" t="s">
        <v>429</v>
      </c>
      <c r="F1220" s="13"/>
      <c r="G1220" s="13">
        <v>3</v>
      </c>
      <c r="H1220" s="105">
        <v>29</v>
      </c>
      <c r="I1220" s="12">
        <v>0.06</v>
      </c>
      <c r="J1220" s="111">
        <f t="shared" si="29"/>
        <v>27.259999999999998</v>
      </c>
    </row>
    <row r="1221" spans="1:10" ht="31.5" x14ac:dyDescent="0.25">
      <c r="A1221" s="13">
        <f t="shared" ref="A1221:A1284" si="30">A1220+1</f>
        <v>1217</v>
      </c>
      <c r="B1221" s="13" t="s">
        <v>426</v>
      </c>
      <c r="C1221" s="13" t="s">
        <v>2484</v>
      </c>
      <c r="D1221" s="13" t="s">
        <v>2485</v>
      </c>
      <c r="E1221" s="13" t="s">
        <v>429</v>
      </c>
      <c r="F1221" s="13"/>
      <c r="G1221" s="13">
        <v>3</v>
      </c>
      <c r="H1221" s="105">
        <v>29</v>
      </c>
      <c r="I1221" s="12">
        <v>0.06</v>
      </c>
      <c r="J1221" s="111">
        <f t="shared" si="29"/>
        <v>27.259999999999998</v>
      </c>
    </row>
    <row r="1222" spans="1:10" ht="63" x14ac:dyDescent="0.25">
      <c r="A1222" s="13">
        <f t="shared" si="30"/>
        <v>1218</v>
      </c>
      <c r="B1222" s="13" t="s">
        <v>426</v>
      </c>
      <c r="C1222" s="13" t="s">
        <v>2486</v>
      </c>
      <c r="D1222" s="13" t="s">
        <v>2487</v>
      </c>
      <c r="E1222" s="13" t="s">
        <v>429</v>
      </c>
      <c r="F1222" s="13"/>
      <c r="G1222" s="13">
        <v>3</v>
      </c>
      <c r="H1222" s="105">
        <v>69</v>
      </c>
      <c r="I1222" s="12">
        <v>0.06</v>
      </c>
      <c r="J1222" s="111">
        <f t="shared" si="29"/>
        <v>64.86</v>
      </c>
    </row>
    <row r="1223" spans="1:10" ht="63" x14ac:dyDescent="0.25">
      <c r="A1223" s="13">
        <f t="shared" si="30"/>
        <v>1219</v>
      </c>
      <c r="B1223" s="13" t="s">
        <v>426</v>
      </c>
      <c r="C1223" s="13" t="s">
        <v>2488</v>
      </c>
      <c r="D1223" s="13" t="s">
        <v>2489</v>
      </c>
      <c r="E1223" s="13" t="s">
        <v>429</v>
      </c>
      <c r="F1223" s="13"/>
      <c r="G1223" s="13">
        <v>3</v>
      </c>
      <c r="H1223" s="105">
        <v>69</v>
      </c>
      <c r="I1223" s="12">
        <v>0.06</v>
      </c>
      <c r="J1223" s="111">
        <f t="shared" si="29"/>
        <v>64.86</v>
      </c>
    </row>
    <row r="1224" spans="1:10" ht="78.75" x14ac:dyDescent="0.25">
      <c r="A1224" s="13">
        <f t="shared" si="30"/>
        <v>1220</v>
      </c>
      <c r="B1224" s="13" t="s">
        <v>426</v>
      </c>
      <c r="C1224" s="13" t="s">
        <v>2490</v>
      </c>
      <c r="D1224" s="13" t="s">
        <v>2491</v>
      </c>
      <c r="E1224" s="13" t="s">
        <v>429</v>
      </c>
      <c r="F1224" s="13"/>
      <c r="G1224" s="13">
        <v>3</v>
      </c>
      <c r="H1224" s="105">
        <v>59</v>
      </c>
      <c r="I1224" s="12">
        <v>0.06</v>
      </c>
      <c r="J1224" s="111">
        <f t="shared" si="29"/>
        <v>55.459999999999994</v>
      </c>
    </row>
    <row r="1225" spans="1:10" ht="63" x14ac:dyDescent="0.25">
      <c r="A1225" s="13">
        <f t="shared" si="30"/>
        <v>1221</v>
      </c>
      <c r="B1225" s="13" t="s">
        <v>426</v>
      </c>
      <c r="C1225" s="13" t="s">
        <v>2492</v>
      </c>
      <c r="D1225" s="13" t="s">
        <v>2493</v>
      </c>
      <c r="E1225" s="13" t="s">
        <v>429</v>
      </c>
      <c r="F1225" s="13"/>
      <c r="G1225" s="13">
        <v>3</v>
      </c>
      <c r="H1225" s="105">
        <v>89</v>
      </c>
      <c r="I1225" s="12">
        <v>0.06</v>
      </c>
      <c r="J1225" s="111">
        <f t="shared" ref="J1225:J1288" si="31">H1225*(1-I1225)</f>
        <v>83.66</v>
      </c>
    </row>
    <row r="1226" spans="1:10" ht="31.5" x14ac:dyDescent="0.25">
      <c r="A1226" s="13">
        <f t="shared" si="30"/>
        <v>1222</v>
      </c>
      <c r="B1226" s="13" t="s">
        <v>426</v>
      </c>
      <c r="C1226" s="13" t="s">
        <v>2494</v>
      </c>
      <c r="D1226" s="13" t="s">
        <v>2495</v>
      </c>
      <c r="E1226" s="13" t="s">
        <v>429</v>
      </c>
      <c r="F1226" s="13"/>
      <c r="G1226" s="13">
        <v>3</v>
      </c>
      <c r="H1226" s="105">
        <v>129</v>
      </c>
      <c r="I1226" s="12">
        <v>0.06</v>
      </c>
      <c r="J1226" s="111">
        <f t="shared" si="31"/>
        <v>121.25999999999999</v>
      </c>
    </row>
    <row r="1227" spans="1:10" ht="63" x14ac:dyDescent="0.25">
      <c r="A1227" s="13">
        <f t="shared" si="30"/>
        <v>1223</v>
      </c>
      <c r="B1227" s="13" t="s">
        <v>426</v>
      </c>
      <c r="C1227" s="13" t="s">
        <v>2496</v>
      </c>
      <c r="D1227" s="13" t="s">
        <v>2497</v>
      </c>
      <c r="E1227" s="13" t="s">
        <v>429</v>
      </c>
      <c r="F1227" s="13"/>
      <c r="G1227" s="13">
        <v>3</v>
      </c>
      <c r="H1227" s="105">
        <v>599</v>
      </c>
      <c r="I1227" s="12">
        <v>0.06</v>
      </c>
      <c r="J1227" s="111">
        <f t="shared" si="31"/>
        <v>563.05999999999995</v>
      </c>
    </row>
    <row r="1228" spans="1:10" ht="63" x14ac:dyDescent="0.25">
      <c r="A1228" s="13">
        <f t="shared" si="30"/>
        <v>1224</v>
      </c>
      <c r="B1228" s="13" t="s">
        <v>426</v>
      </c>
      <c r="C1228" s="13" t="s">
        <v>2498</v>
      </c>
      <c r="D1228" s="13" t="s">
        <v>2499</v>
      </c>
      <c r="E1228" s="13" t="s">
        <v>429</v>
      </c>
      <c r="F1228" s="13"/>
      <c r="G1228" s="13">
        <v>3</v>
      </c>
      <c r="H1228" s="105">
        <v>799</v>
      </c>
      <c r="I1228" s="12">
        <v>0.06</v>
      </c>
      <c r="J1228" s="111">
        <f t="shared" si="31"/>
        <v>751.06</v>
      </c>
    </row>
    <row r="1229" spans="1:10" x14ac:dyDescent="0.25">
      <c r="A1229" s="13">
        <f t="shared" si="30"/>
        <v>1225</v>
      </c>
      <c r="B1229" s="13" t="s">
        <v>426</v>
      </c>
      <c r="C1229" s="13" t="s">
        <v>2500</v>
      </c>
      <c r="D1229" s="13" t="s">
        <v>2501</v>
      </c>
      <c r="E1229" s="13" t="s">
        <v>429</v>
      </c>
      <c r="F1229" s="13"/>
      <c r="G1229" s="13">
        <v>3</v>
      </c>
      <c r="H1229" s="105">
        <v>49</v>
      </c>
      <c r="I1229" s="12">
        <v>0.06</v>
      </c>
      <c r="J1229" s="111">
        <f t="shared" si="31"/>
        <v>46.059999999999995</v>
      </c>
    </row>
    <row r="1230" spans="1:10" x14ac:dyDescent="0.25">
      <c r="A1230" s="13">
        <f t="shared" si="30"/>
        <v>1226</v>
      </c>
      <c r="B1230" s="13" t="s">
        <v>426</v>
      </c>
      <c r="C1230" s="13" t="s">
        <v>2502</v>
      </c>
      <c r="D1230" s="13" t="s">
        <v>2503</v>
      </c>
      <c r="E1230" s="13" t="s">
        <v>429</v>
      </c>
      <c r="F1230" s="13"/>
      <c r="G1230" s="13">
        <v>3</v>
      </c>
      <c r="H1230" s="105">
        <v>65</v>
      </c>
      <c r="I1230" s="12">
        <v>0.06</v>
      </c>
      <c r="J1230" s="111">
        <f t="shared" si="31"/>
        <v>61.099999999999994</v>
      </c>
    </row>
    <row r="1231" spans="1:10" ht="47.25" x14ac:dyDescent="0.25">
      <c r="A1231" s="13">
        <f t="shared" si="30"/>
        <v>1227</v>
      </c>
      <c r="B1231" s="13" t="s">
        <v>426</v>
      </c>
      <c r="C1231" s="13" t="s">
        <v>2504</v>
      </c>
      <c r="D1231" s="13" t="s">
        <v>2505</v>
      </c>
      <c r="E1231" s="13" t="s">
        <v>429</v>
      </c>
      <c r="F1231" s="13"/>
      <c r="G1231" s="13">
        <v>3</v>
      </c>
      <c r="H1231" s="105">
        <v>39</v>
      </c>
      <c r="I1231" s="12">
        <v>0.06</v>
      </c>
      <c r="J1231" s="111">
        <f t="shared" si="31"/>
        <v>36.659999999999997</v>
      </c>
    </row>
    <row r="1232" spans="1:10" x14ac:dyDescent="0.25">
      <c r="A1232" s="13">
        <f t="shared" si="30"/>
        <v>1228</v>
      </c>
      <c r="B1232" s="13" t="s">
        <v>426</v>
      </c>
      <c r="C1232" s="13" t="s">
        <v>2506</v>
      </c>
      <c r="D1232" s="13" t="s">
        <v>2507</v>
      </c>
      <c r="E1232" s="13" t="s">
        <v>429</v>
      </c>
      <c r="F1232" s="13"/>
      <c r="G1232" s="13">
        <v>3</v>
      </c>
      <c r="H1232" s="105">
        <v>89</v>
      </c>
      <c r="I1232" s="12">
        <v>0.06</v>
      </c>
      <c r="J1232" s="111">
        <f t="shared" si="31"/>
        <v>83.66</v>
      </c>
    </row>
    <row r="1233" spans="1:10" ht="31.5" x14ac:dyDescent="0.25">
      <c r="A1233" s="13">
        <f t="shared" si="30"/>
        <v>1229</v>
      </c>
      <c r="B1233" s="13" t="s">
        <v>426</v>
      </c>
      <c r="C1233" s="13" t="s">
        <v>2508</v>
      </c>
      <c r="D1233" s="13" t="s">
        <v>2509</v>
      </c>
      <c r="E1233" s="13" t="s">
        <v>429</v>
      </c>
      <c r="F1233" s="13"/>
      <c r="G1233" s="13">
        <v>3</v>
      </c>
      <c r="H1233" s="105">
        <v>12</v>
      </c>
      <c r="I1233" s="12">
        <v>0.06</v>
      </c>
      <c r="J1233" s="111">
        <f t="shared" si="31"/>
        <v>11.28</v>
      </c>
    </row>
    <row r="1234" spans="1:10" x14ac:dyDescent="0.25">
      <c r="A1234" s="13">
        <f t="shared" si="30"/>
        <v>1230</v>
      </c>
      <c r="B1234" s="13" t="s">
        <v>426</v>
      </c>
      <c r="C1234" s="13" t="s">
        <v>2510</v>
      </c>
      <c r="D1234" s="13" t="s">
        <v>2511</v>
      </c>
      <c r="E1234" s="13" t="s">
        <v>429</v>
      </c>
      <c r="F1234" s="13"/>
      <c r="G1234" s="13">
        <v>3</v>
      </c>
      <c r="H1234" s="105">
        <v>12</v>
      </c>
      <c r="I1234" s="12">
        <v>0.06</v>
      </c>
      <c r="J1234" s="111">
        <f t="shared" si="31"/>
        <v>11.28</v>
      </c>
    </row>
    <row r="1235" spans="1:10" ht="47.25" x14ac:dyDescent="0.25">
      <c r="A1235" s="13">
        <f t="shared" si="30"/>
        <v>1231</v>
      </c>
      <c r="B1235" s="13" t="s">
        <v>426</v>
      </c>
      <c r="C1235" s="13" t="s">
        <v>2512</v>
      </c>
      <c r="D1235" s="13" t="s">
        <v>2513</v>
      </c>
      <c r="E1235" s="13" t="s">
        <v>429</v>
      </c>
      <c r="F1235" s="13"/>
      <c r="G1235" s="13">
        <v>3</v>
      </c>
      <c r="H1235" s="105">
        <v>29</v>
      </c>
      <c r="I1235" s="12">
        <v>0.06</v>
      </c>
      <c r="J1235" s="111">
        <f t="shared" si="31"/>
        <v>27.259999999999998</v>
      </c>
    </row>
    <row r="1236" spans="1:10" ht="47.25" x14ac:dyDescent="0.25">
      <c r="A1236" s="13">
        <f t="shared" si="30"/>
        <v>1232</v>
      </c>
      <c r="B1236" s="13" t="s">
        <v>426</v>
      </c>
      <c r="C1236" s="13" t="s">
        <v>2514</v>
      </c>
      <c r="D1236" s="13" t="s">
        <v>2515</v>
      </c>
      <c r="E1236" s="13" t="s">
        <v>429</v>
      </c>
      <c r="F1236" s="13"/>
      <c r="G1236" s="13">
        <v>3</v>
      </c>
      <c r="H1236" s="105">
        <v>29</v>
      </c>
      <c r="I1236" s="12">
        <v>0.06</v>
      </c>
      <c r="J1236" s="111">
        <f t="shared" si="31"/>
        <v>27.259999999999998</v>
      </c>
    </row>
    <row r="1237" spans="1:10" ht="31.5" x14ac:dyDescent="0.25">
      <c r="A1237" s="13">
        <f t="shared" si="30"/>
        <v>1233</v>
      </c>
      <c r="B1237" s="13" t="s">
        <v>426</v>
      </c>
      <c r="C1237" s="13" t="s">
        <v>2516</v>
      </c>
      <c r="D1237" s="13" t="s">
        <v>2517</v>
      </c>
      <c r="E1237" s="13" t="s">
        <v>429</v>
      </c>
      <c r="F1237" s="13"/>
      <c r="G1237" s="13">
        <v>3</v>
      </c>
      <c r="H1237" s="105">
        <v>15</v>
      </c>
      <c r="I1237" s="12">
        <v>0.06</v>
      </c>
      <c r="J1237" s="111">
        <f t="shared" si="31"/>
        <v>14.1</v>
      </c>
    </row>
    <row r="1238" spans="1:10" ht="78.75" x14ac:dyDescent="0.25">
      <c r="A1238" s="13">
        <f t="shared" si="30"/>
        <v>1234</v>
      </c>
      <c r="B1238" s="13" t="s">
        <v>426</v>
      </c>
      <c r="C1238" s="13" t="s">
        <v>2518</v>
      </c>
      <c r="D1238" s="13" t="s">
        <v>2519</v>
      </c>
      <c r="E1238" s="13" t="s">
        <v>429</v>
      </c>
      <c r="F1238" s="13"/>
      <c r="G1238" s="13">
        <v>3</v>
      </c>
      <c r="H1238" s="105">
        <v>79</v>
      </c>
      <c r="I1238" s="12">
        <v>0.06</v>
      </c>
      <c r="J1238" s="111">
        <f t="shared" si="31"/>
        <v>74.259999999999991</v>
      </c>
    </row>
    <row r="1239" spans="1:10" ht="141.75" x14ac:dyDescent="0.25">
      <c r="A1239" s="13">
        <f t="shared" si="30"/>
        <v>1235</v>
      </c>
      <c r="B1239" s="13" t="s">
        <v>426</v>
      </c>
      <c r="C1239" s="13" t="s">
        <v>2520</v>
      </c>
      <c r="D1239" s="13" t="s">
        <v>2521</v>
      </c>
      <c r="E1239" s="13" t="s">
        <v>429</v>
      </c>
      <c r="F1239" s="13"/>
      <c r="G1239" s="13">
        <v>3</v>
      </c>
      <c r="H1239" s="105">
        <v>1149</v>
      </c>
      <c r="I1239" s="12">
        <v>0.06</v>
      </c>
      <c r="J1239" s="111">
        <f t="shared" si="31"/>
        <v>1080.06</v>
      </c>
    </row>
    <row r="1240" spans="1:10" ht="126" x14ac:dyDescent="0.25">
      <c r="A1240" s="13">
        <f t="shared" si="30"/>
        <v>1236</v>
      </c>
      <c r="B1240" s="13" t="s">
        <v>426</v>
      </c>
      <c r="C1240" s="13" t="s">
        <v>2522</v>
      </c>
      <c r="D1240" s="13" t="s">
        <v>2523</v>
      </c>
      <c r="E1240" s="13" t="s">
        <v>429</v>
      </c>
      <c r="F1240" s="13"/>
      <c r="G1240" s="13">
        <v>3</v>
      </c>
      <c r="H1240" s="105">
        <v>399</v>
      </c>
      <c r="I1240" s="12">
        <v>0.06</v>
      </c>
      <c r="J1240" s="111">
        <f t="shared" si="31"/>
        <v>375.06</v>
      </c>
    </row>
    <row r="1241" spans="1:10" ht="94.5" x14ac:dyDescent="0.25">
      <c r="A1241" s="13">
        <f t="shared" si="30"/>
        <v>1237</v>
      </c>
      <c r="B1241" s="13" t="s">
        <v>426</v>
      </c>
      <c r="C1241" s="13" t="s">
        <v>2524</v>
      </c>
      <c r="D1241" s="13" t="s">
        <v>2525</v>
      </c>
      <c r="E1241" s="13" t="s">
        <v>429</v>
      </c>
      <c r="F1241" s="13"/>
      <c r="G1241" s="13">
        <v>3</v>
      </c>
      <c r="H1241" s="105">
        <v>449</v>
      </c>
      <c r="I1241" s="12">
        <v>0.06</v>
      </c>
      <c r="J1241" s="111">
        <f t="shared" si="31"/>
        <v>422.06</v>
      </c>
    </row>
    <row r="1242" spans="1:10" ht="94.5" x14ac:dyDescent="0.25">
      <c r="A1242" s="13">
        <f t="shared" si="30"/>
        <v>1238</v>
      </c>
      <c r="B1242" s="13" t="s">
        <v>426</v>
      </c>
      <c r="C1242" s="13" t="s">
        <v>2526</v>
      </c>
      <c r="D1242" s="13" t="s">
        <v>2527</v>
      </c>
      <c r="E1242" s="13" t="s">
        <v>429</v>
      </c>
      <c r="F1242" s="13"/>
      <c r="G1242" s="13">
        <v>3</v>
      </c>
      <c r="H1242" s="105">
        <v>399</v>
      </c>
      <c r="I1242" s="12">
        <v>0.06</v>
      </c>
      <c r="J1242" s="111">
        <f t="shared" si="31"/>
        <v>375.06</v>
      </c>
    </row>
    <row r="1243" spans="1:10" ht="63" x14ac:dyDescent="0.25">
      <c r="A1243" s="13">
        <f t="shared" si="30"/>
        <v>1239</v>
      </c>
      <c r="B1243" s="13" t="s">
        <v>426</v>
      </c>
      <c r="C1243" s="13" t="s">
        <v>2528</v>
      </c>
      <c r="D1243" s="13" t="s">
        <v>2529</v>
      </c>
      <c r="E1243" s="13" t="s">
        <v>429</v>
      </c>
      <c r="F1243" s="13"/>
      <c r="G1243" s="13">
        <v>3</v>
      </c>
      <c r="H1243" s="105">
        <v>99</v>
      </c>
      <c r="I1243" s="12">
        <v>0.06</v>
      </c>
      <c r="J1243" s="111">
        <f t="shared" si="31"/>
        <v>93.059999999999988</v>
      </c>
    </row>
    <row r="1244" spans="1:10" ht="63" x14ac:dyDescent="0.25">
      <c r="A1244" s="13">
        <f t="shared" si="30"/>
        <v>1240</v>
      </c>
      <c r="B1244" s="13" t="s">
        <v>426</v>
      </c>
      <c r="C1244" s="13" t="s">
        <v>2530</v>
      </c>
      <c r="D1244" s="13" t="s">
        <v>2531</v>
      </c>
      <c r="E1244" s="13" t="s">
        <v>429</v>
      </c>
      <c r="F1244" s="13"/>
      <c r="G1244" s="13">
        <v>3</v>
      </c>
      <c r="H1244" s="105">
        <v>349</v>
      </c>
      <c r="I1244" s="12">
        <v>0.06</v>
      </c>
      <c r="J1244" s="111">
        <f t="shared" si="31"/>
        <v>328.06</v>
      </c>
    </row>
    <row r="1245" spans="1:10" ht="78.75" x14ac:dyDescent="0.25">
      <c r="A1245" s="13">
        <f t="shared" si="30"/>
        <v>1241</v>
      </c>
      <c r="B1245" s="13" t="s">
        <v>426</v>
      </c>
      <c r="C1245" s="13" t="s">
        <v>2532</v>
      </c>
      <c r="D1245" s="13" t="s">
        <v>2533</v>
      </c>
      <c r="E1245" s="13" t="s">
        <v>429</v>
      </c>
      <c r="F1245" s="13"/>
      <c r="G1245" s="13">
        <v>3</v>
      </c>
      <c r="H1245" s="105">
        <v>349</v>
      </c>
      <c r="I1245" s="12">
        <v>0.06</v>
      </c>
      <c r="J1245" s="111">
        <f t="shared" si="31"/>
        <v>328.06</v>
      </c>
    </row>
    <row r="1246" spans="1:10" ht="110.25" x14ac:dyDescent="0.25">
      <c r="A1246" s="13">
        <f t="shared" si="30"/>
        <v>1242</v>
      </c>
      <c r="B1246" s="13" t="s">
        <v>426</v>
      </c>
      <c r="C1246" s="13" t="s">
        <v>2534</v>
      </c>
      <c r="D1246" s="13" t="s">
        <v>2535</v>
      </c>
      <c r="E1246" s="13" t="s">
        <v>429</v>
      </c>
      <c r="F1246" s="13"/>
      <c r="G1246" s="13">
        <v>3</v>
      </c>
      <c r="H1246" s="105">
        <v>199</v>
      </c>
      <c r="I1246" s="12">
        <v>0.06</v>
      </c>
      <c r="J1246" s="111">
        <f t="shared" si="31"/>
        <v>187.06</v>
      </c>
    </row>
    <row r="1247" spans="1:10" ht="78.75" x14ac:dyDescent="0.25">
      <c r="A1247" s="13">
        <f t="shared" si="30"/>
        <v>1243</v>
      </c>
      <c r="B1247" s="13" t="s">
        <v>426</v>
      </c>
      <c r="C1247" s="13" t="s">
        <v>2536</v>
      </c>
      <c r="D1247" s="13" t="s">
        <v>2537</v>
      </c>
      <c r="E1247" s="13" t="s">
        <v>429</v>
      </c>
      <c r="F1247" s="13"/>
      <c r="G1247" s="13">
        <v>3</v>
      </c>
      <c r="H1247" s="105">
        <v>59</v>
      </c>
      <c r="I1247" s="12">
        <v>0.06</v>
      </c>
      <c r="J1247" s="111">
        <f t="shared" si="31"/>
        <v>55.459999999999994</v>
      </c>
    </row>
    <row r="1248" spans="1:10" ht="78.75" x14ac:dyDescent="0.25">
      <c r="A1248" s="13">
        <f t="shared" si="30"/>
        <v>1244</v>
      </c>
      <c r="B1248" s="13" t="s">
        <v>426</v>
      </c>
      <c r="C1248" s="13" t="s">
        <v>2538</v>
      </c>
      <c r="D1248" s="13" t="s">
        <v>2539</v>
      </c>
      <c r="E1248" s="13" t="s">
        <v>429</v>
      </c>
      <c r="F1248" s="13"/>
      <c r="G1248" s="13">
        <v>3</v>
      </c>
      <c r="H1248" s="105">
        <v>529</v>
      </c>
      <c r="I1248" s="12">
        <v>0.06</v>
      </c>
      <c r="J1248" s="111">
        <f t="shared" si="31"/>
        <v>497.26</v>
      </c>
    </row>
    <row r="1249" spans="1:10" ht="126" x14ac:dyDescent="0.25">
      <c r="A1249" s="13">
        <f t="shared" si="30"/>
        <v>1245</v>
      </c>
      <c r="B1249" s="13" t="s">
        <v>426</v>
      </c>
      <c r="C1249" s="13" t="s">
        <v>2540</v>
      </c>
      <c r="D1249" s="13" t="s">
        <v>2541</v>
      </c>
      <c r="E1249" s="13" t="s">
        <v>429</v>
      </c>
      <c r="F1249" s="13"/>
      <c r="G1249" s="13">
        <v>3</v>
      </c>
      <c r="H1249" s="105">
        <v>414</v>
      </c>
      <c r="I1249" s="12">
        <v>0.06</v>
      </c>
      <c r="J1249" s="111">
        <f t="shared" si="31"/>
        <v>389.15999999999997</v>
      </c>
    </row>
    <row r="1250" spans="1:10" ht="31.5" x14ac:dyDescent="0.25">
      <c r="A1250" s="13">
        <f t="shared" si="30"/>
        <v>1246</v>
      </c>
      <c r="B1250" s="13" t="s">
        <v>426</v>
      </c>
      <c r="C1250" s="13" t="s">
        <v>2542</v>
      </c>
      <c r="D1250" s="13" t="s">
        <v>2543</v>
      </c>
      <c r="E1250" s="13" t="s">
        <v>429</v>
      </c>
      <c r="F1250" s="13"/>
      <c r="G1250" s="13">
        <v>3</v>
      </c>
      <c r="H1250" s="105">
        <v>25</v>
      </c>
      <c r="I1250" s="12">
        <v>0.06</v>
      </c>
      <c r="J1250" s="111">
        <f t="shared" si="31"/>
        <v>23.5</v>
      </c>
    </row>
    <row r="1251" spans="1:10" ht="31.5" x14ac:dyDescent="0.25">
      <c r="A1251" s="13">
        <f t="shared" si="30"/>
        <v>1247</v>
      </c>
      <c r="B1251" s="13" t="s">
        <v>426</v>
      </c>
      <c r="C1251" s="13" t="s">
        <v>2544</v>
      </c>
      <c r="D1251" s="13" t="s">
        <v>2545</v>
      </c>
      <c r="E1251" s="13" t="s">
        <v>429</v>
      </c>
      <c r="F1251" s="13"/>
      <c r="G1251" s="13">
        <v>3</v>
      </c>
      <c r="H1251" s="105">
        <v>62</v>
      </c>
      <c r="I1251" s="12">
        <v>0.06</v>
      </c>
      <c r="J1251" s="111">
        <f t="shared" si="31"/>
        <v>58.279999999999994</v>
      </c>
    </row>
    <row r="1252" spans="1:10" ht="31.5" x14ac:dyDescent="0.25">
      <c r="A1252" s="13">
        <f t="shared" si="30"/>
        <v>1248</v>
      </c>
      <c r="B1252" s="13" t="s">
        <v>426</v>
      </c>
      <c r="C1252" s="13" t="s">
        <v>2546</v>
      </c>
      <c r="D1252" s="13" t="s">
        <v>2547</v>
      </c>
      <c r="E1252" s="13" t="s">
        <v>429</v>
      </c>
      <c r="F1252" s="13"/>
      <c r="G1252" s="13">
        <v>3</v>
      </c>
      <c r="H1252" s="105">
        <v>22</v>
      </c>
      <c r="I1252" s="12">
        <v>0.06</v>
      </c>
      <c r="J1252" s="111">
        <f t="shared" si="31"/>
        <v>20.68</v>
      </c>
    </row>
    <row r="1253" spans="1:10" ht="110.25" x14ac:dyDescent="0.25">
      <c r="A1253" s="13">
        <f t="shared" si="30"/>
        <v>1249</v>
      </c>
      <c r="B1253" s="13" t="s">
        <v>426</v>
      </c>
      <c r="C1253" s="13" t="s">
        <v>2548</v>
      </c>
      <c r="D1253" s="13" t="s">
        <v>2549</v>
      </c>
      <c r="E1253" s="13" t="s">
        <v>429</v>
      </c>
      <c r="F1253" s="13"/>
      <c r="G1253" s="13">
        <v>3</v>
      </c>
      <c r="H1253" s="105">
        <v>699</v>
      </c>
      <c r="I1253" s="12">
        <v>0.06</v>
      </c>
      <c r="J1253" s="111">
        <f t="shared" si="31"/>
        <v>657.06</v>
      </c>
    </row>
    <row r="1254" spans="1:10" ht="47.25" x14ac:dyDescent="0.25">
      <c r="A1254" s="13">
        <f t="shared" si="30"/>
        <v>1250</v>
      </c>
      <c r="B1254" s="13" t="s">
        <v>426</v>
      </c>
      <c r="C1254" s="13" t="s">
        <v>2550</v>
      </c>
      <c r="D1254" s="13" t="s">
        <v>2551</v>
      </c>
      <c r="E1254" s="13" t="s">
        <v>429</v>
      </c>
      <c r="F1254" s="13"/>
      <c r="G1254" s="13">
        <v>3</v>
      </c>
      <c r="H1254" s="105">
        <v>1699</v>
      </c>
      <c r="I1254" s="12">
        <v>0.06</v>
      </c>
      <c r="J1254" s="111">
        <f t="shared" si="31"/>
        <v>1597.06</v>
      </c>
    </row>
    <row r="1255" spans="1:10" ht="63" x14ac:dyDescent="0.25">
      <c r="A1255" s="13">
        <f t="shared" si="30"/>
        <v>1251</v>
      </c>
      <c r="B1255" s="13" t="s">
        <v>426</v>
      </c>
      <c r="C1255" s="13" t="s">
        <v>2552</v>
      </c>
      <c r="D1255" s="13" t="s">
        <v>2553</v>
      </c>
      <c r="E1255" s="13" t="s">
        <v>429</v>
      </c>
      <c r="F1255" s="13"/>
      <c r="G1255" s="13">
        <v>3</v>
      </c>
      <c r="H1255" s="105">
        <v>399</v>
      </c>
      <c r="I1255" s="12">
        <v>0.06</v>
      </c>
      <c r="J1255" s="111">
        <f t="shared" si="31"/>
        <v>375.06</v>
      </c>
    </row>
    <row r="1256" spans="1:10" ht="31.5" x14ac:dyDescent="0.25">
      <c r="A1256" s="13">
        <f t="shared" si="30"/>
        <v>1252</v>
      </c>
      <c r="B1256" s="13" t="s">
        <v>426</v>
      </c>
      <c r="C1256" s="13" t="s">
        <v>2554</v>
      </c>
      <c r="D1256" s="13" t="s">
        <v>2555</v>
      </c>
      <c r="E1256" s="13" t="s">
        <v>429</v>
      </c>
      <c r="F1256" s="13"/>
      <c r="G1256" s="13">
        <v>3</v>
      </c>
      <c r="H1256" s="105">
        <v>207</v>
      </c>
      <c r="I1256" s="12">
        <v>0.06</v>
      </c>
      <c r="J1256" s="111">
        <f t="shared" si="31"/>
        <v>194.57999999999998</v>
      </c>
    </row>
    <row r="1257" spans="1:10" ht="31.5" x14ac:dyDescent="0.25">
      <c r="A1257" s="13">
        <f t="shared" si="30"/>
        <v>1253</v>
      </c>
      <c r="B1257" s="13" t="s">
        <v>426</v>
      </c>
      <c r="C1257" s="13" t="s">
        <v>2556</v>
      </c>
      <c r="D1257" s="13" t="s">
        <v>2557</v>
      </c>
      <c r="E1257" s="13" t="s">
        <v>429</v>
      </c>
      <c r="F1257" s="13"/>
      <c r="G1257" s="13">
        <v>3</v>
      </c>
      <c r="H1257" s="105">
        <v>207</v>
      </c>
      <c r="I1257" s="12">
        <v>0.06</v>
      </c>
      <c r="J1257" s="111">
        <f t="shared" si="31"/>
        <v>194.57999999999998</v>
      </c>
    </row>
    <row r="1258" spans="1:10" ht="126" x14ac:dyDescent="0.25">
      <c r="A1258" s="13">
        <f t="shared" si="30"/>
        <v>1254</v>
      </c>
      <c r="B1258" s="13" t="s">
        <v>426</v>
      </c>
      <c r="C1258" s="13" t="s">
        <v>2558</v>
      </c>
      <c r="D1258" s="13" t="s">
        <v>2559</v>
      </c>
      <c r="E1258" s="13" t="s">
        <v>429</v>
      </c>
      <c r="F1258" s="13"/>
      <c r="G1258" s="13">
        <v>3</v>
      </c>
      <c r="H1258" s="105">
        <v>54</v>
      </c>
      <c r="I1258" s="12">
        <v>0.06</v>
      </c>
      <c r="J1258" s="111">
        <f t="shared" si="31"/>
        <v>50.76</v>
      </c>
    </row>
    <row r="1259" spans="1:10" ht="47.25" x14ac:dyDescent="0.25">
      <c r="A1259" s="13">
        <f t="shared" si="30"/>
        <v>1255</v>
      </c>
      <c r="B1259" s="13" t="s">
        <v>426</v>
      </c>
      <c r="C1259" s="13" t="s">
        <v>2560</v>
      </c>
      <c r="D1259" s="13" t="s">
        <v>2561</v>
      </c>
      <c r="E1259" s="13" t="s">
        <v>429</v>
      </c>
      <c r="F1259" s="13"/>
      <c r="G1259" s="13">
        <v>3</v>
      </c>
      <c r="H1259" s="105">
        <v>89</v>
      </c>
      <c r="I1259" s="12">
        <v>0.06</v>
      </c>
      <c r="J1259" s="111">
        <f t="shared" si="31"/>
        <v>83.66</v>
      </c>
    </row>
    <row r="1260" spans="1:10" ht="94.5" x14ac:dyDescent="0.25">
      <c r="A1260" s="13">
        <f t="shared" si="30"/>
        <v>1256</v>
      </c>
      <c r="B1260" s="13" t="s">
        <v>426</v>
      </c>
      <c r="C1260" s="13" t="s">
        <v>2562</v>
      </c>
      <c r="D1260" s="13" t="s">
        <v>2563</v>
      </c>
      <c r="E1260" s="13" t="s">
        <v>429</v>
      </c>
      <c r="F1260" s="13"/>
      <c r="G1260" s="13">
        <v>3</v>
      </c>
      <c r="H1260" s="105">
        <v>249</v>
      </c>
      <c r="I1260" s="12">
        <v>0.06</v>
      </c>
      <c r="J1260" s="111">
        <f t="shared" si="31"/>
        <v>234.05999999999997</v>
      </c>
    </row>
    <row r="1261" spans="1:10" ht="63" x14ac:dyDescent="0.25">
      <c r="A1261" s="13">
        <f t="shared" si="30"/>
        <v>1257</v>
      </c>
      <c r="B1261" s="13" t="s">
        <v>426</v>
      </c>
      <c r="C1261" s="13" t="s">
        <v>2564</v>
      </c>
      <c r="D1261" s="13" t="s">
        <v>2565</v>
      </c>
      <c r="E1261" s="13" t="s">
        <v>429</v>
      </c>
      <c r="F1261" s="13"/>
      <c r="G1261" s="13">
        <v>3</v>
      </c>
      <c r="H1261" s="105">
        <v>319</v>
      </c>
      <c r="I1261" s="12">
        <v>0.06</v>
      </c>
      <c r="J1261" s="111">
        <f t="shared" si="31"/>
        <v>299.85999999999996</v>
      </c>
    </row>
    <row r="1262" spans="1:10" ht="126" x14ac:dyDescent="0.25">
      <c r="A1262" s="13">
        <f t="shared" si="30"/>
        <v>1258</v>
      </c>
      <c r="B1262" s="13" t="s">
        <v>426</v>
      </c>
      <c r="C1262" s="13" t="s">
        <v>2566</v>
      </c>
      <c r="D1262" s="13" t="s">
        <v>2567</v>
      </c>
      <c r="E1262" s="13" t="s">
        <v>429</v>
      </c>
      <c r="F1262" s="13"/>
      <c r="G1262" s="13">
        <v>3</v>
      </c>
      <c r="H1262" s="105">
        <v>449</v>
      </c>
      <c r="I1262" s="12">
        <v>0.06</v>
      </c>
      <c r="J1262" s="111">
        <f t="shared" si="31"/>
        <v>422.06</v>
      </c>
    </row>
    <row r="1263" spans="1:10" ht="141.75" x14ac:dyDescent="0.25">
      <c r="A1263" s="13">
        <f t="shared" si="30"/>
        <v>1259</v>
      </c>
      <c r="B1263" s="13" t="s">
        <v>426</v>
      </c>
      <c r="C1263" s="13" t="s">
        <v>2568</v>
      </c>
      <c r="D1263" s="13" t="s">
        <v>2569</v>
      </c>
      <c r="E1263" s="13" t="s">
        <v>429</v>
      </c>
      <c r="F1263" s="13"/>
      <c r="G1263" s="13">
        <v>3</v>
      </c>
      <c r="H1263" s="105">
        <v>449</v>
      </c>
      <c r="I1263" s="12">
        <v>0.06</v>
      </c>
      <c r="J1263" s="111">
        <f t="shared" si="31"/>
        <v>422.06</v>
      </c>
    </row>
    <row r="1264" spans="1:10" ht="47.25" x14ac:dyDescent="0.25">
      <c r="A1264" s="13">
        <f t="shared" si="30"/>
        <v>1260</v>
      </c>
      <c r="B1264" s="13" t="s">
        <v>426</v>
      </c>
      <c r="C1264" s="13" t="s">
        <v>2570</v>
      </c>
      <c r="D1264" s="13" t="s">
        <v>2571</v>
      </c>
      <c r="E1264" s="13" t="s">
        <v>429</v>
      </c>
      <c r="F1264" s="13"/>
      <c r="G1264" s="13">
        <v>3</v>
      </c>
      <c r="H1264" s="105">
        <v>39</v>
      </c>
      <c r="I1264" s="12">
        <v>0.06</v>
      </c>
      <c r="J1264" s="111">
        <f t="shared" si="31"/>
        <v>36.659999999999997</v>
      </c>
    </row>
    <row r="1265" spans="1:10" ht="31.5" x14ac:dyDescent="0.25">
      <c r="A1265" s="13">
        <f t="shared" si="30"/>
        <v>1261</v>
      </c>
      <c r="B1265" s="13" t="s">
        <v>426</v>
      </c>
      <c r="C1265" s="13" t="s">
        <v>2572</v>
      </c>
      <c r="D1265" s="13" t="s">
        <v>2573</v>
      </c>
      <c r="E1265" s="13" t="s">
        <v>429</v>
      </c>
      <c r="F1265" s="13"/>
      <c r="G1265" s="13">
        <v>3</v>
      </c>
      <c r="H1265" s="105">
        <v>81</v>
      </c>
      <c r="I1265" s="12">
        <v>0.06</v>
      </c>
      <c r="J1265" s="111">
        <f t="shared" si="31"/>
        <v>76.14</v>
      </c>
    </row>
    <row r="1266" spans="1:10" ht="78.75" x14ac:dyDescent="0.25">
      <c r="A1266" s="13">
        <f t="shared" si="30"/>
        <v>1262</v>
      </c>
      <c r="B1266" s="13" t="s">
        <v>426</v>
      </c>
      <c r="C1266" s="13" t="s">
        <v>2574</v>
      </c>
      <c r="D1266" s="13" t="s">
        <v>2575</v>
      </c>
      <c r="E1266" s="13" t="s">
        <v>429</v>
      </c>
      <c r="F1266" s="13"/>
      <c r="G1266" s="13">
        <v>3</v>
      </c>
      <c r="H1266" s="105">
        <v>89</v>
      </c>
      <c r="I1266" s="12">
        <v>0.06</v>
      </c>
      <c r="J1266" s="111">
        <f t="shared" si="31"/>
        <v>83.66</v>
      </c>
    </row>
    <row r="1267" spans="1:10" x14ac:dyDescent="0.25">
      <c r="A1267" s="13">
        <f t="shared" si="30"/>
        <v>1263</v>
      </c>
      <c r="B1267" s="13" t="s">
        <v>426</v>
      </c>
      <c r="C1267" s="13" t="s">
        <v>2576</v>
      </c>
      <c r="D1267" s="13" t="s">
        <v>2577</v>
      </c>
      <c r="E1267" s="13" t="s">
        <v>429</v>
      </c>
      <c r="F1267" s="13"/>
      <c r="G1267" s="13">
        <v>3</v>
      </c>
      <c r="H1267" s="105">
        <v>99</v>
      </c>
      <c r="I1267" s="12">
        <v>0.06</v>
      </c>
      <c r="J1267" s="111">
        <f t="shared" si="31"/>
        <v>93.059999999999988</v>
      </c>
    </row>
    <row r="1268" spans="1:10" x14ac:dyDescent="0.25">
      <c r="A1268" s="13">
        <f t="shared" si="30"/>
        <v>1264</v>
      </c>
      <c r="B1268" s="13" t="s">
        <v>426</v>
      </c>
      <c r="C1268" s="13" t="s">
        <v>2578</v>
      </c>
      <c r="D1268" s="13" t="s">
        <v>2579</v>
      </c>
      <c r="E1268" s="13" t="s">
        <v>429</v>
      </c>
      <c r="F1268" s="13"/>
      <c r="G1268" s="13">
        <v>3</v>
      </c>
      <c r="H1268" s="105">
        <v>125</v>
      </c>
      <c r="I1268" s="12">
        <v>0.06</v>
      </c>
      <c r="J1268" s="111">
        <f t="shared" si="31"/>
        <v>117.5</v>
      </c>
    </row>
    <row r="1269" spans="1:10" ht="31.5" x14ac:dyDescent="0.25">
      <c r="A1269" s="13">
        <f t="shared" si="30"/>
        <v>1265</v>
      </c>
      <c r="B1269" s="13" t="s">
        <v>426</v>
      </c>
      <c r="C1269" s="13" t="s">
        <v>2580</v>
      </c>
      <c r="D1269" s="13" t="s">
        <v>2581</v>
      </c>
      <c r="E1269" s="13" t="s">
        <v>429</v>
      </c>
      <c r="F1269" s="13"/>
      <c r="G1269" s="13">
        <v>3</v>
      </c>
      <c r="H1269" s="105">
        <v>28</v>
      </c>
      <c r="I1269" s="12">
        <v>0.06</v>
      </c>
      <c r="J1269" s="111">
        <f t="shared" si="31"/>
        <v>26.32</v>
      </c>
    </row>
    <row r="1270" spans="1:10" ht="31.5" x14ac:dyDescent="0.25">
      <c r="A1270" s="13">
        <f t="shared" si="30"/>
        <v>1266</v>
      </c>
      <c r="B1270" s="13" t="s">
        <v>426</v>
      </c>
      <c r="C1270" s="13" t="s">
        <v>2582</v>
      </c>
      <c r="D1270" s="13" t="s">
        <v>2583</v>
      </c>
      <c r="E1270" s="13" t="s">
        <v>429</v>
      </c>
      <c r="F1270" s="13"/>
      <c r="G1270" s="13">
        <v>3</v>
      </c>
      <c r="H1270" s="105">
        <v>249</v>
      </c>
      <c r="I1270" s="12">
        <v>0.06</v>
      </c>
      <c r="J1270" s="111">
        <f t="shared" si="31"/>
        <v>234.05999999999997</v>
      </c>
    </row>
    <row r="1271" spans="1:10" x14ac:dyDescent="0.25">
      <c r="A1271" s="13">
        <f t="shared" si="30"/>
        <v>1267</v>
      </c>
      <c r="B1271" s="13" t="s">
        <v>426</v>
      </c>
      <c r="C1271" s="13" t="s">
        <v>2584</v>
      </c>
      <c r="D1271" s="13" t="s">
        <v>2585</v>
      </c>
      <c r="E1271" s="13" t="s">
        <v>429</v>
      </c>
      <c r="F1271" s="13"/>
      <c r="G1271" s="13">
        <v>3</v>
      </c>
      <c r="H1271" s="105">
        <v>39</v>
      </c>
      <c r="I1271" s="12">
        <v>0.06</v>
      </c>
      <c r="J1271" s="111">
        <f t="shared" si="31"/>
        <v>36.659999999999997</v>
      </c>
    </row>
    <row r="1272" spans="1:10" ht="31.5" x14ac:dyDescent="0.25">
      <c r="A1272" s="13">
        <f t="shared" si="30"/>
        <v>1268</v>
      </c>
      <c r="B1272" s="13" t="s">
        <v>426</v>
      </c>
      <c r="C1272" s="13" t="s">
        <v>2586</v>
      </c>
      <c r="D1272" s="13" t="s">
        <v>2587</v>
      </c>
      <c r="E1272" s="13" t="s">
        <v>429</v>
      </c>
      <c r="F1272" s="13"/>
      <c r="G1272" s="13">
        <v>3</v>
      </c>
      <c r="H1272" s="105">
        <v>69</v>
      </c>
      <c r="I1272" s="12">
        <v>0.06</v>
      </c>
      <c r="J1272" s="111">
        <f t="shared" si="31"/>
        <v>64.86</v>
      </c>
    </row>
    <row r="1273" spans="1:10" x14ac:dyDescent="0.25">
      <c r="A1273" s="13">
        <f t="shared" si="30"/>
        <v>1269</v>
      </c>
      <c r="B1273" s="13" t="s">
        <v>426</v>
      </c>
      <c r="C1273" s="13" t="s">
        <v>2588</v>
      </c>
      <c r="D1273" s="13" t="s">
        <v>2589</v>
      </c>
      <c r="E1273" s="13" t="s">
        <v>429</v>
      </c>
      <c r="F1273" s="13"/>
      <c r="G1273" s="13">
        <v>3</v>
      </c>
      <c r="H1273" s="105">
        <v>39</v>
      </c>
      <c r="I1273" s="12">
        <v>0.06</v>
      </c>
      <c r="J1273" s="111">
        <f t="shared" si="31"/>
        <v>36.659999999999997</v>
      </c>
    </row>
    <row r="1274" spans="1:10" ht="47.25" x14ac:dyDescent="0.25">
      <c r="A1274" s="13">
        <f t="shared" si="30"/>
        <v>1270</v>
      </c>
      <c r="B1274" s="13" t="s">
        <v>426</v>
      </c>
      <c r="C1274" s="13" t="s">
        <v>2590</v>
      </c>
      <c r="D1274" s="13" t="s">
        <v>2591</v>
      </c>
      <c r="E1274" s="13" t="s">
        <v>429</v>
      </c>
      <c r="F1274" s="13"/>
      <c r="G1274" s="13">
        <v>3</v>
      </c>
      <c r="H1274" s="105">
        <v>29</v>
      </c>
      <c r="I1274" s="12">
        <v>0.06</v>
      </c>
      <c r="J1274" s="111">
        <f t="shared" si="31"/>
        <v>27.259999999999998</v>
      </c>
    </row>
    <row r="1275" spans="1:10" ht="47.25" x14ac:dyDescent="0.25">
      <c r="A1275" s="13">
        <f t="shared" si="30"/>
        <v>1271</v>
      </c>
      <c r="B1275" s="13" t="s">
        <v>426</v>
      </c>
      <c r="C1275" s="13" t="s">
        <v>2592</v>
      </c>
      <c r="D1275" s="13" t="s">
        <v>2593</v>
      </c>
      <c r="E1275" s="13" t="s">
        <v>429</v>
      </c>
      <c r="F1275" s="13"/>
      <c r="G1275" s="13">
        <v>3</v>
      </c>
      <c r="H1275" s="105">
        <v>19</v>
      </c>
      <c r="I1275" s="12">
        <v>0.06</v>
      </c>
      <c r="J1275" s="111">
        <f t="shared" si="31"/>
        <v>17.86</v>
      </c>
    </row>
    <row r="1276" spans="1:10" ht="47.25" x14ac:dyDescent="0.25">
      <c r="A1276" s="13">
        <f t="shared" si="30"/>
        <v>1272</v>
      </c>
      <c r="B1276" s="13" t="s">
        <v>426</v>
      </c>
      <c r="C1276" s="13" t="s">
        <v>2594</v>
      </c>
      <c r="D1276" s="13" t="s">
        <v>2595</v>
      </c>
      <c r="E1276" s="13" t="s">
        <v>429</v>
      </c>
      <c r="F1276" s="13"/>
      <c r="G1276" s="13">
        <v>3</v>
      </c>
      <c r="H1276" s="105">
        <v>9</v>
      </c>
      <c r="I1276" s="12">
        <v>0.06</v>
      </c>
      <c r="J1276" s="111">
        <f t="shared" si="31"/>
        <v>8.4599999999999991</v>
      </c>
    </row>
    <row r="1277" spans="1:10" ht="31.5" x14ac:dyDescent="0.25">
      <c r="A1277" s="13">
        <f t="shared" si="30"/>
        <v>1273</v>
      </c>
      <c r="B1277" s="13" t="s">
        <v>426</v>
      </c>
      <c r="C1277" s="13" t="s">
        <v>2596</v>
      </c>
      <c r="D1277" s="13" t="s">
        <v>2597</v>
      </c>
      <c r="E1277" s="13" t="s">
        <v>429</v>
      </c>
      <c r="F1277" s="13"/>
      <c r="G1277" s="13">
        <v>3</v>
      </c>
      <c r="H1277" s="105">
        <v>149</v>
      </c>
      <c r="I1277" s="12">
        <v>0.06</v>
      </c>
      <c r="J1277" s="111">
        <f t="shared" si="31"/>
        <v>140.06</v>
      </c>
    </row>
    <row r="1278" spans="1:10" ht="47.25" x14ac:dyDescent="0.25">
      <c r="A1278" s="13">
        <f t="shared" si="30"/>
        <v>1274</v>
      </c>
      <c r="B1278" s="13" t="s">
        <v>426</v>
      </c>
      <c r="C1278" s="13" t="s">
        <v>2598</v>
      </c>
      <c r="D1278" s="13" t="s">
        <v>2599</v>
      </c>
      <c r="E1278" s="13" t="s">
        <v>429</v>
      </c>
      <c r="F1278" s="13"/>
      <c r="G1278" s="13">
        <v>3</v>
      </c>
      <c r="H1278" s="105">
        <v>15</v>
      </c>
      <c r="I1278" s="12">
        <v>0.06</v>
      </c>
      <c r="J1278" s="111">
        <f t="shared" si="31"/>
        <v>14.1</v>
      </c>
    </row>
    <row r="1279" spans="1:10" ht="31.5" x14ac:dyDescent="0.25">
      <c r="A1279" s="13">
        <f t="shared" si="30"/>
        <v>1275</v>
      </c>
      <c r="B1279" s="13" t="s">
        <v>426</v>
      </c>
      <c r="C1279" s="13" t="s">
        <v>2600</v>
      </c>
      <c r="D1279" s="13" t="s">
        <v>2601</v>
      </c>
      <c r="E1279" s="13" t="s">
        <v>429</v>
      </c>
      <c r="F1279" s="13"/>
      <c r="G1279" s="13">
        <v>3</v>
      </c>
      <c r="H1279" s="105">
        <v>69</v>
      </c>
      <c r="I1279" s="12">
        <v>0.06</v>
      </c>
      <c r="J1279" s="111">
        <f t="shared" si="31"/>
        <v>64.86</v>
      </c>
    </row>
    <row r="1280" spans="1:10" ht="47.25" x14ac:dyDescent="0.25">
      <c r="A1280" s="13">
        <f t="shared" si="30"/>
        <v>1276</v>
      </c>
      <c r="B1280" s="13" t="s">
        <v>426</v>
      </c>
      <c r="C1280" s="13" t="s">
        <v>2602</v>
      </c>
      <c r="D1280" s="13" t="s">
        <v>2603</v>
      </c>
      <c r="E1280" s="13" t="s">
        <v>429</v>
      </c>
      <c r="F1280" s="13"/>
      <c r="G1280" s="13">
        <v>3</v>
      </c>
      <c r="H1280" s="105">
        <v>149</v>
      </c>
      <c r="I1280" s="12">
        <v>0.06</v>
      </c>
      <c r="J1280" s="111">
        <f t="shared" si="31"/>
        <v>140.06</v>
      </c>
    </row>
    <row r="1281" spans="1:10" ht="63" x14ac:dyDescent="0.25">
      <c r="A1281" s="13">
        <f t="shared" si="30"/>
        <v>1277</v>
      </c>
      <c r="B1281" s="13" t="s">
        <v>426</v>
      </c>
      <c r="C1281" s="13" t="s">
        <v>2604</v>
      </c>
      <c r="D1281" s="13" t="s">
        <v>2605</v>
      </c>
      <c r="E1281" s="13" t="s">
        <v>429</v>
      </c>
      <c r="F1281" s="13"/>
      <c r="G1281" s="13">
        <v>3</v>
      </c>
      <c r="H1281" s="105">
        <v>149</v>
      </c>
      <c r="I1281" s="12">
        <v>0.06</v>
      </c>
      <c r="J1281" s="111">
        <f t="shared" si="31"/>
        <v>140.06</v>
      </c>
    </row>
    <row r="1282" spans="1:10" ht="31.5" x14ac:dyDescent="0.25">
      <c r="A1282" s="13">
        <f t="shared" si="30"/>
        <v>1278</v>
      </c>
      <c r="B1282" s="13" t="s">
        <v>426</v>
      </c>
      <c r="C1282" s="13" t="s">
        <v>2606</v>
      </c>
      <c r="D1282" s="13" t="s">
        <v>2607</v>
      </c>
      <c r="E1282" s="13" t="s">
        <v>429</v>
      </c>
      <c r="F1282" s="13"/>
      <c r="G1282" s="13">
        <v>3</v>
      </c>
      <c r="H1282" s="105">
        <v>39</v>
      </c>
      <c r="I1282" s="12">
        <v>0.06</v>
      </c>
      <c r="J1282" s="111">
        <f t="shared" si="31"/>
        <v>36.659999999999997</v>
      </c>
    </row>
    <row r="1283" spans="1:10" ht="94.5" x14ac:dyDescent="0.25">
      <c r="A1283" s="13">
        <f t="shared" si="30"/>
        <v>1279</v>
      </c>
      <c r="B1283" s="13" t="s">
        <v>426</v>
      </c>
      <c r="C1283" s="13" t="s">
        <v>2608</v>
      </c>
      <c r="D1283" s="13" t="s">
        <v>2609</v>
      </c>
      <c r="E1283" s="13" t="s">
        <v>429</v>
      </c>
      <c r="F1283" s="13"/>
      <c r="G1283" s="13">
        <v>3</v>
      </c>
      <c r="H1283" s="105">
        <v>49</v>
      </c>
      <c r="I1283" s="12">
        <v>0.06</v>
      </c>
      <c r="J1283" s="111">
        <f t="shared" si="31"/>
        <v>46.059999999999995</v>
      </c>
    </row>
    <row r="1284" spans="1:10" ht="47.25" x14ac:dyDescent="0.25">
      <c r="A1284" s="13">
        <f t="shared" si="30"/>
        <v>1280</v>
      </c>
      <c r="B1284" s="13" t="s">
        <v>426</v>
      </c>
      <c r="C1284" s="13" t="s">
        <v>2610</v>
      </c>
      <c r="D1284" s="13" t="s">
        <v>2611</v>
      </c>
      <c r="E1284" s="13" t="s">
        <v>429</v>
      </c>
      <c r="F1284" s="13"/>
      <c r="G1284" s="13">
        <v>3</v>
      </c>
      <c r="H1284" s="105">
        <v>39</v>
      </c>
      <c r="I1284" s="12">
        <v>0.06</v>
      </c>
      <c r="J1284" s="111">
        <f t="shared" si="31"/>
        <v>36.659999999999997</v>
      </c>
    </row>
    <row r="1285" spans="1:10" x14ac:dyDescent="0.25">
      <c r="A1285" s="13">
        <f t="shared" ref="A1285:A1348" si="32">A1284+1</f>
        <v>1281</v>
      </c>
      <c r="B1285" s="13" t="s">
        <v>426</v>
      </c>
      <c r="C1285" s="13" t="s">
        <v>2612</v>
      </c>
      <c r="D1285" s="13" t="s">
        <v>2613</v>
      </c>
      <c r="E1285" s="13" t="s">
        <v>429</v>
      </c>
      <c r="F1285" s="13"/>
      <c r="G1285" s="13">
        <v>3</v>
      </c>
      <c r="H1285" s="105">
        <v>4</v>
      </c>
      <c r="I1285" s="12">
        <v>0.06</v>
      </c>
      <c r="J1285" s="111">
        <f t="shared" si="31"/>
        <v>3.76</v>
      </c>
    </row>
    <row r="1286" spans="1:10" x14ac:dyDescent="0.25">
      <c r="A1286" s="13">
        <f t="shared" si="32"/>
        <v>1282</v>
      </c>
      <c r="B1286" s="13" t="s">
        <v>426</v>
      </c>
      <c r="C1286" s="13" t="s">
        <v>2614</v>
      </c>
      <c r="D1286" s="13" t="s">
        <v>2615</v>
      </c>
      <c r="E1286" s="13" t="s">
        <v>429</v>
      </c>
      <c r="F1286" s="13"/>
      <c r="G1286" s="13">
        <v>3</v>
      </c>
      <c r="H1286" s="105">
        <v>29</v>
      </c>
      <c r="I1286" s="12">
        <v>0.06</v>
      </c>
      <c r="J1286" s="111">
        <f t="shared" si="31"/>
        <v>27.259999999999998</v>
      </c>
    </row>
    <row r="1287" spans="1:10" ht="78.75" x14ac:dyDescent="0.25">
      <c r="A1287" s="13">
        <f t="shared" si="32"/>
        <v>1283</v>
      </c>
      <c r="B1287" s="13" t="s">
        <v>426</v>
      </c>
      <c r="C1287" s="13" t="s">
        <v>2616</v>
      </c>
      <c r="D1287" s="13" t="s">
        <v>2617</v>
      </c>
      <c r="E1287" s="13" t="s">
        <v>429</v>
      </c>
      <c r="F1287" s="13"/>
      <c r="G1287" s="13">
        <v>3</v>
      </c>
      <c r="H1287" s="105">
        <v>29</v>
      </c>
      <c r="I1287" s="12">
        <v>0.06</v>
      </c>
      <c r="J1287" s="111">
        <f t="shared" si="31"/>
        <v>27.259999999999998</v>
      </c>
    </row>
    <row r="1288" spans="1:10" ht="47.25" x14ac:dyDescent="0.25">
      <c r="A1288" s="13">
        <f t="shared" si="32"/>
        <v>1284</v>
      </c>
      <c r="B1288" s="13" t="s">
        <v>426</v>
      </c>
      <c r="C1288" s="13" t="s">
        <v>2618</v>
      </c>
      <c r="D1288" s="13" t="s">
        <v>2619</v>
      </c>
      <c r="E1288" s="13" t="s">
        <v>429</v>
      </c>
      <c r="F1288" s="13"/>
      <c r="G1288" s="13">
        <v>3</v>
      </c>
      <c r="H1288" s="105">
        <v>49</v>
      </c>
      <c r="I1288" s="12">
        <v>0.06</v>
      </c>
      <c r="J1288" s="111">
        <f t="shared" si="31"/>
        <v>46.059999999999995</v>
      </c>
    </row>
    <row r="1289" spans="1:10" ht="31.5" x14ac:dyDescent="0.25">
      <c r="A1289" s="13">
        <f t="shared" si="32"/>
        <v>1285</v>
      </c>
      <c r="B1289" s="13" t="s">
        <v>426</v>
      </c>
      <c r="C1289" s="13" t="s">
        <v>2620</v>
      </c>
      <c r="D1289" s="13" t="s">
        <v>2621</v>
      </c>
      <c r="E1289" s="13" t="s">
        <v>429</v>
      </c>
      <c r="F1289" s="13"/>
      <c r="G1289" s="13">
        <v>3</v>
      </c>
      <c r="H1289" s="105">
        <v>79</v>
      </c>
      <c r="I1289" s="12">
        <v>0.06</v>
      </c>
      <c r="J1289" s="111">
        <f t="shared" ref="J1289:J1352" si="33">H1289*(1-I1289)</f>
        <v>74.259999999999991</v>
      </c>
    </row>
    <row r="1290" spans="1:10" ht="47.25" x14ac:dyDescent="0.25">
      <c r="A1290" s="13">
        <f t="shared" si="32"/>
        <v>1286</v>
      </c>
      <c r="B1290" s="13" t="s">
        <v>426</v>
      </c>
      <c r="C1290" s="13" t="s">
        <v>2622</v>
      </c>
      <c r="D1290" s="13" t="s">
        <v>2623</v>
      </c>
      <c r="E1290" s="13" t="s">
        <v>429</v>
      </c>
      <c r="F1290" s="13"/>
      <c r="G1290" s="13">
        <v>3</v>
      </c>
      <c r="H1290" s="105">
        <v>109</v>
      </c>
      <c r="I1290" s="12">
        <v>0.06</v>
      </c>
      <c r="J1290" s="111">
        <f t="shared" si="33"/>
        <v>102.46</v>
      </c>
    </row>
    <row r="1291" spans="1:10" ht="31.5" x14ac:dyDescent="0.25">
      <c r="A1291" s="13">
        <f t="shared" si="32"/>
        <v>1287</v>
      </c>
      <c r="B1291" s="13" t="s">
        <v>426</v>
      </c>
      <c r="C1291" s="13" t="s">
        <v>2624</v>
      </c>
      <c r="D1291" s="13" t="s">
        <v>2625</v>
      </c>
      <c r="E1291" s="13" t="s">
        <v>429</v>
      </c>
      <c r="F1291" s="13"/>
      <c r="G1291" s="13">
        <v>3</v>
      </c>
      <c r="H1291" s="105">
        <v>29</v>
      </c>
      <c r="I1291" s="12">
        <v>0.06</v>
      </c>
      <c r="J1291" s="111">
        <f t="shared" si="33"/>
        <v>27.259999999999998</v>
      </c>
    </row>
    <row r="1292" spans="1:10" x14ac:dyDescent="0.25">
      <c r="A1292" s="13">
        <f t="shared" si="32"/>
        <v>1288</v>
      </c>
      <c r="B1292" s="13" t="s">
        <v>426</v>
      </c>
      <c r="C1292" s="13" t="s">
        <v>2626</v>
      </c>
      <c r="D1292" s="13" t="s">
        <v>2627</v>
      </c>
      <c r="E1292" s="13" t="s">
        <v>429</v>
      </c>
      <c r="F1292" s="13"/>
      <c r="G1292" s="13">
        <v>3</v>
      </c>
      <c r="H1292" s="105">
        <v>39</v>
      </c>
      <c r="I1292" s="12">
        <v>0.06</v>
      </c>
      <c r="J1292" s="111">
        <f t="shared" si="33"/>
        <v>36.659999999999997</v>
      </c>
    </row>
    <row r="1293" spans="1:10" ht="31.5" x14ac:dyDescent="0.25">
      <c r="A1293" s="13">
        <f t="shared" si="32"/>
        <v>1289</v>
      </c>
      <c r="B1293" s="13" t="s">
        <v>426</v>
      </c>
      <c r="C1293" s="13" t="s">
        <v>2628</v>
      </c>
      <c r="D1293" s="13" t="s">
        <v>2629</v>
      </c>
      <c r="E1293" s="13" t="s">
        <v>429</v>
      </c>
      <c r="F1293" s="13"/>
      <c r="G1293" s="13">
        <v>3</v>
      </c>
      <c r="H1293" s="105">
        <v>29</v>
      </c>
      <c r="I1293" s="12">
        <v>0.06</v>
      </c>
      <c r="J1293" s="111">
        <f t="shared" si="33"/>
        <v>27.259999999999998</v>
      </c>
    </row>
    <row r="1294" spans="1:10" ht="31.5" x14ac:dyDescent="0.25">
      <c r="A1294" s="13">
        <f t="shared" si="32"/>
        <v>1290</v>
      </c>
      <c r="B1294" s="13" t="s">
        <v>426</v>
      </c>
      <c r="C1294" s="13" t="s">
        <v>2630</v>
      </c>
      <c r="D1294" s="13" t="s">
        <v>2631</v>
      </c>
      <c r="E1294" s="13" t="s">
        <v>429</v>
      </c>
      <c r="F1294" s="13"/>
      <c r="G1294" s="13">
        <v>3</v>
      </c>
      <c r="H1294" s="105">
        <v>249</v>
      </c>
      <c r="I1294" s="12">
        <v>0.06</v>
      </c>
      <c r="J1294" s="111">
        <f t="shared" si="33"/>
        <v>234.05999999999997</v>
      </c>
    </row>
    <row r="1295" spans="1:10" x14ac:dyDescent="0.25">
      <c r="A1295" s="13">
        <f t="shared" si="32"/>
        <v>1291</v>
      </c>
      <c r="B1295" s="13" t="s">
        <v>426</v>
      </c>
      <c r="C1295" s="13" t="s">
        <v>2632</v>
      </c>
      <c r="D1295" s="13" t="s">
        <v>2633</v>
      </c>
      <c r="E1295" s="13" t="s">
        <v>429</v>
      </c>
      <c r="F1295" s="13"/>
      <c r="G1295" s="13">
        <v>3</v>
      </c>
      <c r="H1295" s="105">
        <v>169</v>
      </c>
      <c r="I1295" s="12">
        <v>0.06</v>
      </c>
      <c r="J1295" s="111">
        <f t="shared" si="33"/>
        <v>158.85999999999999</v>
      </c>
    </row>
    <row r="1296" spans="1:10" ht="63" x14ac:dyDescent="0.25">
      <c r="A1296" s="13">
        <f t="shared" si="32"/>
        <v>1292</v>
      </c>
      <c r="B1296" s="13" t="s">
        <v>426</v>
      </c>
      <c r="C1296" s="13" t="s">
        <v>2634</v>
      </c>
      <c r="D1296" s="13" t="s">
        <v>2635</v>
      </c>
      <c r="E1296" s="13" t="s">
        <v>429</v>
      </c>
      <c r="F1296" s="13"/>
      <c r="G1296" s="13">
        <v>3</v>
      </c>
      <c r="H1296" s="105">
        <v>79</v>
      </c>
      <c r="I1296" s="12">
        <v>0.06</v>
      </c>
      <c r="J1296" s="111">
        <f t="shared" si="33"/>
        <v>74.259999999999991</v>
      </c>
    </row>
    <row r="1297" spans="1:10" ht="31.5" x14ac:dyDescent="0.25">
      <c r="A1297" s="13">
        <f t="shared" si="32"/>
        <v>1293</v>
      </c>
      <c r="B1297" s="13" t="s">
        <v>426</v>
      </c>
      <c r="C1297" s="13" t="s">
        <v>2636</v>
      </c>
      <c r="D1297" s="13" t="s">
        <v>2637</v>
      </c>
      <c r="E1297" s="13" t="s">
        <v>429</v>
      </c>
      <c r="F1297" s="13"/>
      <c r="G1297" s="13">
        <v>3</v>
      </c>
      <c r="H1297" s="105">
        <v>149</v>
      </c>
      <c r="I1297" s="12">
        <v>0.06</v>
      </c>
      <c r="J1297" s="111">
        <f t="shared" si="33"/>
        <v>140.06</v>
      </c>
    </row>
    <row r="1298" spans="1:10" ht="31.5" x14ac:dyDescent="0.25">
      <c r="A1298" s="13">
        <f t="shared" si="32"/>
        <v>1294</v>
      </c>
      <c r="B1298" s="13" t="s">
        <v>426</v>
      </c>
      <c r="C1298" s="13" t="s">
        <v>2638</v>
      </c>
      <c r="D1298" s="13" t="s">
        <v>2639</v>
      </c>
      <c r="E1298" s="13" t="s">
        <v>429</v>
      </c>
      <c r="F1298" s="13"/>
      <c r="G1298" s="13">
        <v>3</v>
      </c>
      <c r="H1298" s="105">
        <v>199</v>
      </c>
      <c r="I1298" s="12">
        <v>0.06</v>
      </c>
      <c r="J1298" s="111">
        <f t="shared" si="33"/>
        <v>187.06</v>
      </c>
    </row>
    <row r="1299" spans="1:10" ht="31.5" x14ac:dyDescent="0.25">
      <c r="A1299" s="13">
        <f t="shared" si="32"/>
        <v>1295</v>
      </c>
      <c r="B1299" s="13" t="s">
        <v>426</v>
      </c>
      <c r="C1299" s="13" t="s">
        <v>2640</v>
      </c>
      <c r="D1299" s="13" t="s">
        <v>2641</v>
      </c>
      <c r="E1299" s="13" t="s">
        <v>429</v>
      </c>
      <c r="F1299" s="13"/>
      <c r="G1299" s="13">
        <v>3</v>
      </c>
      <c r="H1299" s="105">
        <v>8</v>
      </c>
      <c r="I1299" s="12">
        <v>0.06</v>
      </c>
      <c r="J1299" s="111">
        <f t="shared" si="33"/>
        <v>7.52</v>
      </c>
    </row>
    <row r="1300" spans="1:10" ht="31.5" x14ac:dyDescent="0.25">
      <c r="A1300" s="13">
        <f t="shared" si="32"/>
        <v>1296</v>
      </c>
      <c r="B1300" s="13" t="s">
        <v>426</v>
      </c>
      <c r="C1300" s="13" t="s">
        <v>2642</v>
      </c>
      <c r="D1300" s="13" t="s">
        <v>2641</v>
      </c>
      <c r="E1300" s="13" t="s">
        <v>429</v>
      </c>
      <c r="F1300" s="13"/>
      <c r="G1300" s="13">
        <v>3</v>
      </c>
      <c r="H1300" s="105">
        <v>50</v>
      </c>
      <c r="I1300" s="12">
        <v>0.06</v>
      </c>
      <c r="J1300" s="111">
        <f t="shared" si="33"/>
        <v>47</v>
      </c>
    </row>
    <row r="1301" spans="1:10" ht="31.5" x14ac:dyDescent="0.25">
      <c r="A1301" s="13">
        <f t="shared" si="32"/>
        <v>1297</v>
      </c>
      <c r="B1301" s="13" t="s">
        <v>426</v>
      </c>
      <c r="C1301" s="13" t="s">
        <v>2643</v>
      </c>
      <c r="D1301" s="13" t="s">
        <v>2644</v>
      </c>
      <c r="E1301" s="13" t="s">
        <v>429</v>
      </c>
      <c r="F1301" s="13"/>
      <c r="G1301" s="13">
        <v>3</v>
      </c>
      <c r="H1301" s="105">
        <v>29</v>
      </c>
      <c r="I1301" s="12">
        <v>0.06</v>
      </c>
      <c r="J1301" s="111">
        <f t="shared" si="33"/>
        <v>27.259999999999998</v>
      </c>
    </row>
    <row r="1302" spans="1:10" ht="47.25" x14ac:dyDescent="0.25">
      <c r="A1302" s="13">
        <f t="shared" si="32"/>
        <v>1298</v>
      </c>
      <c r="B1302" s="13" t="s">
        <v>426</v>
      </c>
      <c r="C1302" s="13" t="s">
        <v>2645</v>
      </c>
      <c r="D1302" s="13" t="s">
        <v>2646</v>
      </c>
      <c r="E1302" s="13" t="s">
        <v>429</v>
      </c>
      <c r="F1302" s="13"/>
      <c r="G1302" s="13">
        <v>3</v>
      </c>
      <c r="H1302" s="105">
        <v>29</v>
      </c>
      <c r="I1302" s="12">
        <v>0.06</v>
      </c>
      <c r="J1302" s="111">
        <f t="shared" si="33"/>
        <v>27.259999999999998</v>
      </c>
    </row>
    <row r="1303" spans="1:10" ht="47.25" x14ac:dyDescent="0.25">
      <c r="A1303" s="13">
        <f t="shared" si="32"/>
        <v>1299</v>
      </c>
      <c r="B1303" s="13" t="s">
        <v>426</v>
      </c>
      <c r="C1303" s="13" t="s">
        <v>2647</v>
      </c>
      <c r="D1303" s="13" t="s">
        <v>2648</v>
      </c>
      <c r="E1303" s="13" t="s">
        <v>429</v>
      </c>
      <c r="F1303" s="13"/>
      <c r="G1303" s="13">
        <v>3</v>
      </c>
      <c r="H1303" s="105">
        <v>12</v>
      </c>
      <c r="I1303" s="12">
        <v>0.06</v>
      </c>
      <c r="J1303" s="111">
        <f t="shared" si="33"/>
        <v>11.28</v>
      </c>
    </row>
    <row r="1304" spans="1:10" x14ac:dyDescent="0.25">
      <c r="A1304" s="13">
        <f t="shared" si="32"/>
        <v>1300</v>
      </c>
      <c r="B1304" s="13" t="s">
        <v>426</v>
      </c>
      <c r="C1304" s="13" t="s">
        <v>2649</v>
      </c>
      <c r="D1304" s="13" t="s">
        <v>2650</v>
      </c>
      <c r="E1304" s="13" t="s">
        <v>429</v>
      </c>
      <c r="F1304" s="13"/>
      <c r="G1304" s="13">
        <v>3</v>
      </c>
      <c r="H1304" s="105">
        <v>69</v>
      </c>
      <c r="I1304" s="12">
        <v>0.06</v>
      </c>
      <c r="J1304" s="111">
        <f t="shared" si="33"/>
        <v>64.86</v>
      </c>
    </row>
    <row r="1305" spans="1:10" ht="47.25" x14ac:dyDescent="0.25">
      <c r="A1305" s="13">
        <f t="shared" si="32"/>
        <v>1301</v>
      </c>
      <c r="B1305" s="13" t="s">
        <v>426</v>
      </c>
      <c r="C1305" s="13" t="s">
        <v>2651</v>
      </c>
      <c r="D1305" s="13" t="s">
        <v>2652</v>
      </c>
      <c r="E1305" s="13" t="s">
        <v>429</v>
      </c>
      <c r="F1305" s="13"/>
      <c r="G1305" s="13">
        <v>3</v>
      </c>
      <c r="H1305" s="105">
        <v>29</v>
      </c>
      <c r="I1305" s="12">
        <v>0.06</v>
      </c>
      <c r="J1305" s="111">
        <f t="shared" si="33"/>
        <v>27.259999999999998</v>
      </c>
    </row>
    <row r="1306" spans="1:10" x14ac:dyDescent="0.25">
      <c r="A1306" s="13">
        <f t="shared" si="32"/>
        <v>1302</v>
      </c>
      <c r="B1306" s="13" t="s">
        <v>426</v>
      </c>
      <c r="C1306" s="13" t="s">
        <v>2653</v>
      </c>
      <c r="D1306" s="13" t="s">
        <v>2654</v>
      </c>
      <c r="E1306" s="13" t="s">
        <v>429</v>
      </c>
      <c r="F1306" s="13"/>
      <c r="G1306" s="13">
        <v>3</v>
      </c>
      <c r="H1306" s="105">
        <v>29</v>
      </c>
      <c r="I1306" s="12">
        <v>0.06</v>
      </c>
      <c r="J1306" s="111">
        <f t="shared" si="33"/>
        <v>27.259999999999998</v>
      </c>
    </row>
    <row r="1307" spans="1:10" ht="78.75" x14ac:dyDescent="0.25">
      <c r="A1307" s="13">
        <f t="shared" si="32"/>
        <v>1303</v>
      </c>
      <c r="B1307" s="13" t="s">
        <v>426</v>
      </c>
      <c r="C1307" s="13" t="s">
        <v>2655</v>
      </c>
      <c r="D1307" s="13" t="s">
        <v>2656</v>
      </c>
      <c r="E1307" s="13" t="s">
        <v>429</v>
      </c>
      <c r="F1307" s="13"/>
      <c r="G1307" s="13">
        <v>3</v>
      </c>
      <c r="H1307" s="105">
        <v>289</v>
      </c>
      <c r="I1307" s="12">
        <v>0.06</v>
      </c>
      <c r="J1307" s="111">
        <f t="shared" si="33"/>
        <v>271.65999999999997</v>
      </c>
    </row>
    <row r="1308" spans="1:10" ht="47.25" x14ac:dyDescent="0.25">
      <c r="A1308" s="13">
        <f t="shared" si="32"/>
        <v>1304</v>
      </c>
      <c r="B1308" s="13" t="s">
        <v>426</v>
      </c>
      <c r="C1308" s="13" t="s">
        <v>2657</v>
      </c>
      <c r="D1308" s="13" t="s">
        <v>2658</v>
      </c>
      <c r="E1308" s="13" t="s">
        <v>429</v>
      </c>
      <c r="F1308" s="13"/>
      <c r="G1308" s="13">
        <v>3</v>
      </c>
      <c r="H1308" s="105">
        <v>259</v>
      </c>
      <c r="I1308" s="12">
        <v>0.06</v>
      </c>
      <c r="J1308" s="111">
        <f t="shared" si="33"/>
        <v>243.45999999999998</v>
      </c>
    </row>
    <row r="1309" spans="1:10" ht="31.5" x14ac:dyDescent="0.25">
      <c r="A1309" s="13">
        <f t="shared" si="32"/>
        <v>1305</v>
      </c>
      <c r="B1309" s="13" t="s">
        <v>426</v>
      </c>
      <c r="C1309" s="13" t="s">
        <v>2659</v>
      </c>
      <c r="D1309" s="13" t="s">
        <v>2660</v>
      </c>
      <c r="E1309" s="13" t="s">
        <v>429</v>
      </c>
      <c r="F1309" s="13"/>
      <c r="G1309" s="13">
        <v>3</v>
      </c>
      <c r="H1309" s="105">
        <v>79</v>
      </c>
      <c r="I1309" s="12">
        <v>0.06</v>
      </c>
      <c r="J1309" s="111">
        <f t="shared" si="33"/>
        <v>74.259999999999991</v>
      </c>
    </row>
    <row r="1310" spans="1:10" ht="47.25" x14ac:dyDescent="0.25">
      <c r="A1310" s="13">
        <f t="shared" si="32"/>
        <v>1306</v>
      </c>
      <c r="B1310" s="13" t="s">
        <v>426</v>
      </c>
      <c r="C1310" s="13" t="s">
        <v>2661</v>
      </c>
      <c r="D1310" s="13" t="s">
        <v>2662</v>
      </c>
      <c r="E1310" s="13" t="s">
        <v>429</v>
      </c>
      <c r="F1310" s="13"/>
      <c r="G1310" s="13">
        <v>3</v>
      </c>
      <c r="H1310" s="105">
        <v>29</v>
      </c>
      <c r="I1310" s="12">
        <v>0.06</v>
      </c>
      <c r="J1310" s="111">
        <f t="shared" si="33"/>
        <v>27.259999999999998</v>
      </c>
    </row>
    <row r="1311" spans="1:10" ht="31.5" x14ac:dyDescent="0.25">
      <c r="A1311" s="13">
        <f t="shared" si="32"/>
        <v>1307</v>
      </c>
      <c r="B1311" s="13" t="s">
        <v>426</v>
      </c>
      <c r="C1311" s="13" t="s">
        <v>2663</v>
      </c>
      <c r="D1311" s="13" t="s">
        <v>2664</v>
      </c>
      <c r="E1311" s="13" t="s">
        <v>429</v>
      </c>
      <c r="F1311" s="13"/>
      <c r="G1311" s="13">
        <v>3</v>
      </c>
      <c r="H1311" s="105">
        <v>249</v>
      </c>
      <c r="I1311" s="12">
        <v>0.06</v>
      </c>
      <c r="J1311" s="111">
        <f t="shared" si="33"/>
        <v>234.05999999999997</v>
      </c>
    </row>
    <row r="1312" spans="1:10" x14ac:dyDescent="0.25">
      <c r="A1312" s="13">
        <f t="shared" si="32"/>
        <v>1308</v>
      </c>
      <c r="B1312" s="13" t="s">
        <v>426</v>
      </c>
      <c r="C1312" s="13" t="s">
        <v>2665</v>
      </c>
      <c r="D1312" s="13" t="s">
        <v>2666</v>
      </c>
      <c r="E1312" s="13" t="s">
        <v>429</v>
      </c>
      <c r="F1312" s="13"/>
      <c r="G1312" s="13">
        <v>3</v>
      </c>
      <c r="H1312" s="105">
        <v>19</v>
      </c>
      <c r="I1312" s="12">
        <v>0.06</v>
      </c>
      <c r="J1312" s="111">
        <f t="shared" si="33"/>
        <v>17.86</v>
      </c>
    </row>
    <row r="1313" spans="1:10" ht="47.25" x14ac:dyDescent="0.25">
      <c r="A1313" s="13">
        <f t="shared" si="32"/>
        <v>1309</v>
      </c>
      <c r="B1313" s="13" t="s">
        <v>426</v>
      </c>
      <c r="C1313" s="13" t="s">
        <v>2667</v>
      </c>
      <c r="D1313" s="13" t="s">
        <v>2668</v>
      </c>
      <c r="E1313" s="13" t="s">
        <v>429</v>
      </c>
      <c r="F1313" s="13"/>
      <c r="G1313" s="13">
        <v>3</v>
      </c>
      <c r="H1313" s="105">
        <v>19</v>
      </c>
      <c r="I1313" s="12">
        <v>0.06</v>
      </c>
      <c r="J1313" s="111">
        <f t="shared" si="33"/>
        <v>17.86</v>
      </c>
    </row>
    <row r="1314" spans="1:10" ht="31.5" x14ac:dyDescent="0.25">
      <c r="A1314" s="13">
        <f t="shared" si="32"/>
        <v>1310</v>
      </c>
      <c r="B1314" s="13" t="s">
        <v>426</v>
      </c>
      <c r="C1314" s="13" t="s">
        <v>2669</v>
      </c>
      <c r="D1314" s="13" t="s">
        <v>2670</v>
      </c>
      <c r="E1314" s="13" t="s">
        <v>429</v>
      </c>
      <c r="F1314" s="13"/>
      <c r="G1314" s="13">
        <v>3</v>
      </c>
      <c r="H1314" s="105">
        <v>199</v>
      </c>
      <c r="I1314" s="12">
        <v>0.06</v>
      </c>
      <c r="J1314" s="111">
        <f t="shared" si="33"/>
        <v>187.06</v>
      </c>
    </row>
    <row r="1315" spans="1:10" ht="47.25" x14ac:dyDescent="0.25">
      <c r="A1315" s="13">
        <f t="shared" si="32"/>
        <v>1311</v>
      </c>
      <c r="B1315" s="13" t="s">
        <v>426</v>
      </c>
      <c r="C1315" s="13" t="s">
        <v>2671</v>
      </c>
      <c r="D1315" s="13" t="s">
        <v>2672</v>
      </c>
      <c r="E1315" s="13" t="s">
        <v>429</v>
      </c>
      <c r="F1315" s="13"/>
      <c r="G1315" s="13">
        <v>3</v>
      </c>
      <c r="H1315" s="105">
        <v>29</v>
      </c>
      <c r="I1315" s="12">
        <v>0.06</v>
      </c>
      <c r="J1315" s="111">
        <f t="shared" si="33"/>
        <v>27.259999999999998</v>
      </c>
    </row>
    <row r="1316" spans="1:10" ht="31.5" x14ac:dyDescent="0.25">
      <c r="A1316" s="13">
        <f t="shared" si="32"/>
        <v>1312</v>
      </c>
      <c r="B1316" s="13" t="s">
        <v>426</v>
      </c>
      <c r="C1316" s="13" t="s">
        <v>2673</v>
      </c>
      <c r="D1316" s="13" t="s">
        <v>2674</v>
      </c>
      <c r="E1316" s="13" t="s">
        <v>429</v>
      </c>
      <c r="F1316" s="13"/>
      <c r="G1316" s="13">
        <v>3</v>
      </c>
      <c r="H1316" s="105">
        <v>379</v>
      </c>
      <c r="I1316" s="12">
        <v>0.06</v>
      </c>
      <c r="J1316" s="111">
        <f t="shared" si="33"/>
        <v>356.26</v>
      </c>
    </row>
    <row r="1317" spans="1:10" ht="31.5" x14ac:dyDescent="0.25">
      <c r="A1317" s="13">
        <f t="shared" si="32"/>
        <v>1313</v>
      </c>
      <c r="B1317" s="13" t="s">
        <v>426</v>
      </c>
      <c r="C1317" s="13" t="s">
        <v>2675</v>
      </c>
      <c r="D1317" s="13" t="s">
        <v>2676</v>
      </c>
      <c r="E1317" s="13" t="s">
        <v>429</v>
      </c>
      <c r="F1317" s="13"/>
      <c r="G1317" s="13">
        <v>3</v>
      </c>
      <c r="H1317" s="105">
        <v>379</v>
      </c>
      <c r="I1317" s="12">
        <v>0.06</v>
      </c>
      <c r="J1317" s="111">
        <f t="shared" si="33"/>
        <v>356.26</v>
      </c>
    </row>
    <row r="1318" spans="1:10" ht="63" x14ac:dyDescent="0.25">
      <c r="A1318" s="13">
        <f t="shared" si="32"/>
        <v>1314</v>
      </c>
      <c r="B1318" s="13" t="s">
        <v>426</v>
      </c>
      <c r="C1318" s="13" t="s">
        <v>2677</v>
      </c>
      <c r="D1318" s="13" t="s">
        <v>2678</v>
      </c>
      <c r="E1318" s="13" t="s">
        <v>429</v>
      </c>
      <c r="F1318" s="13"/>
      <c r="G1318" s="13">
        <v>3</v>
      </c>
      <c r="H1318" s="105">
        <v>199</v>
      </c>
      <c r="I1318" s="12">
        <v>0.06</v>
      </c>
      <c r="J1318" s="111">
        <f t="shared" si="33"/>
        <v>187.06</v>
      </c>
    </row>
    <row r="1319" spans="1:10" ht="47.25" x14ac:dyDescent="0.25">
      <c r="A1319" s="13">
        <f t="shared" si="32"/>
        <v>1315</v>
      </c>
      <c r="B1319" s="13" t="s">
        <v>426</v>
      </c>
      <c r="C1319" s="13" t="s">
        <v>2679</v>
      </c>
      <c r="D1319" s="13" t="s">
        <v>2680</v>
      </c>
      <c r="E1319" s="13" t="s">
        <v>429</v>
      </c>
      <c r="F1319" s="13"/>
      <c r="G1319" s="13">
        <v>3</v>
      </c>
      <c r="H1319" s="105">
        <v>74</v>
      </c>
      <c r="I1319" s="12">
        <v>0.06</v>
      </c>
      <c r="J1319" s="111">
        <f t="shared" si="33"/>
        <v>69.56</v>
      </c>
    </row>
    <row r="1320" spans="1:10" ht="63" x14ac:dyDescent="0.25">
      <c r="A1320" s="13">
        <f t="shared" si="32"/>
        <v>1316</v>
      </c>
      <c r="B1320" s="13" t="s">
        <v>426</v>
      </c>
      <c r="C1320" s="13" t="s">
        <v>2681</v>
      </c>
      <c r="D1320" s="13" t="s">
        <v>2682</v>
      </c>
      <c r="E1320" s="13" t="s">
        <v>429</v>
      </c>
      <c r="F1320" s="13"/>
      <c r="G1320" s="13">
        <v>3</v>
      </c>
      <c r="H1320" s="105">
        <v>24</v>
      </c>
      <c r="I1320" s="12">
        <v>0.06</v>
      </c>
      <c r="J1320" s="111">
        <f t="shared" si="33"/>
        <v>22.56</v>
      </c>
    </row>
    <row r="1321" spans="1:10" x14ac:dyDescent="0.25">
      <c r="A1321" s="13">
        <f t="shared" si="32"/>
        <v>1317</v>
      </c>
      <c r="B1321" s="13" t="s">
        <v>426</v>
      </c>
      <c r="C1321" s="13" t="s">
        <v>2683</v>
      </c>
      <c r="D1321" s="13" t="s">
        <v>2684</v>
      </c>
      <c r="E1321" s="13" t="s">
        <v>429</v>
      </c>
      <c r="F1321" s="13"/>
      <c r="G1321" s="13">
        <v>3</v>
      </c>
      <c r="H1321" s="105">
        <v>11</v>
      </c>
      <c r="I1321" s="12">
        <v>0.06</v>
      </c>
      <c r="J1321" s="111">
        <f t="shared" si="33"/>
        <v>10.34</v>
      </c>
    </row>
    <row r="1322" spans="1:10" ht="47.25" x14ac:dyDescent="0.25">
      <c r="A1322" s="13">
        <f t="shared" si="32"/>
        <v>1318</v>
      </c>
      <c r="B1322" s="13" t="s">
        <v>426</v>
      </c>
      <c r="C1322" s="13" t="s">
        <v>2685</v>
      </c>
      <c r="D1322" s="13" t="s">
        <v>2686</v>
      </c>
      <c r="E1322" s="13" t="s">
        <v>429</v>
      </c>
      <c r="F1322" s="13"/>
      <c r="G1322" s="13">
        <v>3</v>
      </c>
      <c r="H1322" s="105">
        <v>399</v>
      </c>
      <c r="I1322" s="12">
        <v>0.06</v>
      </c>
      <c r="J1322" s="111">
        <f t="shared" si="33"/>
        <v>375.06</v>
      </c>
    </row>
    <row r="1323" spans="1:10" ht="31.5" x14ac:dyDescent="0.25">
      <c r="A1323" s="13">
        <f t="shared" si="32"/>
        <v>1319</v>
      </c>
      <c r="B1323" s="13" t="s">
        <v>426</v>
      </c>
      <c r="C1323" s="13" t="s">
        <v>2687</v>
      </c>
      <c r="D1323" s="13" t="s">
        <v>2688</v>
      </c>
      <c r="E1323" s="13" t="s">
        <v>429</v>
      </c>
      <c r="F1323" s="13"/>
      <c r="G1323" s="13">
        <v>3</v>
      </c>
      <c r="H1323" s="105">
        <v>39</v>
      </c>
      <c r="I1323" s="12">
        <v>0.06</v>
      </c>
      <c r="J1323" s="111">
        <f t="shared" si="33"/>
        <v>36.659999999999997</v>
      </c>
    </row>
    <row r="1324" spans="1:10" ht="47.25" x14ac:dyDescent="0.25">
      <c r="A1324" s="13">
        <f t="shared" si="32"/>
        <v>1320</v>
      </c>
      <c r="B1324" s="13" t="s">
        <v>426</v>
      </c>
      <c r="C1324" s="13" t="s">
        <v>2689</v>
      </c>
      <c r="D1324" s="13" t="s">
        <v>2690</v>
      </c>
      <c r="E1324" s="13" t="s">
        <v>429</v>
      </c>
      <c r="F1324" s="13"/>
      <c r="G1324" s="13">
        <v>3</v>
      </c>
      <c r="H1324" s="105">
        <v>39</v>
      </c>
      <c r="I1324" s="12">
        <v>0.06</v>
      </c>
      <c r="J1324" s="111">
        <f t="shared" si="33"/>
        <v>36.659999999999997</v>
      </c>
    </row>
    <row r="1325" spans="1:10" ht="47.25" x14ac:dyDescent="0.25">
      <c r="A1325" s="13">
        <f t="shared" si="32"/>
        <v>1321</v>
      </c>
      <c r="B1325" s="13" t="s">
        <v>426</v>
      </c>
      <c r="C1325" s="13" t="s">
        <v>2691</v>
      </c>
      <c r="D1325" s="13" t="s">
        <v>2692</v>
      </c>
      <c r="E1325" s="13" t="s">
        <v>429</v>
      </c>
      <c r="F1325" s="13"/>
      <c r="G1325" s="13">
        <v>3</v>
      </c>
      <c r="H1325" s="105">
        <v>144</v>
      </c>
      <c r="I1325" s="12">
        <v>0.06</v>
      </c>
      <c r="J1325" s="111">
        <f t="shared" si="33"/>
        <v>135.35999999999999</v>
      </c>
    </row>
    <row r="1326" spans="1:10" ht="31.5" x14ac:dyDescent="0.25">
      <c r="A1326" s="13">
        <f t="shared" si="32"/>
        <v>1322</v>
      </c>
      <c r="B1326" s="13" t="s">
        <v>426</v>
      </c>
      <c r="C1326" s="13" t="s">
        <v>2693</v>
      </c>
      <c r="D1326" s="13" t="s">
        <v>2694</v>
      </c>
      <c r="E1326" s="13" t="s">
        <v>429</v>
      </c>
      <c r="F1326" s="13"/>
      <c r="G1326" s="13">
        <v>3</v>
      </c>
      <c r="H1326" s="105">
        <v>59</v>
      </c>
      <c r="I1326" s="12">
        <v>0.06</v>
      </c>
      <c r="J1326" s="111">
        <f t="shared" si="33"/>
        <v>55.459999999999994</v>
      </c>
    </row>
    <row r="1327" spans="1:10" x14ac:dyDescent="0.25">
      <c r="A1327" s="13">
        <f t="shared" si="32"/>
        <v>1323</v>
      </c>
      <c r="B1327" s="13" t="s">
        <v>426</v>
      </c>
      <c r="C1327" s="13" t="s">
        <v>2695</v>
      </c>
      <c r="D1327" s="13" t="s">
        <v>2696</v>
      </c>
      <c r="E1327" s="13" t="s">
        <v>429</v>
      </c>
      <c r="F1327" s="13"/>
      <c r="G1327" s="13">
        <v>3</v>
      </c>
      <c r="H1327" s="105">
        <v>19</v>
      </c>
      <c r="I1327" s="12">
        <v>0.06</v>
      </c>
      <c r="J1327" s="111">
        <f t="shared" si="33"/>
        <v>17.86</v>
      </c>
    </row>
    <row r="1328" spans="1:10" x14ac:dyDescent="0.25">
      <c r="A1328" s="13">
        <f t="shared" si="32"/>
        <v>1324</v>
      </c>
      <c r="B1328" s="13" t="s">
        <v>426</v>
      </c>
      <c r="C1328" s="13" t="s">
        <v>2697</v>
      </c>
      <c r="D1328" s="13" t="s">
        <v>2698</v>
      </c>
      <c r="E1328" s="13" t="s">
        <v>429</v>
      </c>
      <c r="F1328" s="13"/>
      <c r="G1328" s="13">
        <v>3</v>
      </c>
      <c r="H1328" s="105">
        <v>19</v>
      </c>
      <c r="I1328" s="12">
        <v>0.06</v>
      </c>
      <c r="J1328" s="111">
        <f t="shared" si="33"/>
        <v>17.86</v>
      </c>
    </row>
    <row r="1329" spans="1:10" x14ac:dyDescent="0.25">
      <c r="A1329" s="13">
        <f t="shared" si="32"/>
        <v>1325</v>
      </c>
      <c r="B1329" s="13" t="s">
        <v>426</v>
      </c>
      <c r="C1329" s="13" t="s">
        <v>2699</v>
      </c>
      <c r="D1329" s="13" t="s">
        <v>2700</v>
      </c>
      <c r="E1329" s="13" t="s">
        <v>429</v>
      </c>
      <c r="F1329" s="13"/>
      <c r="G1329" s="13">
        <v>3</v>
      </c>
      <c r="H1329" s="105">
        <v>9</v>
      </c>
      <c r="I1329" s="12">
        <v>0.06</v>
      </c>
      <c r="J1329" s="111">
        <f t="shared" si="33"/>
        <v>8.4599999999999991</v>
      </c>
    </row>
    <row r="1330" spans="1:10" ht="31.5" x14ac:dyDescent="0.25">
      <c r="A1330" s="13">
        <f t="shared" si="32"/>
        <v>1326</v>
      </c>
      <c r="B1330" s="13" t="s">
        <v>426</v>
      </c>
      <c r="C1330" s="13" t="s">
        <v>2701</v>
      </c>
      <c r="D1330" s="13" t="s">
        <v>2702</v>
      </c>
      <c r="E1330" s="13" t="s">
        <v>429</v>
      </c>
      <c r="F1330" s="13"/>
      <c r="G1330" s="13">
        <v>3</v>
      </c>
      <c r="H1330" s="105">
        <v>11</v>
      </c>
      <c r="I1330" s="12">
        <v>0.06</v>
      </c>
      <c r="J1330" s="111">
        <f t="shared" si="33"/>
        <v>10.34</v>
      </c>
    </row>
    <row r="1331" spans="1:10" ht="31.5" x14ac:dyDescent="0.25">
      <c r="A1331" s="13">
        <f t="shared" si="32"/>
        <v>1327</v>
      </c>
      <c r="B1331" s="13" t="s">
        <v>426</v>
      </c>
      <c r="C1331" s="13" t="s">
        <v>2703</v>
      </c>
      <c r="D1331" s="13" t="s">
        <v>2704</v>
      </c>
      <c r="E1331" s="13" t="s">
        <v>429</v>
      </c>
      <c r="F1331" s="13"/>
      <c r="G1331" s="13">
        <v>3</v>
      </c>
      <c r="H1331" s="105">
        <v>11</v>
      </c>
      <c r="I1331" s="12">
        <v>0.06</v>
      </c>
      <c r="J1331" s="111">
        <f t="shared" si="33"/>
        <v>10.34</v>
      </c>
    </row>
    <row r="1332" spans="1:10" x14ac:dyDescent="0.25">
      <c r="A1332" s="13">
        <f t="shared" si="32"/>
        <v>1328</v>
      </c>
      <c r="B1332" s="13" t="s">
        <v>426</v>
      </c>
      <c r="C1332" s="13" t="s">
        <v>2705</v>
      </c>
      <c r="D1332" s="13" t="s">
        <v>2706</v>
      </c>
      <c r="E1332" s="13" t="s">
        <v>429</v>
      </c>
      <c r="F1332" s="13"/>
      <c r="G1332" s="13">
        <v>3</v>
      </c>
      <c r="H1332" s="105">
        <v>19</v>
      </c>
      <c r="I1332" s="12">
        <v>0.06</v>
      </c>
      <c r="J1332" s="111">
        <f t="shared" si="33"/>
        <v>17.86</v>
      </c>
    </row>
    <row r="1333" spans="1:10" ht="31.5" x14ac:dyDescent="0.25">
      <c r="A1333" s="13">
        <f t="shared" si="32"/>
        <v>1329</v>
      </c>
      <c r="B1333" s="13" t="s">
        <v>426</v>
      </c>
      <c r="C1333" s="13" t="s">
        <v>2707</v>
      </c>
      <c r="D1333" s="13" t="s">
        <v>2708</v>
      </c>
      <c r="E1333" s="13" t="s">
        <v>429</v>
      </c>
      <c r="F1333" s="13"/>
      <c r="G1333" s="13">
        <v>3</v>
      </c>
      <c r="H1333" s="105">
        <v>199</v>
      </c>
      <c r="I1333" s="12">
        <v>0.06</v>
      </c>
      <c r="J1333" s="111">
        <f t="shared" si="33"/>
        <v>187.06</v>
      </c>
    </row>
    <row r="1334" spans="1:10" ht="47.25" x14ac:dyDescent="0.25">
      <c r="A1334" s="13">
        <f t="shared" si="32"/>
        <v>1330</v>
      </c>
      <c r="B1334" s="13" t="s">
        <v>426</v>
      </c>
      <c r="C1334" s="13" t="s">
        <v>2709</v>
      </c>
      <c r="D1334" s="13" t="s">
        <v>2710</v>
      </c>
      <c r="E1334" s="13" t="s">
        <v>429</v>
      </c>
      <c r="F1334" s="13"/>
      <c r="G1334" s="13">
        <v>3</v>
      </c>
      <c r="H1334" s="105">
        <v>199</v>
      </c>
      <c r="I1334" s="12">
        <v>0.06</v>
      </c>
      <c r="J1334" s="111">
        <f t="shared" si="33"/>
        <v>187.06</v>
      </c>
    </row>
    <row r="1335" spans="1:10" x14ac:dyDescent="0.25">
      <c r="A1335" s="13">
        <f t="shared" si="32"/>
        <v>1331</v>
      </c>
      <c r="B1335" s="13" t="s">
        <v>426</v>
      </c>
      <c r="C1335" s="13" t="s">
        <v>2711</v>
      </c>
      <c r="D1335" s="13" t="s">
        <v>2712</v>
      </c>
      <c r="E1335" s="13" t="s">
        <v>429</v>
      </c>
      <c r="F1335" s="13"/>
      <c r="G1335" s="13">
        <v>3</v>
      </c>
      <c r="H1335" s="105">
        <v>19</v>
      </c>
      <c r="I1335" s="12">
        <v>0.06</v>
      </c>
      <c r="J1335" s="111">
        <f t="shared" si="33"/>
        <v>17.86</v>
      </c>
    </row>
    <row r="1336" spans="1:10" ht="31.5" x14ac:dyDescent="0.25">
      <c r="A1336" s="13">
        <f t="shared" si="32"/>
        <v>1332</v>
      </c>
      <c r="B1336" s="13" t="s">
        <v>426</v>
      </c>
      <c r="C1336" s="13" t="s">
        <v>2713</v>
      </c>
      <c r="D1336" s="13" t="s">
        <v>2714</v>
      </c>
      <c r="E1336" s="13" t="s">
        <v>429</v>
      </c>
      <c r="F1336" s="13"/>
      <c r="G1336" s="13">
        <v>3</v>
      </c>
      <c r="H1336" s="105">
        <v>29</v>
      </c>
      <c r="I1336" s="12">
        <v>0.06</v>
      </c>
      <c r="J1336" s="111">
        <f t="shared" si="33"/>
        <v>27.259999999999998</v>
      </c>
    </row>
    <row r="1337" spans="1:10" ht="78.75" x14ac:dyDescent="0.25">
      <c r="A1337" s="13">
        <f t="shared" si="32"/>
        <v>1333</v>
      </c>
      <c r="B1337" s="13" t="s">
        <v>426</v>
      </c>
      <c r="C1337" s="13" t="s">
        <v>2715</v>
      </c>
      <c r="D1337" s="13" t="s">
        <v>2716</v>
      </c>
      <c r="E1337" s="13" t="s">
        <v>429</v>
      </c>
      <c r="F1337" s="13"/>
      <c r="G1337" s="13">
        <v>3</v>
      </c>
      <c r="H1337" s="105">
        <v>39</v>
      </c>
      <c r="I1337" s="12">
        <v>0.06</v>
      </c>
      <c r="J1337" s="111">
        <f t="shared" si="33"/>
        <v>36.659999999999997</v>
      </c>
    </row>
    <row r="1338" spans="1:10" ht="63" x14ac:dyDescent="0.25">
      <c r="A1338" s="13">
        <f t="shared" si="32"/>
        <v>1334</v>
      </c>
      <c r="B1338" s="13" t="s">
        <v>426</v>
      </c>
      <c r="C1338" s="13" t="s">
        <v>2717</v>
      </c>
      <c r="D1338" s="13" t="s">
        <v>2718</v>
      </c>
      <c r="E1338" s="13" t="s">
        <v>429</v>
      </c>
      <c r="F1338" s="13"/>
      <c r="G1338" s="13">
        <v>3</v>
      </c>
      <c r="H1338" s="105">
        <v>89</v>
      </c>
      <c r="I1338" s="12">
        <v>0.06</v>
      </c>
      <c r="J1338" s="111">
        <f t="shared" si="33"/>
        <v>83.66</v>
      </c>
    </row>
    <row r="1339" spans="1:10" ht="47.25" x14ac:dyDescent="0.25">
      <c r="A1339" s="13">
        <f t="shared" si="32"/>
        <v>1335</v>
      </c>
      <c r="B1339" s="13" t="s">
        <v>426</v>
      </c>
      <c r="C1339" s="13" t="s">
        <v>2719</v>
      </c>
      <c r="D1339" s="13" t="s">
        <v>2720</v>
      </c>
      <c r="E1339" s="13" t="s">
        <v>429</v>
      </c>
      <c r="F1339" s="13"/>
      <c r="G1339" s="13">
        <v>3</v>
      </c>
      <c r="H1339" s="105">
        <v>49</v>
      </c>
      <c r="I1339" s="12">
        <v>0.06</v>
      </c>
      <c r="J1339" s="111">
        <f t="shared" si="33"/>
        <v>46.059999999999995</v>
      </c>
    </row>
    <row r="1340" spans="1:10" ht="78.75" x14ac:dyDescent="0.25">
      <c r="A1340" s="13">
        <f t="shared" si="32"/>
        <v>1336</v>
      </c>
      <c r="B1340" s="13" t="s">
        <v>426</v>
      </c>
      <c r="C1340" s="13" t="s">
        <v>2721</v>
      </c>
      <c r="D1340" s="13" t="s">
        <v>2722</v>
      </c>
      <c r="E1340" s="13" t="s">
        <v>429</v>
      </c>
      <c r="F1340" s="13"/>
      <c r="G1340" s="13">
        <v>3</v>
      </c>
      <c r="H1340" s="105">
        <v>29</v>
      </c>
      <c r="I1340" s="12">
        <v>0.06</v>
      </c>
      <c r="J1340" s="111">
        <f t="shared" si="33"/>
        <v>27.259999999999998</v>
      </c>
    </row>
    <row r="1341" spans="1:10" x14ac:dyDescent="0.25">
      <c r="A1341" s="13">
        <f t="shared" si="32"/>
        <v>1337</v>
      </c>
      <c r="B1341" s="13" t="s">
        <v>426</v>
      </c>
      <c r="C1341" s="13" t="s">
        <v>2723</v>
      </c>
      <c r="D1341" s="13" t="s">
        <v>2724</v>
      </c>
      <c r="E1341" s="13" t="s">
        <v>429</v>
      </c>
      <c r="F1341" s="13"/>
      <c r="G1341" s="13">
        <v>3</v>
      </c>
      <c r="H1341" s="105">
        <v>19</v>
      </c>
      <c r="I1341" s="12">
        <v>0.06</v>
      </c>
      <c r="J1341" s="111">
        <f t="shared" si="33"/>
        <v>17.86</v>
      </c>
    </row>
    <row r="1342" spans="1:10" ht="31.5" x14ac:dyDescent="0.25">
      <c r="A1342" s="13">
        <f t="shared" si="32"/>
        <v>1338</v>
      </c>
      <c r="B1342" s="13" t="s">
        <v>426</v>
      </c>
      <c r="C1342" s="13" t="s">
        <v>2725</v>
      </c>
      <c r="D1342" s="13" t="s">
        <v>2726</v>
      </c>
      <c r="E1342" s="13" t="s">
        <v>429</v>
      </c>
      <c r="F1342" s="13"/>
      <c r="G1342" s="13">
        <v>3</v>
      </c>
      <c r="H1342" s="105">
        <v>99</v>
      </c>
      <c r="I1342" s="12">
        <v>0.06</v>
      </c>
      <c r="J1342" s="111">
        <f t="shared" si="33"/>
        <v>93.059999999999988</v>
      </c>
    </row>
    <row r="1343" spans="1:10" ht="31.5" x14ac:dyDescent="0.25">
      <c r="A1343" s="13">
        <f t="shared" si="32"/>
        <v>1339</v>
      </c>
      <c r="B1343" s="13" t="s">
        <v>426</v>
      </c>
      <c r="C1343" s="13" t="s">
        <v>2727</v>
      </c>
      <c r="D1343" s="13" t="s">
        <v>2728</v>
      </c>
      <c r="E1343" s="13" t="s">
        <v>429</v>
      </c>
      <c r="F1343" s="13"/>
      <c r="G1343" s="13">
        <v>3</v>
      </c>
      <c r="H1343" s="105">
        <v>19</v>
      </c>
      <c r="I1343" s="12">
        <v>0.06</v>
      </c>
      <c r="J1343" s="111">
        <f t="shared" si="33"/>
        <v>17.86</v>
      </c>
    </row>
    <row r="1344" spans="1:10" ht="31.5" x14ac:dyDescent="0.25">
      <c r="A1344" s="13">
        <f t="shared" si="32"/>
        <v>1340</v>
      </c>
      <c r="B1344" s="13" t="s">
        <v>426</v>
      </c>
      <c r="C1344" s="13" t="s">
        <v>2729</v>
      </c>
      <c r="D1344" s="13" t="s">
        <v>2730</v>
      </c>
      <c r="E1344" s="13" t="s">
        <v>429</v>
      </c>
      <c r="F1344" s="13"/>
      <c r="G1344" s="13">
        <v>3</v>
      </c>
      <c r="H1344" s="105">
        <v>79</v>
      </c>
      <c r="I1344" s="12">
        <v>0.06</v>
      </c>
      <c r="J1344" s="111">
        <f t="shared" si="33"/>
        <v>74.259999999999991</v>
      </c>
    </row>
    <row r="1345" spans="1:10" ht="31.5" x14ac:dyDescent="0.25">
      <c r="A1345" s="13">
        <f t="shared" si="32"/>
        <v>1341</v>
      </c>
      <c r="B1345" s="13" t="s">
        <v>426</v>
      </c>
      <c r="C1345" s="13" t="s">
        <v>2731</v>
      </c>
      <c r="D1345" s="13" t="s">
        <v>2732</v>
      </c>
      <c r="E1345" s="13" t="s">
        <v>429</v>
      </c>
      <c r="F1345" s="13"/>
      <c r="G1345" s="13">
        <v>3</v>
      </c>
      <c r="H1345" s="105">
        <v>29</v>
      </c>
      <c r="I1345" s="12">
        <v>0.06</v>
      </c>
      <c r="J1345" s="111">
        <f t="shared" si="33"/>
        <v>27.259999999999998</v>
      </c>
    </row>
    <row r="1346" spans="1:10" ht="31.5" x14ac:dyDescent="0.25">
      <c r="A1346" s="13">
        <f t="shared" si="32"/>
        <v>1342</v>
      </c>
      <c r="B1346" s="13" t="s">
        <v>426</v>
      </c>
      <c r="C1346" s="13" t="s">
        <v>2733</v>
      </c>
      <c r="D1346" s="13" t="s">
        <v>2734</v>
      </c>
      <c r="E1346" s="13" t="s">
        <v>429</v>
      </c>
      <c r="F1346" s="13"/>
      <c r="G1346" s="13">
        <v>3</v>
      </c>
      <c r="H1346" s="105">
        <v>79</v>
      </c>
      <c r="I1346" s="12">
        <v>0.06</v>
      </c>
      <c r="J1346" s="111">
        <f t="shared" si="33"/>
        <v>74.259999999999991</v>
      </c>
    </row>
    <row r="1347" spans="1:10" ht="47.25" x14ac:dyDescent="0.25">
      <c r="A1347" s="13">
        <f t="shared" si="32"/>
        <v>1343</v>
      </c>
      <c r="B1347" s="13" t="s">
        <v>426</v>
      </c>
      <c r="C1347" s="13" t="s">
        <v>2735</v>
      </c>
      <c r="D1347" s="13" t="s">
        <v>2736</v>
      </c>
      <c r="E1347" s="13" t="s">
        <v>429</v>
      </c>
      <c r="F1347" s="13"/>
      <c r="G1347" s="13">
        <v>3</v>
      </c>
      <c r="H1347" s="105">
        <v>59</v>
      </c>
      <c r="I1347" s="12">
        <v>0.06</v>
      </c>
      <c r="J1347" s="111">
        <f t="shared" si="33"/>
        <v>55.459999999999994</v>
      </c>
    </row>
    <row r="1348" spans="1:10" ht="31.5" x14ac:dyDescent="0.25">
      <c r="A1348" s="13">
        <f t="shared" si="32"/>
        <v>1344</v>
      </c>
      <c r="B1348" s="13" t="s">
        <v>426</v>
      </c>
      <c r="C1348" s="13" t="s">
        <v>2737</v>
      </c>
      <c r="D1348" s="13" t="s">
        <v>2738</v>
      </c>
      <c r="E1348" s="13" t="s">
        <v>429</v>
      </c>
      <c r="F1348" s="13"/>
      <c r="G1348" s="13">
        <v>3</v>
      </c>
      <c r="H1348" s="105">
        <v>249</v>
      </c>
      <c r="I1348" s="12">
        <v>0.06</v>
      </c>
      <c r="J1348" s="111">
        <f t="shared" si="33"/>
        <v>234.05999999999997</v>
      </c>
    </row>
    <row r="1349" spans="1:10" ht="63" x14ac:dyDescent="0.25">
      <c r="A1349" s="13">
        <f t="shared" ref="A1349:A1412" si="34">A1348+1</f>
        <v>1345</v>
      </c>
      <c r="B1349" s="13" t="s">
        <v>426</v>
      </c>
      <c r="C1349" s="13" t="s">
        <v>2739</v>
      </c>
      <c r="D1349" s="13" t="s">
        <v>2740</v>
      </c>
      <c r="E1349" s="13" t="s">
        <v>429</v>
      </c>
      <c r="F1349" s="13"/>
      <c r="G1349" s="13">
        <v>3</v>
      </c>
      <c r="H1349" s="105">
        <v>29</v>
      </c>
      <c r="I1349" s="12">
        <v>0.06</v>
      </c>
      <c r="J1349" s="111">
        <f t="shared" si="33"/>
        <v>27.259999999999998</v>
      </c>
    </row>
    <row r="1350" spans="1:10" ht="47.25" x14ac:dyDescent="0.25">
      <c r="A1350" s="13">
        <f t="shared" si="34"/>
        <v>1346</v>
      </c>
      <c r="B1350" s="13" t="s">
        <v>426</v>
      </c>
      <c r="C1350" s="13" t="s">
        <v>2741</v>
      </c>
      <c r="D1350" s="13" t="s">
        <v>2742</v>
      </c>
      <c r="E1350" s="13" t="s">
        <v>429</v>
      </c>
      <c r="F1350" s="13"/>
      <c r="G1350" s="13">
        <v>3</v>
      </c>
      <c r="H1350" s="105">
        <v>129</v>
      </c>
      <c r="I1350" s="12">
        <v>0.06</v>
      </c>
      <c r="J1350" s="111">
        <f t="shared" si="33"/>
        <v>121.25999999999999</v>
      </c>
    </row>
    <row r="1351" spans="1:10" ht="47.25" x14ac:dyDescent="0.25">
      <c r="A1351" s="13">
        <f t="shared" si="34"/>
        <v>1347</v>
      </c>
      <c r="B1351" s="13" t="s">
        <v>426</v>
      </c>
      <c r="C1351" s="13" t="s">
        <v>2743</v>
      </c>
      <c r="D1351" s="13" t="s">
        <v>2744</v>
      </c>
      <c r="E1351" s="13" t="s">
        <v>429</v>
      </c>
      <c r="F1351" s="13"/>
      <c r="G1351" s="13">
        <v>3</v>
      </c>
      <c r="H1351" s="105">
        <v>129</v>
      </c>
      <c r="I1351" s="12">
        <v>0.06</v>
      </c>
      <c r="J1351" s="111">
        <f t="shared" si="33"/>
        <v>121.25999999999999</v>
      </c>
    </row>
    <row r="1352" spans="1:10" ht="47.25" x14ac:dyDescent="0.25">
      <c r="A1352" s="13">
        <f t="shared" si="34"/>
        <v>1348</v>
      </c>
      <c r="B1352" s="13" t="s">
        <v>426</v>
      </c>
      <c r="C1352" s="13" t="s">
        <v>2745</v>
      </c>
      <c r="D1352" s="13" t="s">
        <v>2746</v>
      </c>
      <c r="E1352" s="13" t="s">
        <v>429</v>
      </c>
      <c r="F1352" s="13"/>
      <c r="G1352" s="13">
        <v>3</v>
      </c>
      <c r="H1352" s="105">
        <v>49</v>
      </c>
      <c r="I1352" s="12">
        <v>0.06</v>
      </c>
      <c r="J1352" s="111">
        <f t="shared" si="33"/>
        <v>46.059999999999995</v>
      </c>
    </row>
    <row r="1353" spans="1:10" ht="31.5" x14ac:dyDescent="0.25">
      <c r="A1353" s="13">
        <f t="shared" si="34"/>
        <v>1349</v>
      </c>
      <c r="B1353" s="13" t="s">
        <v>426</v>
      </c>
      <c r="C1353" s="13" t="s">
        <v>2747</v>
      </c>
      <c r="D1353" s="13" t="s">
        <v>2748</v>
      </c>
      <c r="E1353" s="13" t="s">
        <v>429</v>
      </c>
      <c r="F1353" s="13"/>
      <c r="G1353" s="13">
        <v>3</v>
      </c>
      <c r="H1353" s="105">
        <v>49</v>
      </c>
      <c r="I1353" s="12">
        <v>0.06</v>
      </c>
      <c r="J1353" s="111">
        <f t="shared" ref="J1353:J1416" si="35">H1353*(1-I1353)</f>
        <v>46.059999999999995</v>
      </c>
    </row>
    <row r="1354" spans="1:10" ht="110.25" x14ac:dyDescent="0.25">
      <c r="A1354" s="13">
        <f t="shared" si="34"/>
        <v>1350</v>
      </c>
      <c r="B1354" s="13" t="s">
        <v>426</v>
      </c>
      <c r="C1354" s="13" t="s">
        <v>2749</v>
      </c>
      <c r="D1354" s="13" t="s">
        <v>2750</v>
      </c>
      <c r="E1354" s="13" t="s">
        <v>429</v>
      </c>
      <c r="F1354" s="13"/>
      <c r="G1354" s="13">
        <v>3</v>
      </c>
      <c r="H1354" s="105">
        <v>189</v>
      </c>
      <c r="I1354" s="12">
        <v>0.06</v>
      </c>
      <c r="J1354" s="111">
        <f t="shared" si="35"/>
        <v>177.66</v>
      </c>
    </row>
    <row r="1355" spans="1:10" ht="110.25" x14ac:dyDescent="0.25">
      <c r="A1355" s="13">
        <f t="shared" si="34"/>
        <v>1351</v>
      </c>
      <c r="B1355" s="13" t="s">
        <v>426</v>
      </c>
      <c r="C1355" s="13" t="s">
        <v>2751</v>
      </c>
      <c r="D1355" s="13" t="s">
        <v>2752</v>
      </c>
      <c r="E1355" s="13" t="s">
        <v>429</v>
      </c>
      <c r="F1355" s="13"/>
      <c r="G1355" s="13">
        <v>3</v>
      </c>
      <c r="H1355" s="105">
        <v>119</v>
      </c>
      <c r="I1355" s="12">
        <v>0.06</v>
      </c>
      <c r="J1355" s="111">
        <f t="shared" si="35"/>
        <v>111.86</v>
      </c>
    </row>
    <row r="1356" spans="1:10" ht="31.5" x14ac:dyDescent="0.25">
      <c r="A1356" s="13">
        <f t="shared" si="34"/>
        <v>1352</v>
      </c>
      <c r="B1356" s="13" t="s">
        <v>426</v>
      </c>
      <c r="C1356" s="13" t="s">
        <v>2753</v>
      </c>
      <c r="D1356" s="13" t="s">
        <v>2754</v>
      </c>
      <c r="E1356" s="13" t="s">
        <v>429</v>
      </c>
      <c r="F1356" s="13"/>
      <c r="G1356" s="13">
        <v>3</v>
      </c>
      <c r="H1356" s="105">
        <v>249</v>
      </c>
      <c r="I1356" s="12">
        <v>0.06</v>
      </c>
      <c r="J1356" s="111">
        <f t="shared" si="35"/>
        <v>234.05999999999997</v>
      </c>
    </row>
    <row r="1357" spans="1:10" ht="78.75" x14ac:dyDescent="0.25">
      <c r="A1357" s="13">
        <f t="shared" si="34"/>
        <v>1353</v>
      </c>
      <c r="B1357" s="13" t="s">
        <v>426</v>
      </c>
      <c r="C1357" s="13" t="s">
        <v>2755</v>
      </c>
      <c r="D1357" s="13" t="s">
        <v>2756</v>
      </c>
      <c r="E1357" s="13" t="s">
        <v>429</v>
      </c>
      <c r="F1357" s="13"/>
      <c r="G1357" s="13">
        <v>3</v>
      </c>
      <c r="H1357" s="105">
        <v>69</v>
      </c>
      <c r="I1357" s="12">
        <v>0.06</v>
      </c>
      <c r="J1357" s="111">
        <f t="shared" si="35"/>
        <v>64.86</v>
      </c>
    </row>
    <row r="1358" spans="1:10" ht="31.5" x14ac:dyDescent="0.25">
      <c r="A1358" s="13">
        <f t="shared" si="34"/>
        <v>1354</v>
      </c>
      <c r="B1358" s="13" t="s">
        <v>426</v>
      </c>
      <c r="C1358" s="13" t="s">
        <v>2757</v>
      </c>
      <c r="D1358" s="13" t="s">
        <v>2758</v>
      </c>
      <c r="E1358" s="13" t="s">
        <v>429</v>
      </c>
      <c r="F1358" s="13"/>
      <c r="G1358" s="13">
        <v>3</v>
      </c>
      <c r="H1358" s="105">
        <v>79</v>
      </c>
      <c r="I1358" s="12">
        <v>0.06</v>
      </c>
      <c r="J1358" s="111">
        <f t="shared" si="35"/>
        <v>74.259999999999991</v>
      </c>
    </row>
    <row r="1359" spans="1:10" ht="63" x14ac:dyDescent="0.25">
      <c r="A1359" s="13">
        <f t="shared" si="34"/>
        <v>1355</v>
      </c>
      <c r="B1359" s="13" t="s">
        <v>426</v>
      </c>
      <c r="C1359" s="13" t="s">
        <v>2759</v>
      </c>
      <c r="D1359" s="13" t="s">
        <v>2760</v>
      </c>
      <c r="E1359" s="13" t="s">
        <v>429</v>
      </c>
      <c r="F1359" s="13"/>
      <c r="G1359" s="13">
        <v>3</v>
      </c>
      <c r="H1359" s="105">
        <v>149</v>
      </c>
      <c r="I1359" s="12">
        <v>0.06</v>
      </c>
      <c r="J1359" s="111">
        <f t="shared" si="35"/>
        <v>140.06</v>
      </c>
    </row>
    <row r="1360" spans="1:10" x14ac:dyDescent="0.25">
      <c r="A1360" s="13">
        <f t="shared" si="34"/>
        <v>1356</v>
      </c>
      <c r="B1360" s="13" t="s">
        <v>426</v>
      </c>
      <c r="C1360" s="13" t="s">
        <v>2761</v>
      </c>
      <c r="D1360" s="13" t="s">
        <v>2762</v>
      </c>
      <c r="E1360" s="13" t="s">
        <v>429</v>
      </c>
      <c r="F1360" s="13"/>
      <c r="G1360" s="13">
        <v>3</v>
      </c>
      <c r="H1360" s="105">
        <v>69</v>
      </c>
      <c r="I1360" s="12">
        <v>0.06</v>
      </c>
      <c r="J1360" s="111">
        <f t="shared" si="35"/>
        <v>64.86</v>
      </c>
    </row>
    <row r="1361" spans="1:10" ht="47.25" x14ac:dyDescent="0.25">
      <c r="A1361" s="13">
        <f t="shared" si="34"/>
        <v>1357</v>
      </c>
      <c r="B1361" s="13" t="s">
        <v>426</v>
      </c>
      <c r="C1361" s="13" t="s">
        <v>2763</v>
      </c>
      <c r="D1361" s="13" t="s">
        <v>2764</v>
      </c>
      <c r="E1361" s="13" t="s">
        <v>429</v>
      </c>
      <c r="F1361" s="13"/>
      <c r="G1361" s="13">
        <v>3</v>
      </c>
      <c r="H1361" s="105">
        <v>79</v>
      </c>
      <c r="I1361" s="12">
        <v>0.06</v>
      </c>
      <c r="J1361" s="111">
        <f t="shared" si="35"/>
        <v>74.259999999999991</v>
      </c>
    </row>
    <row r="1362" spans="1:10" ht="78.75" x14ac:dyDescent="0.25">
      <c r="A1362" s="13">
        <f t="shared" si="34"/>
        <v>1358</v>
      </c>
      <c r="B1362" s="13" t="s">
        <v>426</v>
      </c>
      <c r="C1362" s="13" t="s">
        <v>2765</v>
      </c>
      <c r="D1362" s="13" t="s">
        <v>2766</v>
      </c>
      <c r="E1362" s="13" t="s">
        <v>429</v>
      </c>
      <c r="F1362" s="13"/>
      <c r="G1362" s="13">
        <v>3</v>
      </c>
      <c r="H1362" s="105">
        <v>84</v>
      </c>
      <c r="I1362" s="12">
        <v>0.06</v>
      </c>
      <c r="J1362" s="111">
        <f t="shared" si="35"/>
        <v>78.959999999999994</v>
      </c>
    </row>
    <row r="1363" spans="1:10" ht="31.5" x14ac:dyDescent="0.25">
      <c r="A1363" s="13">
        <f t="shared" si="34"/>
        <v>1359</v>
      </c>
      <c r="B1363" s="13" t="s">
        <v>426</v>
      </c>
      <c r="C1363" s="13" t="s">
        <v>2767</v>
      </c>
      <c r="D1363" s="13" t="s">
        <v>2768</v>
      </c>
      <c r="E1363" s="13" t="s">
        <v>429</v>
      </c>
      <c r="F1363" s="13"/>
      <c r="G1363" s="13">
        <v>3</v>
      </c>
      <c r="H1363" s="105">
        <v>1299</v>
      </c>
      <c r="I1363" s="12">
        <v>0.06</v>
      </c>
      <c r="J1363" s="111">
        <f t="shared" si="35"/>
        <v>1221.06</v>
      </c>
    </row>
    <row r="1364" spans="1:10" ht="78.75" x14ac:dyDescent="0.25">
      <c r="A1364" s="13">
        <f t="shared" si="34"/>
        <v>1360</v>
      </c>
      <c r="B1364" s="13" t="s">
        <v>426</v>
      </c>
      <c r="C1364" s="13" t="s">
        <v>2769</v>
      </c>
      <c r="D1364" s="13" t="s">
        <v>2770</v>
      </c>
      <c r="E1364" s="13" t="s">
        <v>429</v>
      </c>
      <c r="F1364" s="13"/>
      <c r="G1364" s="13">
        <v>3</v>
      </c>
      <c r="H1364" s="105">
        <v>59</v>
      </c>
      <c r="I1364" s="12">
        <v>0.06</v>
      </c>
      <c r="J1364" s="111">
        <f t="shared" si="35"/>
        <v>55.459999999999994</v>
      </c>
    </row>
    <row r="1365" spans="1:10" ht="47.25" x14ac:dyDescent="0.25">
      <c r="A1365" s="13">
        <f t="shared" si="34"/>
        <v>1361</v>
      </c>
      <c r="B1365" s="13" t="s">
        <v>426</v>
      </c>
      <c r="C1365" s="13" t="s">
        <v>2771</v>
      </c>
      <c r="D1365" s="13" t="s">
        <v>2772</v>
      </c>
      <c r="E1365" s="13" t="s">
        <v>429</v>
      </c>
      <c r="F1365" s="13"/>
      <c r="G1365" s="13">
        <v>3</v>
      </c>
      <c r="H1365" s="105">
        <v>259</v>
      </c>
      <c r="I1365" s="12">
        <v>0.06</v>
      </c>
      <c r="J1365" s="111">
        <f t="shared" si="35"/>
        <v>243.45999999999998</v>
      </c>
    </row>
    <row r="1366" spans="1:10" ht="63" x14ac:dyDescent="0.25">
      <c r="A1366" s="13">
        <f t="shared" si="34"/>
        <v>1362</v>
      </c>
      <c r="B1366" s="13" t="s">
        <v>426</v>
      </c>
      <c r="C1366" s="13" t="s">
        <v>2773</v>
      </c>
      <c r="D1366" s="13" t="s">
        <v>2774</v>
      </c>
      <c r="E1366" s="13" t="s">
        <v>429</v>
      </c>
      <c r="F1366" s="13"/>
      <c r="G1366" s="13">
        <v>3</v>
      </c>
      <c r="H1366" s="105">
        <v>29</v>
      </c>
      <c r="I1366" s="12">
        <v>0.06</v>
      </c>
      <c r="J1366" s="111">
        <f t="shared" si="35"/>
        <v>27.259999999999998</v>
      </c>
    </row>
    <row r="1367" spans="1:10" ht="47.25" x14ac:dyDescent="0.25">
      <c r="A1367" s="13">
        <f t="shared" si="34"/>
        <v>1363</v>
      </c>
      <c r="B1367" s="13" t="s">
        <v>426</v>
      </c>
      <c r="C1367" s="13" t="s">
        <v>2775</v>
      </c>
      <c r="D1367" s="13" t="s">
        <v>2776</v>
      </c>
      <c r="E1367" s="13" t="s">
        <v>429</v>
      </c>
      <c r="F1367" s="13"/>
      <c r="G1367" s="13">
        <v>3</v>
      </c>
      <c r="H1367" s="105">
        <v>29</v>
      </c>
      <c r="I1367" s="12">
        <v>0.06</v>
      </c>
      <c r="J1367" s="111">
        <f t="shared" si="35"/>
        <v>27.259999999999998</v>
      </c>
    </row>
    <row r="1368" spans="1:10" ht="94.5" x14ac:dyDescent="0.25">
      <c r="A1368" s="13">
        <f t="shared" si="34"/>
        <v>1364</v>
      </c>
      <c r="B1368" s="13" t="s">
        <v>426</v>
      </c>
      <c r="C1368" s="13" t="s">
        <v>2777</v>
      </c>
      <c r="D1368" s="13" t="s">
        <v>2778</v>
      </c>
      <c r="E1368" s="13" t="s">
        <v>429</v>
      </c>
      <c r="F1368" s="13"/>
      <c r="G1368" s="13">
        <v>3</v>
      </c>
      <c r="H1368" s="105">
        <v>39</v>
      </c>
      <c r="I1368" s="12">
        <v>0.06</v>
      </c>
      <c r="J1368" s="111">
        <f t="shared" si="35"/>
        <v>36.659999999999997</v>
      </c>
    </row>
    <row r="1369" spans="1:10" ht="31.5" x14ac:dyDescent="0.25">
      <c r="A1369" s="13">
        <f t="shared" si="34"/>
        <v>1365</v>
      </c>
      <c r="B1369" s="13" t="s">
        <v>426</v>
      </c>
      <c r="C1369" s="13" t="s">
        <v>2779</v>
      </c>
      <c r="D1369" s="13" t="s">
        <v>2780</v>
      </c>
      <c r="E1369" s="13" t="s">
        <v>429</v>
      </c>
      <c r="F1369" s="13"/>
      <c r="G1369" s="13">
        <v>3</v>
      </c>
      <c r="H1369" s="105">
        <v>34</v>
      </c>
      <c r="I1369" s="12">
        <v>0.06</v>
      </c>
      <c r="J1369" s="111">
        <f t="shared" si="35"/>
        <v>31.959999999999997</v>
      </c>
    </row>
    <row r="1370" spans="1:10" ht="47.25" x14ac:dyDescent="0.25">
      <c r="A1370" s="13">
        <f t="shared" si="34"/>
        <v>1366</v>
      </c>
      <c r="B1370" s="13" t="s">
        <v>426</v>
      </c>
      <c r="C1370" s="13" t="s">
        <v>2781</v>
      </c>
      <c r="D1370" s="13" t="s">
        <v>2782</v>
      </c>
      <c r="E1370" s="13" t="s">
        <v>429</v>
      </c>
      <c r="F1370" s="13"/>
      <c r="G1370" s="13">
        <v>3</v>
      </c>
      <c r="H1370" s="105">
        <v>199</v>
      </c>
      <c r="I1370" s="12">
        <v>0.06</v>
      </c>
      <c r="J1370" s="111">
        <f t="shared" si="35"/>
        <v>187.06</v>
      </c>
    </row>
    <row r="1371" spans="1:10" ht="47.25" x14ac:dyDescent="0.25">
      <c r="A1371" s="13">
        <f t="shared" si="34"/>
        <v>1367</v>
      </c>
      <c r="B1371" s="13" t="s">
        <v>426</v>
      </c>
      <c r="C1371" s="13" t="s">
        <v>2783</v>
      </c>
      <c r="D1371" s="13" t="s">
        <v>2784</v>
      </c>
      <c r="E1371" s="13" t="s">
        <v>429</v>
      </c>
      <c r="F1371" s="13"/>
      <c r="G1371" s="13">
        <v>3</v>
      </c>
      <c r="H1371" s="105">
        <v>199</v>
      </c>
      <c r="I1371" s="12">
        <v>0.06</v>
      </c>
      <c r="J1371" s="111">
        <f t="shared" si="35"/>
        <v>187.06</v>
      </c>
    </row>
    <row r="1372" spans="1:10" x14ac:dyDescent="0.25">
      <c r="A1372" s="13">
        <f t="shared" si="34"/>
        <v>1368</v>
      </c>
      <c r="B1372" s="13" t="s">
        <v>426</v>
      </c>
      <c r="C1372" s="13" t="s">
        <v>2785</v>
      </c>
      <c r="D1372" s="13" t="s">
        <v>2786</v>
      </c>
      <c r="E1372" s="13" t="s">
        <v>429</v>
      </c>
      <c r="F1372" s="13"/>
      <c r="G1372" s="13">
        <v>3</v>
      </c>
      <c r="H1372" s="105">
        <v>169</v>
      </c>
      <c r="I1372" s="12">
        <v>0.06</v>
      </c>
      <c r="J1372" s="111">
        <f t="shared" si="35"/>
        <v>158.85999999999999</v>
      </c>
    </row>
    <row r="1373" spans="1:10" x14ac:dyDescent="0.25">
      <c r="A1373" s="13">
        <f t="shared" si="34"/>
        <v>1369</v>
      </c>
      <c r="B1373" s="13" t="s">
        <v>426</v>
      </c>
      <c r="C1373" s="13" t="s">
        <v>2787</v>
      </c>
      <c r="D1373" s="13" t="s">
        <v>2788</v>
      </c>
      <c r="E1373" s="13" t="s">
        <v>429</v>
      </c>
      <c r="F1373" s="13"/>
      <c r="G1373" s="13">
        <v>3</v>
      </c>
      <c r="H1373" s="105">
        <v>169</v>
      </c>
      <c r="I1373" s="12">
        <v>0.06</v>
      </c>
      <c r="J1373" s="111">
        <f t="shared" si="35"/>
        <v>158.85999999999999</v>
      </c>
    </row>
    <row r="1374" spans="1:10" ht="31.5" x14ac:dyDescent="0.25">
      <c r="A1374" s="13">
        <f t="shared" si="34"/>
        <v>1370</v>
      </c>
      <c r="B1374" s="13" t="s">
        <v>426</v>
      </c>
      <c r="C1374" s="13" t="s">
        <v>2789</v>
      </c>
      <c r="D1374" s="13" t="s">
        <v>2790</v>
      </c>
      <c r="E1374" s="13" t="s">
        <v>429</v>
      </c>
      <c r="F1374" s="13"/>
      <c r="G1374" s="13">
        <v>3</v>
      </c>
      <c r="H1374" s="105">
        <v>99</v>
      </c>
      <c r="I1374" s="12">
        <v>0.06</v>
      </c>
      <c r="J1374" s="111">
        <f t="shared" si="35"/>
        <v>93.059999999999988</v>
      </c>
    </row>
    <row r="1375" spans="1:10" ht="31.5" x14ac:dyDescent="0.25">
      <c r="A1375" s="13">
        <f t="shared" si="34"/>
        <v>1371</v>
      </c>
      <c r="B1375" s="13" t="s">
        <v>426</v>
      </c>
      <c r="C1375" s="13" t="s">
        <v>2791</v>
      </c>
      <c r="D1375" s="13" t="s">
        <v>2792</v>
      </c>
      <c r="E1375" s="13" t="s">
        <v>429</v>
      </c>
      <c r="F1375" s="13"/>
      <c r="G1375" s="13">
        <v>3</v>
      </c>
      <c r="H1375" s="105">
        <v>79</v>
      </c>
      <c r="I1375" s="12">
        <v>0.06</v>
      </c>
      <c r="J1375" s="111">
        <f t="shared" si="35"/>
        <v>74.259999999999991</v>
      </c>
    </row>
    <row r="1376" spans="1:10" x14ac:dyDescent="0.25">
      <c r="A1376" s="13">
        <f t="shared" si="34"/>
        <v>1372</v>
      </c>
      <c r="B1376" s="13" t="s">
        <v>426</v>
      </c>
      <c r="C1376" s="13" t="s">
        <v>2793</v>
      </c>
      <c r="D1376" s="13" t="s">
        <v>2794</v>
      </c>
      <c r="E1376" s="13" t="s">
        <v>429</v>
      </c>
      <c r="F1376" s="13"/>
      <c r="G1376" s="13">
        <v>3</v>
      </c>
      <c r="H1376" s="105">
        <v>19</v>
      </c>
      <c r="I1376" s="12">
        <v>0.06</v>
      </c>
      <c r="J1376" s="111">
        <f t="shared" si="35"/>
        <v>17.86</v>
      </c>
    </row>
    <row r="1377" spans="1:10" ht="31.5" x14ac:dyDescent="0.25">
      <c r="A1377" s="13">
        <f t="shared" si="34"/>
        <v>1373</v>
      </c>
      <c r="B1377" s="13" t="s">
        <v>426</v>
      </c>
      <c r="C1377" s="13" t="s">
        <v>2795</v>
      </c>
      <c r="D1377" s="13" t="s">
        <v>2796</v>
      </c>
      <c r="E1377" s="13" t="s">
        <v>429</v>
      </c>
      <c r="F1377" s="13"/>
      <c r="G1377" s="13">
        <v>3</v>
      </c>
      <c r="H1377" s="105">
        <v>19</v>
      </c>
      <c r="I1377" s="12">
        <v>0.06</v>
      </c>
      <c r="J1377" s="111">
        <f t="shared" si="35"/>
        <v>17.86</v>
      </c>
    </row>
    <row r="1378" spans="1:10" ht="63" x14ac:dyDescent="0.25">
      <c r="A1378" s="13">
        <f t="shared" si="34"/>
        <v>1374</v>
      </c>
      <c r="B1378" s="13" t="s">
        <v>426</v>
      </c>
      <c r="C1378" s="13" t="s">
        <v>2797</v>
      </c>
      <c r="D1378" s="13" t="s">
        <v>2798</v>
      </c>
      <c r="E1378" s="13" t="s">
        <v>429</v>
      </c>
      <c r="F1378" s="13"/>
      <c r="G1378" s="13">
        <v>3</v>
      </c>
      <c r="H1378" s="105">
        <v>39</v>
      </c>
      <c r="I1378" s="12">
        <v>0.06</v>
      </c>
      <c r="J1378" s="111">
        <f t="shared" si="35"/>
        <v>36.659999999999997</v>
      </c>
    </row>
    <row r="1379" spans="1:10" ht="47.25" x14ac:dyDescent="0.25">
      <c r="A1379" s="13">
        <f t="shared" si="34"/>
        <v>1375</v>
      </c>
      <c r="B1379" s="13" t="s">
        <v>426</v>
      </c>
      <c r="C1379" s="13" t="s">
        <v>2799</v>
      </c>
      <c r="D1379" s="13" t="s">
        <v>2800</v>
      </c>
      <c r="E1379" s="13" t="s">
        <v>429</v>
      </c>
      <c r="F1379" s="13"/>
      <c r="G1379" s="13">
        <v>3</v>
      </c>
      <c r="H1379" s="105">
        <v>59</v>
      </c>
      <c r="I1379" s="12">
        <v>0.06</v>
      </c>
      <c r="J1379" s="111">
        <f t="shared" si="35"/>
        <v>55.459999999999994</v>
      </c>
    </row>
    <row r="1380" spans="1:10" ht="110.25" x14ac:dyDescent="0.25">
      <c r="A1380" s="13">
        <f t="shared" si="34"/>
        <v>1376</v>
      </c>
      <c r="B1380" s="13" t="s">
        <v>426</v>
      </c>
      <c r="C1380" s="13" t="s">
        <v>2801</v>
      </c>
      <c r="D1380" s="13" t="s">
        <v>2802</v>
      </c>
      <c r="E1380" s="13" t="s">
        <v>429</v>
      </c>
      <c r="F1380" s="13"/>
      <c r="G1380" s="13">
        <v>3</v>
      </c>
      <c r="H1380" s="105">
        <v>34</v>
      </c>
      <c r="I1380" s="12">
        <v>0.06</v>
      </c>
      <c r="J1380" s="111">
        <f t="shared" si="35"/>
        <v>31.959999999999997</v>
      </c>
    </row>
    <row r="1381" spans="1:10" x14ac:dyDescent="0.25">
      <c r="A1381" s="13">
        <f t="shared" si="34"/>
        <v>1377</v>
      </c>
      <c r="B1381" s="13" t="s">
        <v>426</v>
      </c>
      <c r="C1381" s="13" t="s">
        <v>2803</v>
      </c>
      <c r="D1381" s="13" t="s">
        <v>2804</v>
      </c>
      <c r="E1381" s="13" t="s">
        <v>429</v>
      </c>
      <c r="F1381" s="13"/>
      <c r="G1381" s="13">
        <v>3</v>
      </c>
      <c r="H1381" s="105">
        <v>39</v>
      </c>
      <c r="I1381" s="12">
        <v>0.06</v>
      </c>
      <c r="J1381" s="111">
        <f t="shared" si="35"/>
        <v>36.659999999999997</v>
      </c>
    </row>
    <row r="1382" spans="1:10" ht="31.5" x14ac:dyDescent="0.25">
      <c r="A1382" s="13">
        <f t="shared" si="34"/>
        <v>1378</v>
      </c>
      <c r="B1382" s="13" t="s">
        <v>426</v>
      </c>
      <c r="C1382" s="13" t="s">
        <v>2805</v>
      </c>
      <c r="D1382" s="13" t="s">
        <v>2806</v>
      </c>
      <c r="E1382" s="13" t="s">
        <v>429</v>
      </c>
      <c r="F1382" s="13"/>
      <c r="G1382" s="13">
        <v>3</v>
      </c>
      <c r="H1382" s="105">
        <v>89</v>
      </c>
      <c r="I1382" s="12">
        <v>0.06</v>
      </c>
      <c r="J1382" s="111">
        <f t="shared" si="35"/>
        <v>83.66</v>
      </c>
    </row>
    <row r="1383" spans="1:10" ht="31.5" x14ac:dyDescent="0.25">
      <c r="A1383" s="13">
        <f t="shared" si="34"/>
        <v>1379</v>
      </c>
      <c r="B1383" s="13" t="s">
        <v>426</v>
      </c>
      <c r="C1383" s="13" t="s">
        <v>2807</v>
      </c>
      <c r="D1383" s="13" t="s">
        <v>2808</v>
      </c>
      <c r="E1383" s="13" t="s">
        <v>429</v>
      </c>
      <c r="F1383" s="13"/>
      <c r="G1383" s="13">
        <v>3</v>
      </c>
      <c r="H1383" s="105">
        <v>19</v>
      </c>
      <c r="I1383" s="12">
        <v>0.06</v>
      </c>
      <c r="J1383" s="111">
        <f t="shared" si="35"/>
        <v>17.86</v>
      </c>
    </row>
    <row r="1384" spans="1:10" ht="47.25" x14ac:dyDescent="0.25">
      <c r="A1384" s="13">
        <f t="shared" si="34"/>
        <v>1380</v>
      </c>
      <c r="B1384" s="13" t="s">
        <v>426</v>
      </c>
      <c r="C1384" s="13" t="s">
        <v>2809</v>
      </c>
      <c r="D1384" s="13" t="s">
        <v>2810</v>
      </c>
      <c r="E1384" s="13" t="s">
        <v>429</v>
      </c>
      <c r="F1384" s="13"/>
      <c r="G1384" s="13">
        <v>3</v>
      </c>
      <c r="H1384" s="105">
        <v>29</v>
      </c>
      <c r="I1384" s="12">
        <v>0.06</v>
      </c>
      <c r="J1384" s="111">
        <f t="shared" si="35"/>
        <v>27.259999999999998</v>
      </c>
    </row>
    <row r="1385" spans="1:10" ht="110.25" x14ac:dyDescent="0.25">
      <c r="A1385" s="13">
        <f t="shared" si="34"/>
        <v>1381</v>
      </c>
      <c r="B1385" s="13" t="s">
        <v>426</v>
      </c>
      <c r="C1385" s="13" t="s">
        <v>2811</v>
      </c>
      <c r="D1385" s="13" t="s">
        <v>2812</v>
      </c>
      <c r="E1385" s="13" t="s">
        <v>429</v>
      </c>
      <c r="F1385" s="13"/>
      <c r="G1385" s="13">
        <v>3</v>
      </c>
      <c r="H1385" s="105">
        <v>24</v>
      </c>
      <c r="I1385" s="12">
        <v>0.06</v>
      </c>
      <c r="J1385" s="111">
        <f t="shared" si="35"/>
        <v>22.56</v>
      </c>
    </row>
    <row r="1386" spans="1:10" ht="47.25" x14ac:dyDescent="0.25">
      <c r="A1386" s="13">
        <f t="shared" si="34"/>
        <v>1382</v>
      </c>
      <c r="B1386" s="13" t="s">
        <v>426</v>
      </c>
      <c r="C1386" s="13" t="s">
        <v>2813</v>
      </c>
      <c r="D1386" s="13" t="s">
        <v>2814</v>
      </c>
      <c r="E1386" s="13" t="s">
        <v>429</v>
      </c>
      <c r="F1386" s="13"/>
      <c r="G1386" s="13">
        <v>3</v>
      </c>
      <c r="H1386" s="105">
        <v>44</v>
      </c>
      <c r="I1386" s="12">
        <v>0.06</v>
      </c>
      <c r="J1386" s="111">
        <f t="shared" si="35"/>
        <v>41.36</v>
      </c>
    </row>
    <row r="1387" spans="1:10" ht="31.5" x14ac:dyDescent="0.25">
      <c r="A1387" s="13">
        <f t="shared" si="34"/>
        <v>1383</v>
      </c>
      <c r="B1387" s="13" t="s">
        <v>426</v>
      </c>
      <c r="C1387" s="13" t="s">
        <v>2815</v>
      </c>
      <c r="D1387" s="13" t="s">
        <v>2816</v>
      </c>
      <c r="E1387" s="13" t="s">
        <v>429</v>
      </c>
      <c r="F1387" s="13"/>
      <c r="G1387" s="13">
        <v>3</v>
      </c>
      <c r="H1387" s="105">
        <v>29</v>
      </c>
      <c r="I1387" s="12">
        <v>0.06</v>
      </c>
      <c r="J1387" s="111">
        <f t="shared" si="35"/>
        <v>27.259999999999998</v>
      </c>
    </row>
    <row r="1388" spans="1:10" ht="31.5" x14ac:dyDescent="0.25">
      <c r="A1388" s="13">
        <f t="shared" si="34"/>
        <v>1384</v>
      </c>
      <c r="B1388" s="13" t="s">
        <v>426</v>
      </c>
      <c r="C1388" s="13" t="s">
        <v>2817</v>
      </c>
      <c r="D1388" s="13" t="s">
        <v>2818</v>
      </c>
      <c r="E1388" s="13" t="s">
        <v>429</v>
      </c>
      <c r="F1388" s="13"/>
      <c r="G1388" s="13">
        <v>3</v>
      </c>
      <c r="H1388" s="105">
        <v>19</v>
      </c>
      <c r="I1388" s="12">
        <v>0.06</v>
      </c>
      <c r="J1388" s="111">
        <f t="shared" si="35"/>
        <v>17.86</v>
      </c>
    </row>
    <row r="1389" spans="1:10" ht="31.5" x14ac:dyDescent="0.25">
      <c r="A1389" s="13">
        <f t="shared" si="34"/>
        <v>1385</v>
      </c>
      <c r="B1389" s="13" t="s">
        <v>426</v>
      </c>
      <c r="C1389" s="13" t="s">
        <v>2819</v>
      </c>
      <c r="D1389" s="13" t="s">
        <v>2820</v>
      </c>
      <c r="E1389" s="13" t="s">
        <v>429</v>
      </c>
      <c r="F1389" s="13"/>
      <c r="G1389" s="13">
        <v>3</v>
      </c>
      <c r="H1389" s="105">
        <v>59</v>
      </c>
      <c r="I1389" s="12">
        <v>0.06</v>
      </c>
      <c r="J1389" s="111">
        <f t="shared" si="35"/>
        <v>55.459999999999994</v>
      </c>
    </row>
    <row r="1390" spans="1:10" ht="31.5" x14ac:dyDescent="0.25">
      <c r="A1390" s="13">
        <f t="shared" si="34"/>
        <v>1386</v>
      </c>
      <c r="B1390" s="13" t="s">
        <v>426</v>
      </c>
      <c r="C1390" s="13" t="s">
        <v>2821</v>
      </c>
      <c r="D1390" s="13" t="s">
        <v>2822</v>
      </c>
      <c r="E1390" s="13" t="s">
        <v>429</v>
      </c>
      <c r="F1390" s="13"/>
      <c r="G1390" s="13">
        <v>3</v>
      </c>
      <c r="H1390" s="105">
        <v>29</v>
      </c>
      <c r="I1390" s="12">
        <v>0.06</v>
      </c>
      <c r="J1390" s="111">
        <f t="shared" si="35"/>
        <v>27.259999999999998</v>
      </c>
    </row>
    <row r="1391" spans="1:10" ht="31.5" x14ac:dyDescent="0.25">
      <c r="A1391" s="13">
        <f t="shared" si="34"/>
        <v>1387</v>
      </c>
      <c r="B1391" s="13" t="s">
        <v>426</v>
      </c>
      <c r="C1391" s="13" t="s">
        <v>2823</v>
      </c>
      <c r="D1391" s="13" t="s">
        <v>2824</v>
      </c>
      <c r="E1391" s="13" t="s">
        <v>429</v>
      </c>
      <c r="F1391" s="13"/>
      <c r="G1391" s="13">
        <v>3</v>
      </c>
      <c r="H1391" s="105">
        <v>39</v>
      </c>
      <c r="I1391" s="12">
        <v>0.06</v>
      </c>
      <c r="J1391" s="111">
        <f t="shared" si="35"/>
        <v>36.659999999999997</v>
      </c>
    </row>
    <row r="1392" spans="1:10" ht="31.5" x14ac:dyDescent="0.25">
      <c r="A1392" s="13">
        <f t="shared" si="34"/>
        <v>1388</v>
      </c>
      <c r="B1392" s="13" t="s">
        <v>426</v>
      </c>
      <c r="C1392" s="13" t="s">
        <v>2825</v>
      </c>
      <c r="D1392" s="13" t="s">
        <v>2826</v>
      </c>
      <c r="E1392" s="13" t="s">
        <v>429</v>
      </c>
      <c r="F1392" s="13"/>
      <c r="G1392" s="13">
        <v>3</v>
      </c>
      <c r="H1392" s="105">
        <v>29</v>
      </c>
      <c r="I1392" s="12">
        <v>0.06</v>
      </c>
      <c r="J1392" s="111">
        <f t="shared" si="35"/>
        <v>27.259999999999998</v>
      </c>
    </row>
    <row r="1393" spans="1:10" ht="63" x14ac:dyDescent="0.25">
      <c r="A1393" s="13">
        <f t="shared" si="34"/>
        <v>1389</v>
      </c>
      <c r="B1393" s="13" t="s">
        <v>426</v>
      </c>
      <c r="C1393" s="13" t="s">
        <v>2827</v>
      </c>
      <c r="D1393" s="13" t="s">
        <v>2828</v>
      </c>
      <c r="E1393" s="13" t="s">
        <v>429</v>
      </c>
      <c r="F1393" s="13"/>
      <c r="G1393" s="13">
        <v>3</v>
      </c>
      <c r="H1393" s="105">
        <v>19</v>
      </c>
      <c r="I1393" s="12">
        <v>0.06</v>
      </c>
      <c r="J1393" s="111">
        <f t="shared" si="35"/>
        <v>17.86</v>
      </c>
    </row>
    <row r="1394" spans="1:10" ht="63" x14ac:dyDescent="0.25">
      <c r="A1394" s="13">
        <f t="shared" si="34"/>
        <v>1390</v>
      </c>
      <c r="B1394" s="13" t="s">
        <v>426</v>
      </c>
      <c r="C1394" s="13" t="s">
        <v>2829</v>
      </c>
      <c r="D1394" s="13" t="s">
        <v>2830</v>
      </c>
      <c r="E1394" s="13" t="s">
        <v>429</v>
      </c>
      <c r="F1394" s="13"/>
      <c r="G1394" s="13">
        <v>3</v>
      </c>
      <c r="H1394" s="105">
        <v>39</v>
      </c>
      <c r="I1394" s="12">
        <v>0.06</v>
      </c>
      <c r="J1394" s="111">
        <f t="shared" si="35"/>
        <v>36.659999999999997</v>
      </c>
    </row>
    <row r="1395" spans="1:10" ht="94.5" x14ac:dyDescent="0.25">
      <c r="A1395" s="13">
        <f t="shared" si="34"/>
        <v>1391</v>
      </c>
      <c r="B1395" s="13" t="s">
        <v>426</v>
      </c>
      <c r="C1395" s="13" t="s">
        <v>2831</v>
      </c>
      <c r="D1395" s="13" t="s">
        <v>2832</v>
      </c>
      <c r="E1395" s="13" t="s">
        <v>429</v>
      </c>
      <c r="F1395" s="13"/>
      <c r="G1395" s="13">
        <v>3</v>
      </c>
      <c r="H1395" s="105">
        <v>899</v>
      </c>
      <c r="I1395" s="12">
        <v>0.06</v>
      </c>
      <c r="J1395" s="111">
        <f t="shared" si="35"/>
        <v>845.06</v>
      </c>
    </row>
    <row r="1396" spans="1:10" ht="94.5" x14ac:dyDescent="0.25">
      <c r="A1396" s="13">
        <f t="shared" si="34"/>
        <v>1392</v>
      </c>
      <c r="B1396" s="13" t="s">
        <v>426</v>
      </c>
      <c r="C1396" s="13" t="s">
        <v>2833</v>
      </c>
      <c r="D1396" s="13" t="s">
        <v>2832</v>
      </c>
      <c r="E1396" s="13" t="s">
        <v>429</v>
      </c>
      <c r="F1396" s="13"/>
      <c r="G1396" s="13">
        <v>3</v>
      </c>
      <c r="H1396" s="105">
        <v>899</v>
      </c>
      <c r="I1396" s="12">
        <v>0.06</v>
      </c>
      <c r="J1396" s="111">
        <f t="shared" si="35"/>
        <v>845.06</v>
      </c>
    </row>
    <row r="1397" spans="1:10" ht="94.5" x14ac:dyDescent="0.25">
      <c r="A1397" s="13">
        <f t="shared" si="34"/>
        <v>1393</v>
      </c>
      <c r="B1397" s="13" t="s">
        <v>426</v>
      </c>
      <c r="C1397" s="13" t="s">
        <v>2834</v>
      </c>
      <c r="D1397" s="13" t="s">
        <v>2832</v>
      </c>
      <c r="E1397" s="13" t="s">
        <v>429</v>
      </c>
      <c r="F1397" s="13"/>
      <c r="G1397" s="13">
        <v>3</v>
      </c>
      <c r="H1397" s="105">
        <v>899</v>
      </c>
      <c r="I1397" s="12">
        <v>0.06</v>
      </c>
      <c r="J1397" s="111">
        <f t="shared" si="35"/>
        <v>845.06</v>
      </c>
    </row>
    <row r="1398" spans="1:10" ht="110.25" x14ac:dyDescent="0.25">
      <c r="A1398" s="13">
        <f t="shared" si="34"/>
        <v>1394</v>
      </c>
      <c r="B1398" s="13" t="s">
        <v>426</v>
      </c>
      <c r="C1398" s="13" t="s">
        <v>2835</v>
      </c>
      <c r="D1398" s="13" t="s">
        <v>2836</v>
      </c>
      <c r="E1398" s="13" t="s">
        <v>429</v>
      </c>
      <c r="F1398" s="13"/>
      <c r="G1398" s="13">
        <v>3</v>
      </c>
      <c r="H1398" s="105">
        <v>899</v>
      </c>
      <c r="I1398" s="12">
        <v>0.06</v>
      </c>
      <c r="J1398" s="111">
        <f t="shared" si="35"/>
        <v>845.06</v>
      </c>
    </row>
    <row r="1399" spans="1:10" ht="94.5" x14ac:dyDescent="0.25">
      <c r="A1399" s="13">
        <f t="shared" si="34"/>
        <v>1395</v>
      </c>
      <c r="B1399" s="13" t="s">
        <v>426</v>
      </c>
      <c r="C1399" s="13" t="s">
        <v>2837</v>
      </c>
      <c r="D1399" s="13" t="s">
        <v>2832</v>
      </c>
      <c r="E1399" s="13" t="s">
        <v>429</v>
      </c>
      <c r="F1399" s="13"/>
      <c r="G1399" s="13">
        <v>3</v>
      </c>
      <c r="H1399" s="105">
        <v>899</v>
      </c>
      <c r="I1399" s="12">
        <v>0.06</v>
      </c>
      <c r="J1399" s="111">
        <f t="shared" si="35"/>
        <v>845.06</v>
      </c>
    </row>
    <row r="1400" spans="1:10" ht="31.5" x14ac:dyDescent="0.25">
      <c r="A1400" s="13">
        <f t="shared" si="34"/>
        <v>1396</v>
      </c>
      <c r="B1400" s="13" t="s">
        <v>426</v>
      </c>
      <c r="C1400" s="13" t="s">
        <v>2838</v>
      </c>
      <c r="D1400" s="13" t="s">
        <v>2839</v>
      </c>
      <c r="E1400" s="13" t="s">
        <v>429</v>
      </c>
      <c r="F1400" s="13"/>
      <c r="G1400" s="13">
        <v>3</v>
      </c>
      <c r="H1400" s="105">
        <v>79</v>
      </c>
      <c r="I1400" s="12">
        <v>0.06</v>
      </c>
      <c r="J1400" s="111">
        <f t="shared" si="35"/>
        <v>74.259999999999991</v>
      </c>
    </row>
    <row r="1401" spans="1:10" ht="94.5" x14ac:dyDescent="0.25">
      <c r="A1401" s="13">
        <f t="shared" si="34"/>
        <v>1397</v>
      </c>
      <c r="B1401" s="13" t="s">
        <v>426</v>
      </c>
      <c r="C1401" s="13" t="s">
        <v>2840</v>
      </c>
      <c r="D1401" s="13" t="s">
        <v>2841</v>
      </c>
      <c r="E1401" s="13" t="s">
        <v>429</v>
      </c>
      <c r="F1401" s="13"/>
      <c r="G1401" s="13">
        <v>3</v>
      </c>
      <c r="H1401" s="105">
        <v>19</v>
      </c>
      <c r="I1401" s="12">
        <v>0.06</v>
      </c>
      <c r="J1401" s="111">
        <f t="shared" si="35"/>
        <v>17.86</v>
      </c>
    </row>
    <row r="1402" spans="1:10" ht="63" x14ac:dyDescent="0.25">
      <c r="A1402" s="13">
        <f t="shared" si="34"/>
        <v>1398</v>
      </c>
      <c r="B1402" s="13" t="s">
        <v>426</v>
      </c>
      <c r="C1402" s="13" t="s">
        <v>2842</v>
      </c>
      <c r="D1402" s="13" t="s">
        <v>2843</v>
      </c>
      <c r="E1402" s="13" t="s">
        <v>429</v>
      </c>
      <c r="F1402" s="13"/>
      <c r="G1402" s="13">
        <v>3</v>
      </c>
      <c r="H1402" s="105">
        <v>39</v>
      </c>
      <c r="I1402" s="12">
        <v>0.06</v>
      </c>
      <c r="J1402" s="111">
        <f t="shared" si="35"/>
        <v>36.659999999999997</v>
      </c>
    </row>
    <row r="1403" spans="1:10" x14ac:dyDescent="0.25">
      <c r="A1403" s="13">
        <f t="shared" si="34"/>
        <v>1399</v>
      </c>
      <c r="B1403" s="13" t="s">
        <v>426</v>
      </c>
      <c r="C1403" s="13" t="s">
        <v>2844</v>
      </c>
      <c r="D1403" s="13" t="s">
        <v>2845</v>
      </c>
      <c r="E1403" s="13" t="s">
        <v>429</v>
      </c>
      <c r="F1403" s="13"/>
      <c r="G1403" s="13">
        <v>3</v>
      </c>
      <c r="H1403" s="105">
        <v>119</v>
      </c>
      <c r="I1403" s="12">
        <v>0.06</v>
      </c>
      <c r="J1403" s="111">
        <f t="shared" si="35"/>
        <v>111.86</v>
      </c>
    </row>
    <row r="1404" spans="1:10" x14ac:dyDescent="0.25">
      <c r="A1404" s="13">
        <f t="shared" si="34"/>
        <v>1400</v>
      </c>
      <c r="B1404" s="13" t="s">
        <v>426</v>
      </c>
      <c r="C1404" s="13" t="s">
        <v>2846</v>
      </c>
      <c r="D1404" s="13" t="s">
        <v>2847</v>
      </c>
      <c r="E1404" s="13" t="s">
        <v>429</v>
      </c>
      <c r="F1404" s="13"/>
      <c r="G1404" s="13">
        <v>3</v>
      </c>
      <c r="H1404" s="105">
        <v>139</v>
      </c>
      <c r="I1404" s="12">
        <v>0.06</v>
      </c>
      <c r="J1404" s="111">
        <f t="shared" si="35"/>
        <v>130.66</v>
      </c>
    </row>
    <row r="1405" spans="1:10" ht="47.25" x14ac:dyDescent="0.25">
      <c r="A1405" s="13">
        <f t="shared" si="34"/>
        <v>1401</v>
      </c>
      <c r="B1405" s="13" t="s">
        <v>426</v>
      </c>
      <c r="C1405" s="13" t="s">
        <v>2848</v>
      </c>
      <c r="D1405" s="13" t="s">
        <v>2849</v>
      </c>
      <c r="E1405" s="13" t="s">
        <v>429</v>
      </c>
      <c r="F1405" s="13"/>
      <c r="G1405" s="13">
        <v>3</v>
      </c>
      <c r="H1405" s="105">
        <v>69</v>
      </c>
      <c r="I1405" s="12">
        <v>0.06</v>
      </c>
      <c r="J1405" s="111">
        <f t="shared" si="35"/>
        <v>64.86</v>
      </c>
    </row>
    <row r="1406" spans="1:10" ht="39.75" customHeight="1" x14ac:dyDescent="0.25">
      <c r="A1406" s="13">
        <f t="shared" si="34"/>
        <v>1402</v>
      </c>
      <c r="B1406" s="13" t="s">
        <v>426</v>
      </c>
      <c r="C1406" s="13" t="s">
        <v>2850</v>
      </c>
      <c r="D1406" s="13" t="s">
        <v>2851</v>
      </c>
      <c r="E1406" s="13" t="s">
        <v>429</v>
      </c>
      <c r="F1406" s="13"/>
      <c r="G1406" s="13">
        <v>3</v>
      </c>
      <c r="H1406" s="105">
        <v>179</v>
      </c>
      <c r="I1406" s="12">
        <v>0.06</v>
      </c>
      <c r="J1406" s="111">
        <f t="shared" si="35"/>
        <v>168.26</v>
      </c>
    </row>
    <row r="1407" spans="1:10" x14ac:dyDescent="0.25">
      <c r="A1407" s="13">
        <f t="shared" si="34"/>
        <v>1403</v>
      </c>
      <c r="B1407" s="13" t="s">
        <v>426</v>
      </c>
      <c r="C1407" s="13" t="s">
        <v>2852</v>
      </c>
      <c r="D1407" s="13" t="s">
        <v>2853</v>
      </c>
      <c r="E1407" s="13" t="s">
        <v>429</v>
      </c>
      <c r="F1407" s="13"/>
      <c r="G1407" s="13">
        <v>3</v>
      </c>
      <c r="H1407" s="105">
        <v>199</v>
      </c>
      <c r="I1407" s="12">
        <v>0.06</v>
      </c>
      <c r="J1407" s="111">
        <f t="shared" si="35"/>
        <v>187.06</v>
      </c>
    </row>
    <row r="1408" spans="1:10" ht="47.25" x14ac:dyDescent="0.25">
      <c r="A1408" s="13">
        <f t="shared" si="34"/>
        <v>1404</v>
      </c>
      <c r="B1408" s="13" t="s">
        <v>426</v>
      </c>
      <c r="C1408" s="13" t="s">
        <v>2854</v>
      </c>
      <c r="D1408" s="13" t="s">
        <v>2855</v>
      </c>
      <c r="E1408" s="13" t="s">
        <v>429</v>
      </c>
      <c r="F1408" s="13"/>
      <c r="G1408" s="13">
        <v>3</v>
      </c>
      <c r="H1408" s="105">
        <v>99</v>
      </c>
      <c r="I1408" s="12">
        <v>0.06</v>
      </c>
      <c r="J1408" s="111">
        <f t="shared" si="35"/>
        <v>93.059999999999988</v>
      </c>
    </row>
    <row r="1409" spans="1:10" ht="47.25" x14ac:dyDescent="0.25">
      <c r="A1409" s="13">
        <f t="shared" si="34"/>
        <v>1405</v>
      </c>
      <c r="B1409" s="13" t="s">
        <v>426</v>
      </c>
      <c r="C1409" s="13" t="s">
        <v>2856</v>
      </c>
      <c r="D1409" s="13" t="s">
        <v>2857</v>
      </c>
      <c r="E1409" s="13" t="s">
        <v>429</v>
      </c>
      <c r="F1409" s="13"/>
      <c r="G1409" s="13">
        <v>3</v>
      </c>
      <c r="H1409" s="105">
        <v>59</v>
      </c>
      <c r="I1409" s="12">
        <v>0.06</v>
      </c>
      <c r="J1409" s="111">
        <f t="shared" si="35"/>
        <v>55.459999999999994</v>
      </c>
    </row>
    <row r="1410" spans="1:10" ht="47.25" x14ac:dyDescent="0.25">
      <c r="A1410" s="13">
        <f t="shared" si="34"/>
        <v>1406</v>
      </c>
      <c r="B1410" s="13" t="s">
        <v>426</v>
      </c>
      <c r="C1410" s="13" t="s">
        <v>2858</v>
      </c>
      <c r="D1410" s="13" t="s">
        <v>2859</v>
      </c>
      <c r="E1410" s="13" t="s">
        <v>429</v>
      </c>
      <c r="F1410" s="13"/>
      <c r="G1410" s="13">
        <v>3</v>
      </c>
      <c r="H1410" s="105">
        <v>29</v>
      </c>
      <c r="I1410" s="12">
        <v>0.06</v>
      </c>
      <c r="J1410" s="111">
        <f t="shared" si="35"/>
        <v>27.259999999999998</v>
      </c>
    </row>
    <row r="1411" spans="1:10" ht="47.25" x14ac:dyDescent="0.25">
      <c r="A1411" s="13">
        <f t="shared" si="34"/>
        <v>1407</v>
      </c>
      <c r="B1411" s="13" t="s">
        <v>426</v>
      </c>
      <c r="C1411" s="13" t="s">
        <v>2860</v>
      </c>
      <c r="D1411" s="13" t="s">
        <v>2861</v>
      </c>
      <c r="E1411" s="13" t="s">
        <v>429</v>
      </c>
      <c r="F1411" s="13"/>
      <c r="G1411" s="13">
        <v>3</v>
      </c>
      <c r="H1411" s="105">
        <v>34</v>
      </c>
      <c r="I1411" s="12">
        <v>0.06</v>
      </c>
      <c r="J1411" s="111">
        <f t="shared" si="35"/>
        <v>31.959999999999997</v>
      </c>
    </row>
    <row r="1412" spans="1:10" ht="47.25" x14ac:dyDescent="0.25">
      <c r="A1412" s="13">
        <f t="shared" si="34"/>
        <v>1408</v>
      </c>
      <c r="B1412" s="13" t="s">
        <v>426</v>
      </c>
      <c r="C1412" s="13" t="s">
        <v>2862</v>
      </c>
      <c r="D1412" s="13" t="s">
        <v>2863</v>
      </c>
      <c r="E1412" s="13" t="s">
        <v>429</v>
      </c>
      <c r="F1412" s="13"/>
      <c r="G1412" s="13">
        <v>3</v>
      </c>
      <c r="H1412" s="105">
        <v>29</v>
      </c>
      <c r="I1412" s="12">
        <v>0.06</v>
      </c>
      <c r="J1412" s="111">
        <f t="shared" si="35"/>
        <v>27.259999999999998</v>
      </c>
    </row>
    <row r="1413" spans="1:10" ht="110.25" x14ac:dyDescent="0.25">
      <c r="A1413" s="13">
        <f t="shared" ref="A1413:A1476" si="36">A1412+1</f>
        <v>1409</v>
      </c>
      <c r="B1413" s="13" t="s">
        <v>426</v>
      </c>
      <c r="C1413" s="13" t="s">
        <v>2864</v>
      </c>
      <c r="D1413" s="13" t="s">
        <v>2865</v>
      </c>
      <c r="E1413" s="13" t="s">
        <v>429</v>
      </c>
      <c r="F1413" s="13"/>
      <c r="G1413" s="13">
        <v>3</v>
      </c>
      <c r="H1413" s="105">
        <v>34</v>
      </c>
      <c r="I1413" s="12">
        <v>0.06</v>
      </c>
      <c r="J1413" s="111">
        <f t="shared" si="35"/>
        <v>31.959999999999997</v>
      </c>
    </row>
    <row r="1414" spans="1:10" ht="94.5" x14ac:dyDescent="0.25">
      <c r="A1414" s="13">
        <f t="shared" si="36"/>
        <v>1410</v>
      </c>
      <c r="B1414" s="13" t="s">
        <v>426</v>
      </c>
      <c r="C1414" s="13" t="s">
        <v>2866</v>
      </c>
      <c r="D1414" s="13" t="s">
        <v>2867</v>
      </c>
      <c r="E1414" s="13" t="s">
        <v>429</v>
      </c>
      <c r="F1414" s="13"/>
      <c r="G1414" s="13">
        <v>3</v>
      </c>
      <c r="H1414" s="105">
        <v>249</v>
      </c>
      <c r="I1414" s="12">
        <v>0.06</v>
      </c>
      <c r="J1414" s="111">
        <f t="shared" si="35"/>
        <v>234.05999999999997</v>
      </c>
    </row>
    <row r="1415" spans="1:10" ht="31.5" x14ac:dyDescent="0.25">
      <c r="A1415" s="13">
        <f t="shared" si="36"/>
        <v>1411</v>
      </c>
      <c r="B1415" s="13" t="s">
        <v>426</v>
      </c>
      <c r="C1415" s="13" t="s">
        <v>2868</v>
      </c>
      <c r="D1415" s="13" t="s">
        <v>2869</v>
      </c>
      <c r="E1415" s="13" t="s">
        <v>429</v>
      </c>
      <c r="F1415" s="13"/>
      <c r="G1415" s="13">
        <v>3</v>
      </c>
      <c r="H1415" s="105">
        <v>99</v>
      </c>
      <c r="I1415" s="12">
        <v>0.06</v>
      </c>
      <c r="J1415" s="111">
        <f t="shared" si="35"/>
        <v>93.059999999999988</v>
      </c>
    </row>
    <row r="1416" spans="1:10" ht="47.25" x14ac:dyDescent="0.25">
      <c r="A1416" s="13">
        <f t="shared" si="36"/>
        <v>1412</v>
      </c>
      <c r="B1416" s="13" t="s">
        <v>426</v>
      </c>
      <c r="C1416" s="13" t="s">
        <v>2870</v>
      </c>
      <c r="D1416" s="13" t="s">
        <v>2871</v>
      </c>
      <c r="E1416" s="13" t="s">
        <v>429</v>
      </c>
      <c r="F1416" s="13"/>
      <c r="G1416" s="13">
        <v>3</v>
      </c>
      <c r="H1416" s="105">
        <v>39</v>
      </c>
      <c r="I1416" s="12">
        <v>0.06</v>
      </c>
      <c r="J1416" s="111">
        <f t="shared" si="35"/>
        <v>36.659999999999997</v>
      </c>
    </row>
    <row r="1417" spans="1:10" ht="78.75" x14ac:dyDescent="0.25">
      <c r="A1417" s="13">
        <f t="shared" si="36"/>
        <v>1413</v>
      </c>
      <c r="B1417" s="13" t="s">
        <v>426</v>
      </c>
      <c r="C1417" s="13" t="s">
        <v>2872</v>
      </c>
      <c r="D1417" s="13" t="s">
        <v>2873</v>
      </c>
      <c r="E1417" s="13" t="s">
        <v>429</v>
      </c>
      <c r="F1417" s="13"/>
      <c r="G1417" s="13">
        <v>3</v>
      </c>
      <c r="H1417" s="105">
        <v>39</v>
      </c>
      <c r="I1417" s="12">
        <v>0.06</v>
      </c>
      <c r="J1417" s="111">
        <f t="shared" ref="J1417:J1480" si="37">H1417*(1-I1417)</f>
        <v>36.659999999999997</v>
      </c>
    </row>
    <row r="1418" spans="1:10" ht="63" x14ac:dyDescent="0.25">
      <c r="A1418" s="13">
        <f t="shared" si="36"/>
        <v>1414</v>
      </c>
      <c r="B1418" s="13" t="s">
        <v>426</v>
      </c>
      <c r="C1418" s="13" t="s">
        <v>2874</v>
      </c>
      <c r="D1418" s="13" t="s">
        <v>2875</v>
      </c>
      <c r="E1418" s="13" t="s">
        <v>429</v>
      </c>
      <c r="F1418" s="13"/>
      <c r="G1418" s="13">
        <v>3</v>
      </c>
      <c r="H1418" s="105">
        <v>29</v>
      </c>
      <c r="I1418" s="12">
        <v>0.06</v>
      </c>
      <c r="J1418" s="111">
        <f t="shared" si="37"/>
        <v>27.259999999999998</v>
      </c>
    </row>
    <row r="1419" spans="1:10" ht="63" x14ac:dyDescent="0.25">
      <c r="A1419" s="13">
        <f t="shared" si="36"/>
        <v>1415</v>
      </c>
      <c r="B1419" s="13" t="s">
        <v>426</v>
      </c>
      <c r="C1419" s="13" t="s">
        <v>2876</v>
      </c>
      <c r="D1419" s="13" t="s">
        <v>2877</v>
      </c>
      <c r="E1419" s="13" t="s">
        <v>429</v>
      </c>
      <c r="F1419" s="13"/>
      <c r="G1419" s="13">
        <v>3</v>
      </c>
      <c r="H1419" s="105">
        <v>29</v>
      </c>
      <c r="I1419" s="12">
        <v>0.06</v>
      </c>
      <c r="J1419" s="111">
        <f t="shared" si="37"/>
        <v>27.259999999999998</v>
      </c>
    </row>
    <row r="1420" spans="1:10" ht="47.25" x14ac:dyDescent="0.25">
      <c r="A1420" s="13">
        <f t="shared" si="36"/>
        <v>1416</v>
      </c>
      <c r="B1420" s="13" t="s">
        <v>426</v>
      </c>
      <c r="C1420" s="13" t="s">
        <v>2878</v>
      </c>
      <c r="D1420" s="13" t="s">
        <v>2879</v>
      </c>
      <c r="E1420" s="13" t="s">
        <v>429</v>
      </c>
      <c r="F1420" s="13"/>
      <c r="G1420" s="13">
        <v>3</v>
      </c>
      <c r="H1420" s="105">
        <v>149</v>
      </c>
      <c r="I1420" s="12">
        <v>0.06</v>
      </c>
      <c r="J1420" s="111">
        <f t="shared" si="37"/>
        <v>140.06</v>
      </c>
    </row>
    <row r="1421" spans="1:10" ht="47.25" x14ac:dyDescent="0.25">
      <c r="A1421" s="13">
        <f t="shared" si="36"/>
        <v>1417</v>
      </c>
      <c r="B1421" s="13" t="s">
        <v>426</v>
      </c>
      <c r="C1421" s="13" t="s">
        <v>2880</v>
      </c>
      <c r="D1421" s="13" t="s">
        <v>2881</v>
      </c>
      <c r="E1421" s="13" t="s">
        <v>429</v>
      </c>
      <c r="F1421" s="13"/>
      <c r="G1421" s="13">
        <v>3</v>
      </c>
      <c r="H1421" s="105">
        <v>79</v>
      </c>
      <c r="I1421" s="12">
        <v>0.06</v>
      </c>
      <c r="J1421" s="111">
        <f t="shared" si="37"/>
        <v>74.259999999999991</v>
      </c>
    </row>
    <row r="1422" spans="1:10" ht="31.5" x14ac:dyDescent="0.25">
      <c r="A1422" s="13">
        <f t="shared" si="36"/>
        <v>1418</v>
      </c>
      <c r="B1422" s="13" t="s">
        <v>426</v>
      </c>
      <c r="C1422" s="13" t="s">
        <v>2882</v>
      </c>
      <c r="D1422" s="13" t="s">
        <v>2883</v>
      </c>
      <c r="E1422" s="13" t="s">
        <v>429</v>
      </c>
      <c r="F1422" s="13"/>
      <c r="G1422" s="13">
        <v>3</v>
      </c>
      <c r="H1422" s="105">
        <v>249</v>
      </c>
      <c r="I1422" s="12">
        <v>0.06</v>
      </c>
      <c r="J1422" s="111">
        <f t="shared" si="37"/>
        <v>234.05999999999997</v>
      </c>
    </row>
    <row r="1423" spans="1:10" ht="47.25" x14ac:dyDescent="0.25">
      <c r="A1423" s="13">
        <f t="shared" si="36"/>
        <v>1419</v>
      </c>
      <c r="B1423" s="13" t="s">
        <v>426</v>
      </c>
      <c r="C1423" s="13" t="s">
        <v>2884</v>
      </c>
      <c r="D1423" s="13" t="s">
        <v>2885</v>
      </c>
      <c r="E1423" s="13" t="s">
        <v>429</v>
      </c>
      <c r="F1423" s="13"/>
      <c r="G1423" s="13">
        <v>3</v>
      </c>
      <c r="H1423" s="105">
        <v>49</v>
      </c>
      <c r="I1423" s="12">
        <v>0.06</v>
      </c>
      <c r="J1423" s="111">
        <f t="shared" si="37"/>
        <v>46.059999999999995</v>
      </c>
    </row>
    <row r="1424" spans="1:10" x14ac:dyDescent="0.25">
      <c r="A1424" s="13">
        <f t="shared" si="36"/>
        <v>1420</v>
      </c>
      <c r="B1424" s="13" t="s">
        <v>426</v>
      </c>
      <c r="C1424" s="13" t="s">
        <v>2886</v>
      </c>
      <c r="D1424" s="13" t="s">
        <v>2887</v>
      </c>
      <c r="E1424" s="13" t="s">
        <v>429</v>
      </c>
      <c r="F1424" s="13"/>
      <c r="G1424" s="13">
        <v>3</v>
      </c>
      <c r="H1424" s="105">
        <v>59</v>
      </c>
      <c r="I1424" s="12">
        <v>0.06</v>
      </c>
      <c r="J1424" s="111">
        <f t="shared" si="37"/>
        <v>55.459999999999994</v>
      </c>
    </row>
    <row r="1425" spans="1:10" ht="63" x14ac:dyDescent="0.25">
      <c r="A1425" s="13">
        <f t="shared" si="36"/>
        <v>1421</v>
      </c>
      <c r="B1425" s="13" t="s">
        <v>426</v>
      </c>
      <c r="C1425" s="13" t="s">
        <v>2888</v>
      </c>
      <c r="D1425" s="13" t="s">
        <v>2889</v>
      </c>
      <c r="E1425" s="13" t="s">
        <v>429</v>
      </c>
      <c r="F1425" s="13"/>
      <c r="G1425" s="13">
        <v>3</v>
      </c>
      <c r="H1425" s="105">
        <v>99</v>
      </c>
      <c r="I1425" s="12">
        <v>0.06</v>
      </c>
      <c r="J1425" s="111">
        <f t="shared" si="37"/>
        <v>93.059999999999988</v>
      </c>
    </row>
    <row r="1426" spans="1:10" ht="110.25" x14ac:dyDescent="0.25">
      <c r="A1426" s="13">
        <f t="shared" si="36"/>
        <v>1422</v>
      </c>
      <c r="B1426" s="13" t="s">
        <v>426</v>
      </c>
      <c r="C1426" s="13" t="s">
        <v>2890</v>
      </c>
      <c r="D1426" s="13" t="s">
        <v>2891</v>
      </c>
      <c r="E1426" s="13" t="s">
        <v>429</v>
      </c>
      <c r="F1426" s="13"/>
      <c r="G1426" s="13">
        <v>3</v>
      </c>
      <c r="H1426" s="105">
        <v>19</v>
      </c>
      <c r="I1426" s="12">
        <v>0.06</v>
      </c>
      <c r="J1426" s="111">
        <f t="shared" si="37"/>
        <v>17.86</v>
      </c>
    </row>
    <row r="1427" spans="1:10" ht="47.25" x14ac:dyDescent="0.25">
      <c r="A1427" s="13">
        <f t="shared" si="36"/>
        <v>1423</v>
      </c>
      <c r="B1427" s="13" t="s">
        <v>426</v>
      </c>
      <c r="C1427" s="13" t="s">
        <v>2892</v>
      </c>
      <c r="D1427" s="13" t="s">
        <v>2893</v>
      </c>
      <c r="E1427" s="13" t="s">
        <v>429</v>
      </c>
      <c r="F1427" s="13"/>
      <c r="G1427" s="13">
        <v>3</v>
      </c>
      <c r="H1427" s="105">
        <v>39</v>
      </c>
      <c r="I1427" s="12">
        <v>0.06</v>
      </c>
      <c r="J1427" s="111">
        <f t="shared" si="37"/>
        <v>36.659999999999997</v>
      </c>
    </row>
    <row r="1428" spans="1:10" ht="47.25" x14ac:dyDescent="0.25">
      <c r="A1428" s="13">
        <f t="shared" si="36"/>
        <v>1424</v>
      </c>
      <c r="B1428" s="13" t="s">
        <v>426</v>
      </c>
      <c r="C1428" s="13" t="s">
        <v>2894</v>
      </c>
      <c r="D1428" s="13" t="s">
        <v>2895</v>
      </c>
      <c r="E1428" s="13" t="s">
        <v>429</v>
      </c>
      <c r="F1428" s="13"/>
      <c r="G1428" s="13">
        <v>3</v>
      </c>
      <c r="H1428" s="105">
        <v>149</v>
      </c>
      <c r="I1428" s="12">
        <v>0.06</v>
      </c>
      <c r="J1428" s="111">
        <f t="shared" si="37"/>
        <v>140.06</v>
      </c>
    </row>
    <row r="1429" spans="1:10" ht="47.25" x14ac:dyDescent="0.25">
      <c r="A1429" s="13">
        <f t="shared" si="36"/>
        <v>1425</v>
      </c>
      <c r="B1429" s="13" t="s">
        <v>426</v>
      </c>
      <c r="C1429" s="13" t="s">
        <v>2896</v>
      </c>
      <c r="D1429" s="13" t="s">
        <v>2897</v>
      </c>
      <c r="E1429" s="13" t="s">
        <v>429</v>
      </c>
      <c r="F1429" s="13"/>
      <c r="G1429" s="13">
        <v>3</v>
      </c>
      <c r="H1429" s="105">
        <v>149</v>
      </c>
      <c r="I1429" s="12">
        <v>0.06</v>
      </c>
      <c r="J1429" s="111">
        <f t="shared" si="37"/>
        <v>140.06</v>
      </c>
    </row>
    <row r="1430" spans="1:10" ht="78.75" x14ac:dyDescent="0.25">
      <c r="A1430" s="13">
        <f t="shared" si="36"/>
        <v>1426</v>
      </c>
      <c r="B1430" s="13" t="s">
        <v>426</v>
      </c>
      <c r="C1430" s="13" t="s">
        <v>2898</v>
      </c>
      <c r="D1430" s="13" t="s">
        <v>2899</v>
      </c>
      <c r="E1430" s="13" t="s">
        <v>429</v>
      </c>
      <c r="F1430" s="13"/>
      <c r="G1430" s="13">
        <v>3</v>
      </c>
      <c r="H1430" s="105">
        <v>199</v>
      </c>
      <c r="I1430" s="12">
        <v>0.06</v>
      </c>
      <c r="J1430" s="111">
        <f t="shared" si="37"/>
        <v>187.06</v>
      </c>
    </row>
    <row r="1431" spans="1:10" x14ac:dyDescent="0.25">
      <c r="A1431" s="13">
        <f t="shared" si="36"/>
        <v>1427</v>
      </c>
      <c r="B1431" s="13" t="s">
        <v>426</v>
      </c>
      <c r="C1431" s="13" t="s">
        <v>2900</v>
      </c>
      <c r="D1431" s="13" t="s">
        <v>2901</v>
      </c>
      <c r="E1431" s="13" t="s">
        <v>429</v>
      </c>
      <c r="F1431" s="13"/>
      <c r="G1431" s="13">
        <v>3</v>
      </c>
      <c r="H1431" s="105">
        <v>169</v>
      </c>
      <c r="I1431" s="12">
        <v>0.06</v>
      </c>
      <c r="J1431" s="111">
        <f t="shared" si="37"/>
        <v>158.85999999999999</v>
      </c>
    </row>
    <row r="1432" spans="1:10" ht="47.25" x14ac:dyDescent="0.25">
      <c r="A1432" s="13">
        <f t="shared" si="36"/>
        <v>1428</v>
      </c>
      <c r="B1432" s="13" t="s">
        <v>426</v>
      </c>
      <c r="C1432" s="13" t="s">
        <v>2902</v>
      </c>
      <c r="D1432" s="13" t="s">
        <v>2903</v>
      </c>
      <c r="E1432" s="13" t="s">
        <v>429</v>
      </c>
      <c r="F1432" s="13"/>
      <c r="G1432" s="13">
        <v>3</v>
      </c>
      <c r="H1432" s="105">
        <v>79</v>
      </c>
      <c r="I1432" s="12">
        <v>0.06</v>
      </c>
      <c r="J1432" s="111">
        <f t="shared" si="37"/>
        <v>74.259999999999991</v>
      </c>
    </row>
    <row r="1433" spans="1:10" ht="47.25" x14ac:dyDescent="0.25">
      <c r="A1433" s="13">
        <f t="shared" si="36"/>
        <v>1429</v>
      </c>
      <c r="B1433" s="13" t="s">
        <v>426</v>
      </c>
      <c r="C1433" s="13" t="s">
        <v>2904</v>
      </c>
      <c r="D1433" s="13" t="s">
        <v>2905</v>
      </c>
      <c r="E1433" s="13" t="s">
        <v>429</v>
      </c>
      <c r="F1433" s="13"/>
      <c r="G1433" s="13">
        <v>3</v>
      </c>
      <c r="H1433" s="105">
        <v>19</v>
      </c>
      <c r="I1433" s="12">
        <v>0.06</v>
      </c>
      <c r="J1433" s="111">
        <f t="shared" si="37"/>
        <v>17.86</v>
      </c>
    </row>
    <row r="1434" spans="1:10" ht="31.5" x14ac:dyDescent="0.25">
      <c r="A1434" s="13">
        <f t="shared" si="36"/>
        <v>1430</v>
      </c>
      <c r="B1434" s="13" t="s">
        <v>426</v>
      </c>
      <c r="C1434" s="13" t="s">
        <v>2906</v>
      </c>
      <c r="D1434" s="13" t="s">
        <v>2907</v>
      </c>
      <c r="E1434" s="13" t="s">
        <v>429</v>
      </c>
      <c r="F1434" s="13"/>
      <c r="G1434" s="13">
        <v>3</v>
      </c>
      <c r="H1434" s="105">
        <v>69</v>
      </c>
      <c r="I1434" s="12">
        <v>0.06</v>
      </c>
      <c r="J1434" s="111">
        <f t="shared" si="37"/>
        <v>64.86</v>
      </c>
    </row>
    <row r="1435" spans="1:10" ht="31.5" x14ac:dyDescent="0.25">
      <c r="A1435" s="13">
        <f t="shared" si="36"/>
        <v>1431</v>
      </c>
      <c r="B1435" s="13" t="s">
        <v>426</v>
      </c>
      <c r="C1435" s="13" t="s">
        <v>2908</v>
      </c>
      <c r="D1435" s="13" t="s">
        <v>2909</v>
      </c>
      <c r="E1435" s="13" t="s">
        <v>429</v>
      </c>
      <c r="F1435" s="13"/>
      <c r="G1435" s="13">
        <v>3</v>
      </c>
      <c r="H1435" s="105">
        <v>89</v>
      </c>
      <c r="I1435" s="12">
        <v>0.06</v>
      </c>
      <c r="J1435" s="111">
        <f t="shared" si="37"/>
        <v>83.66</v>
      </c>
    </row>
    <row r="1436" spans="1:10" ht="31.5" x14ac:dyDescent="0.25">
      <c r="A1436" s="13">
        <f t="shared" si="36"/>
        <v>1432</v>
      </c>
      <c r="B1436" s="13" t="s">
        <v>426</v>
      </c>
      <c r="C1436" s="13" t="s">
        <v>2910</v>
      </c>
      <c r="D1436" s="13" t="s">
        <v>2911</v>
      </c>
      <c r="E1436" s="13" t="s">
        <v>429</v>
      </c>
      <c r="F1436" s="13"/>
      <c r="G1436" s="13">
        <v>3</v>
      </c>
      <c r="H1436" s="105">
        <v>29</v>
      </c>
      <c r="I1436" s="12">
        <v>0.06</v>
      </c>
      <c r="J1436" s="111">
        <f t="shared" si="37"/>
        <v>27.259999999999998</v>
      </c>
    </row>
    <row r="1437" spans="1:10" ht="63" x14ac:dyDescent="0.25">
      <c r="A1437" s="13">
        <f t="shared" si="36"/>
        <v>1433</v>
      </c>
      <c r="B1437" s="13" t="s">
        <v>426</v>
      </c>
      <c r="C1437" s="13" t="s">
        <v>2912</v>
      </c>
      <c r="D1437" s="13" t="s">
        <v>2913</v>
      </c>
      <c r="E1437" s="13" t="s">
        <v>429</v>
      </c>
      <c r="F1437" s="13"/>
      <c r="G1437" s="13">
        <v>3</v>
      </c>
      <c r="H1437" s="105">
        <v>39</v>
      </c>
      <c r="I1437" s="12">
        <v>0.06</v>
      </c>
      <c r="J1437" s="111">
        <f t="shared" si="37"/>
        <v>36.659999999999997</v>
      </c>
    </row>
    <row r="1438" spans="1:10" ht="63" x14ac:dyDescent="0.25">
      <c r="A1438" s="13">
        <f t="shared" si="36"/>
        <v>1434</v>
      </c>
      <c r="B1438" s="13" t="s">
        <v>426</v>
      </c>
      <c r="C1438" s="13" t="s">
        <v>2914</v>
      </c>
      <c r="D1438" s="13" t="s">
        <v>2915</v>
      </c>
      <c r="E1438" s="13" t="s">
        <v>429</v>
      </c>
      <c r="F1438" s="13"/>
      <c r="G1438" s="13">
        <v>3</v>
      </c>
      <c r="H1438" s="105">
        <v>39</v>
      </c>
      <c r="I1438" s="12">
        <v>0.06</v>
      </c>
      <c r="J1438" s="111">
        <f t="shared" si="37"/>
        <v>36.659999999999997</v>
      </c>
    </row>
    <row r="1439" spans="1:10" x14ac:dyDescent="0.25">
      <c r="A1439" s="13">
        <f t="shared" si="36"/>
        <v>1435</v>
      </c>
      <c r="B1439" s="13" t="s">
        <v>426</v>
      </c>
      <c r="C1439" s="13" t="s">
        <v>2916</v>
      </c>
      <c r="D1439" s="13" t="s">
        <v>2917</v>
      </c>
      <c r="E1439" s="13" t="s">
        <v>429</v>
      </c>
      <c r="F1439" s="13"/>
      <c r="G1439" s="13">
        <v>3</v>
      </c>
      <c r="H1439" s="105">
        <v>169</v>
      </c>
      <c r="I1439" s="12">
        <v>0.06</v>
      </c>
      <c r="J1439" s="111">
        <f t="shared" si="37"/>
        <v>158.85999999999999</v>
      </c>
    </row>
    <row r="1440" spans="1:10" x14ac:dyDescent="0.25">
      <c r="A1440" s="13">
        <f t="shared" si="36"/>
        <v>1436</v>
      </c>
      <c r="B1440" s="13" t="s">
        <v>426</v>
      </c>
      <c r="C1440" s="13" t="s">
        <v>2918</v>
      </c>
      <c r="D1440" s="13" t="s">
        <v>2919</v>
      </c>
      <c r="E1440" s="13" t="s">
        <v>429</v>
      </c>
      <c r="F1440" s="13"/>
      <c r="G1440" s="13">
        <v>3</v>
      </c>
      <c r="H1440" s="105">
        <v>169</v>
      </c>
      <c r="I1440" s="12">
        <v>0.06</v>
      </c>
      <c r="J1440" s="111">
        <f t="shared" si="37"/>
        <v>158.85999999999999</v>
      </c>
    </row>
    <row r="1441" spans="1:10" x14ac:dyDescent="0.25">
      <c r="A1441" s="13">
        <f t="shared" si="36"/>
        <v>1437</v>
      </c>
      <c r="B1441" s="13" t="s">
        <v>426</v>
      </c>
      <c r="C1441" s="13" t="s">
        <v>2920</v>
      </c>
      <c r="D1441" s="13" t="s">
        <v>2921</v>
      </c>
      <c r="E1441" s="13" t="s">
        <v>429</v>
      </c>
      <c r="F1441" s="13"/>
      <c r="G1441" s="13">
        <v>3</v>
      </c>
      <c r="H1441" s="105">
        <v>49</v>
      </c>
      <c r="I1441" s="12">
        <v>0.06</v>
      </c>
      <c r="J1441" s="111">
        <f t="shared" si="37"/>
        <v>46.059999999999995</v>
      </c>
    </row>
    <row r="1442" spans="1:10" x14ac:dyDescent="0.25">
      <c r="A1442" s="13">
        <f t="shared" si="36"/>
        <v>1438</v>
      </c>
      <c r="B1442" s="13" t="s">
        <v>426</v>
      </c>
      <c r="C1442" s="13" t="s">
        <v>2922</v>
      </c>
      <c r="D1442" s="13" t="s">
        <v>2923</v>
      </c>
      <c r="E1442" s="13" t="s">
        <v>429</v>
      </c>
      <c r="F1442" s="13"/>
      <c r="G1442" s="13">
        <v>3</v>
      </c>
      <c r="H1442" s="105">
        <v>49</v>
      </c>
      <c r="I1442" s="12">
        <v>0.06</v>
      </c>
      <c r="J1442" s="111">
        <f t="shared" si="37"/>
        <v>46.059999999999995</v>
      </c>
    </row>
    <row r="1443" spans="1:10" ht="47.25" x14ac:dyDescent="0.25">
      <c r="A1443" s="13">
        <f t="shared" si="36"/>
        <v>1439</v>
      </c>
      <c r="B1443" s="13" t="s">
        <v>426</v>
      </c>
      <c r="C1443" s="13" t="s">
        <v>2924</v>
      </c>
      <c r="D1443" s="13" t="s">
        <v>2925</v>
      </c>
      <c r="E1443" s="13" t="s">
        <v>429</v>
      </c>
      <c r="F1443" s="13"/>
      <c r="G1443" s="13">
        <v>3</v>
      </c>
      <c r="H1443" s="105">
        <v>129</v>
      </c>
      <c r="I1443" s="12">
        <v>0.06</v>
      </c>
      <c r="J1443" s="111">
        <f t="shared" si="37"/>
        <v>121.25999999999999</v>
      </c>
    </row>
    <row r="1444" spans="1:10" ht="63" x14ac:dyDescent="0.25">
      <c r="A1444" s="13">
        <f t="shared" si="36"/>
        <v>1440</v>
      </c>
      <c r="B1444" s="13" t="s">
        <v>426</v>
      </c>
      <c r="C1444" s="13" t="s">
        <v>2926</v>
      </c>
      <c r="D1444" s="13" t="s">
        <v>2927</v>
      </c>
      <c r="E1444" s="13" t="s">
        <v>429</v>
      </c>
      <c r="F1444" s="13"/>
      <c r="G1444" s="13">
        <v>3</v>
      </c>
      <c r="H1444" s="105">
        <v>139</v>
      </c>
      <c r="I1444" s="12">
        <v>0.06</v>
      </c>
      <c r="J1444" s="111">
        <f t="shared" si="37"/>
        <v>130.66</v>
      </c>
    </row>
    <row r="1445" spans="1:10" ht="47.25" x14ac:dyDescent="0.25">
      <c r="A1445" s="13">
        <f t="shared" si="36"/>
        <v>1441</v>
      </c>
      <c r="B1445" s="13" t="s">
        <v>426</v>
      </c>
      <c r="C1445" s="13" t="s">
        <v>2928</v>
      </c>
      <c r="D1445" s="13" t="s">
        <v>2929</v>
      </c>
      <c r="E1445" s="13" t="s">
        <v>429</v>
      </c>
      <c r="F1445" s="13"/>
      <c r="G1445" s="13">
        <v>3</v>
      </c>
      <c r="H1445" s="105">
        <v>29</v>
      </c>
      <c r="I1445" s="12">
        <v>0.06</v>
      </c>
      <c r="J1445" s="111">
        <f t="shared" si="37"/>
        <v>27.259999999999998</v>
      </c>
    </row>
    <row r="1446" spans="1:10" ht="31.5" x14ac:dyDescent="0.25">
      <c r="A1446" s="13">
        <f t="shared" si="36"/>
        <v>1442</v>
      </c>
      <c r="B1446" s="13" t="s">
        <v>426</v>
      </c>
      <c r="C1446" s="13" t="s">
        <v>2930</v>
      </c>
      <c r="D1446" s="13" t="s">
        <v>2931</v>
      </c>
      <c r="E1446" s="13" t="s">
        <v>429</v>
      </c>
      <c r="F1446" s="13"/>
      <c r="G1446" s="13">
        <v>3</v>
      </c>
      <c r="H1446" s="105">
        <v>139</v>
      </c>
      <c r="I1446" s="12">
        <v>0.06</v>
      </c>
      <c r="J1446" s="111">
        <f t="shared" si="37"/>
        <v>130.66</v>
      </c>
    </row>
    <row r="1447" spans="1:10" ht="31.5" x14ac:dyDescent="0.25">
      <c r="A1447" s="13">
        <f t="shared" si="36"/>
        <v>1443</v>
      </c>
      <c r="B1447" s="13" t="s">
        <v>426</v>
      </c>
      <c r="C1447" s="13" t="s">
        <v>2932</v>
      </c>
      <c r="D1447" s="13" t="s">
        <v>2933</v>
      </c>
      <c r="E1447" s="13" t="s">
        <v>429</v>
      </c>
      <c r="F1447" s="13"/>
      <c r="G1447" s="13">
        <v>3</v>
      </c>
      <c r="H1447" s="105">
        <v>109</v>
      </c>
      <c r="I1447" s="12">
        <v>0.06</v>
      </c>
      <c r="J1447" s="111">
        <f t="shared" si="37"/>
        <v>102.46</v>
      </c>
    </row>
    <row r="1448" spans="1:10" ht="47.25" x14ac:dyDescent="0.25">
      <c r="A1448" s="13">
        <f t="shared" si="36"/>
        <v>1444</v>
      </c>
      <c r="B1448" s="13" t="s">
        <v>426</v>
      </c>
      <c r="C1448" s="13" t="s">
        <v>2934</v>
      </c>
      <c r="D1448" s="13" t="s">
        <v>2935</v>
      </c>
      <c r="E1448" s="13" t="s">
        <v>429</v>
      </c>
      <c r="F1448" s="13"/>
      <c r="G1448" s="13">
        <v>3</v>
      </c>
      <c r="H1448" s="105">
        <v>24</v>
      </c>
      <c r="I1448" s="12">
        <v>0.06</v>
      </c>
      <c r="J1448" s="111">
        <f t="shared" si="37"/>
        <v>22.56</v>
      </c>
    </row>
    <row r="1449" spans="1:10" ht="47.25" x14ac:dyDescent="0.25">
      <c r="A1449" s="13">
        <f t="shared" si="36"/>
        <v>1445</v>
      </c>
      <c r="B1449" s="13" t="s">
        <v>426</v>
      </c>
      <c r="C1449" s="13" t="s">
        <v>2936</v>
      </c>
      <c r="D1449" s="13" t="s">
        <v>2937</v>
      </c>
      <c r="E1449" s="13" t="s">
        <v>429</v>
      </c>
      <c r="F1449" s="13"/>
      <c r="G1449" s="13">
        <v>3</v>
      </c>
      <c r="H1449" s="105">
        <v>24</v>
      </c>
      <c r="I1449" s="12">
        <v>0.06</v>
      </c>
      <c r="J1449" s="111">
        <f t="shared" si="37"/>
        <v>22.56</v>
      </c>
    </row>
    <row r="1450" spans="1:10" ht="47.25" x14ac:dyDescent="0.25">
      <c r="A1450" s="13">
        <f t="shared" si="36"/>
        <v>1446</v>
      </c>
      <c r="B1450" s="13" t="s">
        <v>426</v>
      </c>
      <c r="C1450" s="13" t="s">
        <v>2938</v>
      </c>
      <c r="D1450" s="13" t="s">
        <v>2939</v>
      </c>
      <c r="E1450" s="13" t="s">
        <v>429</v>
      </c>
      <c r="F1450" s="13"/>
      <c r="G1450" s="13">
        <v>3</v>
      </c>
      <c r="H1450" s="105">
        <v>599</v>
      </c>
      <c r="I1450" s="12">
        <v>0.06</v>
      </c>
      <c r="J1450" s="111">
        <f t="shared" si="37"/>
        <v>563.05999999999995</v>
      </c>
    </row>
    <row r="1451" spans="1:10" ht="63" x14ac:dyDescent="0.25">
      <c r="A1451" s="13">
        <f t="shared" si="36"/>
        <v>1447</v>
      </c>
      <c r="B1451" s="13" t="s">
        <v>426</v>
      </c>
      <c r="C1451" s="13" t="s">
        <v>2940</v>
      </c>
      <c r="D1451" s="13" t="s">
        <v>2941</v>
      </c>
      <c r="E1451" s="13" t="s">
        <v>429</v>
      </c>
      <c r="F1451" s="13"/>
      <c r="G1451" s="13">
        <v>3</v>
      </c>
      <c r="H1451" s="105">
        <v>14</v>
      </c>
      <c r="I1451" s="12">
        <v>0.06</v>
      </c>
      <c r="J1451" s="111">
        <f t="shared" si="37"/>
        <v>13.16</v>
      </c>
    </row>
    <row r="1452" spans="1:10" x14ac:dyDescent="0.25">
      <c r="A1452" s="13">
        <f t="shared" si="36"/>
        <v>1448</v>
      </c>
      <c r="B1452" s="13" t="s">
        <v>426</v>
      </c>
      <c r="C1452" s="13" t="s">
        <v>2942</v>
      </c>
      <c r="D1452" s="13" t="s">
        <v>2943</v>
      </c>
      <c r="E1452" s="13" t="s">
        <v>429</v>
      </c>
      <c r="F1452" s="13"/>
      <c r="G1452" s="13">
        <v>3</v>
      </c>
      <c r="H1452" s="105">
        <v>39</v>
      </c>
      <c r="I1452" s="12">
        <v>0.06</v>
      </c>
      <c r="J1452" s="111">
        <f t="shared" si="37"/>
        <v>36.659999999999997</v>
      </c>
    </row>
    <row r="1453" spans="1:10" ht="63" x14ac:dyDescent="0.25">
      <c r="A1453" s="13">
        <f t="shared" si="36"/>
        <v>1449</v>
      </c>
      <c r="B1453" s="13" t="s">
        <v>426</v>
      </c>
      <c r="C1453" s="13" t="s">
        <v>2944</v>
      </c>
      <c r="D1453" s="13" t="s">
        <v>2945</v>
      </c>
      <c r="E1453" s="13" t="s">
        <v>429</v>
      </c>
      <c r="F1453" s="13"/>
      <c r="G1453" s="13">
        <v>3</v>
      </c>
      <c r="H1453" s="105">
        <v>14</v>
      </c>
      <c r="I1453" s="12">
        <v>0.06</v>
      </c>
      <c r="J1453" s="111">
        <f t="shared" si="37"/>
        <v>13.16</v>
      </c>
    </row>
    <row r="1454" spans="1:10" ht="31.5" x14ac:dyDescent="0.25">
      <c r="A1454" s="13">
        <f t="shared" si="36"/>
        <v>1450</v>
      </c>
      <c r="B1454" s="13" t="s">
        <v>426</v>
      </c>
      <c r="C1454" s="13" t="s">
        <v>2946</v>
      </c>
      <c r="D1454" s="13" t="s">
        <v>2947</v>
      </c>
      <c r="E1454" s="13" t="s">
        <v>429</v>
      </c>
      <c r="F1454" s="13"/>
      <c r="G1454" s="13">
        <v>3</v>
      </c>
      <c r="H1454" s="105">
        <v>99</v>
      </c>
      <c r="I1454" s="12">
        <v>0.06</v>
      </c>
      <c r="J1454" s="111">
        <f t="shared" si="37"/>
        <v>93.059999999999988</v>
      </c>
    </row>
    <row r="1455" spans="1:10" ht="31.5" x14ac:dyDescent="0.25">
      <c r="A1455" s="13">
        <f t="shared" si="36"/>
        <v>1451</v>
      </c>
      <c r="B1455" s="13" t="s">
        <v>426</v>
      </c>
      <c r="C1455" s="13" t="s">
        <v>2948</v>
      </c>
      <c r="D1455" s="13" t="s">
        <v>2949</v>
      </c>
      <c r="E1455" s="13" t="s">
        <v>429</v>
      </c>
      <c r="F1455" s="13"/>
      <c r="G1455" s="13">
        <v>3</v>
      </c>
      <c r="H1455" s="105">
        <v>199</v>
      </c>
      <c r="I1455" s="12">
        <v>0.06</v>
      </c>
      <c r="J1455" s="111">
        <f t="shared" si="37"/>
        <v>187.06</v>
      </c>
    </row>
    <row r="1456" spans="1:10" ht="31.5" x14ac:dyDescent="0.25">
      <c r="A1456" s="13">
        <f t="shared" si="36"/>
        <v>1452</v>
      </c>
      <c r="B1456" s="13" t="s">
        <v>426</v>
      </c>
      <c r="C1456" s="13" t="s">
        <v>2950</v>
      </c>
      <c r="D1456" s="13" t="s">
        <v>2951</v>
      </c>
      <c r="E1456" s="13" t="s">
        <v>429</v>
      </c>
      <c r="F1456" s="13"/>
      <c r="G1456" s="13">
        <v>3</v>
      </c>
      <c r="H1456" s="105">
        <v>199</v>
      </c>
      <c r="I1456" s="12">
        <v>0.06</v>
      </c>
      <c r="J1456" s="111">
        <f t="shared" si="37"/>
        <v>187.06</v>
      </c>
    </row>
    <row r="1457" spans="1:10" x14ac:dyDescent="0.25">
      <c r="A1457" s="13">
        <f t="shared" si="36"/>
        <v>1453</v>
      </c>
      <c r="B1457" s="13" t="s">
        <v>426</v>
      </c>
      <c r="C1457" s="13" t="s">
        <v>2952</v>
      </c>
      <c r="D1457" s="13" t="s">
        <v>2953</v>
      </c>
      <c r="E1457" s="13" t="s">
        <v>429</v>
      </c>
      <c r="F1457" s="13"/>
      <c r="G1457" s="13">
        <v>3</v>
      </c>
      <c r="H1457" s="105">
        <v>99</v>
      </c>
      <c r="I1457" s="12">
        <v>0.06</v>
      </c>
      <c r="J1457" s="111">
        <f t="shared" si="37"/>
        <v>93.059999999999988</v>
      </c>
    </row>
    <row r="1458" spans="1:10" ht="31.5" x14ac:dyDescent="0.25">
      <c r="A1458" s="13">
        <f t="shared" si="36"/>
        <v>1454</v>
      </c>
      <c r="B1458" s="13" t="s">
        <v>426</v>
      </c>
      <c r="C1458" s="13" t="s">
        <v>2954</v>
      </c>
      <c r="D1458" s="13" t="s">
        <v>2955</v>
      </c>
      <c r="E1458" s="13" t="s">
        <v>429</v>
      </c>
      <c r="F1458" s="13"/>
      <c r="G1458" s="13">
        <v>3</v>
      </c>
      <c r="H1458" s="105">
        <v>149</v>
      </c>
      <c r="I1458" s="12">
        <v>0.06</v>
      </c>
      <c r="J1458" s="111">
        <f t="shared" si="37"/>
        <v>140.06</v>
      </c>
    </row>
    <row r="1459" spans="1:10" x14ac:dyDescent="0.25">
      <c r="A1459" s="13">
        <f t="shared" si="36"/>
        <v>1455</v>
      </c>
      <c r="B1459" s="13" t="s">
        <v>426</v>
      </c>
      <c r="C1459" s="13" t="s">
        <v>2956</v>
      </c>
      <c r="D1459" s="13" t="s">
        <v>2957</v>
      </c>
      <c r="E1459" s="13" t="s">
        <v>429</v>
      </c>
      <c r="F1459" s="13"/>
      <c r="G1459" s="13">
        <v>3</v>
      </c>
      <c r="H1459" s="105">
        <v>119</v>
      </c>
      <c r="I1459" s="12">
        <v>0.06</v>
      </c>
      <c r="J1459" s="111">
        <f t="shared" si="37"/>
        <v>111.86</v>
      </c>
    </row>
    <row r="1460" spans="1:10" ht="78.75" x14ac:dyDescent="0.25">
      <c r="A1460" s="13">
        <f t="shared" si="36"/>
        <v>1456</v>
      </c>
      <c r="B1460" s="13" t="s">
        <v>426</v>
      </c>
      <c r="C1460" s="13" t="s">
        <v>2958</v>
      </c>
      <c r="D1460" s="13" t="s">
        <v>2959</v>
      </c>
      <c r="E1460" s="13" t="s">
        <v>429</v>
      </c>
      <c r="F1460" s="13"/>
      <c r="G1460" s="13">
        <v>3</v>
      </c>
      <c r="H1460" s="105">
        <v>39</v>
      </c>
      <c r="I1460" s="12">
        <v>0.06</v>
      </c>
      <c r="J1460" s="111">
        <f t="shared" si="37"/>
        <v>36.659999999999997</v>
      </c>
    </row>
    <row r="1461" spans="1:10" ht="47.25" x14ac:dyDescent="0.25">
      <c r="A1461" s="13">
        <f t="shared" si="36"/>
        <v>1457</v>
      </c>
      <c r="B1461" s="13" t="s">
        <v>426</v>
      </c>
      <c r="C1461" s="13" t="s">
        <v>2960</v>
      </c>
      <c r="D1461" s="13" t="s">
        <v>2961</v>
      </c>
      <c r="E1461" s="13" t="s">
        <v>429</v>
      </c>
      <c r="F1461" s="13"/>
      <c r="G1461" s="13">
        <v>3</v>
      </c>
      <c r="H1461" s="105">
        <v>59</v>
      </c>
      <c r="I1461" s="12">
        <v>0.06</v>
      </c>
      <c r="J1461" s="111">
        <f t="shared" si="37"/>
        <v>55.459999999999994</v>
      </c>
    </row>
    <row r="1462" spans="1:10" ht="31.5" x14ac:dyDescent="0.25">
      <c r="A1462" s="13">
        <f t="shared" si="36"/>
        <v>1458</v>
      </c>
      <c r="B1462" s="13" t="s">
        <v>426</v>
      </c>
      <c r="C1462" s="13" t="s">
        <v>2962</v>
      </c>
      <c r="D1462" s="13" t="s">
        <v>2963</v>
      </c>
      <c r="E1462" s="13" t="s">
        <v>429</v>
      </c>
      <c r="F1462" s="13"/>
      <c r="G1462" s="13">
        <v>3</v>
      </c>
      <c r="H1462" s="105">
        <v>19</v>
      </c>
      <c r="I1462" s="12">
        <v>0.06</v>
      </c>
      <c r="J1462" s="111">
        <f t="shared" si="37"/>
        <v>17.86</v>
      </c>
    </row>
    <row r="1463" spans="1:10" ht="47.25" x14ac:dyDescent="0.25">
      <c r="A1463" s="13">
        <f t="shared" si="36"/>
        <v>1459</v>
      </c>
      <c r="B1463" s="13" t="s">
        <v>426</v>
      </c>
      <c r="C1463" s="13" t="s">
        <v>2964</v>
      </c>
      <c r="D1463" s="13" t="s">
        <v>2965</v>
      </c>
      <c r="E1463" s="13" t="s">
        <v>429</v>
      </c>
      <c r="F1463" s="13"/>
      <c r="G1463" s="13">
        <v>3</v>
      </c>
      <c r="H1463" s="105">
        <v>149</v>
      </c>
      <c r="I1463" s="12">
        <v>0.06</v>
      </c>
      <c r="J1463" s="111">
        <f t="shared" si="37"/>
        <v>140.06</v>
      </c>
    </row>
    <row r="1464" spans="1:10" ht="78.75" x14ac:dyDescent="0.25">
      <c r="A1464" s="13">
        <f t="shared" si="36"/>
        <v>1460</v>
      </c>
      <c r="B1464" s="13" t="s">
        <v>426</v>
      </c>
      <c r="C1464" s="13" t="s">
        <v>2966</v>
      </c>
      <c r="D1464" s="13" t="s">
        <v>2967</v>
      </c>
      <c r="E1464" s="13" t="s">
        <v>429</v>
      </c>
      <c r="F1464" s="13"/>
      <c r="G1464" s="13">
        <v>3</v>
      </c>
      <c r="H1464" s="105">
        <v>19</v>
      </c>
      <c r="I1464" s="12">
        <v>0.06</v>
      </c>
      <c r="J1464" s="111">
        <f t="shared" si="37"/>
        <v>17.86</v>
      </c>
    </row>
    <row r="1465" spans="1:10" ht="47.25" x14ac:dyDescent="0.25">
      <c r="A1465" s="13">
        <f t="shared" si="36"/>
        <v>1461</v>
      </c>
      <c r="B1465" s="13" t="s">
        <v>426</v>
      </c>
      <c r="C1465" s="13" t="s">
        <v>2968</v>
      </c>
      <c r="D1465" s="13" t="s">
        <v>2969</v>
      </c>
      <c r="E1465" s="13" t="s">
        <v>429</v>
      </c>
      <c r="F1465" s="13"/>
      <c r="G1465" s="13">
        <v>3</v>
      </c>
      <c r="H1465" s="105">
        <v>79</v>
      </c>
      <c r="I1465" s="12">
        <v>0.06</v>
      </c>
      <c r="J1465" s="111">
        <f t="shared" si="37"/>
        <v>74.259999999999991</v>
      </c>
    </row>
    <row r="1466" spans="1:10" x14ac:dyDescent="0.25">
      <c r="A1466" s="13">
        <f t="shared" si="36"/>
        <v>1462</v>
      </c>
      <c r="B1466" s="13" t="s">
        <v>426</v>
      </c>
      <c r="C1466" s="13" t="s">
        <v>2970</v>
      </c>
      <c r="D1466" s="13" t="s">
        <v>2971</v>
      </c>
      <c r="E1466" s="13" t="s">
        <v>429</v>
      </c>
      <c r="F1466" s="13"/>
      <c r="G1466" s="13">
        <v>3</v>
      </c>
      <c r="H1466" s="105">
        <v>169</v>
      </c>
      <c r="I1466" s="12">
        <v>0.06</v>
      </c>
      <c r="J1466" s="111">
        <f t="shared" si="37"/>
        <v>158.85999999999999</v>
      </c>
    </row>
    <row r="1467" spans="1:10" ht="63" x14ac:dyDescent="0.25">
      <c r="A1467" s="13">
        <f t="shared" si="36"/>
        <v>1463</v>
      </c>
      <c r="B1467" s="13" t="s">
        <v>426</v>
      </c>
      <c r="C1467" s="13" t="s">
        <v>2972</v>
      </c>
      <c r="D1467" s="13" t="s">
        <v>2973</v>
      </c>
      <c r="E1467" s="13" t="s">
        <v>429</v>
      </c>
      <c r="F1467" s="13"/>
      <c r="G1467" s="13">
        <v>3</v>
      </c>
      <c r="H1467" s="105">
        <v>39</v>
      </c>
      <c r="I1467" s="12">
        <v>0.06</v>
      </c>
      <c r="J1467" s="111">
        <f t="shared" si="37"/>
        <v>36.659999999999997</v>
      </c>
    </row>
    <row r="1468" spans="1:10" ht="63" x14ac:dyDescent="0.25">
      <c r="A1468" s="13">
        <f t="shared" si="36"/>
        <v>1464</v>
      </c>
      <c r="B1468" s="13" t="s">
        <v>426</v>
      </c>
      <c r="C1468" s="13" t="s">
        <v>2974</v>
      </c>
      <c r="D1468" s="13" t="s">
        <v>2975</v>
      </c>
      <c r="E1468" s="13" t="s">
        <v>429</v>
      </c>
      <c r="F1468" s="13"/>
      <c r="G1468" s="13">
        <v>3</v>
      </c>
      <c r="H1468" s="105">
        <v>119</v>
      </c>
      <c r="I1468" s="12">
        <v>0.06</v>
      </c>
      <c r="J1468" s="111">
        <f t="shared" si="37"/>
        <v>111.86</v>
      </c>
    </row>
    <row r="1469" spans="1:10" ht="63" x14ac:dyDescent="0.25">
      <c r="A1469" s="13">
        <f t="shared" si="36"/>
        <v>1465</v>
      </c>
      <c r="B1469" s="13" t="s">
        <v>426</v>
      </c>
      <c r="C1469" s="13" t="s">
        <v>2976</v>
      </c>
      <c r="D1469" s="13" t="s">
        <v>2977</v>
      </c>
      <c r="E1469" s="13" t="s">
        <v>429</v>
      </c>
      <c r="F1469" s="13"/>
      <c r="G1469" s="13">
        <v>3</v>
      </c>
      <c r="H1469" s="105">
        <v>59</v>
      </c>
      <c r="I1469" s="12">
        <v>0.06</v>
      </c>
      <c r="J1469" s="111">
        <f t="shared" si="37"/>
        <v>55.459999999999994</v>
      </c>
    </row>
    <row r="1470" spans="1:10" ht="47.25" x14ac:dyDescent="0.25">
      <c r="A1470" s="13">
        <f t="shared" si="36"/>
        <v>1466</v>
      </c>
      <c r="B1470" s="13" t="s">
        <v>426</v>
      </c>
      <c r="C1470" s="13" t="s">
        <v>2978</v>
      </c>
      <c r="D1470" s="13" t="s">
        <v>2979</v>
      </c>
      <c r="E1470" s="13" t="s">
        <v>429</v>
      </c>
      <c r="F1470" s="13"/>
      <c r="G1470" s="13">
        <v>3</v>
      </c>
      <c r="H1470" s="105">
        <v>59</v>
      </c>
      <c r="I1470" s="12">
        <v>0.06</v>
      </c>
      <c r="J1470" s="111">
        <f t="shared" si="37"/>
        <v>55.459999999999994</v>
      </c>
    </row>
    <row r="1471" spans="1:10" x14ac:dyDescent="0.25">
      <c r="A1471" s="13">
        <f t="shared" si="36"/>
        <v>1467</v>
      </c>
      <c r="B1471" s="13" t="s">
        <v>426</v>
      </c>
      <c r="C1471" s="13" t="s">
        <v>2980</v>
      </c>
      <c r="D1471" s="13" t="s">
        <v>2981</v>
      </c>
      <c r="E1471" s="13" t="s">
        <v>429</v>
      </c>
      <c r="F1471" s="13"/>
      <c r="G1471" s="13">
        <v>3</v>
      </c>
      <c r="H1471" s="105">
        <v>269</v>
      </c>
      <c r="I1471" s="12">
        <v>0.06</v>
      </c>
      <c r="J1471" s="111">
        <f t="shared" si="37"/>
        <v>252.85999999999999</v>
      </c>
    </row>
    <row r="1472" spans="1:10" ht="63" x14ac:dyDescent="0.25">
      <c r="A1472" s="13">
        <f t="shared" si="36"/>
        <v>1468</v>
      </c>
      <c r="B1472" s="13" t="s">
        <v>426</v>
      </c>
      <c r="C1472" s="13" t="s">
        <v>2982</v>
      </c>
      <c r="D1472" s="13" t="s">
        <v>2983</v>
      </c>
      <c r="E1472" s="13" t="s">
        <v>429</v>
      </c>
      <c r="F1472" s="13"/>
      <c r="G1472" s="13">
        <v>3</v>
      </c>
      <c r="H1472" s="105">
        <v>39</v>
      </c>
      <c r="I1472" s="12">
        <v>0.06</v>
      </c>
      <c r="J1472" s="111">
        <f t="shared" si="37"/>
        <v>36.659999999999997</v>
      </c>
    </row>
    <row r="1473" spans="1:10" ht="47.25" x14ac:dyDescent="0.25">
      <c r="A1473" s="13">
        <f t="shared" si="36"/>
        <v>1469</v>
      </c>
      <c r="B1473" s="13" t="s">
        <v>426</v>
      </c>
      <c r="C1473" s="13" t="s">
        <v>2984</v>
      </c>
      <c r="D1473" s="13" t="s">
        <v>2985</v>
      </c>
      <c r="E1473" s="13" t="s">
        <v>429</v>
      </c>
      <c r="F1473" s="13"/>
      <c r="G1473" s="13">
        <v>3</v>
      </c>
      <c r="H1473" s="105">
        <v>39</v>
      </c>
      <c r="I1473" s="12">
        <v>0.06</v>
      </c>
      <c r="J1473" s="111">
        <f t="shared" si="37"/>
        <v>36.659999999999997</v>
      </c>
    </row>
    <row r="1474" spans="1:10" ht="31.5" x14ac:dyDescent="0.25">
      <c r="A1474" s="13">
        <f t="shared" si="36"/>
        <v>1470</v>
      </c>
      <c r="B1474" s="13" t="s">
        <v>426</v>
      </c>
      <c r="C1474" s="13" t="s">
        <v>2986</v>
      </c>
      <c r="D1474" s="13" t="s">
        <v>2987</v>
      </c>
      <c r="E1474" s="13" t="s">
        <v>429</v>
      </c>
      <c r="F1474" s="13"/>
      <c r="G1474" s="13">
        <v>3</v>
      </c>
      <c r="H1474" s="105">
        <v>99</v>
      </c>
      <c r="I1474" s="12">
        <v>0.06</v>
      </c>
      <c r="J1474" s="111">
        <f t="shared" si="37"/>
        <v>93.059999999999988</v>
      </c>
    </row>
    <row r="1475" spans="1:10" ht="31.5" x14ac:dyDescent="0.25">
      <c r="A1475" s="13">
        <f t="shared" si="36"/>
        <v>1471</v>
      </c>
      <c r="B1475" s="13" t="s">
        <v>426</v>
      </c>
      <c r="C1475" s="13" t="s">
        <v>2988</v>
      </c>
      <c r="D1475" s="13" t="s">
        <v>2989</v>
      </c>
      <c r="E1475" s="13" t="s">
        <v>429</v>
      </c>
      <c r="F1475" s="13"/>
      <c r="G1475" s="13">
        <v>3</v>
      </c>
      <c r="H1475" s="105">
        <v>49</v>
      </c>
      <c r="I1475" s="12">
        <v>0.06</v>
      </c>
      <c r="J1475" s="111">
        <f t="shared" si="37"/>
        <v>46.059999999999995</v>
      </c>
    </row>
    <row r="1476" spans="1:10" ht="94.5" x14ac:dyDescent="0.25">
      <c r="A1476" s="13">
        <f t="shared" si="36"/>
        <v>1472</v>
      </c>
      <c r="B1476" s="13" t="s">
        <v>426</v>
      </c>
      <c r="C1476" s="13" t="s">
        <v>2990</v>
      </c>
      <c r="D1476" s="13" t="s">
        <v>2991</v>
      </c>
      <c r="E1476" s="13" t="s">
        <v>429</v>
      </c>
      <c r="F1476" s="13"/>
      <c r="G1476" s="13">
        <v>3</v>
      </c>
      <c r="H1476" s="105">
        <v>39</v>
      </c>
      <c r="I1476" s="12">
        <v>0.06</v>
      </c>
      <c r="J1476" s="111">
        <f t="shared" si="37"/>
        <v>36.659999999999997</v>
      </c>
    </row>
    <row r="1477" spans="1:10" ht="94.5" x14ac:dyDescent="0.25">
      <c r="A1477" s="13">
        <f t="shared" ref="A1477:A1540" si="38">A1476+1</f>
        <v>1473</v>
      </c>
      <c r="B1477" s="13" t="s">
        <v>426</v>
      </c>
      <c r="C1477" s="13" t="s">
        <v>2992</v>
      </c>
      <c r="D1477" s="13" t="s">
        <v>2993</v>
      </c>
      <c r="E1477" s="13" t="s">
        <v>429</v>
      </c>
      <c r="F1477" s="13"/>
      <c r="G1477" s="13">
        <v>3</v>
      </c>
      <c r="H1477" s="105">
        <v>29</v>
      </c>
      <c r="I1477" s="14">
        <v>0.06</v>
      </c>
      <c r="J1477" s="111">
        <f t="shared" si="37"/>
        <v>27.259999999999998</v>
      </c>
    </row>
    <row r="1478" spans="1:10" ht="94.5" x14ac:dyDescent="0.25">
      <c r="A1478" s="13">
        <f t="shared" si="38"/>
        <v>1474</v>
      </c>
      <c r="B1478" s="13" t="s">
        <v>426</v>
      </c>
      <c r="C1478" s="13" t="s">
        <v>2994</v>
      </c>
      <c r="D1478" s="13" t="s">
        <v>2995</v>
      </c>
      <c r="E1478" s="13" t="s">
        <v>429</v>
      </c>
      <c r="F1478" s="13"/>
      <c r="G1478" s="13">
        <v>3</v>
      </c>
      <c r="H1478" s="105">
        <v>29</v>
      </c>
      <c r="I1478" s="14">
        <v>0.06</v>
      </c>
      <c r="J1478" s="111">
        <f t="shared" si="37"/>
        <v>27.259999999999998</v>
      </c>
    </row>
    <row r="1479" spans="1:10" x14ac:dyDescent="0.25">
      <c r="A1479" s="13">
        <f t="shared" si="38"/>
        <v>1475</v>
      </c>
      <c r="B1479" s="13" t="s">
        <v>426</v>
      </c>
      <c r="C1479" s="13" t="s">
        <v>2996</v>
      </c>
      <c r="D1479" s="13" t="s">
        <v>2997</v>
      </c>
      <c r="E1479" s="13" t="s">
        <v>429</v>
      </c>
      <c r="F1479" s="13"/>
      <c r="G1479" s="13">
        <v>3</v>
      </c>
      <c r="H1479" s="105">
        <v>79</v>
      </c>
      <c r="I1479" s="14">
        <v>0.06</v>
      </c>
      <c r="J1479" s="111">
        <f t="shared" si="37"/>
        <v>74.259999999999991</v>
      </c>
    </row>
    <row r="1480" spans="1:10" ht="31.5" x14ac:dyDescent="0.25">
      <c r="A1480" s="13">
        <f t="shared" si="38"/>
        <v>1476</v>
      </c>
      <c r="B1480" s="13" t="s">
        <v>426</v>
      </c>
      <c r="C1480" s="13" t="s">
        <v>2998</v>
      </c>
      <c r="D1480" s="13" t="s">
        <v>2999</v>
      </c>
      <c r="E1480" s="13" t="s">
        <v>429</v>
      </c>
      <c r="F1480" s="13"/>
      <c r="G1480" s="13">
        <v>3</v>
      </c>
      <c r="H1480" s="105">
        <v>379</v>
      </c>
      <c r="I1480" s="14">
        <v>0.06</v>
      </c>
      <c r="J1480" s="111">
        <f t="shared" si="37"/>
        <v>356.26</v>
      </c>
    </row>
    <row r="1481" spans="1:10" ht="31.5" x14ac:dyDescent="0.25">
      <c r="A1481" s="13">
        <f t="shared" si="38"/>
        <v>1477</v>
      </c>
      <c r="B1481" s="13" t="s">
        <v>426</v>
      </c>
      <c r="C1481" s="13" t="s">
        <v>3000</v>
      </c>
      <c r="D1481" s="13" t="s">
        <v>3001</v>
      </c>
      <c r="E1481" s="13" t="s">
        <v>429</v>
      </c>
      <c r="F1481" s="13"/>
      <c r="G1481" s="13">
        <v>3</v>
      </c>
      <c r="H1481" s="105">
        <v>419</v>
      </c>
      <c r="I1481" s="14">
        <v>0.06</v>
      </c>
      <c r="J1481" s="111">
        <f t="shared" ref="J1481:J1544" si="39">H1481*(1-I1481)</f>
        <v>393.85999999999996</v>
      </c>
    </row>
    <row r="1482" spans="1:10" ht="31.5" x14ac:dyDescent="0.25">
      <c r="A1482" s="13">
        <f t="shared" si="38"/>
        <v>1478</v>
      </c>
      <c r="B1482" s="13" t="s">
        <v>426</v>
      </c>
      <c r="C1482" s="13" t="s">
        <v>3002</v>
      </c>
      <c r="D1482" s="13" t="s">
        <v>3003</v>
      </c>
      <c r="E1482" s="13" t="s">
        <v>429</v>
      </c>
      <c r="F1482" s="13"/>
      <c r="G1482" s="13">
        <v>3</v>
      </c>
      <c r="H1482" s="105">
        <v>169</v>
      </c>
      <c r="I1482" s="14">
        <v>0.06</v>
      </c>
      <c r="J1482" s="111">
        <f t="shared" si="39"/>
        <v>158.85999999999999</v>
      </c>
    </row>
    <row r="1483" spans="1:10" ht="31.5" x14ac:dyDescent="0.25">
      <c r="A1483" s="13">
        <f t="shared" si="38"/>
        <v>1479</v>
      </c>
      <c r="B1483" s="13" t="s">
        <v>426</v>
      </c>
      <c r="C1483" s="13" t="s">
        <v>3004</v>
      </c>
      <c r="D1483" s="13" t="s">
        <v>3005</v>
      </c>
      <c r="E1483" s="13" t="s">
        <v>429</v>
      </c>
      <c r="F1483" s="13"/>
      <c r="G1483" s="13">
        <v>3</v>
      </c>
      <c r="H1483" s="105">
        <v>399</v>
      </c>
      <c r="I1483" s="14">
        <v>0.06</v>
      </c>
      <c r="J1483" s="111">
        <f t="shared" si="39"/>
        <v>375.06</v>
      </c>
    </row>
    <row r="1484" spans="1:10" ht="110.25" x14ac:dyDescent="0.25">
      <c r="A1484" s="13">
        <f t="shared" si="38"/>
        <v>1480</v>
      </c>
      <c r="B1484" s="13" t="s">
        <v>426</v>
      </c>
      <c r="C1484" s="13" t="s">
        <v>3006</v>
      </c>
      <c r="D1484" s="13" t="s">
        <v>3007</v>
      </c>
      <c r="E1484" s="13" t="s">
        <v>429</v>
      </c>
      <c r="F1484" s="13"/>
      <c r="G1484" s="13">
        <v>3</v>
      </c>
      <c r="H1484" s="105">
        <v>139</v>
      </c>
      <c r="I1484" s="14">
        <v>0.06</v>
      </c>
      <c r="J1484" s="111">
        <f t="shared" si="39"/>
        <v>130.66</v>
      </c>
    </row>
    <row r="1485" spans="1:10" x14ac:dyDescent="0.25">
      <c r="A1485" s="13">
        <f t="shared" si="38"/>
        <v>1481</v>
      </c>
      <c r="B1485" s="13" t="s">
        <v>426</v>
      </c>
      <c r="C1485" s="13" t="s">
        <v>3008</v>
      </c>
      <c r="D1485" s="13" t="s">
        <v>3009</v>
      </c>
      <c r="E1485" s="13" t="s">
        <v>429</v>
      </c>
      <c r="F1485" s="13"/>
      <c r="G1485" s="13">
        <v>3</v>
      </c>
      <c r="H1485" s="105">
        <v>89</v>
      </c>
      <c r="I1485" s="14">
        <v>0.06</v>
      </c>
      <c r="J1485" s="111">
        <f t="shared" si="39"/>
        <v>83.66</v>
      </c>
    </row>
    <row r="1486" spans="1:10" ht="31.5" x14ac:dyDescent="0.25">
      <c r="A1486" s="13">
        <f t="shared" si="38"/>
        <v>1482</v>
      </c>
      <c r="B1486" s="13" t="s">
        <v>426</v>
      </c>
      <c r="C1486" s="13" t="s">
        <v>3010</v>
      </c>
      <c r="D1486" s="13" t="s">
        <v>3011</v>
      </c>
      <c r="E1486" s="13" t="s">
        <v>429</v>
      </c>
      <c r="F1486" s="13"/>
      <c r="G1486" s="13">
        <v>3</v>
      </c>
      <c r="H1486" s="105">
        <v>149</v>
      </c>
      <c r="I1486" s="14">
        <v>0.06</v>
      </c>
      <c r="J1486" s="111">
        <f t="shared" si="39"/>
        <v>140.06</v>
      </c>
    </row>
    <row r="1487" spans="1:10" ht="31.5" x14ac:dyDescent="0.25">
      <c r="A1487" s="13">
        <f t="shared" si="38"/>
        <v>1483</v>
      </c>
      <c r="B1487" s="13" t="s">
        <v>426</v>
      </c>
      <c r="C1487" s="13" t="s">
        <v>3012</v>
      </c>
      <c r="D1487" s="13" t="s">
        <v>3013</v>
      </c>
      <c r="E1487" s="13" t="s">
        <v>429</v>
      </c>
      <c r="F1487" s="13"/>
      <c r="G1487" s="13">
        <v>3</v>
      </c>
      <c r="H1487" s="105">
        <v>399</v>
      </c>
      <c r="I1487" s="14">
        <v>0.06</v>
      </c>
      <c r="J1487" s="111">
        <f t="shared" si="39"/>
        <v>375.06</v>
      </c>
    </row>
    <row r="1488" spans="1:10" ht="31.5" x14ac:dyDescent="0.25">
      <c r="A1488" s="13">
        <f t="shared" si="38"/>
        <v>1484</v>
      </c>
      <c r="B1488" s="13" t="s">
        <v>426</v>
      </c>
      <c r="C1488" s="13" t="s">
        <v>3014</v>
      </c>
      <c r="D1488" s="13" t="s">
        <v>3015</v>
      </c>
      <c r="E1488" s="13" t="s">
        <v>429</v>
      </c>
      <c r="F1488" s="13"/>
      <c r="G1488" s="13">
        <v>3</v>
      </c>
      <c r="H1488" s="105">
        <v>18</v>
      </c>
      <c r="I1488" s="14">
        <v>0.06</v>
      </c>
      <c r="J1488" s="111">
        <f t="shared" si="39"/>
        <v>16.919999999999998</v>
      </c>
    </row>
    <row r="1489" spans="1:10" ht="31.5" x14ac:dyDescent="0.25">
      <c r="A1489" s="13">
        <f t="shared" si="38"/>
        <v>1485</v>
      </c>
      <c r="B1489" s="13" t="s">
        <v>426</v>
      </c>
      <c r="C1489" s="13" t="s">
        <v>3016</v>
      </c>
      <c r="D1489" s="13" t="s">
        <v>3017</v>
      </c>
      <c r="E1489" s="13" t="s">
        <v>429</v>
      </c>
      <c r="F1489" s="13"/>
      <c r="G1489" s="13">
        <v>3</v>
      </c>
      <c r="H1489" s="105">
        <v>20</v>
      </c>
      <c r="I1489" s="14">
        <v>0.06</v>
      </c>
      <c r="J1489" s="111">
        <f t="shared" si="39"/>
        <v>18.799999999999997</v>
      </c>
    </row>
    <row r="1490" spans="1:10" ht="47.25" x14ac:dyDescent="0.25">
      <c r="A1490" s="13">
        <f t="shared" si="38"/>
        <v>1486</v>
      </c>
      <c r="B1490" s="13" t="s">
        <v>426</v>
      </c>
      <c r="C1490" s="13" t="s">
        <v>3018</v>
      </c>
      <c r="D1490" s="13" t="s">
        <v>3019</v>
      </c>
      <c r="E1490" s="13" t="s">
        <v>429</v>
      </c>
      <c r="F1490" s="13"/>
      <c r="G1490" s="13">
        <v>3</v>
      </c>
      <c r="H1490" s="105">
        <v>99</v>
      </c>
      <c r="I1490" s="14">
        <v>0.06</v>
      </c>
      <c r="J1490" s="111">
        <f t="shared" si="39"/>
        <v>93.059999999999988</v>
      </c>
    </row>
    <row r="1491" spans="1:10" ht="47.25" x14ac:dyDescent="0.25">
      <c r="A1491" s="13">
        <f t="shared" si="38"/>
        <v>1487</v>
      </c>
      <c r="B1491" s="13" t="s">
        <v>426</v>
      </c>
      <c r="C1491" s="13" t="s">
        <v>3020</v>
      </c>
      <c r="D1491" s="13" t="s">
        <v>3021</v>
      </c>
      <c r="E1491" s="13" t="s">
        <v>429</v>
      </c>
      <c r="F1491" s="13"/>
      <c r="G1491" s="13">
        <v>3</v>
      </c>
      <c r="H1491" s="105">
        <v>169</v>
      </c>
      <c r="I1491" s="14">
        <v>0.06</v>
      </c>
      <c r="J1491" s="111">
        <f t="shared" si="39"/>
        <v>158.85999999999999</v>
      </c>
    </row>
    <row r="1492" spans="1:10" ht="47.25" x14ac:dyDescent="0.25">
      <c r="A1492" s="13">
        <f t="shared" si="38"/>
        <v>1488</v>
      </c>
      <c r="B1492" s="13" t="s">
        <v>426</v>
      </c>
      <c r="C1492" s="13" t="s">
        <v>3022</v>
      </c>
      <c r="D1492" s="13" t="s">
        <v>3023</v>
      </c>
      <c r="E1492" s="13" t="s">
        <v>429</v>
      </c>
      <c r="F1492" s="13"/>
      <c r="G1492" s="13">
        <v>3</v>
      </c>
      <c r="H1492" s="105">
        <v>49</v>
      </c>
      <c r="I1492" s="14">
        <v>0.06</v>
      </c>
      <c r="J1492" s="111">
        <f t="shared" si="39"/>
        <v>46.059999999999995</v>
      </c>
    </row>
    <row r="1493" spans="1:10" ht="47.25" x14ac:dyDescent="0.25">
      <c r="A1493" s="13">
        <f t="shared" si="38"/>
        <v>1489</v>
      </c>
      <c r="B1493" s="13" t="s">
        <v>426</v>
      </c>
      <c r="C1493" s="13" t="s">
        <v>3024</v>
      </c>
      <c r="D1493" s="13" t="s">
        <v>3025</v>
      </c>
      <c r="E1493" s="13" t="s">
        <v>429</v>
      </c>
      <c r="F1493" s="13"/>
      <c r="G1493" s="13">
        <v>3</v>
      </c>
      <c r="H1493" s="105">
        <v>699</v>
      </c>
      <c r="I1493" s="14">
        <v>0.06</v>
      </c>
      <c r="J1493" s="111">
        <f t="shared" si="39"/>
        <v>657.06</v>
      </c>
    </row>
    <row r="1494" spans="1:10" x14ac:dyDescent="0.25">
      <c r="A1494" s="13">
        <f t="shared" si="38"/>
        <v>1490</v>
      </c>
      <c r="B1494" s="13" t="s">
        <v>426</v>
      </c>
      <c r="C1494" s="13" t="s">
        <v>3026</v>
      </c>
      <c r="D1494" s="13" t="s">
        <v>3027</v>
      </c>
      <c r="E1494" s="13" t="s">
        <v>429</v>
      </c>
      <c r="F1494" s="13"/>
      <c r="G1494" s="13">
        <v>3</v>
      </c>
      <c r="H1494" s="105">
        <v>15</v>
      </c>
      <c r="I1494" s="14">
        <v>0.06</v>
      </c>
      <c r="J1494" s="111">
        <f t="shared" si="39"/>
        <v>14.1</v>
      </c>
    </row>
    <row r="1495" spans="1:10" ht="63" x14ac:dyDescent="0.25">
      <c r="A1495" s="13">
        <f t="shared" si="38"/>
        <v>1491</v>
      </c>
      <c r="B1495" s="13" t="s">
        <v>426</v>
      </c>
      <c r="C1495" s="13" t="s">
        <v>3028</v>
      </c>
      <c r="D1495" s="13" t="s">
        <v>3029</v>
      </c>
      <c r="E1495" s="13" t="s">
        <v>429</v>
      </c>
      <c r="F1495" s="13"/>
      <c r="G1495" s="13">
        <v>3</v>
      </c>
      <c r="H1495" s="105">
        <v>39</v>
      </c>
      <c r="I1495" s="14">
        <v>0.06</v>
      </c>
      <c r="J1495" s="111">
        <f t="shared" si="39"/>
        <v>36.659999999999997</v>
      </c>
    </row>
    <row r="1496" spans="1:10" ht="47.25" x14ac:dyDescent="0.25">
      <c r="A1496" s="13">
        <f t="shared" si="38"/>
        <v>1492</v>
      </c>
      <c r="B1496" s="13" t="s">
        <v>426</v>
      </c>
      <c r="C1496" s="13" t="s">
        <v>3030</v>
      </c>
      <c r="D1496" s="13" t="s">
        <v>3031</v>
      </c>
      <c r="E1496" s="13" t="s">
        <v>429</v>
      </c>
      <c r="F1496" s="13"/>
      <c r="G1496" s="13">
        <v>3</v>
      </c>
      <c r="H1496" s="105">
        <v>39</v>
      </c>
      <c r="I1496" s="14">
        <v>0.06</v>
      </c>
      <c r="J1496" s="111">
        <f t="shared" si="39"/>
        <v>36.659999999999997</v>
      </c>
    </row>
    <row r="1497" spans="1:10" ht="47.25" x14ac:dyDescent="0.25">
      <c r="A1497" s="13">
        <f t="shared" si="38"/>
        <v>1493</v>
      </c>
      <c r="B1497" s="13" t="s">
        <v>426</v>
      </c>
      <c r="C1497" s="13" t="s">
        <v>3032</v>
      </c>
      <c r="D1497" s="13" t="s">
        <v>3033</v>
      </c>
      <c r="E1497" s="13" t="s">
        <v>429</v>
      </c>
      <c r="F1497" s="13"/>
      <c r="G1497" s="13">
        <v>3</v>
      </c>
      <c r="H1497" s="105">
        <v>129</v>
      </c>
      <c r="I1497" s="14">
        <v>0.06</v>
      </c>
      <c r="J1497" s="111">
        <f t="shared" si="39"/>
        <v>121.25999999999999</v>
      </c>
    </row>
    <row r="1498" spans="1:10" ht="94.5" x14ac:dyDescent="0.25">
      <c r="A1498" s="13">
        <f t="shared" si="38"/>
        <v>1494</v>
      </c>
      <c r="B1498" s="13" t="s">
        <v>426</v>
      </c>
      <c r="C1498" s="13" t="s">
        <v>3034</v>
      </c>
      <c r="D1498" s="13" t="s">
        <v>3035</v>
      </c>
      <c r="E1498" s="13" t="s">
        <v>429</v>
      </c>
      <c r="F1498" s="13"/>
      <c r="G1498" s="13">
        <v>3</v>
      </c>
      <c r="H1498" s="105">
        <v>199</v>
      </c>
      <c r="I1498" s="14">
        <v>0.06</v>
      </c>
      <c r="J1498" s="111">
        <f t="shared" si="39"/>
        <v>187.06</v>
      </c>
    </row>
    <row r="1499" spans="1:10" x14ac:dyDescent="0.25">
      <c r="A1499" s="13">
        <f t="shared" si="38"/>
        <v>1495</v>
      </c>
      <c r="B1499" s="13" t="s">
        <v>426</v>
      </c>
      <c r="C1499" s="13" t="s">
        <v>3036</v>
      </c>
      <c r="D1499" s="13" t="s">
        <v>3037</v>
      </c>
      <c r="E1499" s="13" t="s">
        <v>429</v>
      </c>
      <c r="F1499" s="13"/>
      <c r="G1499" s="13">
        <v>3</v>
      </c>
      <c r="H1499" s="105">
        <v>99</v>
      </c>
      <c r="I1499" s="14">
        <v>0.06</v>
      </c>
      <c r="J1499" s="111">
        <f t="shared" si="39"/>
        <v>93.059999999999988</v>
      </c>
    </row>
    <row r="1500" spans="1:10" ht="31.5" x14ac:dyDescent="0.25">
      <c r="A1500" s="13">
        <f t="shared" si="38"/>
        <v>1496</v>
      </c>
      <c r="B1500" s="13" t="s">
        <v>426</v>
      </c>
      <c r="C1500" s="13" t="s">
        <v>3038</v>
      </c>
      <c r="D1500" s="13" t="s">
        <v>3039</v>
      </c>
      <c r="E1500" s="13" t="s">
        <v>429</v>
      </c>
      <c r="F1500" s="13"/>
      <c r="G1500" s="13">
        <v>3</v>
      </c>
      <c r="H1500" s="105">
        <v>49</v>
      </c>
      <c r="I1500" s="14">
        <v>0.06</v>
      </c>
      <c r="J1500" s="111">
        <f t="shared" si="39"/>
        <v>46.059999999999995</v>
      </c>
    </row>
    <row r="1501" spans="1:10" ht="47.25" x14ac:dyDescent="0.25">
      <c r="A1501" s="13">
        <f t="shared" si="38"/>
        <v>1497</v>
      </c>
      <c r="B1501" s="13" t="s">
        <v>426</v>
      </c>
      <c r="C1501" s="13" t="s">
        <v>3040</v>
      </c>
      <c r="D1501" s="13" t="s">
        <v>3041</v>
      </c>
      <c r="E1501" s="13" t="s">
        <v>429</v>
      </c>
      <c r="F1501" s="13"/>
      <c r="G1501" s="13">
        <v>3</v>
      </c>
      <c r="H1501" s="105">
        <v>349</v>
      </c>
      <c r="I1501" s="14">
        <v>0.06</v>
      </c>
      <c r="J1501" s="111">
        <f t="shared" si="39"/>
        <v>328.06</v>
      </c>
    </row>
    <row r="1502" spans="1:10" ht="31.5" x14ac:dyDescent="0.25">
      <c r="A1502" s="13">
        <f t="shared" si="38"/>
        <v>1498</v>
      </c>
      <c r="B1502" s="13" t="s">
        <v>426</v>
      </c>
      <c r="C1502" s="13" t="s">
        <v>3042</v>
      </c>
      <c r="D1502" s="13" t="s">
        <v>3043</v>
      </c>
      <c r="E1502" s="13" t="s">
        <v>429</v>
      </c>
      <c r="F1502" s="13"/>
      <c r="G1502" s="13">
        <v>3</v>
      </c>
      <c r="H1502" s="105">
        <v>59</v>
      </c>
      <c r="I1502" s="14">
        <v>0.06</v>
      </c>
      <c r="J1502" s="111">
        <f t="shared" si="39"/>
        <v>55.459999999999994</v>
      </c>
    </row>
    <row r="1503" spans="1:10" ht="47.25" x14ac:dyDescent="0.25">
      <c r="A1503" s="13">
        <f t="shared" si="38"/>
        <v>1499</v>
      </c>
      <c r="B1503" s="13" t="s">
        <v>426</v>
      </c>
      <c r="C1503" s="13" t="s">
        <v>3044</v>
      </c>
      <c r="D1503" s="13" t="s">
        <v>3045</v>
      </c>
      <c r="E1503" s="13" t="s">
        <v>429</v>
      </c>
      <c r="F1503" s="13"/>
      <c r="G1503" s="13">
        <v>3</v>
      </c>
      <c r="H1503" s="105">
        <v>99</v>
      </c>
      <c r="I1503" s="14">
        <v>0.06</v>
      </c>
      <c r="J1503" s="111">
        <f t="shared" si="39"/>
        <v>93.059999999999988</v>
      </c>
    </row>
    <row r="1504" spans="1:10" ht="31.5" x14ac:dyDescent="0.25">
      <c r="A1504" s="13">
        <f t="shared" si="38"/>
        <v>1500</v>
      </c>
      <c r="B1504" s="13" t="s">
        <v>426</v>
      </c>
      <c r="C1504" s="13" t="s">
        <v>3046</v>
      </c>
      <c r="D1504" s="13" t="s">
        <v>3047</v>
      </c>
      <c r="E1504" s="13" t="s">
        <v>429</v>
      </c>
      <c r="F1504" s="13"/>
      <c r="G1504" s="13">
        <v>3</v>
      </c>
      <c r="H1504" s="105">
        <v>29</v>
      </c>
      <c r="I1504" s="14">
        <v>0.06</v>
      </c>
      <c r="J1504" s="111">
        <f t="shared" si="39"/>
        <v>27.259999999999998</v>
      </c>
    </row>
    <row r="1505" spans="1:10" ht="31.5" x14ac:dyDescent="0.25">
      <c r="A1505" s="13">
        <f t="shared" si="38"/>
        <v>1501</v>
      </c>
      <c r="B1505" s="13" t="s">
        <v>426</v>
      </c>
      <c r="C1505" s="13" t="s">
        <v>3048</v>
      </c>
      <c r="D1505" s="13" t="s">
        <v>3049</v>
      </c>
      <c r="E1505" s="13" t="s">
        <v>429</v>
      </c>
      <c r="F1505" s="13"/>
      <c r="G1505" s="13">
        <v>3</v>
      </c>
      <c r="H1505" s="105">
        <v>19</v>
      </c>
      <c r="I1505" s="14">
        <v>0.06</v>
      </c>
      <c r="J1505" s="111">
        <f t="shared" si="39"/>
        <v>17.86</v>
      </c>
    </row>
    <row r="1506" spans="1:10" ht="94.5" x14ac:dyDescent="0.25">
      <c r="A1506" s="13">
        <f t="shared" si="38"/>
        <v>1502</v>
      </c>
      <c r="B1506" s="13" t="s">
        <v>426</v>
      </c>
      <c r="C1506" s="13" t="s">
        <v>3050</v>
      </c>
      <c r="D1506" s="13" t="s">
        <v>3051</v>
      </c>
      <c r="E1506" s="13" t="s">
        <v>429</v>
      </c>
      <c r="F1506" s="13"/>
      <c r="G1506" s="13">
        <v>3</v>
      </c>
      <c r="H1506" s="105">
        <v>449</v>
      </c>
      <c r="I1506" s="14">
        <v>0.06</v>
      </c>
      <c r="J1506" s="111">
        <f t="shared" si="39"/>
        <v>422.06</v>
      </c>
    </row>
    <row r="1507" spans="1:10" ht="94.5" x14ac:dyDescent="0.25">
      <c r="A1507" s="13">
        <f t="shared" si="38"/>
        <v>1503</v>
      </c>
      <c r="B1507" s="13" t="s">
        <v>426</v>
      </c>
      <c r="C1507" s="13" t="s">
        <v>3052</v>
      </c>
      <c r="D1507" s="13" t="s">
        <v>3053</v>
      </c>
      <c r="E1507" s="13" t="s">
        <v>429</v>
      </c>
      <c r="F1507" s="13"/>
      <c r="G1507" s="13">
        <v>3</v>
      </c>
      <c r="H1507" s="105">
        <v>899</v>
      </c>
      <c r="I1507" s="14">
        <v>0.06</v>
      </c>
      <c r="J1507" s="111">
        <f t="shared" si="39"/>
        <v>845.06</v>
      </c>
    </row>
    <row r="1508" spans="1:10" ht="47.25" x14ac:dyDescent="0.25">
      <c r="A1508" s="13">
        <f t="shared" si="38"/>
        <v>1504</v>
      </c>
      <c r="B1508" s="13" t="s">
        <v>426</v>
      </c>
      <c r="C1508" s="13" t="s">
        <v>3054</v>
      </c>
      <c r="D1508" s="13" t="s">
        <v>3055</v>
      </c>
      <c r="E1508" s="13" t="s">
        <v>429</v>
      </c>
      <c r="F1508" s="13"/>
      <c r="G1508" s="13">
        <v>3</v>
      </c>
      <c r="H1508" s="105">
        <v>799</v>
      </c>
      <c r="I1508" s="14">
        <v>0.06</v>
      </c>
      <c r="J1508" s="111">
        <f t="shared" si="39"/>
        <v>751.06</v>
      </c>
    </row>
    <row r="1509" spans="1:10" ht="110.25" x14ac:dyDescent="0.25">
      <c r="A1509" s="13">
        <f t="shared" si="38"/>
        <v>1505</v>
      </c>
      <c r="B1509" s="13" t="s">
        <v>426</v>
      </c>
      <c r="C1509" s="13" t="s">
        <v>3056</v>
      </c>
      <c r="D1509" s="13" t="s">
        <v>3057</v>
      </c>
      <c r="E1509" s="13" t="s">
        <v>429</v>
      </c>
      <c r="F1509" s="13"/>
      <c r="G1509" s="13">
        <v>3</v>
      </c>
      <c r="H1509" s="105">
        <v>599</v>
      </c>
      <c r="I1509" s="14">
        <v>0.06</v>
      </c>
      <c r="J1509" s="111">
        <f t="shared" si="39"/>
        <v>563.05999999999995</v>
      </c>
    </row>
    <row r="1510" spans="1:10" ht="173.25" x14ac:dyDescent="0.25">
      <c r="A1510" s="13">
        <f t="shared" si="38"/>
        <v>1506</v>
      </c>
      <c r="B1510" s="13" t="s">
        <v>426</v>
      </c>
      <c r="C1510" s="13" t="s">
        <v>3058</v>
      </c>
      <c r="D1510" s="13" t="s">
        <v>3059</v>
      </c>
      <c r="E1510" s="13" t="s">
        <v>429</v>
      </c>
      <c r="F1510" s="13"/>
      <c r="G1510" s="13">
        <v>3</v>
      </c>
      <c r="H1510" s="105">
        <v>349</v>
      </c>
      <c r="I1510" s="14">
        <v>0.06</v>
      </c>
      <c r="J1510" s="111">
        <f t="shared" si="39"/>
        <v>328.06</v>
      </c>
    </row>
    <row r="1511" spans="1:10" x14ac:dyDescent="0.25">
      <c r="A1511" s="13">
        <f t="shared" si="38"/>
        <v>1507</v>
      </c>
      <c r="B1511" s="13" t="s">
        <v>426</v>
      </c>
      <c r="C1511" s="13" t="s">
        <v>3060</v>
      </c>
      <c r="D1511" s="13" t="s">
        <v>3061</v>
      </c>
      <c r="E1511" s="13" t="s">
        <v>429</v>
      </c>
      <c r="F1511" s="13"/>
      <c r="G1511" s="13">
        <v>3</v>
      </c>
      <c r="H1511" s="105">
        <v>59</v>
      </c>
      <c r="I1511" s="14">
        <v>0.06</v>
      </c>
      <c r="J1511" s="111">
        <f t="shared" si="39"/>
        <v>55.459999999999994</v>
      </c>
    </row>
    <row r="1512" spans="1:10" ht="47.25" x14ac:dyDescent="0.25">
      <c r="A1512" s="13">
        <f t="shared" si="38"/>
        <v>1508</v>
      </c>
      <c r="B1512" s="13" t="s">
        <v>426</v>
      </c>
      <c r="C1512" s="13" t="s">
        <v>3062</v>
      </c>
      <c r="D1512" s="13" t="s">
        <v>3063</v>
      </c>
      <c r="E1512" s="13" t="s">
        <v>429</v>
      </c>
      <c r="F1512" s="13"/>
      <c r="G1512" s="13">
        <v>3</v>
      </c>
      <c r="H1512" s="105">
        <v>49</v>
      </c>
      <c r="I1512" s="14">
        <v>0.06</v>
      </c>
      <c r="J1512" s="111">
        <f t="shared" si="39"/>
        <v>46.059999999999995</v>
      </c>
    </row>
    <row r="1513" spans="1:10" x14ac:dyDescent="0.25">
      <c r="A1513" s="13">
        <f t="shared" si="38"/>
        <v>1509</v>
      </c>
      <c r="B1513" s="13" t="s">
        <v>426</v>
      </c>
      <c r="C1513" s="13" t="s">
        <v>3064</v>
      </c>
      <c r="D1513" s="13" t="s">
        <v>3065</v>
      </c>
      <c r="E1513" s="13" t="s">
        <v>429</v>
      </c>
      <c r="F1513" s="13"/>
      <c r="G1513" s="13">
        <v>3</v>
      </c>
      <c r="H1513" s="105">
        <v>34</v>
      </c>
      <c r="I1513" s="14">
        <v>0.06</v>
      </c>
      <c r="J1513" s="111">
        <f t="shared" si="39"/>
        <v>31.959999999999997</v>
      </c>
    </row>
    <row r="1514" spans="1:10" ht="31.5" x14ac:dyDescent="0.25">
      <c r="A1514" s="13">
        <f t="shared" si="38"/>
        <v>1510</v>
      </c>
      <c r="B1514" s="13" t="s">
        <v>426</v>
      </c>
      <c r="C1514" s="13" t="s">
        <v>3066</v>
      </c>
      <c r="D1514" s="13" t="s">
        <v>3067</v>
      </c>
      <c r="E1514" s="13" t="s">
        <v>429</v>
      </c>
      <c r="F1514" s="13"/>
      <c r="G1514" s="13">
        <v>3</v>
      </c>
      <c r="H1514" s="105">
        <v>19</v>
      </c>
      <c r="I1514" s="14">
        <v>0.06</v>
      </c>
      <c r="J1514" s="111">
        <f t="shared" si="39"/>
        <v>17.86</v>
      </c>
    </row>
    <row r="1515" spans="1:10" ht="94.5" x14ac:dyDescent="0.25">
      <c r="A1515" s="13">
        <f t="shared" si="38"/>
        <v>1511</v>
      </c>
      <c r="B1515" s="13" t="s">
        <v>426</v>
      </c>
      <c r="C1515" s="13" t="s">
        <v>3068</v>
      </c>
      <c r="D1515" s="13" t="s">
        <v>3069</v>
      </c>
      <c r="E1515" s="13" t="s">
        <v>429</v>
      </c>
      <c r="F1515" s="13"/>
      <c r="G1515" s="13">
        <v>3</v>
      </c>
      <c r="H1515" s="105">
        <v>29</v>
      </c>
      <c r="I1515" s="14">
        <v>0.06</v>
      </c>
      <c r="J1515" s="111">
        <f t="shared" si="39"/>
        <v>27.259999999999998</v>
      </c>
    </row>
    <row r="1516" spans="1:10" ht="78.75" x14ac:dyDescent="0.25">
      <c r="A1516" s="13">
        <f t="shared" si="38"/>
        <v>1512</v>
      </c>
      <c r="B1516" s="13" t="s">
        <v>426</v>
      </c>
      <c r="C1516" s="13" t="s">
        <v>3070</v>
      </c>
      <c r="D1516" s="13" t="s">
        <v>3071</v>
      </c>
      <c r="E1516" s="13" t="s">
        <v>429</v>
      </c>
      <c r="F1516" s="13"/>
      <c r="G1516" s="13">
        <v>3</v>
      </c>
      <c r="H1516" s="105">
        <v>19</v>
      </c>
      <c r="I1516" s="14">
        <v>0.06</v>
      </c>
      <c r="J1516" s="111">
        <f t="shared" si="39"/>
        <v>17.86</v>
      </c>
    </row>
    <row r="1517" spans="1:10" ht="31.5" x14ac:dyDescent="0.25">
      <c r="A1517" s="13">
        <f t="shared" si="38"/>
        <v>1513</v>
      </c>
      <c r="B1517" s="13" t="s">
        <v>426</v>
      </c>
      <c r="C1517" s="13" t="s">
        <v>3072</v>
      </c>
      <c r="D1517" s="13" t="s">
        <v>3073</v>
      </c>
      <c r="E1517" s="13" t="s">
        <v>429</v>
      </c>
      <c r="F1517" s="13"/>
      <c r="G1517" s="13">
        <v>3</v>
      </c>
      <c r="H1517" s="105">
        <v>99</v>
      </c>
      <c r="I1517" s="14">
        <v>0.06</v>
      </c>
      <c r="J1517" s="111">
        <f t="shared" si="39"/>
        <v>93.059999999999988</v>
      </c>
    </row>
    <row r="1518" spans="1:10" ht="31.5" x14ac:dyDescent="0.25">
      <c r="A1518" s="13">
        <f t="shared" si="38"/>
        <v>1514</v>
      </c>
      <c r="B1518" s="13" t="s">
        <v>426</v>
      </c>
      <c r="C1518" s="13" t="s">
        <v>3074</v>
      </c>
      <c r="D1518" s="13" t="s">
        <v>3075</v>
      </c>
      <c r="E1518" s="13" t="s">
        <v>429</v>
      </c>
      <c r="F1518" s="13"/>
      <c r="G1518" s="13">
        <v>3</v>
      </c>
      <c r="H1518" s="105">
        <v>79</v>
      </c>
      <c r="I1518" s="14">
        <v>0.06</v>
      </c>
      <c r="J1518" s="111">
        <f t="shared" si="39"/>
        <v>74.259999999999991</v>
      </c>
    </row>
    <row r="1519" spans="1:10" ht="47.25" x14ac:dyDescent="0.25">
      <c r="A1519" s="13">
        <f t="shared" si="38"/>
        <v>1515</v>
      </c>
      <c r="B1519" s="13" t="s">
        <v>426</v>
      </c>
      <c r="C1519" s="13" t="s">
        <v>3076</v>
      </c>
      <c r="D1519" s="13" t="s">
        <v>3077</v>
      </c>
      <c r="E1519" s="13" t="s">
        <v>429</v>
      </c>
      <c r="F1519" s="13"/>
      <c r="G1519" s="13">
        <v>3</v>
      </c>
      <c r="H1519" s="105">
        <v>39</v>
      </c>
      <c r="I1519" s="14">
        <v>0.06</v>
      </c>
      <c r="J1519" s="111">
        <f t="shared" si="39"/>
        <v>36.659999999999997</v>
      </c>
    </row>
    <row r="1520" spans="1:10" ht="126" x14ac:dyDescent="0.25">
      <c r="A1520" s="13">
        <f t="shared" si="38"/>
        <v>1516</v>
      </c>
      <c r="B1520" s="13" t="s">
        <v>426</v>
      </c>
      <c r="C1520" s="13" t="s">
        <v>3078</v>
      </c>
      <c r="D1520" s="13" t="s">
        <v>3079</v>
      </c>
      <c r="E1520" s="13" t="s">
        <v>429</v>
      </c>
      <c r="F1520" s="13"/>
      <c r="G1520" s="13">
        <v>3</v>
      </c>
      <c r="H1520" s="105">
        <v>199</v>
      </c>
      <c r="I1520" s="14">
        <v>0.06</v>
      </c>
      <c r="J1520" s="111">
        <f t="shared" si="39"/>
        <v>187.06</v>
      </c>
    </row>
    <row r="1521" spans="1:10" ht="141.75" x14ac:dyDescent="0.25">
      <c r="A1521" s="13">
        <f t="shared" si="38"/>
        <v>1517</v>
      </c>
      <c r="B1521" s="13" t="s">
        <v>426</v>
      </c>
      <c r="C1521" s="13" t="s">
        <v>3080</v>
      </c>
      <c r="D1521" s="13" t="s">
        <v>3081</v>
      </c>
      <c r="E1521" s="13" t="s">
        <v>429</v>
      </c>
      <c r="F1521" s="13"/>
      <c r="G1521" s="13">
        <v>3</v>
      </c>
      <c r="H1521" s="105">
        <v>119</v>
      </c>
      <c r="I1521" s="14">
        <v>0.06</v>
      </c>
      <c r="J1521" s="111">
        <f t="shared" si="39"/>
        <v>111.86</v>
      </c>
    </row>
    <row r="1522" spans="1:10" ht="110.25" x14ac:dyDescent="0.25">
      <c r="A1522" s="13">
        <f t="shared" si="38"/>
        <v>1518</v>
      </c>
      <c r="B1522" s="13" t="s">
        <v>426</v>
      </c>
      <c r="C1522" s="13" t="s">
        <v>3082</v>
      </c>
      <c r="D1522" s="13" t="s">
        <v>3083</v>
      </c>
      <c r="E1522" s="13" t="s">
        <v>429</v>
      </c>
      <c r="F1522" s="13"/>
      <c r="G1522" s="13">
        <v>3</v>
      </c>
      <c r="H1522" s="105">
        <v>119</v>
      </c>
      <c r="I1522" s="14">
        <v>0.06</v>
      </c>
      <c r="J1522" s="111">
        <f t="shared" si="39"/>
        <v>111.86</v>
      </c>
    </row>
    <row r="1523" spans="1:10" ht="31.5" x14ac:dyDescent="0.25">
      <c r="A1523" s="13">
        <f t="shared" si="38"/>
        <v>1519</v>
      </c>
      <c r="B1523" s="13" t="s">
        <v>426</v>
      </c>
      <c r="C1523" s="13" t="s">
        <v>3084</v>
      </c>
      <c r="D1523" s="13" t="s">
        <v>3085</v>
      </c>
      <c r="E1523" s="13" t="s">
        <v>429</v>
      </c>
      <c r="F1523" s="13"/>
      <c r="G1523" s="13">
        <v>3</v>
      </c>
      <c r="H1523" s="105">
        <v>49</v>
      </c>
      <c r="I1523" s="14">
        <v>0.06</v>
      </c>
      <c r="J1523" s="111">
        <f t="shared" si="39"/>
        <v>46.059999999999995</v>
      </c>
    </row>
    <row r="1524" spans="1:10" ht="31.5" x14ac:dyDescent="0.25">
      <c r="A1524" s="13">
        <f t="shared" si="38"/>
        <v>1520</v>
      </c>
      <c r="B1524" s="13" t="s">
        <v>426</v>
      </c>
      <c r="C1524" s="13" t="s">
        <v>3086</v>
      </c>
      <c r="D1524" s="13" t="s">
        <v>3087</v>
      </c>
      <c r="E1524" s="13" t="s">
        <v>429</v>
      </c>
      <c r="F1524" s="13"/>
      <c r="G1524" s="13">
        <v>3</v>
      </c>
      <c r="H1524" s="105">
        <v>34</v>
      </c>
      <c r="I1524" s="14">
        <v>0.06</v>
      </c>
      <c r="J1524" s="111">
        <f t="shared" si="39"/>
        <v>31.959999999999997</v>
      </c>
    </row>
    <row r="1525" spans="1:10" ht="47.25" x14ac:dyDescent="0.25">
      <c r="A1525" s="13">
        <f t="shared" si="38"/>
        <v>1521</v>
      </c>
      <c r="B1525" s="13" t="s">
        <v>426</v>
      </c>
      <c r="C1525" s="13" t="s">
        <v>3088</v>
      </c>
      <c r="D1525" s="13" t="s">
        <v>3089</v>
      </c>
      <c r="E1525" s="13" t="s">
        <v>429</v>
      </c>
      <c r="F1525" s="13"/>
      <c r="G1525" s="13">
        <v>3</v>
      </c>
      <c r="H1525" s="105">
        <v>59</v>
      </c>
      <c r="I1525" s="14">
        <v>0.06</v>
      </c>
      <c r="J1525" s="111">
        <f t="shared" si="39"/>
        <v>55.459999999999994</v>
      </c>
    </row>
    <row r="1526" spans="1:10" ht="204.75" x14ac:dyDescent="0.25">
      <c r="A1526" s="13">
        <f t="shared" si="38"/>
        <v>1522</v>
      </c>
      <c r="B1526" s="13" t="s">
        <v>426</v>
      </c>
      <c r="C1526" s="13" t="s">
        <v>3090</v>
      </c>
      <c r="D1526" s="13" t="s">
        <v>3091</v>
      </c>
      <c r="E1526" s="13" t="s">
        <v>429</v>
      </c>
      <c r="F1526" s="13"/>
      <c r="G1526" s="13">
        <v>3</v>
      </c>
      <c r="H1526" s="105">
        <v>109</v>
      </c>
      <c r="I1526" s="14">
        <v>0.06</v>
      </c>
      <c r="J1526" s="111">
        <f t="shared" si="39"/>
        <v>102.46</v>
      </c>
    </row>
    <row r="1527" spans="1:10" ht="126" x14ac:dyDescent="0.25">
      <c r="A1527" s="13">
        <f t="shared" si="38"/>
        <v>1523</v>
      </c>
      <c r="B1527" s="13" t="s">
        <v>426</v>
      </c>
      <c r="C1527" s="13" t="s">
        <v>3092</v>
      </c>
      <c r="D1527" s="13" t="s">
        <v>3093</v>
      </c>
      <c r="E1527" s="13" t="s">
        <v>429</v>
      </c>
      <c r="F1527" s="13"/>
      <c r="G1527" s="13">
        <v>3</v>
      </c>
      <c r="H1527" s="105">
        <v>59</v>
      </c>
      <c r="I1527" s="14">
        <v>0.06</v>
      </c>
      <c r="J1527" s="111">
        <f t="shared" si="39"/>
        <v>55.459999999999994</v>
      </c>
    </row>
    <row r="1528" spans="1:10" ht="63" x14ac:dyDescent="0.25">
      <c r="A1528" s="13">
        <f t="shared" si="38"/>
        <v>1524</v>
      </c>
      <c r="B1528" s="13" t="s">
        <v>426</v>
      </c>
      <c r="C1528" s="13" t="s">
        <v>3094</v>
      </c>
      <c r="D1528" s="13" t="s">
        <v>3095</v>
      </c>
      <c r="E1528" s="13" t="s">
        <v>429</v>
      </c>
      <c r="F1528" s="13"/>
      <c r="G1528" s="13">
        <v>3</v>
      </c>
      <c r="H1528" s="105">
        <v>29</v>
      </c>
      <c r="I1528" s="14">
        <v>0.06</v>
      </c>
      <c r="J1528" s="111">
        <f t="shared" si="39"/>
        <v>27.259999999999998</v>
      </c>
    </row>
    <row r="1529" spans="1:10" ht="126" x14ac:dyDescent="0.25">
      <c r="A1529" s="13">
        <f t="shared" si="38"/>
        <v>1525</v>
      </c>
      <c r="B1529" s="13" t="s">
        <v>426</v>
      </c>
      <c r="C1529" s="13" t="s">
        <v>3096</v>
      </c>
      <c r="D1529" s="13" t="s">
        <v>3097</v>
      </c>
      <c r="E1529" s="13" t="s">
        <v>429</v>
      </c>
      <c r="F1529" s="13"/>
      <c r="G1529" s="13">
        <v>3</v>
      </c>
      <c r="H1529" s="105">
        <v>175</v>
      </c>
      <c r="I1529" s="14">
        <v>0.06</v>
      </c>
      <c r="J1529" s="111">
        <f t="shared" si="39"/>
        <v>164.5</v>
      </c>
    </row>
    <row r="1530" spans="1:10" ht="63" x14ac:dyDescent="0.25">
      <c r="A1530" s="13">
        <f t="shared" si="38"/>
        <v>1526</v>
      </c>
      <c r="B1530" s="13" t="s">
        <v>426</v>
      </c>
      <c r="C1530" s="13" t="s">
        <v>3098</v>
      </c>
      <c r="D1530" s="13" t="s">
        <v>3099</v>
      </c>
      <c r="E1530" s="13" t="s">
        <v>429</v>
      </c>
      <c r="F1530" s="13"/>
      <c r="G1530" s="13">
        <v>3</v>
      </c>
      <c r="H1530" s="105">
        <v>42</v>
      </c>
      <c r="I1530" s="14">
        <v>0.06</v>
      </c>
      <c r="J1530" s="111">
        <f t="shared" si="39"/>
        <v>39.479999999999997</v>
      </c>
    </row>
    <row r="1531" spans="1:10" ht="94.5" x14ac:dyDescent="0.25">
      <c r="A1531" s="13">
        <f t="shared" si="38"/>
        <v>1527</v>
      </c>
      <c r="B1531" s="13" t="s">
        <v>426</v>
      </c>
      <c r="C1531" s="13" t="s">
        <v>3100</v>
      </c>
      <c r="D1531" s="13" t="s">
        <v>3101</v>
      </c>
      <c r="E1531" s="13" t="s">
        <v>429</v>
      </c>
      <c r="F1531" s="13"/>
      <c r="G1531" s="13">
        <v>3</v>
      </c>
      <c r="H1531" s="105">
        <v>1299</v>
      </c>
      <c r="I1531" s="14">
        <v>0.06</v>
      </c>
      <c r="J1531" s="111">
        <f t="shared" si="39"/>
        <v>1221.06</v>
      </c>
    </row>
    <row r="1532" spans="1:10" ht="78.75" x14ac:dyDescent="0.25">
      <c r="A1532" s="13">
        <f t="shared" si="38"/>
        <v>1528</v>
      </c>
      <c r="B1532" s="13" t="s">
        <v>426</v>
      </c>
      <c r="C1532" s="13" t="s">
        <v>3102</v>
      </c>
      <c r="D1532" s="13" t="s">
        <v>3103</v>
      </c>
      <c r="E1532" s="13" t="s">
        <v>429</v>
      </c>
      <c r="F1532" s="13"/>
      <c r="G1532" s="13">
        <v>3</v>
      </c>
      <c r="H1532" s="105">
        <v>999</v>
      </c>
      <c r="I1532" s="14">
        <v>0.06</v>
      </c>
      <c r="J1532" s="111">
        <f t="shared" si="39"/>
        <v>939.06</v>
      </c>
    </row>
    <row r="1533" spans="1:10" ht="126" x14ac:dyDescent="0.25">
      <c r="A1533" s="13">
        <f t="shared" si="38"/>
        <v>1529</v>
      </c>
      <c r="B1533" s="13" t="s">
        <v>426</v>
      </c>
      <c r="C1533" s="13" t="s">
        <v>3104</v>
      </c>
      <c r="D1533" s="13" t="s">
        <v>3105</v>
      </c>
      <c r="E1533" s="13" t="s">
        <v>429</v>
      </c>
      <c r="F1533" s="13"/>
      <c r="G1533" s="13">
        <v>3</v>
      </c>
      <c r="H1533" s="105">
        <v>24</v>
      </c>
      <c r="I1533" s="14">
        <v>0.06</v>
      </c>
      <c r="J1533" s="111">
        <f t="shared" si="39"/>
        <v>22.56</v>
      </c>
    </row>
    <row r="1534" spans="1:10" ht="31.5" x14ac:dyDescent="0.25">
      <c r="A1534" s="13">
        <f t="shared" si="38"/>
        <v>1530</v>
      </c>
      <c r="B1534" s="13" t="s">
        <v>426</v>
      </c>
      <c r="C1534" s="13" t="s">
        <v>3106</v>
      </c>
      <c r="D1534" s="13" t="s">
        <v>3107</v>
      </c>
      <c r="E1534" s="13" t="s">
        <v>429</v>
      </c>
      <c r="F1534" s="13"/>
      <c r="G1534" s="13">
        <v>3</v>
      </c>
      <c r="H1534" s="105">
        <v>329</v>
      </c>
      <c r="I1534" s="14">
        <v>0.06</v>
      </c>
      <c r="J1534" s="111">
        <f t="shared" si="39"/>
        <v>309.26</v>
      </c>
    </row>
    <row r="1535" spans="1:10" ht="31.5" x14ac:dyDescent="0.25">
      <c r="A1535" s="13">
        <f t="shared" si="38"/>
        <v>1531</v>
      </c>
      <c r="B1535" s="13" t="s">
        <v>426</v>
      </c>
      <c r="C1535" s="13" t="s">
        <v>3108</v>
      </c>
      <c r="D1535" s="13" t="s">
        <v>3109</v>
      </c>
      <c r="E1535" s="13" t="s">
        <v>429</v>
      </c>
      <c r="F1535" s="13"/>
      <c r="G1535" s="13">
        <v>3</v>
      </c>
      <c r="H1535" s="105">
        <v>215</v>
      </c>
      <c r="I1535" s="14">
        <v>0.06</v>
      </c>
      <c r="J1535" s="111">
        <f t="shared" si="39"/>
        <v>202.1</v>
      </c>
    </row>
    <row r="1536" spans="1:10" ht="31.5" x14ac:dyDescent="0.25">
      <c r="A1536" s="13">
        <f t="shared" si="38"/>
        <v>1532</v>
      </c>
      <c r="B1536" s="13" t="s">
        <v>426</v>
      </c>
      <c r="C1536" s="13" t="s">
        <v>3110</v>
      </c>
      <c r="D1536" s="13" t="s">
        <v>3111</v>
      </c>
      <c r="E1536" s="13" t="s">
        <v>429</v>
      </c>
      <c r="F1536" s="13"/>
      <c r="G1536" s="13">
        <v>3</v>
      </c>
      <c r="H1536" s="105">
        <v>131</v>
      </c>
      <c r="I1536" s="14">
        <v>0.06</v>
      </c>
      <c r="J1536" s="111">
        <f t="shared" si="39"/>
        <v>123.13999999999999</v>
      </c>
    </row>
    <row r="1537" spans="1:10" ht="31.5" x14ac:dyDescent="0.25">
      <c r="A1537" s="13">
        <f t="shared" si="38"/>
        <v>1533</v>
      </c>
      <c r="B1537" s="13" t="s">
        <v>426</v>
      </c>
      <c r="C1537" s="13" t="s">
        <v>3112</v>
      </c>
      <c r="D1537" s="13" t="s">
        <v>3113</v>
      </c>
      <c r="E1537" s="13" t="s">
        <v>429</v>
      </c>
      <c r="F1537" s="13"/>
      <c r="G1537" s="13">
        <v>3</v>
      </c>
      <c r="H1537" s="105">
        <v>96</v>
      </c>
      <c r="I1537" s="14">
        <v>0.06</v>
      </c>
      <c r="J1537" s="111">
        <f t="shared" si="39"/>
        <v>90.24</v>
      </c>
    </row>
    <row r="1538" spans="1:10" ht="31.5" x14ac:dyDescent="0.25">
      <c r="A1538" s="13">
        <f t="shared" si="38"/>
        <v>1534</v>
      </c>
      <c r="B1538" s="13" t="s">
        <v>426</v>
      </c>
      <c r="C1538" s="13" t="s">
        <v>3114</v>
      </c>
      <c r="D1538" s="13" t="s">
        <v>3115</v>
      </c>
      <c r="E1538" s="13" t="s">
        <v>429</v>
      </c>
      <c r="F1538" s="13"/>
      <c r="G1538" s="13">
        <v>3</v>
      </c>
      <c r="H1538" s="105">
        <v>99</v>
      </c>
      <c r="I1538" s="14">
        <v>0.06</v>
      </c>
      <c r="J1538" s="111">
        <f t="shared" si="39"/>
        <v>93.059999999999988</v>
      </c>
    </row>
    <row r="1539" spans="1:10" ht="31.5" x14ac:dyDescent="0.25">
      <c r="A1539" s="13">
        <f t="shared" si="38"/>
        <v>1535</v>
      </c>
      <c r="B1539" s="13" t="s">
        <v>426</v>
      </c>
      <c r="C1539" s="13" t="s">
        <v>3116</v>
      </c>
      <c r="D1539" s="13" t="s">
        <v>3117</v>
      </c>
      <c r="E1539" s="13" t="s">
        <v>429</v>
      </c>
      <c r="F1539" s="13"/>
      <c r="G1539" s="13">
        <v>3</v>
      </c>
      <c r="H1539" s="105">
        <v>24</v>
      </c>
      <c r="I1539" s="14">
        <v>0.06</v>
      </c>
      <c r="J1539" s="111">
        <f t="shared" si="39"/>
        <v>22.56</v>
      </c>
    </row>
    <row r="1540" spans="1:10" ht="47.25" x14ac:dyDescent="0.25">
      <c r="A1540" s="13">
        <f t="shared" si="38"/>
        <v>1536</v>
      </c>
      <c r="B1540" s="13" t="s">
        <v>426</v>
      </c>
      <c r="C1540" s="13" t="s">
        <v>3118</v>
      </c>
      <c r="D1540" s="13" t="s">
        <v>3119</v>
      </c>
      <c r="E1540" s="13" t="s">
        <v>429</v>
      </c>
      <c r="F1540" s="13"/>
      <c r="G1540" s="13">
        <v>3</v>
      </c>
      <c r="H1540" s="105">
        <v>35</v>
      </c>
      <c r="I1540" s="14">
        <v>0.06</v>
      </c>
      <c r="J1540" s="111">
        <f t="shared" si="39"/>
        <v>32.9</v>
      </c>
    </row>
    <row r="1541" spans="1:10" ht="31.5" x14ac:dyDescent="0.25">
      <c r="A1541" s="13">
        <f t="shared" ref="A1541:A1604" si="40">A1540+1</f>
        <v>1537</v>
      </c>
      <c r="B1541" s="13" t="s">
        <v>426</v>
      </c>
      <c r="C1541" s="13" t="s">
        <v>3120</v>
      </c>
      <c r="D1541" s="13" t="s">
        <v>3121</v>
      </c>
      <c r="E1541" s="13" t="s">
        <v>429</v>
      </c>
      <c r="F1541" s="13"/>
      <c r="G1541" s="13">
        <v>3</v>
      </c>
      <c r="H1541" s="105">
        <v>39</v>
      </c>
      <c r="I1541" s="14">
        <v>0.06</v>
      </c>
      <c r="J1541" s="111">
        <f t="shared" si="39"/>
        <v>36.659999999999997</v>
      </c>
    </row>
    <row r="1542" spans="1:10" ht="47.25" x14ac:dyDescent="0.25">
      <c r="A1542" s="13">
        <f t="shared" si="40"/>
        <v>1538</v>
      </c>
      <c r="B1542" s="13" t="s">
        <v>426</v>
      </c>
      <c r="C1542" s="13" t="s">
        <v>3122</v>
      </c>
      <c r="D1542" s="13" t="s">
        <v>3123</v>
      </c>
      <c r="E1542" s="13" t="s">
        <v>429</v>
      </c>
      <c r="F1542" s="13"/>
      <c r="G1542" s="13">
        <v>3</v>
      </c>
      <c r="H1542" s="105">
        <v>4</v>
      </c>
      <c r="I1542" s="14">
        <v>0.06</v>
      </c>
      <c r="J1542" s="111">
        <f t="shared" si="39"/>
        <v>3.76</v>
      </c>
    </row>
    <row r="1543" spans="1:10" ht="63" x14ac:dyDescent="0.25">
      <c r="A1543" s="13">
        <f t="shared" si="40"/>
        <v>1539</v>
      </c>
      <c r="B1543" s="13" t="s">
        <v>426</v>
      </c>
      <c r="C1543" s="13" t="s">
        <v>3124</v>
      </c>
      <c r="D1543" s="13" t="s">
        <v>3125</v>
      </c>
      <c r="E1543" s="13" t="s">
        <v>429</v>
      </c>
      <c r="F1543" s="13"/>
      <c r="G1543" s="13">
        <v>3</v>
      </c>
      <c r="H1543" s="105">
        <v>69</v>
      </c>
      <c r="I1543" s="14">
        <v>0.06</v>
      </c>
      <c r="J1543" s="111">
        <f t="shared" si="39"/>
        <v>64.86</v>
      </c>
    </row>
    <row r="1544" spans="1:10" ht="63" x14ac:dyDescent="0.25">
      <c r="A1544" s="13">
        <f t="shared" si="40"/>
        <v>1540</v>
      </c>
      <c r="B1544" s="13" t="s">
        <v>426</v>
      </c>
      <c r="C1544" s="13" t="s">
        <v>3126</v>
      </c>
      <c r="D1544" s="13" t="s">
        <v>3127</v>
      </c>
      <c r="E1544" s="13" t="s">
        <v>429</v>
      </c>
      <c r="F1544" s="13"/>
      <c r="G1544" s="13">
        <v>3</v>
      </c>
      <c r="H1544" s="105">
        <v>29</v>
      </c>
      <c r="I1544" s="14">
        <v>0.06</v>
      </c>
      <c r="J1544" s="111">
        <f t="shared" si="39"/>
        <v>27.259999999999998</v>
      </c>
    </row>
    <row r="1545" spans="1:10" ht="78.75" x14ac:dyDescent="0.25">
      <c r="A1545" s="13">
        <f t="shared" si="40"/>
        <v>1541</v>
      </c>
      <c r="B1545" s="13" t="s">
        <v>426</v>
      </c>
      <c r="C1545" s="13" t="s">
        <v>3128</v>
      </c>
      <c r="D1545" s="13" t="s">
        <v>3129</v>
      </c>
      <c r="E1545" s="13" t="s">
        <v>429</v>
      </c>
      <c r="F1545" s="13"/>
      <c r="G1545" s="13">
        <v>3</v>
      </c>
      <c r="H1545" s="105">
        <v>10</v>
      </c>
      <c r="I1545" s="14">
        <v>0.06</v>
      </c>
      <c r="J1545" s="111">
        <f t="shared" ref="J1545:J1608" si="41">H1545*(1-I1545)</f>
        <v>9.3999999999999986</v>
      </c>
    </row>
    <row r="1546" spans="1:10" ht="63" x14ac:dyDescent="0.25">
      <c r="A1546" s="13">
        <f t="shared" si="40"/>
        <v>1542</v>
      </c>
      <c r="B1546" s="13" t="s">
        <v>426</v>
      </c>
      <c r="C1546" s="13" t="s">
        <v>3130</v>
      </c>
      <c r="D1546" s="13" t="s">
        <v>3131</v>
      </c>
      <c r="E1546" s="13" t="s">
        <v>429</v>
      </c>
      <c r="F1546" s="13"/>
      <c r="G1546" s="13">
        <v>3</v>
      </c>
      <c r="H1546" s="105">
        <v>69</v>
      </c>
      <c r="I1546" s="14">
        <v>0.06</v>
      </c>
      <c r="J1546" s="111">
        <f t="shared" si="41"/>
        <v>64.86</v>
      </c>
    </row>
    <row r="1547" spans="1:10" ht="31.5" x14ac:dyDescent="0.25">
      <c r="A1547" s="13">
        <f t="shared" si="40"/>
        <v>1543</v>
      </c>
      <c r="B1547" s="13" t="s">
        <v>426</v>
      </c>
      <c r="C1547" s="13" t="s">
        <v>3132</v>
      </c>
      <c r="D1547" s="13" t="s">
        <v>3133</v>
      </c>
      <c r="E1547" s="13" t="s">
        <v>429</v>
      </c>
      <c r="F1547" s="13"/>
      <c r="G1547" s="13">
        <v>3</v>
      </c>
      <c r="H1547" s="105">
        <v>5</v>
      </c>
      <c r="I1547" s="14">
        <v>0.06</v>
      </c>
      <c r="J1547" s="111">
        <f t="shared" si="41"/>
        <v>4.6999999999999993</v>
      </c>
    </row>
    <row r="1548" spans="1:10" ht="31.5" x14ac:dyDescent="0.25">
      <c r="A1548" s="13">
        <f t="shared" si="40"/>
        <v>1544</v>
      </c>
      <c r="B1548" s="13" t="s">
        <v>426</v>
      </c>
      <c r="C1548" s="13" t="s">
        <v>3134</v>
      </c>
      <c r="D1548" s="13" t="s">
        <v>3135</v>
      </c>
      <c r="E1548" s="13" t="s">
        <v>429</v>
      </c>
      <c r="F1548" s="13"/>
      <c r="G1548" s="13">
        <v>3</v>
      </c>
      <c r="H1548" s="105">
        <v>49</v>
      </c>
      <c r="I1548" s="14">
        <v>0.06</v>
      </c>
      <c r="J1548" s="111">
        <f t="shared" si="41"/>
        <v>46.059999999999995</v>
      </c>
    </row>
    <row r="1549" spans="1:10" ht="31.5" x14ac:dyDescent="0.25">
      <c r="A1549" s="13">
        <f t="shared" si="40"/>
        <v>1545</v>
      </c>
      <c r="B1549" s="13" t="s">
        <v>426</v>
      </c>
      <c r="C1549" s="13" t="s">
        <v>3136</v>
      </c>
      <c r="D1549" s="13" t="s">
        <v>3137</v>
      </c>
      <c r="E1549" s="13" t="s">
        <v>429</v>
      </c>
      <c r="F1549" s="13"/>
      <c r="G1549" s="13">
        <v>3</v>
      </c>
      <c r="H1549" s="105">
        <v>75</v>
      </c>
      <c r="I1549" s="14">
        <v>0.06</v>
      </c>
      <c r="J1549" s="111">
        <f t="shared" si="41"/>
        <v>70.5</v>
      </c>
    </row>
    <row r="1550" spans="1:10" ht="31.5" x14ac:dyDescent="0.25">
      <c r="A1550" s="13">
        <f t="shared" si="40"/>
        <v>1546</v>
      </c>
      <c r="B1550" s="13" t="s">
        <v>426</v>
      </c>
      <c r="C1550" s="13" t="s">
        <v>3138</v>
      </c>
      <c r="D1550" s="13" t="s">
        <v>3139</v>
      </c>
      <c r="E1550" s="13" t="s">
        <v>429</v>
      </c>
      <c r="F1550" s="13"/>
      <c r="G1550" s="13">
        <v>3</v>
      </c>
      <c r="H1550" s="105">
        <v>249</v>
      </c>
      <c r="I1550" s="14">
        <v>0.06</v>
      </c>
      <c r="J1550" s="111">
        <f t="shared" si="41"/>
        <v>234.05999999999997</v>
      </c>
    </row>
    <row r="1551" spans="1:10" ht="31.5" x14ac:dyDescent="0.25">
      <c r="A1551" s="13">
        <f t="shared" si="40"/>
        <v>1547</v>
      </c>
      <c r="B1551" s="13" t="s">
        <v>426</v>
      </c>
      <c r="C1551" s="13" t="s">
        <v>3140</v>
      </c>
      <c r="D1551" s="13" t="s">
        <v>3141</v>
      </c>
      <c r="E1551" s="13" t="s">
        <v>429</v>
      </c>
      <c r="F1551" s="13"/>
      <c r="G1551" s="13">
        <v>3</v>
      </c>
      <c r="H1551" s="105">
        <v>29</v>
      </c>
      <c r="I1551" s="14">
        <v>0.06</v>
      </c>
      <c r="J1551" s="111">
        <f t="shared" si="41"/>
        <v>27.259999999999998</v>
      </c>
    </row>
    <row r="1552" spans="1:10" ht="47.25" x14ac:dyDescent="0.25">
      <c r="A1552" s="13">
        <f t="shared" si="40"/>
        <v>1548</v>
      </c>
      <c r="B1552" s="13" t="s">
        <v>426</v>
      </c>
      <c r="C1552" s="13" t="s">
        <v>3142</v>
      </c>
      <c r="D1552" s="13" t="s">
        <v>3143</v>
      </c>
      <c r="E1552" s="13" t="s">
        <v>429</v>
      </c>
      <c r="F1552" s="13"/>
      <c r="G1552" s="13">
        <v>3</v>
      </c>
      <c r="H1552" s="105">
        <v>69</v>
      </c>
      <c r="I1552" s="14">
        <v>0.06</v>
      </c>
      <c r="J1552" s="111">
        <f t="shared" si="41"/>
        <v>64.86</v>
      </c>
    </row>
    <row r="1553" spans="1:10" ht="47.25" x14ac:dyDescent="0.25">
      <c r="A1553" s="13">
        <f t="shared" si="40"/>
        <v>1549</v>
      </c>
      <c r="B1553" s="13" t="s">
        <v>426</v>
      </c>
      <c r="C1553" s="13" t="s">
        <v>3144</v>
      </c>
      <c r="D1553" s="13" t="s">
        <v>3145</v>
      </c>
      <c r="E1553" s="13" t="s">
        <v>429</v>
      </c>
      <c r="F1553" s="13"/>
      <c r="G1553" s="13">
        <v>3</v>
      </c>
      <c r="H1553" s="105">
        <v>89</v>
      </c>
      <c r="I1553" s="14">
        <v>0.06</v>
      </c>
      <c r="J1553" s="111">
        <f t="shared" si="41"/>
        <v>83.66</v>
      </c>
    </row>
    <row r="1554" spans="1:10" ht="31.5" x14ac:dyDescent="0.25">
      <c r="A1554" s="13">
        <f t="shared" si="40"/>
        <v>1550</v>
      </c>
      <c r="B1554" s="13" t="s">
        <v>426</v>
      </c>
      <c r="C1554" s="13" t="s">
        <v>3146</v>
      </c>
      <c r="D1554" s="13" t="s">
        <v>3147</v>
      </c>
      <c r="E1554" s="13" t="s">
        <v>429</v>
      </c>
      <c r="F1554" s="13"/>
      <c r="G1554" s="13">
        <v>3</v>
      </c>
      <c r="H1554" s="105">
        <v>49</v>
      </c>
      <c r="I1554" s="14">
        <v>0.06</v>
      </c>
      <c r="J1554" s="111">
        <f t="shared" si="41"/>
        <v>46.059999999999995</v>
      </c>
    </row>
    <row r="1555" spans="1:10" ht="31.5" x14ac:dyDescent="0.25">
      <c r="A1555" s="13">
        <f t="shared" si="40"/>
        <v>1551</v>
      </c>
      <c r="B1555" s="13" t="s">
        <v>426</v>
      </c>
      <c r="C1555" s="13" t="s">
        <v>3148</v>
      </c>
      <c r="D1555" s="13" t="s">
        <v>3149</v>
      </c>
      <c r="E1555" s="13" t="s">
        <v>429</v>
      </c>
      <c r="F1555" s="13"/>
      <c r="G1555" s="13">
        <v>3</v>
      </c>
      <c r="H1555" s="105">
        <v>20</v>
      </c>
      <c r="I1555" s="14">
        <v>0.06</v>
      </c>
      <c r="J1555" s="111">
        <f t="shared" si="41"/>
        <v>18.799999999999997</v>
      </c>
    </row>
    <row r="1556" spans="1:10" ht="47.25" x14ac:dyDescent="0.25">
      <c r="A1556" s="13">
        <f t="shared" si="40"/>
        <v>1552</v>
      </c>
      <c r="B1556" s="13" t="s">
        <v>426</v>
      </c>
      <c r="C1556" s="13" t="s">
        <v>3150</v>
      </c>
      <c r="D1556" s="13" t="s">
        <v>3151</v>
      </c>
      <c r="E1556" s="13" t="s">
        <v>429</v>
      </c>
      <c r="F1556" s="13"/>
      <c r="G1556" s="13">
        <v>3</v>
      </c>
      <c r="H1556" s="105">
        <v>24</v>
      </c>
      <c r="I1556" s="14">
        <v>0.06</v>
      </c>
      <c r="J1556" s="111">
        <f t="shared" si="41"/>
        <v>22.56</v>
      </c>
    </row>
    <row r="1557" spans="1:10" ht="31.5" x14ac:dyDescent="0.25">
      <c r="A1557" s="13">
        <f t="shared" si="40"/>
        <v>1553</v>
      </c>
      <c r="B1557" s="13" t="s">
        <v>426</v>
      </c>
      <c r="C1557" s="13" t="s">
        <v>3152</v>
      </c>
      <c r="D1557" s="13" t="s">
        <v>3153</v>
      </c>
      <c r="E1557" s="13" t="s">
        <v>429</v>
      </c>
      <c r="F1557" s="13"/>
      <c r="G1557" s="13">
        <v>3</v>
      </c>
      <c r="H1557" s="105">
        <v>49</v>
      </c>
      <c r="I1557" s="14">
        <v>0.06</v>
      </c>
      <c r="J1557" s="111">
        <f t="shared" si="41"/>
        <v>46.059999999999995</v>
      </c>
    </row>
    <row r="1558" spans="1:10" ht="31.5" x14ac:dyDescent="0.25">
      <c r="A1558" s="13">
        <f t="shared" si="40"/>
        <v>1554</v>
      </c>
      <c r="B1558" s="13" t="s">
        <v>426</v>
      </c>
      <c r="C1558" s="13" t="s">
        <v>3154</v>
      </c>
      <c r="D1558" s="13" t="s">
        <v>3155</v>
      </c>
      <c r="E1558" s="13" t="s">
        <v>429</v>
      </c>
      <c r="F1558" s="13"/>
      <c r="G1558" s="13">
        <v>3</v>
      </c>
      <c r="H1558" s="105">
        <v>69</v>
      </c>
      <c r="I1558" s="14">
        <v>0.06</v>
      </c>
      <c r="J1558" s="111">
        <f t="shared" si="41"/>
        <v>64.86</v>
      </c>
    </row>
    <row r="1559" spans="1:10" ht="31.5" x14ac:dyDescent="0.25">
      <c r="A1559" s="13">
        <f t="shared" si="40"/>
        <v>1555</v>
      </c>
      <c r="B1559" s="13" t="s">
        <v>426</v>
      </c>
      <c r="C1559" s="13" t="s">
        <v>3156</v>
      </c>
      <c r="D1559" s="13" t="s">
        <v>3157</v>
      </c>
      <c r="E1559" s="13" t="s">
        <v>429</v>
      </c>
      <c r="F1559" s="13"/>
      <c r="G1559" s="13">
        <v>3</v>
      </c>
      <c r="H1559" s="105">
        <v>149</v>
      </c>
      <c r="I1559" s="14">
        <v>0.06</v>
      </c>
      <c r="J1559" s="111">
        <f t="shared" si="41"/>
        <v>140.06</v>
      </c>
    </row>
    <row r="1560" spans="1:10" ht="47.25" x14ac:dyDescent="0.25">
      <c r="A1560" s="13">
        <f t="shared" si="40"/>
        <v>1556</v>
      </c>
      <c r="B1560" s="13" t="s">
        <v>426</v>
      </c>
      <c r="C1560" s="13" t="s">
        <v>3158</v>
      </c>
      <c r="D1560" s="13" t="s">
        <v>3159</v>
      </c>
      <c r="E1560" s="13" t="s">
        <v>429</v>
      </c>
      <c r="F1560" s="13"/>
      <c r="G1560" s="13">
        <v>3</v>
      </c>
      <c r="H1560" s="105">
        <v>34</v>
      </c>
      <c r="I1560" s="14">
        <v>0.06</v>
      </c>
      <c r="J1560" s="111">
        <f t="shared" si="41"/>
        <v>31.959999999999997</v>
      </c>
    </row>
    <row r="1561" spans="1:10" ht="63" x14ac:dyDescent="0.25">
      <c r="A1561" s="13">
        <f t="shared" si="40"/>
        <v>1557</v>
      </c>
      <c r="B1561" s="13" t="s">
        <v>426</v>
      </c>
      <c r="C1561" s="13" t="s">
        <v>3160</v>
      </c>
      <c r="D1561" s="13" t="s">
        <v>3161</v>
      </c>
      <c r="E1561" s="13" t="s">
        <v>429</v>
      </c>
      <c r="F1561" s="13"/>
      <c r="G1561" s="13">
        <v>3</v>
      </c>
      <c r="H1561" s="105">
        <v>74</v>
      </c>
      <c r="I1561" s="14">
        <v>0.06</v>
      </c>
      <c r="J1561" s="111">
        <f t="shared" si="41"/>
        <v>69.56</v>
      </c>
    </row>
    <row r="1562" spans="1:10" ht="63" x14ac:dyDescent="0.25">
      <c r="A1562" s="13">
        <f t="shared" si="40"/>
        <v>1558</v>
      </c>
      <c r="B1562" s="13" t="s">
        <v>426</v>
      </c>
      <c r="C1562" s="13" t="s">
        <v>3162</v>
      </c>
      <c r="D1562" s="13" t="s">
        <v>3163</v>
      </c>
      <c r="E1562" s="13" t="s">
        <v>429</v>
      </c>
      <c r="F1562" s="13"/>
      <c r="G1562" s="13">
        <v>3</v>
      </c>
      <c r="H1562" s="105">
        <v>74</v>
      </c>
      <c r="I1562" s="14">
        <v>0.06</v>
      </c>
      <c r="J1562" s="111">
        <f t="shared" si="41"/>
        <v>69.56</v>
      </c>
    </row>
    <row r="1563" spans="1:10" ht="47.25" x14ac:dyDescent="0.25">
      <c r="A1563" s="13">
        <f t="shared" si="40"/>
        <v>1559</v>
      </c>
      <c r="B1563" s="13" t="s">
        <v>426</v>
      </c>
      <c r="C1563" s="13" t="s">
        <v>3164</v>
      </c>
      <c r="D1563" s="13" t="s">
        <v>3165</v>
      </c>
      <c r="E1563" s="13" t="s">
        <v>429</v>
      </c>
      <c r="F1563" s="13"/>
      <c r="G1563" s="13">
        <v>3</v>
      </c>
      <c r="H1563" s="105">
        <v>35</v>
      </c>
      <c r="I1563" s="14">
        <v>0.06</v>
      </c>
      <c r="J1563" s="111">
        <f t="shared" si="41"/>
        <v>32.9</v>
      </c>
    </row>
    <row r="1564" spans="1:10" x14ac:dyDescent="0.25">
      <c r="A1564" s="13">
        <f t="shared" si="40"/>
        <v>1560</v>
      </c>
      <c r="B1564" s="13" t="s">
        <v>426</v>
      </c>
      <c r="C1564" s="13" t="s">
        <v>3166</v>
      </c>
      <c r="D1564" s="13" t="s">
        <v>3167</v>
      </c>
      <c r="E1564" s="13" t="s">
        <v>429</v>
      </c>
      <c r="F1564" s="13"/>
      <c r="G1564" s="13">
        <v>3</v>
      </c>
      <c r="H1564" s="105">
        <v>29</v>
      </c>
      <c r="I1564" s="14">
        <v>0.06</v>
      </c>
      <c r="J1564" s="111">
        <f t="shared" si="41"/>
        <v>27.259999999999998</v>
      </c>
    </row>
    <row r="1565" spans="1:10" x14ac:dyDescent="0.25">
      <c r="A1565" s="13">
        <f t="shared" si="40"/>
        <v>1561</v>
      </c>
      <c r="B1565" s="13" t="s">
        <v>426</v>
      </c>
      <c r="C1565" s="13" t="s">
        <v>3168</v>
      </c>
      <c r="D1565" s="13" t="s">
        <v>3169</v>
      </c>
      <c r="E1565" s="13" t="s">
        <v>429</v>
      </c>
      <c r="F1565" s="13"/>
      <c r="G1565" s="13">
        <v>3</v>
      </c>
      <c r="H1565" s="105">
        <v>29</v>
      </c>
      <c r="I1565" s="14">
        <v>0.06</v>
      </c>
      <c r="J1565" s="111">
        <f t="shared" si="41"/>
        <v>27.259999999999998</v>
      </c>
    </row>
    <row r="1566" spans="1:10" ht="31.5" x14ac:dyDescent="0.25">
      <c r="A1566" s="13">
        <f t="shared" si="40"/>
        <v>1562</v>
      </c>
      <c r="B1566" s="13" t="s">
        <v>426</v>
      </c>
      <c r="C1566" s="13" t="s">
        <v>3170</v>
      </c>
      <c r="D1566" s="13" t="s">
        <v>3171</v>
      </c>
      <c r="E1566" s="13" t="s">
        <v>429</v>
      </c>
      <c r="F1566" s="13"/>
      <c r="G1566" s="13">
        <v>3</v>
      </c>
      <c r="H1566" s="105">
        <v>179</v>
      </c>
      <c r="I1566" s="14">
        <v>0.06</v>
      </c>
      <c r="J1566" s="111">
        <f t="shared" si="41"/>
        <v>168.26</v>
      </c>
    </row>
    <row r="1567" spans="1:10" ht="47.25" x14ac:dyDescent="0.25">
      <c r="A1567" s="13">
        <f t="shared" si="40"/>
        <v>1563</v>
      </c>
      <c r="B1567" s="13" t="s">
        <v>426</v>
      </c>
      <c r="C1567" s="13" t="s">
        <v>3172</v>
      </c>
      <c r="D1567" s="13" t="s">
        <v>3173</v>
      </c>
      <c r="E1567" s="13" t="s">
        <v>429</v>
      </c>
      <c r="F1567" s="13"/>
      <c r="G1567" s="13">
        <v>3</v>
      </c>
      <c r="H1567" s="105">
        <v>20</v>
      </c>
      <c r="I1567" s="14">
        <v>0.06</v>
      </c>
      <c r="J1567" s="111">
        <f t="shared" si="41"/>
        <v>18.799999999999997</v>
      </c>
    </row>
    <row r="1568" spans="1:10" ht="31.5" x14ac:dyDescent="0.25">
      <c r="A1568" s="13">
        <f t="shared" si="40"/>
        <v>1564</v>
      </c>
      <c r="B1568" s="13" t="s">
        <v>426</v>
      </c>
      <c r="C1568" s="13" t="s">
        <v>3174</v>
      </c>
      <c r="D1568" s="13" t="s">
        <v>3175</v>
      </c>
      <c r="E1568" s="13" t="s">
        <v>429</v>
      </c>
      <c r="F1568" s="13"/>
      <c r="G1568" s="13">
        <v>3</v>
      </c>
      <c r="H1568" s="105">
        <v>20</v>
      </c>
      <c r="I1568" s="14">
        <v>0.06</v>
      </c>
      <c r="J1568" s="111">
        <f t="shared" si="41"/>
        <v>18.799999999999997</v>
      </c>
    </row>
    <row r="1569" spans="1:10" ht="31.5" x14ac:dyDescent="0.25">
      <c r="A1569" s="13">
        <f t="shared" si="40"/>
        <v>1565</v>
      </c>
      <c r="B1569" s="13" t="s">
        <v>426</v>
      </c>
      <c r="C1569" s="13" t="s">
        <v>3176</v>
      </c>
      <c r="D1569" s="13" t="s">
        <v>3177</v>
      </c>
      <c r="E1569" s="13" t="s">
        <v>429</v>
      </c>
      <c r="F1569" s="13"/>
      <c r="G1569" s="13">
        <v>3</v>
      </c>
      <c r="H1569" s="105">
        <v>249</v>
      </c>
      <c r="I1569" s="14">
        <v>0.06</v>
      </c>
      <c r="J1569" s="111">
        <f t="shared" si="41"/>
        <v>234.05999999999997</v>
      </c>
    </row>
    <row r="1570" spans="1:10" ht="31.5" x14ac:dyDescent="0.25">
      <c r="A1570" s="13">
        <f t="shared" si="40"/>
        <v>1566</v>
      </c>
      <c r="B1570" s="13" t="s">
        <v>426</v>
      </c>
      <c r="C1570" s="13" t="s">
        <v>3178</v>
      </c>
      <c r="D1570" s="13" t="s">
        <v>3179</v>
      </c>
      <c r="E1570" s="13" t="s">
        <v>429</v>
      </c>
      <c r="F1570" s="13"/>
      <c r="G1570" s="13">
        <v>3</v>
      </c>
      <c r="H1570" s="105">
        <v>249</v>
      </c>
      <c r="I1570" s="14">
        <v>0.06</v>
      </c>
      <c r="J1570" s="111">
        <f t="shared" si="41"/>
        <v>234.05999999999997</v>
      </c>
    </row>
    <row r="1571" spans="1:10" ht="31.5" x14ac:dyDescent="0.25">
      <c r="A1571" s="13">
        <f t="shared" si="40"/>
        <v>1567</v>
      </c>
      <c r="B1571" s="13" t="s">
        <v>426</v>
      </c>
      <c r="C1571" s="13" t="s">
        <v>3180</v>
      </c>
      <c r="D1571" s="13" t="s">
        <v>3181</v>
      </c>
      <c r="E1571" s="13" t="s">
        <v>429</v>
      </c>
      <c r="F1571" s="13"/>
      <c r="G1571" s="13">
        <v>3</v>
      </c>
      <c r="H1571" s="105">
        <v>79</v>
      </c>
      <c r="I1571" s="14">
        <v>0.06</v>
      </c>
      <c r="J1571" s="111">
        <f t="shared" si="41"/>
        <v>74.259999999999991</v>
      </c>
    </row>
    <row r="1572" spans="1:10" x14ac:dyDescent="0.25">
      <c r="A1572" s="13">
        <f t="shared" si="40"/>
        <v>1568</v>
      </c>
      <c r="B1572" s="13" t="s">
        <v>426</v>
      </c>
      <c r="C1572" s="13" t="s">
        <v>3182</v>
      </c>
      <c r="D1572" s="13" t="s">
        <v>3183</v>
      </c>
      <c r="E1572" s="13" t="s">
        <v>429</v>
      </c>
      <c r="F1572" s="13"/>
      <c r="G1572" s="13">
        <v>3</v>
      </c>
      <c r="H1572" s="105">
        <v>18</v>
      </c>
      <c r="I1572" s="14">
        <v>0.06</v>
      </c>
      <c r="J1572" s="111">
        <f t="shared" si="41"/>
        <v>16.919999999999998</v>
      </c>
    </row>
    <row r="1573" spans="1:10" ht="31.5" x14ac:dyDescent="0.25">
      <c r="A1573" s="13">
        <f t="shared" si="40"/>
        <v>1569</v>
      </c>
      <c r="B1573" s="13" t="s">
        <v>426</v>
      </c>
      <c r="C1573" s="13" t="s">
        <v>3184</v>
      </c>
      <c r="D1573" s="13" t="s">
        <v>3185</v>
      </c>
      <c r="E1573" s="13" t="s">
        <v>429</v>
      </c>
      <c r="F1573" s="13"/>
      <c r="G1573" s="13">
        <v>3</v>
      </c>
      <c r="H1573" s="105">
        <v>29</v>
      </c>
      <c r="I1573" s="14">
        <v>0.06</v>
      </c>
      <c r="J1573" s="111">
        <f t="shared" si="41"/>
        <v>27.259999999999998</v>
      </c>
    </row>
    <row r="1574" spans="1:10" ht="31.5" x14ac:dyDescent="0.25">
      <c r="A1574" s="13">
        <f t="shared" si="40"/>
        <v>1570</v>
      </c>
      <c r="B1574" s="13" t="s">
        <v>426</v>
      </c>
      <c r="C1574" s="13" t="s">
        <v>3186</v>
      </c>
      <c r="D1574" s="13" t="s">
        <v>3187</v>
      </c>
      <c r="E1574" s="13" t="s">
        <v>429</v>
      </c>
      <c r="F1574" s="13"/>
      <c r="G1574" s="13">
        <v>3</v>
      </c>
      <c r="H1574" s="105">
        <v>15</v>
      </c>
      <c r="I1574" s="14">
        <v>0.06</v>
      </c>
      <c r="J1574" s="111">
        <f t="shared" si="41"/>
        <v>14.1</v>
      </c>
    </row>
    <row r="1575" spans="1:10" x14ac:dyDescent="0.25">
      <c r="A1575" s="13">
        <f t="shared" si="40"/>
        <v>1571</v>
      </c>
      <c r="B1575" s="13" t="s">
        <v>426</v>
      </c>
      <c r="C1575" s="13" t="s">
        <v>3188</v>
      </c>
      <c r="D1575" s="13" t="s">
        <v>3189</v>
      </c>
      <c r="E1575" s="13" t="s">
        <v>429</v>
      </c>
      <c r="F1575" s="13"/>
      <c r="G1575" s="13">
        <v>3</v>
      </c>
      <c r="H1575" s="105">
        <v>24</v>
      </c>
      <c r="I1575" s="14">
        <v>0.06</v>
      </c>
      <c r="J1575" s="111">
        <f t="shared" si="41"/>
        <v>22.56</v>
      </c>
    </row>
    <row r="1576" spans="1:10" ht="31.5" x14ac:dyDescent="0.25">
      <c r="A1576" s="13">
        <f t="shared" si="40"/>
        <v>1572</v>
      </c>
      <c r="B1576" s="13" t="s">
        <v>426</v>
      </c>
      <c r="C1576" s="13" t="s">
        <v>3190</v>
      </c>
      <c r="D1576" s="13" t="s">
        <v>3191</v>
      </c>
      <c r="E1576" s="13" t="s">
        <v>429</v>
      </c>
      <c r="F1576" s="13"/>
      <c r="G1576" s="13">
        <v>3</v>
      </c>
      <c r="H1576" s="105">
        <v>34</v>
      </c>
      <c r="I1576" s="14">
        <v>0.06</v>
      </c>
      <c r="J1576" s="111">
        <f t="shared" si="41"/>
        <v>31.959999999999997</v>
      </c>
    </row>
    <row r="1577" spans="1:10" ht="63" x14ac:dyDescent="0.25">
      <c r="A1577" s="13">
        <f t="shared" si="40"/>
        <v>1573</v>
      </c>
      <c r="B1577" s="13" t="s">
        <v>426</v>
      </c>
      <c r="C1577" s="13" t="s">
        <v>3192</v>
      </c>
      <c r="D1577" s="13" t="s">
        <v>3193</v>
      </c>
      <c r="E1577" s="13" t="s">
        <v>429</v>
      </c>
      <c r="F1577" s="13"/>
      <c r="G1577" s="13">
        <v>3</v>
      </c>
      <c r="H1577" s="105">
        <v>15</v>
      </c>
      <c r="I1577" s="14">
        <v>0.06</v>
      </c>
      <c r="J1577" s="111">
        <f t="shared" si="41"/>
        <v>14.1</v>
      </c>
    </row>
    <row r="1578" spans="1:10" ht="31.5" x14ac:dyDescent="0.25">
      <c r="A1578" s="13">
        <f t="shared" si="40"/>
        <v>1574</v>
      </c>
      <c r="B1578" s="13" t="s">
        <v>426</v>
      </c>
      <c r="C1578" s="13" t="s">
        <v>3194</v>
      </c>
      <c r="D1578" s="13" t="s">
        <v>3195</v>
      </c>
      <c r="E1578" s="13" t="s">
        <v>429</v>
      </c>
      <c r="F1578" s="13"/>
      <c r="G1578" s="13">
        <v>3</v>
      </c>
      <c r="H1578" s="105">
        <v>34</v>
      </c>
      <c r="I1578" s="14">
        <v>0.06</v>
      </c>
      <c r="J1578" s="111">
        <f t="shared" si="41"/>
        <v>31.959999999999997</v>
      </c>
    </row>
    <row r="1579" spans="1:10" x14ac:dyDescent="0.25">
      <c r="A1579" s="13">
        <f t="shared" si="40"/>
        <v>1575</v>
      </c>
      <c r="B1579" s="13" t="s">
        <v>426</v>
      </c>
      <c r="C1579" s="13" t="s">
        <v>3196</v>
      </c>
      <c r="D1579" s="13" t="s">
        <v>3197</v>
      </c>
      <c r="E1579" s="13" t="s">
        <v>429</v>
      </c>
      <c r="F1579" s="13"/>
      <c r="G1579" s="13">
        <v>3</v>
      </c>
      <c r="H1579" s="105">
        <v>199</v>
      </c>
      <c r="I1579" s="14">
        <v>0.06</v>
      </c>
      <c r="J1579" s="111">
        <f t="shared" si="41"/>
        <v>187.06</v>
      </c>
    </row>
    <row r="1580" spans="1:10" ht="31.5" x14ac:dyDescent="0.25">
      <c r="A1580" s="13">
        <f t="shared" si="40"/>
        <v>1576</v>
      </c>
      <c r="B1580" s="13" t="s">
        <v>426</v>
      </c>
      <c r="C1580" s="13" t="s">
        <v>3198</v>
      </c>
      <c r="D1580" s="13" t="s">
        <v>3199</v>
      </c>
      <c r="E1580" s="13" t="s">
        <v>429</v>
      </c>
      <c r="F1580" s="13"/>
      <c r="G1580" s="13">
        <v>3</v>
      </c>
      <c r="H1580" s="105">
        <v>49</v>
      </c>
      <c r="I1580" s="14">
        <v>0.06</v>
      </c>
      <c r="J1580" s="111">
        <f t="shared" si="41"/>
        <v>46.059999999999995</v>
      </c>
    </row>
    <row r="1581" spans="1:10" ht="31.5" x14ac:dyDescent="0.25">
      <c r="A1581" s="13">
        <f t="shared" si="40"/>
        <v>1577</v>
      </c>
      <c r="B1581" s="13" t="s">
        <v>426</v>
      </c>
      <c r="C1581" s="13" t="s">
        <v>3200</v>
      </c>
      <c r="D1581" s="13" t="s">
        <v>3201</v>
      </c>
      <c r="E1581" s="13" t="s">
        <v>429</v>
      </c>
      <c r="F1581" s="13"/>
      <c r="G1581" s="13">
        <v>3</v>
      </c>
      <c r="H1581" s="105">
        <v>699</v>
      </c>
      <c r="I1581" s="14">
        <v>0.06</v>
      </c>
      <c r="J1581" s="111">
        <f t="shared" si="41"/>
        <v>657.06</v>
      </c>
    </row>
    <row r="1582" spans="1:10" ht="31.5" x14ac:dyDescent="0.25">
      <c r="A1582" s="13">
        <f t="shared" si="40"/>
        <v>1578</v>
      </c>
      <c r="B1582" s="13" t="s">
        <v>426</v>
      </c>
      <c r="C1582" s="13" t="s">
        <v>3202</v>
      </c>
      <c r="D1582" s="13" t="s">
        <v>3203</v>
      </c>
      <c r="E1582" s="13" t="s">
        <v>429</v>
      </c>
      <c r="F1582" s="13"/>
      <c r="G1582" s="13">
        <v>3</v>
      </c>
      <c r="H1582" s="105">
        <v>1499</v>
      </c>
      <c r="I1582" s="14">
        <v>0.06</v>
      </c>
      <c r="J1582" s="111">
        <f t="shared" si="41"/>
        <v>1409.06</v>
      </c>
    </row>
    <row r="1583" spans="1:10" ht="31.5" x14ac:dyDescent="0.25">
      <c r="A1583" s="13">
        <f t="shared" si="40"/>
        <v>1579</v>
      </c>
      <c r="B1583" s="13" t="s">
        <v>426</v>
      </c>
      <c r="C1583" s="13" t="s">
        <v>3204</v>
      </c>
      <c r="D1583" s="13" t="s">
        <v>3205</v>
      </c>
      <c r="E1583" s="13" t="s">
        <v>429</v>
      </c>
      <c r="F1583" s="13"/>
      <c r="G1583" s="13">
        <v>3</v>
      </c>
      <c r="H1583" s="105">
        <v>299</v>
      </c>
      <c r="I1583" s="14">
        <v>0.06</v>
      </c>
      <c r="J1583" s="111">
        <f t="shared" si="41"/>
        <v>281.06</v>
      </c>
    </row>
    <row r="1584" spans="1:10" ht="31.5" x14ac:dyDescent="0.25">
      <c r="A1584" s="13">
        <f t="shared" si="40"/>
        <v>1580</v>
      </c>
      <c r="B1584" s="13" t="s">
        <v>426</v>
      </c>
      <c r="C1584" s="13" t="s">
        <v>3206</v>
      </c>
      <c r="D1584" s="13" t="s">
        <v>3207</v>
      </c>
      <c r="E1584" s="13" t="s">
        <v>429</v>
      </c>
      <c r="F1584" s="13"/>
      <c r="G1584" s="13">
        <v>3</v>
      </c>
      <c r="H1584" s="105">
        <v>79</v>
      </c>
      <c r="I1584" s="14">
        <v>0.06</v>
      </c>
      <c r="J1584" s="111">
        <f t="shared" si="41"/>
        <v>74.259999999999991</v>
      </c>
    </row>
    <row r="1585" spans="1:10" ht="31.5" x14ac:dyDescent="0.25">
      <c r="A1585" s="13">
        <f t="shared" si="40"/>
        <v>1581</v>
      </c>
      <c r="B1585" s="13" t="s">
        <v>426</v>
      </c>
      <c r="C1585" s="13" t="s">
        <v>3208</v>
      </c>
      <c r="D1585" s="13" t="s">
        <v>3209</v>
      </c>
      <c r="E1585" s="13" t="s">
        <v>429</v>
      </c>
      <c r="F1585" s="13"/>
      <c r="G1585" s="13">
        <v>3</v>
      </c>
      <c r="H1585" s="105">
        <v>59</v>
      </c>
      <c r="I1585" s="14">
        <v>0.06</v>
      </c>
      <c r="J1585" s="111">
        <f t="shared" si="41"/>
        <v>55.459999999999994</v>
      </c>
    </row>
    <row r="1586" spans="1:10" ht="31.5" x14ac:dyDescent="0.25">
      <c r="A1586" s="13">
        <f t="shared" si="40"/>
        <v>1582</v>
      </c>
      <c r="B1586" s="13" t="s">
        <v>426</v>
      </c>
      <c r="C1586" s="13" t="s">
        <v>3210</v>
      </c>
      <c r="D1586" s="13" t="s">
        <v>3211</v>
      </c>
      <c r="E1586" s="13" t="s">
        <v>429</v>
      </c>
      <c r="F1586" s="13"/>
      <c r="G1586" s="13">
        <v>3</v>
      </c>
      <c r="H1586" s="105">
        <v>29</v>
      </c>
      <c r="I1586" s="14">
        <v>0.06</v>
      </c>
      <c r="J1586" s="111">
        <f t="shared" si="41"/>
        <v>27.259999999999998</v>
      </c>
    </row>
    <row r="1587" spans="1:10" ht="63" x14ac:dyDescent="0.25">
      <c r="A1587" s="13">
        <f t="shared" si="40"/>
        <v>1583</v>
      </c>
      <c r="B1587" s="13" t="s">
        <v>426</v>
      </c>
      <c r="C1587" s="13" t="s">
        <v>3212</v>
      </c>
      <c r="D1587" s="13" t="s">
        <v>3213</v>
      </c>
      <c r="E1587" s="13" t="s">
        <v>429</v>
      </c>
      <c r="F1587" s="13"/>
      <c r="G1587" s="13">
        <v>3</v>
      </c>
      <c r="H1587" s="105">
        <v>9</v>
      </c>
      <c r="I1587" s="14">
        <v>0.06</v>
      </c>
      <c r="J1587" s="111">
        <f t="shared" si="41"/>
        <v>8.4599999999999991</v>
      </c>
    </row>
    <row r="1588" spans="1:10" ht="31.5" x14ac:dyDescent="0.25">
      <c r="A1588" s="13">
        <f t="shared" si="40"/>
        <v>1584</v>
      </c>
      <c r="B1588" s="13" t="s">
        <v>426</v>
      </c>
      <c r="C1588" s="13" t="s">
        <v>3214</v>
      </c>
      <c r="D1588" s="13" t="s">
        <v>3215</v>
      </c>
      <c r="E1588" s="13" t="s">
        <v>429</v>
      </c>
      <c r="F1588" s="13"/>
      <c r="G1588" s="13">
        <v>3</v>
      </c>
      <c r="H1588" s="105">
        <v>49</v>
      </c>
      <c r="I1588" s="14">
        <v>0.06</v>
      </c>
      <c r="J1588" s="111">
        <f t="shared" si="41"/>
        <v>46.059999999999995</v>
      </c>
    </row>
    <row r="1589" spans="1:10" x14ac:dyDescent="0.25">
      <c r="A1589" s="13">
        <f t="shared" si="40"/>
        <v>1585</v>
      </c>
      <c r="B1589" s="13" t="s">
        <v>426</v>
      </c>
      <c r="C1589" s="13" t="s">
        <v>3216</v>
      </c>
      <c r="D1589" s="13" t="s">
        <v>3217</v>
      </c>
      <c r="E1589" s="13" t="s">
        <v>429</v>
      </c>
      <c r="F1589" s="13"/>
      <c r="G1589" s="13">
        <v>3</v>
      </c>
      <c r="H1589" s="105">
        <v>399</v>
      </c>
      <c r="I1589" s="14">
        <v>0.06</v>
      </c>
      <c r="J1589" s="111">
        <f t="shared" si="41"/>
        <v>375.06</v>
      </c>
    </row>
    <row r="1590" spans="1:10" ht="31.5" x14ac:dyDescent="0.25">
      <c r="A1590" s="13">
        <f t="shared" si="40"/>
        <v>1586</v>
      </c>
      <c r="B1590" s="13" t="s">
        <v>426</v>
      </c>
      <c r="C1590" s="13" t="s">
        <v>3218</v>
      </c>
      <c r="D1590" s="13" t="s">
        <v>3219</v>
      </c>
      <c r="E1590" s="13" t="s">
        <v>429</v>
      </c>
      <c r="F1590" s="13"/>
      <c r="G1590" s="13">
        <v>3</v>
      </c>
      <c r="H1590" s="105">
        <v>99</v>
      </c>
      <c r="I1590" s="14">
        <v>0.06</v>
      </c>
      <c r="J1590" s="111">
        <f t="shared" si="41"/>
        <v>93.059999999999988</v>
      </c>
    </row>
    <row r="1591" spans="1:10" ht="31.5" x14ac:dyDescent="0.25">
      <c r="A1591" s="13">
        <f t="shared" si="40"/>
        <v>1587</v>
      </c>
      <c r="B1591" s="13" t="s">
        <v>426</v>
      </c>
      <c r="C1591" s="13" t="s">
        <v>3220</v>
      </c>
      <c r="D1591" s="13" t="s">
        <v>3221</v>
      </c>
      <c r="E1591" s="13" t="s">
        <v>429</v>
      </c>
      <c r="F1591" s="13"/>
      <c r="G1591" s="13">
        <v>3</v>
      </c>
      <c r="H1591" s="105">
        <v>29</v>
      </c>
      <c r="I1591" s="14">
        <v>0.06</v>
      </c>
      <c r="J1591" s="111">
        <f t="shared" si="41"/>
        <v>27.259999999999998</v>
      </c>
    </row>
    <row r="1592" spans="1:10" x14ac:dyDescent="0.25">
      <c r="A1592" s="13">
        <f t="shared" si="40"/>
        <v>1588</v>
      </c>
      <c r="B1592" s="13" t="s">
        <v>426</v>
      </c>
      <c r="C1592" s="13" t="s">
        <v>3222</v>
      </c>
      <c r="D1592" s="13" t="s">
        <v>3223</v>
      </c>
      <c r="E1592" s="13" t="s">
        <v>429</v>
      </c>
      <c r="F1592" s="13"/>
      <c r="G1592" s="13">
        <v>3</v>
      </c>
      <c r="H1592" s="105">
        <v>39</v>
      </c>
      <c r="I1592" s="14">
        <v>0.06</v>
      </c>
      <c r="J1592" s="111">
        <f t="shared" si="41"/>
        <v>36.659999999999997</v>
      </c>
    </row>
    <row r="1593" spans="1:10" x14ac:dyDescent="0.25">
      <c r="A1593" s="13">
        <f t="shared" si="40"/>
        <v>1589</v>
      </c>
      <c r="B1593" s="13" t="s">
        <v>426</v>
      </c>
      <c r="C1593" s="13" t="s">
        <v>3224</v>
      </c>
      <c r="D1593" s="13" t="s">
        <v>3225</v>
      </c>
      <c r="E1593" s="13" t="s">
        <v>429</v>
      </c>
      <c r="F1593" s="13"/>
      <c r="G1593" s="13">
        <v>3</v>
      </c>
      <c r="H1593" s="105">
        <v>79</v>
      </c>
      <c r="I1593" s="14">
        <v>0.06</v>
      </c>
      <c r="J1593" s="111">
        <f t="shared" si="41"/>
        <v>74.259999999999991</v>
      </c>
    </row>
    <row r="1594" spans="1:10" ht="31.5" x14ac:dyDescent="0.25">
      <c r="A1594" s="13">
        <f t="shared" si="40"/>
        <v>1590</v>
      </c>
      <c r="B1594" s="13" t="s">
        <v>426</v>
      </c>
      <c r="C1594" s="13" t="s">
        <v>3226</v>
      </c>
      <c r="D1594" s="13" t="s">
        <v>3227</v>
      </c>
      <c r="E1594" s="13" t="s">
        <v>429</v>
      </c>
      <c r="F1594" s="13"/>
      <c r="G1594" s="13">
        <v>3</v>
      </c>
      <c r="H1594" s="105">
        <v>139</v>
      </c>
      <c r="I1594" s="14">
        <v>0.06</v>
      </c>
      <c r="J1594" s="111">
        <f t="shared" si="41"/>
        <v>130.66</v>
      </c>
    </row>
    <row r="1595" spans="1:10" ht="31.5" x14ac:dyDescent="0.25">
      <c r="A1595" s="13">
        <f t="shared" si="40"/>
        <v>1591</v>
      </c>
      <c r="B1595" s="13" t="s">
        <v>426</v>
      </c>
      <c r="C1595" s="13" t="s">
        <v>3228</v>
      </c>
      <c r="D1595" s="13" t="s">
        <v>3229</v>
      </c>
      <c r="E1595" s="13" t="s">
        <v>429</v>
      </c>
      <c r="F1595" s="13"/>
      <c r="G1595" s="13">
        <v>3</v>
      </c>
      <c r="H1595" s="105">
        <v>999</v>
      </c>
      <c r="I1595" s="14">
        <v>0.06</v>
      </c>
      <c r="J1595" s="111">
        <f t="shared" si="41"/>
        <v>939.06</v>
      </c>
    </row>
    <row r="1596" spans="1:10" ht="126" x14ac:dyDescent="0.25">
      <c r="A1596" s="13">
        <f t="shared" si="40"/>
        <v>1592</v>
      </c>
      <c r="B1596" s="13" t="s">
        <v>426</v>
      </c>
      <c r="C1596" s="13" t="s">
        <v>3230</v>
      </c>
      <c r="D1596" s="13" t="s">
        <v>3231</v>
      </c>
      <c r="E1596" s="13" t="s">
        <v>429</v>
      </c>
      <c r="F1596" s="13"/>
      <c r="G1596" s="13">
        <v>3</v>
      </c>
      <c r="H1596" s="105">
        <v>19</v>
      </c>
      <c r="I1596" s="14">
        <v>0.06</v>
      </c>
      <c r="J1596" s="111">
        <f t="shared" si="41"/>
        <v>17.86</v>
      </c>
    </row>
    <row r="1597" spans="1:10" ht="47.25" x14ac:dyDescent="0.25">
      <c r="A1597" s="13">
        <f t="shared" si="40"/>
        <v>1593</v>
      </c>
      <c r="B1597" s="13" t="s">
        <v>426</v>
      </c>
      <c r="C1597" s="13" t="s">
        <v>3232</v>
      </c>
      <c r="D1597" s="13" t="s">
        <v>3233</v>
      </c>
      <c r="E1597" s="13" t="s">
        <v>429</v>
      </c>
      <c r="F1597" s="13"/>
      <c r="G1597" s="13">
        <v>3</v>
      </c>
      <c r="H1597" s="105">
        <v>129</v>
      </c>
      <c r="I1597" s="14">
        <v>0.06</v>
      </c>
      <c r="J1597" s="111">
        <f t="shared" si="41"/>
        <v>121.25999999999999</v>
      </c>
    </row>
    <row r="1598" spans="1:10" ht="78.75" x14ac:dyDescent="0.25">
      <c r="A1598" s="13">
        <f t="shared" si="40"/>
        <v>1594</v>
      </c>
      <c r="B1598" s="13" t="s">
        <v>426</v>
      </c>
      <c r="C1598" s="13" t="s">
        <v>3234</v>
      </c>
      <c r="D1598" s="13" t="s">
        <v>3235</v>
      </c>
      <c r="E1598" s="13" t="s">
        <v>429</v>
      </c>
      <c r="F1598" s="13"/>
      <c r="G1598" s="13">
        <v>3</v>
      </c>
      <c r="H1598" s="105">
        <v>129</v>
      </c>
      <c r="I1598" s="14">
        <v>0.06</v>
      </c>
      <c r="J1598" s="111">
        <f t="shared" si="41"/>
        <v>121.25999999999999</v>
      </c>
    </row>
    <row r="1599" spans="1:10" ht="63" x14ac:dyDescent="0.25">
      <c r="A1599" s="13">
        <f t="shared" si="40"/>
        <v>1595</v>
      </c>
      <c r="B1599" s="13" t="s">
        <v>426</v>
      </c>
      <c r="C1599" s="13" t="s">
        <v>3236</v>
      </c>
      <c r="D1599" s="13" t="s">
        <v>3237</v>
      </c>
      <c r="E1599" s="13" t="s">
        <v>429</v>
      </c>
      <c r="F1599" s="13"/>
      <c r="G1599" s="13">
        <v>3</v>
      </c>
      <c r="H1599" s="105">
        <v>129</v>
      </c>
      <c r="I1599" s="14">
        <v>0.06</v>
      </c>
      <c r="J1599" s="111">
        <f t="shared" si="41"/>
        <v>121.25999999999999</v>
      </c>
    </row>
    <row r="1600" spans="1:10" ht="63" x14ac:dyDescent="0.25">
      <c r="A1600" s="13">
        <f t="shared" si="40"/>
        <v>1596</v>
      </c>
      <c r="B1600" s="13" t="s">
        <v>426</v>
      </c>
      <c r="C1600" s="13" t="s">
        <v>3238</v>
      </c>
      <c r="D1600" s="13" t="s">
        <v>3239</v>
      </c>
      <c r="E1600" s="13" t="s">
        <v>429</v>
      </c>
      <c r="F1600" s="13"/>
      <c r="G1600" s="13">
        <v>3</v>
      </c>
      <c r="H1600" s="105">
        <v>129</v>
      </c>
      <c r="I1600" s="14">
        <v>0.06</v>
      </c>
      <c r="J1600" s="111">
        <f t="shared" si="41"/>
        <v>121.25999999999999</v>
      </c>
    </row>
    <row r="1601" spans="1:10" ht="63" x14ac:dyDescent="0.25">
      <c r="A1601" s="13">
        <f t="shared" si="40"/>
        <v>1597</v>
      </c>
      <c r="B1601" s="13" t="s">
        <v>426</v>
      </c>
      <c r="C1601" s="13" t="s">
        <v>3240</v>
      </c>
      <c r="D1601" s="13" t="s">
        <v>3241</v>
      </c>
      <c r="E1601" s="13" t="s">
        <v>429</v>
      </c>
      <c r="F1601" s="13"/>
      <c r="G1601" s="13">
        <v>3</v>
      </c>
      <c r="H1601" s="105">
        <v>215</v>
      </c>
      <c r="I1601" s="14">
        <v>0.06</v>
      </c>
      <c r="J1601" s="111">
        <f t="shared" si="41"/>
        <v>202.1</v>
      </c>
    </row>
    <row r="1602" spans="1:10" ht="63" x14ac:dyDescent="0.25">
      <c r="A1602" s="13">
        <f t="shared" si="40"/>
        <v>1598</v>
      </c>
      <c r="B1602" s="13" t="s">
        <v>426</v>
      </c>
      <c r="C1602" s="13" t="s">
        <v>3242</v>
      </c>
      <c r="D1602" s="13" t="s">
        <v>3243</v>
      </c>
      <c r="E1602" s="13" t="s">
        <v>429</v>
      </c>
      <c r="F1602" s="13"/>
      <c r="G1602" s="13">
        <v>3</v>
      </c>
      <c r="H1602" s="105">
        <v>9</v>
      </c>
      <c r="I1602" s="14">
        <v>0.06</v>
      </c>
      <c r="J1602" s="111">
        <f t="shared" si="41"/>
        <v>8.4599999999999991</v>
      </c>
    </row>
    <row r="1603" spans="1:10" ht="47.25" x14ac:dyDescent="0.25">
      <c r="A1603" s="13">
        <f t="shared" si="40"/>
        <v>1599</v>
      </c>
      <c r="B1603" s="13" t="s">
        <v>426</v>
      </c>
      <c r="C1603" s="13" t="s">
        <v>3244</v>
      </c>
      <c r="D1603" s="13" t="s">
        <v>3245</v>
      </c>
      <c r="E1603" s="13" t="s">
        <v>429</v>
      </c>
      <c r="F1603" s="13"/>
      <c r="G1603" s="13">
        <v>3</v>
      </c>
      <c r="H1603" s="105">
        <v>9</v>
      </c>
      <c r="I1603" s="14">
        <v>0.06</v>
      </c>
      <c r="J1603" s="111">
        <f t="shared" si="41"/>
        <v>8.4599999999999991</v>
      </c>
    </row>
    <row r="1604" spans="1:10" ht="31.5" x14ac:dyDescent="0.25">
      <c r="A1604" s="13">
        <f t="shared" si="40"/>
        <v>1600</v>
      </c>
      <c r="B1604" s="13" t="s">
        <v>426</v>
      </c>
      <c r="C1604" s="13" t="s">
        <v>3246</v>
      </c>
      <c r="D1604" s="13" t="s">
        <v>3247</v>
      </c>
      <c r="E1604" s="13" t="s">
        <v>429</v>
      </c>
      <c r="F1604" s="13"/>
      <c r="G1604" s="13">
        <v>3</v>
      </c>
      <c r="H1604" s="105">
        <v>19</v>
      </c>
      <c r="I1604" s="14">
        <v>0.06</v>
      </c>
      <c r="J1604" s="111">
        <f t="shared" si="41"/>
        <v>17.86</v>
      </c>
    </row>
    <row r="1605" spans="1:10" ht="31.5" x14ac:dyDescent="0.25">
      <c r="A1605" s="13">
        <f t="shared" ref="A1605:A1668" si="42">A1604+1</f>
        <v>1601</v>
      </c>
      <c r="B1605" s="13" t="s">
        <v>426</v>
      </c>
      <c r="C1605" s="13" t="s">
        <v>3248</v>
      </c>
      <c r="D1605" s="13" t="s">
        <v>3249</v>
      </c>
      <c r="E1605" s="13" t="s">
        <v>429</v>
      </c>
      <c r="F1605" s="13"/>
      <c r="G1605" s="13">
        <v>3</v>
      </c>
      <c r="H1605" s="105">
        <v>149</v>
      </c>
      <c r="I1605" s="14">
        <v>0.06</v>
      </c>
      <c r="J1605" s="111">
        <f t="shared" si="41"/>
        <v>140.06</v>
      </c>
    </row>
    <row r="1606" spans="1:10" ht="31.5" x14ac:dyDescent="0.25">
      <c r="A1606" s="13">
        <f t="shared" si="42"/>
        <v>1602</v>
      </c>
      <c r="B1606" s="13" t="s">
        <v>426</v>
      </c>
      <c r="C1606" s="13" t="s">
        <v>3250</v>
      </c>
      <c r="D1606" s="13" t="s">
        <v>3251</v>
      </c>
      <c r="E1606" s="13" t="s">
        <v>429</v>
      </c>
      <c r="F1606" s="13"/>
      <c r="G1606" s="13">
        <v>3</v>
      </c>
      <c r="H1606" s="105">
        <v>149</v>
      </c>
      <c r="I1606" s="14">
        <v>0.06</v>
      </c>
      <c r="J1606" s="111">
        <f t="shared" si="41"/>
        <v>140.06</v>
      </c>
    </row>
    <row r="1607" spans="1:10" ht="31.5" x14ac:dyDescent="0.25">
      <c r="A1607" s="13">
        <f t="shared" si="42"/>
        <v>1603</v>
      </c>
      <c r="B1607" s="13" t="s">
        <v>426</v>
      </c>
      <c r="C1607" s="13" t="s">
        <v>3252</v>
      </c>
      <c r="D1607" s="13" t="s">
        <v>3253</v>
      </c>
      <c r="E1607" s="13" t="s">
        <v>429</v>
      </c>
      <c r="F1607" s="13"/>
      <c r="G1607" s="13">
        <v>3</v>
      </c>
      <c r="H1607" s="105">
        <v>74</v>
      </c>
      <c r="I1607" s="14">
        <v>0.06</v>
      </c>
      <c r="J1607" s="111">
        <f t="shared" si="41"/>
        <v>69.56</v>
      </c>
    </row>
    <row r="1608" spans="1:10" ht="31.5" x14ac:dyDescent="0.25">
      <c r="A1608" s="13">
        <f t="shared" si="42"/>
        <v>1604</v>
      </c>
      <c r="B1608" s="13" t="s">
        <v>426</v>
      </c>
      <c r="C1608" s="13" t="s">
        <v>3254</v>
      </c>
      <c r="D1608" s="13" t="s">
        <v>3255</v>
      </c>
      <c r="E1608" s="13" t="s">
        <v>429</v>
      </c>
      <c r="F1608" s="13"/>
      <c r="G1608" s="13">
        <v>3</v>
      </c>
      <c r="H1608" s="105">
        <v>74</v>
      </c>
      <c r="I1608" s="14">
        <v>0.06</v>
      </c>
      <c r="J1608" s="111">
        <f t="shared" si="41"/>
        <v>69.56</v>
      </c>
    </row>
    <row r="1609" spans="1:10" x14ac:dyDescent="0.25">
      <c r="A1609" s="13">
        <f t="shared" si="42"/>
        <v>1605</v>
      </c>
      <c r="B1609" s="13" t="s">
        <v>426</v>
      </c>
      <c r="C1609" s="13" t="s">
        <v>3256</v>
      </c>
      <c r="D1609" s="13" t="s">
        <v>3257</v>
      </c>
      <c r="E1609" s="13" t="s">
        <v>429</v>
      </c>
      <c r="F1609" s="13"/>
      <c r="G1609" s="13">
        <v>3</v>
      </c>
      <c r="H1609" s="105">
        <v>249</v>
      </c>
      <c r="I1609" s="14">
        <v>0.06</v>
      </c>
      <c r="J1609" s="111">
        <f t="shared" ref="J1609:J1672" si="43">H1609*(1-I1609)</f>
        <v>234.05999999999997</v>
      </c>
    </row>
    <row r="1610" spans="1:10" x14ac:dyDescent="0.25">
      <c r="A1610" s="13">
        <f t="shared" si="42"/>
        <v>1606</v>
      </c>
      <c r="B1610" s="13" t="s">
        <v>426</v>
      </c>
      <c r="C1610" s="13" t="s">
        <v>3258</v>
      </c>
      <c r="D1610" s="13" t="s">
        <v>3259</v>
      </c>
      <c r="E1610" s="13" t="s">
        <v>429</v>
      </c>
      <c r="F1610" s="13"/>
      <c r="G1610" s="13">
        <v>3</v>
      </c>
      <c r="H1610" s="105">
        <v>249</v>
      </c>
      <c r="I1610" s="14">
        <v>0.06</v>
      </c>
      <c r="J1610" s="111">
        <f t="shared" si="43"/>
        <v>234.05999999999997</v>
      </c>
    </row>
    <row r="1611" spans="1:10" ht="31.5" x14ac:dyDescent="0.25">
      <c r="A1611" s="13">
        <f t="shared" si="42"/>
        <v>1607</v>
      </c>
      <c r="B1611" s="13" t="s">
        <v>426</v>
      </c>
      <c r="C1611" s="13" t="s">
        <v>3260</v>
      </c>
      <c r="D1611" s="13" t="s">
        <v>3261</v>
      </c>
      <c r="E1611" s="13" t="s">
        <v>429</v>
      </c>
      <c r="F1611" s="13"/>
      <c r="G1611" s="13">
        <v>3</v>
      </c>
      <c r="H1611" s="105">
        <v>249</v>
      </c>
      <c r="I1611" s="14">
        <v>0.06</v>
      </c>
      <c r="J1611" s="111">
        <f t="shared" si="43"/>
        <v>234.05999999999997</v>
      </c>
    </row>
    <row r="1612" spans="1:10" ht="31.5" x14ac:dyDescent="0.25">
      <c r="A1612" s="13">
        <f t="shared" si="42"/>
        <v>1608</v>
      </c>
      <c r="B1612" s="13" t="s">
        <v>426</v>
      </c>
      <c r="C1612" s="13" t="s">
        <v>3262</v>
      </c>
      <c r="D1612" s="13" t="s">
        <v>3263</v>
      </c>
      <c r="E1612" s="13" t="s">
        <v>429</v>
      </c>
      <c r="F1612" s="13"/>
      <c r="G1612" s="13">
        <v>3</v>
      </c>
      <c r="H1612" s="105">
        <v>249</v>
      </c>
      <c r="I1612" s="14">
        <v>0.06</v>
      </c>
      <c r="J1612" s="111">
        <f t="shared" si="43"/>
        <v>234.05999999999997</v>
      </c>
    </row>
    <row r="1613" spans="1:10" x14ac:dyDescent="0.25">
      <c r="A1613" s="13">
        <f t="shared" si="42"/>
        <v>1609</v>
      </c>
      <c r="B1613" s="13" t="s">
        <v>426</v>
      </c>
      <c r="C1613" s="13" t="s">
        <v>3264</v>
      </c>
      <c r="D1613" s="13" t="s">
        <v>3265</v>
      </c>
      <c r="E1613" s="13" t="s">
        <v>429</v>
      </c>
      <c r="F1613" s="13"/>
      <c r="G1613" s="13">
        <v>3</v>
      </c>
      <c r="H1613" s="105">
        <v>249</v>
      </c>
      <c r="I1613" s="14">
        <v>0.06</v>
      </c>
      <c r="J1613" s="111">
        <f t="shared" si="43"/>
        <v>234.05999999999997</v>
      </c>
    </row>
    <row r="1614" spans="1:10" x14ac:dyDescent="0.25">
      <c r="A1614" s="13">
        <f t="shared" si="42"/>
        <v>1610</v>
      </c>
      <c r="B1614" s="13" t="s">
        <v>426</v>
      </c>
      <c r="C1614" s="13" t="s">
        <v>3266</v>
      </c>
      <c r="D1614" s="13" t="s">
        <v>3267</v>
      </c>
      <c r="E1614" s="13" t="s">
        <v>429</v>
      </c>
      <c r="F1614" s="13"/>
      <c r="G1614" s="13">
        <v>3</v>
      </c>
      <c r="H1614" s="105">
        <v>49</v>
      </c>
      <c r="I1614" s="14">
        <v>0.06</v>
      </c>
      <c r="J1614" s="111">
        <f t="shared" si="43"/>
        <v>46.059999999999995</v>
      </c>
    </row>
    <row r="1615" spans="1:10" x14ac:dyDescent="0.25">
      <c r="A1615" s="13">
        <f t="shared" si="42"/>
        <v>1611</v>
      </c>
      <c r="B1615" s="13" t="s">
        <v>426</v>
      </c>
      <c r="C1615" s="13" t="s">
        <v>3268</v>
      </c>
      <c r="D1615" s="13" t="s">
        <v>3269</v>
      </c>
      <c r="E1615" s="13" t="s">
        <v>429</v>
      </c>
      <c r="F1615" s="13"/>
      <c r="G1615" s="13">
        <v>3</v>
      </c>
      <c r="H1615" s="105">
        <v>49</v>
      </c>
      <c r="I1615" s="14">
        <v>0.06</v>
      </c>
      <c r="J1615" s="111">
        <f t="shared" si="43"/>
        <v>46.059999999999995</v>
      </c>
    </row>
    <row r="1616" spans="1:10" ht="47.25" x14ac:dyDescent="0.25">
      <c r="A1616" s="13">
        <f t="shared" si="42"/>
        <v>1612</v>
      </c>
      <c r="B1616" s="13" t="s">
        <v>426</v>
      </c>
      <c r="C1616" s="13" t="s">
        <v>3270</v>
      </c>
      <c r="D1616" s="13" t="s">
        <v>3271</v>
      </c>
      <c r="E1616" s="13" t="s">
        <v>429</v>
      </c>
      <c r="F1616" s="13"/>
      <c r="G1616" s="13">
        <v>3</v>
      </c>
      <c r="H1616" s="105">
        <v>149</v>
      </c>
      <c r="I1616" s="14">
        <v>0.06</v>
      </c>
      <c r="J1616" s="111">
        <f t="shared" si="43"/>
        <v>140.06</v>
      </c>
    </row>
    <row r="1617" spans="1:10" ht="47.25" x14ac:dyDescent="0.25">
      <c r="A1617" s="13">
        <f t="shared" si="42"/>
        <v>1613</v>
      </c>
      <c r="B1617" s="13" t="s">
        <v>426</v>
      </c>
      <c r="C1617" s="13" t="s">
        <v>3272</v>
      </c>
      <c r="D1617" s="13" t="s">
        <v>3273</v>
      </c>
      <c r="E1617" s="13" t="s">
        <v>429</v>
      </c>
      <c r="F1617" s="13"/>
      <c r="G1617" s="13">
        <v>3</v>
      </c>
      <c r="H1617" s="105">
        <v>249</v>
      </c>
      <c r="I1617" s="14">
        <v>0.06</v>
      </c>
      <c r="J1617" s="111">
        <f t="shared" si="43"/>
        <v>234.05999999999997</v>
      </c>
    </row>
    <row r="1618" spans="1:10" ht="47.25" x14ac:dyDescent="0.25">
      <c r="A1618" s="13">
        <f t="shared" si="42"/>
        <v>1614</v>
      </c>
      <c r="B1618" s="13" t="s">
        <v>426</v>
      </c>
      <c r="C1618" s="13" t="s">
        <v>3274</v>
      </c>
      <c r="D1618" s="13" t="s">
        <v>3275</v>
      </c>
      <c r="E1618" s="13" t="s">
        <v>429</v>
      </c>
      <c r="F1618" s="13"/>
      <c r="G1618" s="13">
        <v>3</v>
      </c>
      <c r="H1618" s="105">
        <v>249</v>
      </c>
      <c r="I1618" s="14">
        <v>0.06</v>
      </c>
      <c r="J1618" s="111">
        <f t="shared" si="43"/>
        <v>234.05999999999997</v>
      </c>
    </row>
    <row r="1619" spans="1:10" ht="47.25" x14ac:dyDescent="0.25">
      <c r="A1619" s="13">
        <f t="shared" si="42"/>
        <v>1615</v>
      </c>
      <c r="B1619" s="13" t="s">
        <v>426</v>
      </c>
      <c r="C1619" s="13" t="s">
        <v>3276</v>
      </c>
      <c r="D1619" s="13" t="s">
        <v>3277</v>
      </c>
      <c r="E1619" s="13" t="s">
        <v>429</v>
      </c>
      <c r="F1619" s="13"/>
      <c r="G1619" s="13">
        <v>3</v>
      </c>
      <c r="H1619" s="105">
        <v>32</v>
      </c>
      <c r="I1619" s="14">
        <v>0.06</v>
      </c>
      <c r="J1619" s="111">
        <f t="shared" si="43"/>
        <v>30.08</v>
      </c>
    </row>
    <row r="1620" spans="1:10" ht="31.5" x14ac:dyDescent="0.25">
      <c r="A1620" s="13">
        <f t="shared" si="42"/>
        <v>1616</v>
      </c>
      <c r="B1620" s="13" t="s">
        <v>426</v>
      </c>
      <c r="C1620" s="13" t="s">
        <v>3278</v>
      </c>
      <c r="D1620" s="13" t="s">
        <v>3227</v>
      </c>
      <c r="E1620" s="13" t="s">
        <v>429</v>
      </c>
      <c r="F1620" s="13"/>
      <c r="G1620" s="13">
        <v>3</v>
      </c>
      <c r="H1620" s="105">
        <v>179</v>
      </c>
      <c r="I1620" s="14">
        <v>0.06</v>
      </c>
      <c r="J1620" s="111">
        <f t="shared" si="43"/>
        <v>168.26</v>
      </c>
    </row>
    <row r="1621" spans="1:10" x14ac:dyDescent="0.25">
      <c r="A1621" s="13">
        <f t="shared" si="42"/>
        <v>1617</v>
      </c>
      <c r="B1621" s="13" t="s">
        <v>426</v>
      </c>
      <c r="C1621" s="13" t="s">
        <v>3279</v>
      </c>
      <c r="D1621" s="13" t="s">
        <v>3280</v>
      </c>
      <c r="E1621" s="13" t="s">
        <v>429</v>
      </c>
      <c r="F1621" s="13"/>
      <c r="G1621" s="13">
        <v>3</v>
      </c>
      <c r="H1621" s="105">
        <v>99</v>
      </c>
      <c r="I1621" s="14">
        <v>0.06</v>
      </c>
      <c r="J1621" s="111">
        <f t="shared" si="43"/>
        <v>93.059999999999988</v>
      </c>
    </row>
    <row r="1622" spans="1:10" ht="31.5" x14ac:dyDescent="0.25">
      <c r="A1622" s="13">
        <f t="shared" si="42"/>
        <v>1618</v>
      </c>
      <c r="B1622" s="13" t="s">
        <v>426</v>
      </c>
      <c r="C1622" s="13" t="s">
        <v>3281</v>
      </c>
      <c r="D1622" s="13" t="s">
        <v>3282</v>
      </c>
      <c r="E1622" s="13" t="s">
        <v>429</v>
      </c>
      <c r="F1622" s="13"/>
      <c r="G1622" s="13">
        <v>3</v>
      </c>
      <c r="H1622" s="105">
        <v>329</v>
      </c>
      <c r="I1622" s="14">
        <v>0.06</v>
      </c>
      <c r="J1622" s="111">
        <f t="shared" si="43"/>
        <v>309.26</v>
      </c>
    </row>
    <row r="1623" spans="1:10" ht="47.25" x14ac:dyDescent="0.25">
      <c r="A1623" s="13">
        <f t="shared" si="42"/>
        <v>1619</v>
      </c>
      <c r="B1623" s="13" t="s">
        <v>426</v>
      </c>
      <c r="C1623" s="13" t="s">
        <v>3283</v>
      </c>
      <c r="D1623" s="13" t="s">
        <v>3284</v>
      </c>
      <c r="E1623" s="13" t="s">
        <v>429</v>
      </c>
      <c r="F1623" s="13"/>
      <c r="G1623" s="13">
        <v>3</v>
      </c>
      <c r="H1623" s="105">
        <v>129</v>
      </c>
      <c r="I1623" s="14">
        <v>0.06</v>
      </c>
      <c r="J1623" s="111">
        <f t="shared" si="43"/>
        <v>121.25999999999999</v>
      </c>
    </row>
    <row r="1624" spans="1:10" ht="31.5" x14ac:dyDescent="0.25">
      <c r="A1624" s="13">
        <f t="shared" si="42"/>
        <v>1620</v>
      </c>
      <c r="B1624" s="13" t="s">
        <v>426</v>
      </c>
      <c r="C1624" s="13" t="s">
        <v>3285</v>
      </c>
      <c r="D1624" s="13" t="s">
        <v>3286</v>
      </c>
      <c r="E1624" s="13" t="s">
        <v>429</v>
      </c>
      <c r="F1624" s="13"/>
      <c r="G1624" s="13">
        <v>3</v>
      </c>
      <c r="H1624" s="105">
        <v>599</v>
      </c>
      <c r="I1624" s="14">
        <v>0.06</v>
      </c>
      <c r="J1624" s="111">
        <f t="shared" si="43"/>
        <v>563.05999999999995</v>
      </c>
    </row>
    <row r="1625" spans="1:10" ht="31.5" x14ac:dyDescent="0.25">
      <c r="A1625" s="13">
        <f t="shared" si="42"/>
        <v>1621</v>
      </c>
      <c r="B1625" s="13" t="s">
        <v>426</v>
      </c>
      <c r="C1625" s="13" t="s">
        <v>3287</v>
      </c>
      <c r="D1625" s="13" t="s">
        <v>3288</v>
      </c>
      <c r="E1625" s="13" t="s">
        <v>429</v>
      </c>
      <c r="F1625" s="13"/>
      <c r="G1625" s="13">
        <v>3</v>
      </c>
      <c r="H1625" s="105">
        <v>19</v>
      </c>
      <c r="I1625" s="14">
        <v>0.06</v>
      </c>
      <c r="J1625" s="111">
        <f t="shared" si="43"/>
        <v>17.86</v>
      </c>
    </row>
    <row r="1626" spans="1:10" ht="31.5" x14ac:dyDescent="0.25">
      <c r="A1626" s="13">
        <f t="shared" si="42"/>
        <v>1622</v>
      </c>
      <c r="B1626" s="13" t="s">
        <v>426</v>
      </c>
      <c r="C1626" s="13" t="s">
        <v>3289</v>
      </c>
      <c r="D1626" s="13" t="s">
        <v>3290</v>
      </c>
      <c r="E1626" s="13" t="s">
        <v>429</v>
      </c>
      <c r="F1626" s="13"/>
      <c r="G1626" s="13">
        <v>3</v>
      </c>
      <c r="H1626" s="105">
        <v>19</v>
      </c>
      <c r="I1626" s="14">
        <v>0.06</v>
      </c>
      <c r="J1626" s="111">
        <f t="shared" si="43"/>
        <v>17.86</v>
      </c>
    </row>
    <row r="1627" spans="1:10" ht="47.25" x14ac:dyDescent="0.25">
      <c r="A1627" s="13">
        <f t="shared" si="42"/>
        <v>1623</v>
      </c>
      <c r="B1627" s="13" t="s">
        <v>426</v>
      </c>
      <c r="C1627" s="13" t="s">
        <v>3291</v>
      </c>
      <c r="D1627" s="13" t="s">
        <v>3292</v>
      </c>
      <c r="E1627" s="13" t="s">
        <v>429</v>
      </c>
      <c r="F1627" s="13"/>
      <c r="G1627" s="13">
        <v>3</v>
      </c>
      <c r="H1627" s="105">
        <v>1299</v>
      </c>
      <c r="I1627" s="14">
        <v>0.06</v>
      </c>
      <c r="J1627" s="111">
        <f t="shared" si="43"/>
        <v>1221.06</v>
      </c>
    </row>
    <row r="1628" spans="1:10" ht="110.25" x14ac:dyDescent="0.25">
      <c r="A1628" s="13">
        <f t="shared" si="42"/>
        <v>1624</v>
      </c>
      <c r="B1628" s="13" t="s">
        <v>426</v>
      </c>
      <c r="C1628" s="13" t="s">
        <v>3293</v>
      </c>
      <c r="D1628" s="13" t="s">
        <v>3294</v>
      </c>
      <c r="E1628" s="13" t="s">
        <v>429</v>
      </c>
      <c r="F1628" s="13"/>
      <c r="G1628" s="13">
        <v>3</v>
      </c>
      <c r="H1628" s="105">
        <v>39</v>
      </c>
      <c r="I1628" s="14">
        <v>0.06</v>
      </c>
      <c r="J1628" s="111">
        <f t="shared" si="43"/>
        <v>36.659999999999997</v>
      </c>
    </row>
    <row r="1629" spans="1:10" x14ac:dyDescent="0.25">
      <c r="A1629" s="13">
        <f t="shared" si="42"/>
        <v>1625</v>
      </c>
      <c r="B1629" s="13" t="s">
        <v>426</v>
      </c>
      <c r="C1629" s="13" t="s">
        <v>3295</v>
      </c>
      <c r="D1629" s="13" t="s">
        <v>3296</v>
      </c>
      <c r="E1629" s="13" t="s">
        <v>429</v>
      </c>
      <c r="F1629" s="13"/>
      <c r="G1629" s="13">
        <v>3</v>
      </c>
      <c r="H1629" s="105">
        <v>699</v>
      </c>
      <c r="I1629" s="14">
        <v>0.06</v>
      </c>
      <c r="J1629" s="111">
        <f t="shared" si="43"/>
        <v>657.06</v>
      </c>
    </row>
    <row r="1630" spans="1:10" ht="31.5" x14ac:dyDescent="0.25">
      <c r="A1630" s="13">
        <f t="shared" si="42"/>
        <v>1626</v>
      </c>
      <c r="B1630" s="13" t="s">
        <v>426</v>
      </c>
      <c r="C1630" s="13" t="s">
        <v>3297</v>
      </c>
      <c r="D1630" s="13" t="s">
        <v>3298</v>
      </c>
      <c r="E1630" s="13" t="s">
        <v>429</v>
      </c>
      <c r="F1630" s="13"/>
      <c r="G1630" s="13">
        <v>3</v>
      </c>
      <c r="H1630" s="105">
        <v>19</v>
      </c>
      <c r="I1630" s="14">
        <v>0.06</v>
      </c>
      <c r="J1630" s="111">
        <f t="shared" si="43"/>
        <v>17.86</v>
      </c>
    </row>
    <row r="1631" spans="1:10" ht="31.5" x14ac:dyDescent="0.25">
      <c r="A1631" s="13">
        <f t="shared" si="42"/>
        <v>1627</v>
      </c>
      <c r="B1631" s="13" t="s">
        <v>426</v>
      </c>
      <c r="C1631" s="13" t="s">
        <v>3299</v>
      </c>
      <c r="D1631" s="13" t="s">
        <v>3300</v>
      </c>
      <c r="E1631" s="13" t="s">
        <v>429</v>
      </c>
      <c r="F1631" s="13"/>
      <c r="G1631" s="13">
        <v>3</v>
      </c>
      <c r="H1631" s="105">
        <v>29</v>
      </c>
      <c r="I1631" s="14">
        <v>0.06</v>
      </c>
      <c r="J1631" s="111">
        <f t="shared" si="43"/>
        <v>27.259999999999998</v>
      </c>
    </row>
    <row r="1632" spans="1:10" x14ac:dyDescent="0.25">
      <c r="A1632" s="13">
        <f t="shared" si="42"/>
        <v>1628</v>
      </c>
      <c r="B1632" s="13" t="s">
        <v>426</v>
      </c>
      <c r="C1632" s="13" t="s">
        <v>3301</v>
      </c>
      <c r="D1632" s="13" t="s">
        <v>3302</v>
      </c>
      <c r="E1632" s="13" t="s">
        <v>429</v>
      </c>
      <c r="F1632" s="13"/>
      <c r="G1632" s="13">
        <v>3</v>
      </c>
      <c r="H1632" s="105">
        <v>29</v>
      </c>
      <c r="I1632" s="14">
        <v>0.06</v>
      </c>
      <c r="J1632" s="111">
        <f t="shared" si="43"/>
        <v>27.259999999999998</v>
      </c>
    </row>
    <row r="1633" spans="1:10" ht="31.5" x14ac:dyDescent="0.25">
      <c r="A1633" s="13">
        <f t="shared" si="42"/>
        <v>1629</v>
      </c>
      <c r="B1633" s="13" t="s">
        <v>426</v>
      </c>
      <c r="C1633" s="13" t="s">
        <v>3303</v>
      </c>
      <c r="D1633" s="13" t="s">
        <v>3304</v>
      </c>
      <c r="E1633" s="13" t="s">
        <v>429</v>
      </c>
      <c r="F1633" s="13"/>
      <c r="G1633" s="13">
        <v>3</v>
      </c>
      <c r="H1633" s="105">
        <v>199</v>
      </c>
      <c r="I1633" s="14">
        <v>0.06</v>
      </c>
      <c r="J1633" s="111">
        <f t="shared" si="43"/>
        <v>187.06</v>
      </c>
    </row>
    <row r="1634" spans="1:10" x14ac:dyDescent="0.25">
      <c r="A1634" s="13">
        <f t="shared" si="42"/>
        <v>1630</v>
      </c>
      <c r="B1634" s="13" t="s">
        <v>426</v>
      </c>
      <c r="C1634" s="13" t="s">
        <v>3305</v>
      </c>
      <c r="D1634" s="13" t="s">
        <v>3306</v>
      </c>
      <c r="E1634" s="13" t="s">
        <v>429</v>
      </c>
      <c r="F1634" s="13"/>
      <c r="G1634" s="13">
        <v>3</v>
      </c>
      <c r="H1634" s="105">
        <v>249</v>
      </c>
      <c r="I1634" s="14">
        <v>0.06</v>
      </c>
      <c r="J1634" s="111">
        <f t="shared" si="43"/>
        <v>234.05999999999997</v>
      </c>
    </row>
    <row r="1635" spans="1:10" x14ac:dyDescent="0.25">
      <c r="A1635" s="13">
        <f t="shared" si="42"/>
        <v>1631</v>
      </c>
      <c r="B1635" s="13" t="s">
        <v>426</v>
      </c>
      <c r="C1635" s="13" t="s">
        <v>3307</v>
      </c>
      <c r="D1635" s="13" t="s">
        <v>3308</v>
      </c>
      <c r="E1635" s="13" t="s">
        <v>429</v>
      </c>
      <c r="F1635" s="13"/>
      <c r="G1635" s="13">
        <v>3</v>
      </c>
      <c r="H1635" s="105">
        <v>59</v>
      </c>
      <c r="I1635" s="14">
        <v>0.06</v>
      </c>
      <c r="J1635" s="111">
        <f t="shared" si="43"/>
        <v>55.459999999999994</v>
      </c>
    </row>
    <row r="1636" spans="1:10" ht="31.5" x14ac:dyDescent="0.25">
      <c r="A1636" s="13">
        <f t="shared" si="42"/>
        <v>1632</v>
      </c>
      <c r="B1636" s="13" t="s">
        <v>426</v>
      </c>
      <c r="C1636" s="13" t="s">
        <v>3309</v>
      </c>
      <c r="D1636" s="13" t="s">
        <v>3310</v>
      </c>
      <c r="E1636" s="13" t="s">
        <v>429</v>
      </c>
      <c r="F1636" s="13"/>
      <c r="G1636" s="13">
        <v>3</v>
      </c>
      <c r="H1636" s="105">
        <v>249</v>
      </c>
      <c r="I1636" s="14">
        <v>0.06</v>
      </c>
      <c r="J1636" s="111">
        <f t="shared" si="43"/>
        <v>234.05999999999997</v>
      </c>
    </row>
    <row r="1637" spans="1:10" ht="110.25" x14ac:dyDescent="0.25">
      <c r="A1637" s="13">
        <f t="shared" si="42"/>
        <v>1633</v>
      </c>
      <c r="B1637" s="13" t="s">
        <v>426</v>
      </c>
      <c r="C1637" s="13" t="s">
        <v>3311</v>
      </c>
      <c r="D1637" s="13" t="s">
        <v>3312</v>
      </c>
      <c r="E1637" s="13" t="s">
        <v>429</v>
      </c>
      <c r="F1637" s="13"/>
      <c r="G1637" s="13">
        <v>3</v>
      </c>
      <c r="H1637" s="105">
        <v>24</v>
      </c>
      <c r="I1637" s="14">
        <v>0.06</v>
      </c>
      <c r="J1637" s="111">
        <f t="shared" si="43"/>
        <v>22.56</v>
      </c>
    </row>
    <row r="1638" spans="1:10" ht="78.75" x14ac:dyDescent="0.25">
      <c r="A1638" s="13">
        <f t="shared" si="42"/>
        <v>1634</v>
      </c>
      <c r="B1638" s="13" t="s">
        <v>426</v>
      </c>
      <c r="C1638" s="13" t="s">
        <v>3313</v>
      </c>
      <c r="D1638" s="13" t="s">
        <v>3314</v>
      </c>
      <c r="E1638" s="13" t="s">
        <v>429</v>
      </c>
      <c r="F1638" s="13"/>
      <c r="G1638" s="13">
        <v>3</v>
      </c>
      <c r="H1638" s="105">
        <v>69</v>
      </c>
      <c r="I1638" s="14">
        <v>0.06</v>
      </c>
      <c r="J1638" s="111">
        <f t="shared" si="43"/>
        <v>64.86</v>
      </c>
    </row>
    <row r="1639" spans="1:10" ht="141.75" x14ac:dyDescent="0.25">
      <c r="A1639" s="13">
        <f t="shared" si="42"/>
        <v>1635</v>
      </c>
      <c r="B1639" s="13" t="s">
        <v>426</v>
      </c>
      <c r="C1639" s="13" t="s">
        <v>3315</v>
      </c>
      <c r="D1639" s="13" t="s">
        <v>3316</v>
      </c>
      <c r="E1639" s="13" t="s">
        <v>429</v>
      </c>
      <c r="F1639" s="13"/>
      <c r="G1639" s="13">
        <v>3</v>
      </c>
      <c r="H1639" s="105">
        <v>119</v>
      </c>
      <c r="I1639" s="14">
        <v>0.06</v>
      </c>
      <c r="J1639" s="111">
        <f t="shared" si="43"/>
        <v>111.86</v>
      </c>
    </row>
    <row r="1640" spans="1:10" ht="63" x14ac:dyDescent="0.25">
      <c r="A1640" s="13">
        <f t="shared" si="42"/>
        <v>1636</v>
      </c>
      <c r="B1640" s="13" t="s">
        <v>426</v>
      </c>
      <c r="C1640" s="13" t="s">
        <v>3317</v>
      </c>
      <c r="D1640" s="13" t="s">
        <v>3318</v>
      </c>
      <c r="E1640" s="13" t="s">
        <v>429</v>
      </c>
      <c r="F1640" s="13"/>
      <c r="G1640" s="13">
        <v>3</v>
      </c>
      <c r="H1640" s="105">
        <v>29</v>
      </c>
      <c r="I1640" s="14">
        <v>0.06</v>
      </c>
      <c r="J1640" s="111">
        <f t="shared" si="43"/>
        <v>27.259999999999998</v>
      </c>
    </row>
    <row r="1641" spans="1:10" x14ac:dyDescent="0.25">
      <c r="A1641" s="13">
        <f t="shared" si="42"/>
        <v>1637</v>
      </c>
      <c r="B1641" s="13" t="s">
        <v>426</v>
      </c>
      <c r="C1641" s="13" t="s">
        <v>3319</v>
      </c>
      <c r="D1641" s="13" t="s">
        <v>3320</v>
      </c>
      <c r="E1641" s="13" t="s">
        <v>429</v>
      </c>
      <c r="F1641" s="13"/>
      <c r="G1641" s="13">
        <v>3</v>
      </c>
      <c r="H1641" s="105">
        <v>1199</v>
      </c>
      <c r="I1641" s="14">
        <v>0.06</v>
      </c>
      <c r="J1641" s="111">
        <f t="shared" si="43"/>
        <v>1127.06</v>
      </c>
    </row>
    <row r="1642" spans="1:10" x14ac:dyDescent="0.25">
      <c r="A1642" s="13">
        <f t="shared" si="42"/>
        <v>1638</v>
      </c>
      <c r="B1642" s="13" t="s">
        <v>426</v>
      </c>
      <c r="C1642" s="13" t="s">
        <v>3321</v>
      </c>
      <c r="D1642" s="13" t="s">
        <v>3322</v>
      </c>
      <c r="E1642" s="13" t="s">
        <v>429</v>
      </c>
      <c r="F1642" s="13"/>
      <c r="G1642" s="13">
        <v>3</v>
      </c>
      <c r="H1642" s="105">
        <v>1199</v>
      </c>
      <c r="I1642" s="14">
        <v>0.06</v>
      </c>
      <c r="J1642" s="111">
        <f t="shared" si="43"/>
        <v>1127.06</v>
      </c>
    </row>
    <row r="1643" spans="1:10" x14ac:dyDescent="0.25">
      <c r="A1643" s="13">
        <f t="shared" si="42"/>
        <v>1639</v>
      </c>
      <c r="B1643" s="13" t="s">
        <v>426</v>
      </c>
      <c r="C1643" s="13" t="s">
        <v>3323</v>
      </c>
      <c r="D1643" s="13" t="s">
        <v>3324</v>
      </c>
      <c r="E1643" s="13" t="s">
        <v>429</v>
      </c>
      <c r="F1643" s="13"/>
      <c r="G1643" s="13">
        <v>3</v>
      </c>
      <c r="H1643" s="105">
        <v>1199</v>
      </c>
      <c r="I1643" s="14">
        <v>0.06</v>
      </c>
      <c r="J1643" s="111">
        <f t="shared" si="43"/>
        <v>1127.06</v>
      </c>
    </row>
    <row r="1644" spans="1:10" ht="31.5" x14ac:dyDescent="0.25">
      <c r="A1644" s="13">
        <f t="shared" si="42"/>
        <v>1640</v>
      </c>
      <c r="B1644" s="13" t="s">
        <v>426</v>
      </c>
      <c r="C1644" s="13" t="s">
        <v>3325</v>
      </c>
      <c r="D1644" s="13" t="s">
        <v>3326</v>
      </c>
      <c r="E1644" s="13" t="s">
        <v>429</v>
      </c>
      <c r="F1644" s="13"/>
      <c r="G1644" s="13">
        <v>3</v>
      </c>
      <c r="H1644" s="105">
        <v>59</v>
      </c>
      <c r="I1644" s="14">
        <v>0.06</v>
      </c>
      <c r="J1644" s="111">
        <f t="shared" si="43"/>
        <v>55.459999999999994</v>
      </c>
    </row>
    <row r="1645" spans="1:10" ht="31.5" x14ac:dyDescent="0.25">
      <c r="A1645" s="13">
        <f t="shared" si="42"/>
        <v>1641</v>
      </c>
      <c r="B1645" s="13" t="s">
        <v>426</v>
      </c>
      <c r="C1645" s="13" t="s">
        <v>3327</v>
      </c>
      <c r="D1645" s="13" t="s">
        <v>3328</v>
      </c>
      <c r="E1645" s="13" t="s">
        <v>429</v>
      </c>
      <c r="F1645" s="13"/>
      <c r="G1645" s="13">
        <v>3</v>
      </c>
      <c r="H1645" s="105">
        <v>399</v>
      </c>
      <c r="I1645" s="14">
        <v>0.06</v>
      </c>
      <c r="J1645" s="111">
        <f t="shared" si="43"/>
        <v>375.06</v>
      </c>
    </row>
    <row r="1646" spans="1:10" ht="31.5" x14ac:dyDescent="0.25">
      <c r="A1646" s="13">
        <f t="shared" si="42"/>
        <v>1642</v>
      </c>
      <c r="B1646" s="13" t="s">
        <v>426</v>
      </c>
      <c r="C1646" s="13" t="s">
        <v>3329</v>
      </c>
      <c r="D1646" s="13" t="s">
        <v>3330</v>
      </c>
      <c r="E1646" s="13" t="s">
        <v>429</v>
      </c>
      <c r="F1646" s="13"/>
      <c r="G1646" s="13">
        <v>3</v>
      </c>
      <c r="H1646" s="105">
        <v>599</v>
      </c>
      <c r="I1646" s="14">
        <v>0.06</v>
      </c>
      <c r="J1646" s="111">
        <f t="shared" si="43"/>
        <v>563.05999999999995</v>
      </c>
    </row>
    <row r="1647" spans="1:10" ht="31.5" x14ac:dyDescent="0.25">
      <c r="A1647" s="13">
        <f t="shared" si="42"/>
        <v>1643</v>
      </c>
      <c r="B1647" s="13" t="s">
        <v>426</v>
      </c>
      <c r="C1647" s="13" t="s">
        <v>3331</v>
      </c>
      <c r="D1647" s="13" t="s">
        <v>3332</v>
      </c>
      <c r="E1647" s="13" t="s">
        <v>429</v>
      </c>
      <c r="F1647" s="13"/>
      <c r="G1647" s="13">
        <v>3</v>
      </c>
      <c r="H1647" s="105">
        <v>59</v>
      </c>
      <c r="I1647" s="14">
        <v>0.06</v>
      </c>
      <c r="J1647" s="111">
        <f t="shared" si="43"/>
        <v>55.459999999999994</v>
      </c>
    </row>
    <row r="1648" spans="1:10" ht="94.5" x14ac:dyDescent="0.25">
      <c r="A1648" s="13">
        <f t="shared" si="42"/>
        <v>1644</v>
      </c>
      <c r="B1648" s="13" t="s">
        <v>426</v>
      </c>
      <c r="C1648" s="13" t="s">
        <v>3333</v>
      </c>
      <c r="D1648" s="13" t="s">
        <v>3334</v>
      </c>
      <c r="E1648" s="13" t="s">
        <v>429</v>
      </c>
      <c r="F1648" s="13"/>
      <c r="G1648" s="13">
        <v>3</v>
      </c>
      <c r="H1648" s="105">
        <v>119</v>
      </c>
      <c r="I1648" s="14">
        <v>0.06</v>
      </c>
      <c r="J1648" s="111">
        <f t="shared" si="43"/>
        <v>111.86</v>
      </c>
    </row>
    <row r="1649" spans="1:10" ht="31.5" x14ac:dyDescent="0.25">
      <c r="A1649" s="13">
        <f t="shared" si="42"/>
        <v>1645</v>
      </c>
      <c r="B1649" s="13" t="s">
        <v>426</v>
      </c>
      <c r="C1649" s="13" t="s">
        <v>3335</v>
      </c>
      <c r="D1649" s="13" t="s">
        <v>3336</v>
      </c>
      <c r="E1649" s="13" t="s">
        <v>429</v>
      </c>
      <c r="F1649" s="13"/>
      <c r="G1649" s="13">
        <v>3</v>
      </c>
      <c r="H1649" s="105">
        <v>79</v>
      </c>
      <c r="I1649" s="14">
        <v>0.06</v>
      </c>
      <c r="J1649" s="111">
        <f t="shared" si="43"/>
        <v>74.259999999999991</v>
      </c>
    </row>
    <row r="1650" spans="1:10" ht="31.5" x14ac:dyDescent="0.25">
      <c r="A1650" s="13">
        <f t="shared" si="42"/>
        <v>1646</v>
      </c>
      <c r="B1650" s="13" t="s">
        <v>426</v>
      </c>
      <c r="C1650" s="13" t="s">
        <v>3337</v>
      </c>
      <c r="D1650" s="13" t="s">
        <v>3338</v>
      </c>
      <c r="E1650" s="13" t="s">
        <v>429</v>
      </c>
      <c r="F1650" s="13"/>
      <c r="G1650" s="13">
        <v>3</v>
      </c>
      <c r="H1650" s="105">
        <v>79</v>
      </c>
      <c r="I1650" s="14">
        <v>0.06</v>
      </c>
      <c r="J1650" s="111">
        <f t="shared" si="43"/>
        <v>74.259999999999991</v>
      </c>
    </row>
    <row r="1651" spans="1:10" ht="31.5" x14ac:dyDescent="0.25">
      <c r="A1651" s="13">
        <f t="shared" si="42"/>
        <v>1647</v>
      </c>
      <c r="B1651" s="13" t="s">
        <v>426</v>
      </c>
      <c r="C1651" s="13" t="s">
        <v>3339</v>
      </c>
      <c r="D1651" s="13" t="s">
        <v>3340</v>
      </c>
      <c r="E1651" s="13" t="s">
        <v>429</v>
      </c>
      <c r="F1651" s="13"/>
      <c r="G1651" s="13">
        <v>3</v>
      </c>
      <c r="H1651" s="105">
        <v>89</v>
      </c>
      <c r="I1651" s="14">
        <v>0.06</v>
      </c>
      <c r="J1651" s="111">
        <f t="shared" si="43"/>
        <v>83.66</v>
      </c>
    </row>
    <row r="1652" spans="1:10" ht="47.25" x14ac:dyDescent="0.25">
      <c r="A1652" s="13">
        <f t="shared" si="42"/>
        <v>1648</v>
      </c>
      <c r="B1652" s="13" t="s">
        <v>426</v>
      </c>
      <c r="C1652" s="13" t="s">
        <v>3341</v>
      </c>
      <c r="D1652" s="13" t="s">
        <v>3342</v>
      </c>
      <c r="E1652" s="13" t="s">
        <v>429</v>
      </c>
      <c r="F1652" s="13"/>
      <c r="G1652" s="13">
        <v>3</v>
      </c>
      <c r="H1652" s="105">
        <v>24</v>
      </c>
      <c r="I1652" s="14">
        <v>0.06</v>
      </c>
      <c r="J1652" s="111">
        <f t="shared" si="43"/>
        <v>22.56</v>
      </c>
    </row>
    <row r="1653" spans="1:10" ht="47.25" x14ac:dyDescent="0.25">
      <c r="A1653" s="13">
        <f t="shared" si="42"/>
        <v>1649</v>
      </c>
      <c r="B1653" s="13" t="s">
        <v>426</v>
      </c>
      <c r="C1653" s="13" t="s">
        <v>3343</v>
      </c>
      <c r="D1653" s="13" t="s">
        <v>3344</v>
      </c>
      <c r="E1653" s="13" t="s">
        <v>429</v>
      </c>
      <c r="F1653" s="13"/>
      <c r="G1653" s="13">
        <v>3</v>
      </c>
      <c r="H1653" s="105">
        <v>89</v>
      </c>
      <c r="I1653" s="14">
        <v>0.06</v>
      </c>
      <c r="J1653" s="111">
        <f t="shared" si="43"/>
        <v>83.66</v>
      </c>
    </row>
    <row r="1654" spans="1:10" ht="78.75" x14ac:dyDescent="0.25">
      <c r="A1654" s="13">
        <f t="shared" si="42"/>
        <v>1650</v>
      </c>
      <c r="B1654" s="13" t="s">
        <v>426</v>
      </c>
      <c r="C1654" s="13" t="s">
        <v>3345</v>
      </c>
      <c r="D1654" s="13" t="s">
        <v>3346</v>
      </c>
      <c r="E1654" s="13" t="s">
        <v>429</v>
      </c>
      <c r="F1654" s="13"/>
      <c r="G1654" s="13">
        <v>3</v>
      </c>
      <c r="H1654" s="105">
        <v>109</v>
      </c>
      <c r="I1654" s="14">
        <v>0.06</v>
      </c>
      <c r="J1654" s="111">
        <f t="shared" si="43"/>
        <v>102.46</v>
      </c>
    </row>
    <row r="1655" spans="1:10" ht="31.5" x14ac:dyDescent="0.25">
      <c r="A1655" s="13">
        <f t="shared" si="42"/>
        <v>1651</v>
      </c>
      <c r="B1655" s="13" t="s">
        <v>426</v>
      </c>
      <c r="C1655" s="13" t="s">
        <v>3347</v>
      </c>
      <c r="D1655" s="13" t="s">
        <v>3348</v>
      </c>
      <c r="E1655" s="13" t="s">
        <v>429</v>
      </c>
      <c r="F1655" s="13"/>
      <c r="G1655" s="13">
        <v>3</v>
      </c>
      <c r="H1655" s="105">
        <v>24</v>
      </c>
      <c r="I1655" s="14">
        <v>0.06</v>
      </c>
      <c r="J1655" s="111">
        <f t="shared" si="43"/>
        <v>22.56</v>
      </c>
    </row>
    <row r="1656" spans="1:10" x14ac:dyDescent="0.25">
      <c r="A1656" s="13">
        <f t="shared" si="42"/>
        <v>1652</v>
      </c>
      <c r="B1656" s="13" t="s">
        <v>426</v>
      </c>
      <c r="C1656" s="13" t="s">
        <v>3349</v>
      </c>
      <c r="D1656" s="13" t="s">
        <v>3350</v>
      </c>
      <c r="E1656" s="13" t="s">
        <v>429</v>
      </c>
      <c r="F1656" s="13"/>
      <c r="G1656" s="13">
        <v>3</v>
      </c>
      <c r="H1656" s="105">
        <v>79</v>
      </c>
      <c r="I1656" s="14">
        <v>0.06</v>
      </c>
      <c r="J1656" s="111">
        <f t="shared" si="43"/>
        <v>74.259999999999991</v>
      </c>
    </row>
    <row r="1657" spans="1:10" ht="78.75" x14ac:dyDescent="0.25">
      <c r="A1657" s="13">
        <f t="shared" si="42"/>
        <v>1653</v>
      </c>
      <c r="B1657" s="13" t="s">
        <v>426</v>
      </c>
      <c r="C1657" s="13" t="s">
        <v>3351</v>
      </c>
      <c r="D1657" s="13" t="s">
        <v>3352</v>
      </c>
      <c r="E1657" s="13" t="s">
        <v>429</v>
      </c>
      <c r="F1657" s="13"/>
      <c r="G1657" s="13">
        <v>3</v>
      </c>
      <c r="H1657" s="105">
        <v>35</v>
      </c>
      <c r="I1657" s="14">
        <v>0.06</v>
      </c>
      <c r="J1657" s="111">
        <f t="shared" si="43"/>
        <v>32.9</v>
      </c>
    </row>
    <row r="1658" spans="1:10" ht="31.5" x14ac:dyDescent="0.25">
      <c r="A1658" s="13">
        <f t="shared" si="42"/>
        <v>1654</v>
      </c>
      <c r="B1658" s="13" t="s">
        <v>426</v>
      </c>
      <c r="C1658" s="13" t="s">
        <v>3353</v>
      </c>
      <c r="D1658" s="13" t="s">
        <v>3354</v>
      </c>
      <c r="E1658" s="13" t="s">
        <v>429</v>
      </c>
      <c r="F1658" s="13"/>
      <c r="G1658" s="13">
        <v>3</v>
      </c>
      <c r="H1658" s="105">
        <v>69</v>
      </c>
      <c r="I1658" s="14">
        <v>0.06</v>
      </c>
      <c r="J1658" s="111">
        <f t="shared" si="43"/>
        <v>64.86</v>
      </c>
    </row>
    <row r="1659" spans="1:10" ht="31.5" x14ac:dyDescent="0.25">
      <c r="A1659" s="13">
        <f t="shared" si="42"/>
        <v>1655</v>
      </c>
      <c r="B1659" s="13" t="s">
        <v>426</v>
      </c>
      <c r="C1659" s="13" t="s">
        <v>3355</v>
      </c>
      <c r="D1659" s="13" t="s">
        <v>3356</v>
      </c>
      <c r="E1659" s="13" t="s">
        <v>429</v>
      </c>
      <c r="F1659" s="13"/>
      <c r="G1659" s="13">
        <v>3</v>
      </c>
      <c r="H1659" s="105">
        <v>159</v>
      </c>
      <c r="I1659" s="14">
        <v>0.06</v>
      </c>
      <c r="J1659" s="111">
        <f t="shared" si="43"/>
        <v>149.45999999999998</v>
      </c>
    </row>
    <row r="1660" spans="1:10" ht="31.5" x14ac:dyDescent="0.25">
      <c r="A1660" s="13">
        <f t="shared" si="42"/>
        <v>1656</v>
      </c>
      <c r="B1660" s="13" t="s">
        <v>426</v>
      </c>
      <c r="C1660" s="13" t="s">
        <v>3357</v>
      </c>
      <c r="D1660" s="13" t="s">
        <v>3358</v>
      </c>
      <c r="E1660" s="13" t="s">
        <v>429</v>
      </c>
      <c r="F1660" s="13"/>
      <c r="G1660" s="13">
        <v>3</v>
      </c>
      <c r="H1660" s="105">
        <v>49</v>
      </c>
      <c r="I1660" s="14">
        <v>0.06</v>
      </c>
      <c r="J1660" s="111">
        <f t="shared" si="43"/>
        <v>46.059999999999995</v>
      </c>
    </row>
    <row r="1661" spans="1:10" ht="31.5" x14ac:dyDescent="0.25">
      <c r="A1661" s="13">
        <f t="shared" si="42"/>
        <v>1657</v>
      </c>
      <c r="B1661" s="13" t="s">
        <v>426</v>
      </c>
      <c r="C1661" s="13" t="s">
        <v>3359</v>
      </c>
      <c r="D1661" s="13" t="s">
        <v>3360</v>
      </c>
      <c r="E1661" s="13" t="s">
        <v>429</v>
      </c>
      <c r="F1661" s="13"/>
      <c r="G1661" s="13">
        <v>3</v>
      </c>
      <c r="H1661" s="105">
        <v>49</v>
      </c>
      <c r="I1661" s="14">
        <v>0.06</v>
      </c>
      <c r="J1661" s="111">
        <f t="shared" si="43"/>
        <v>46.059999999999995</v>
      </c>
    </row>
    <row r="1662" spans="1:10" ht="31.5" x14ac:dyDescent="0.25">
      <c r="A1662" s="13">
        <f t="shared" si="42"/>
        <v>1658</v>
      </c>
      <c r="B1662" s="13" t="s">
        <v>426</v>
      </c>
      <c r="C1662" s="13" t="s">
        <v>3361</v>
      </c>
      <c r="D1662" s="13" t="s">
        <v>3362</v>
      </c>
      <c r="E1662" s="13" t="s">
        <v>429</v>
      </c>
      <c r="F1662" s="13"/>
      <c r="G1662" s="13">
        <v>3</v>
      </c>
      <c r="H1662" s="105">
        <v>99</v>
      </c>
      <c r="I1662" s="14">
        <v>0.06</v>
      </c>
      <c r="J1662" s="111">
        <f t="shared" si="43"/>
        <v>93.059999999999988</v>
      </c>
    </row>
    <row r="1663" spans="1:10" ht="47.25" x14ac:dyDescent="0.25">
      <c r="A1663" s="13">
        <f t="shared" si="42"/>
        <v>1659</v>
      </c>
      <c r="B1663" s="13" t="s">
        <v>426</v>
      </c>
      <c r="C1663" s="13" t="s">
        <v>3363</v>
      </c>
      <c r="D1663" s="13" t="s">
        <v>3364</v>
      </c>
      <c r="E1663" s="13" t="s">
        <v>429</v>
      </c>
      <c r="F1663" s="13"/>
      <c r="G1663" s="13">
        <v>3</v>
      </c>
      <c r="H1663" s="105">
        <v>49</v>
      </c>
      <c r="I1663" s="14">
        <v>0.06</v>
      </c>
      <c r="J1663" s="111">
        <f t="shared" si="43"/>
        <v>46.059999999999995</v>
      </c>
    </row>
    <row r="1664" spans="1:10" ht="63" x14ac:dyDescent="0.25">
      <c r="A1664" s="13">
        <f t="shared" si="42"/>
        <v>1660</v>
      </c>
      <c r="B1664" s="13" t="s">
        <v>426</v>
      </c>
      <c r="C1664" s="13" t="s">
        <v>3365</v>
      </c>
      <c r="D1664" s="13" t="s">
        <v>3366</v>
      </c>
      <c r="E1664" s="13" t="s">
        <v>429</v>
      </c>
      <c r="F1664" s="13"/>
      <c r="G1664" s="13">
        <v>3</v>
      </c>
      <c r="H1664" s="105">
        <v>139</v>
      </c>
      <c r="I1664" s="14">
        <v>0.06</v>
      </c>
      <c r="J1664" s="111">
        <f t="shared" si="43"/>
        <v>130.66</v>
      </c>
    </row>
    <row r="1665" spans="1:10" ht="47.25" x14ac:dyDescent="0.25">
      <c r="A1665" s="13">
        <f t="shared" si="42"/>
        <v>1661</v>
      </c>
      <c r="B1665" s="13" t="s">
        <v>426</v>
      </c>
      <c r="C1665" s="13" t="s">
        <v>3367</v>
      </c>
      <c r="D1665" s="13" t="s">
        <v>3368</v>
      </c>
      <c r="E1665" s="13" t="s">
        <v>429</v>
      </c>
      <c r="F1665" s="13"/>
      <c r="G1665" s="13">
        <v>3</v>
      </c>
      <c r="H1665" s="105">
        <v>19</v>
      </c>
      <c r="I1665" s="14">
        <v>0.06</v>
      </c>
      <c r="J1665" s="111">
        <f t="shared" si="43"/>
        <v>17.86</v>
      </c>
    </row>
    <row r="1666" spans="1:10" ht="47.25" x14ac:dyDescent="0.25">
      <c r="A1666" s="13">
        <f t="shared" si="42"/>
        <v>1662</v>
      </c>
      <c r="B1666" s="13" t="s">
        <v>426</v>
      </c>
      <c r="C1666" s="13" t="s">
        <v>3369</v>
      </c>
      <c r="D1666" s="13" t="s">
        <v>3370</v>
      </c>
      <c r="E1666" s="13" t="s">
        <v>429</v>
      </c>
      <c r="F1666" s="13"/>
      <c r="G1666" s="13">
        <v>3</v>
      </c>
      <c r="H1666" s="105">
        <v>99</v>
      </c>
      <c r="I1666" s="14">
        <v>0.06</v>
      </c>
      <c r="J1666" s="111">
        <f t="shared" si="43"/>
        <v>93.059999999999988</v>
      </c>
    </row>
    <row r="1667" spans="1:10" ht="31.5" x14ac:dyDescent="0.25">
      <c r="A1667" s="13">
        <f t="shared" si="42"/>
        <v>1663</v>
      </c>
      <c r="B1667" s="13" t="s">
        <v>426</v>
      </c>
      <c r="C1667" s="13" t="s">
        <v>3371</v>
      </c>
      <c r="D1667" s="13" t="s">
        <v>3372</v>
      </c>
      <c r="E1667" s="13" t="s">
        <v>429</v>
      </c>
      <c r="F1667" s="13"/>
      <c r="G1667" s="13">
        <v>3</v>
      </c>
      <c r="H1667" s="105">
        <v>249</v>
      </c>
      <c r="I1667" s="14">
        <v>0.06</v>
      </c>
      <c r="J1667" s="111">
        <f t="shared" si="43"/>
        <v>234.05999999999997</v>
      </c>
    </row>
    <row r="1668" spans="1:10" ht="31.5" x14ac:dyDescent="0.25">
      <c r="A1668" s="13">
        <f t="shared" si="42"/>
        <v>1664</v>
      </c>
      <c r="B1668" s="13" t="s">
        <v>426</v>
      </c>
      <c r="C1668" s="13" t="s">
        <v>3373</v>
      </c>
      <c r="D1668" s="13" t="s">
        <v>3374</v>
      </c>
      <c r="E1668" s="13" t="s">
        <v>429</v>
      </c>
      <c r="F1668" s="13"/>
      <c r="G1668" s="13">
        <v>3</v>
      </c>
      <c r="H1668" s="105">
        <v>249</v>
      </c>
      <c r="I1668" s="14">
        <v>0.06</v>
      </c>
      <c r="J1668" s="111">
        <f t="shared" si="43"/>
        <v>234.05999999999997</v>
      </c>
    </row>
    <row r="1669" spans="1:10" ht="141.75" x14ac:dyDescent="0.25">
      <c r="A1669" s="13">
        <f t="shared" ref="A1669:A1732" si="44">A1668+1</f>
        <v>1665</v>
      </c>
      <c r="B1669" s="13" t="s">
        <v>426</v>
      </c>
      <c r="C1669" s="13" t="s">
        <v>3375</v>
      </c>
      <c r="D1669" s="13" t="s">
        <v>3376</v>
      </c>
      <c r="E1669" s="13" t="s">
        <v>429</v>
      </c>
      <c r="F1669" s="13"/>
      <c r="G1669" s="13">
        <v>3</v>
      </c>
      <c r="H1669" s="105">
        <v>199</v>
      </c>
      <c r="I1669" s="14">
        <v>0.06</v>
      </c>
      <c r="J1669" s="111">
        <f t="shared" si="43"/>
        <v>187.06</v>
      </c>
    </row>
    <row r="1670" spans="1:10" ht="63" x14ac:dyDescent="0.25">
      <c r="A1670" s="13">
        <f t="shared" si="44"/>
        <v>1666</v>
      </c>
      <c r="B1670" s="13" t="s">
        <v>426</v>
      </c>
      <c r="C1670" s="13" t="s">
        <v>3377</v>
      </c>
      <c r="D1670" s="13" t="s">
        <v>3378</v>
      </c>
      <c r="E1670" s="13" t="s">
        <v>429</v>
      </c>
      <c r="F1670" s="13"/>
      <c r="G1670" s="13">
        <v>3</v>
      </c>
      <c r="H1670" s="105">
        <v>29</v>
      </c>
      <c r="I1670" s="14">
        <v>0.06</v>
      </c>
      <c r="J1670" s="111">
        <f t="shared" si="43"/>
        <v>27.259999999999998</v>
      </c>
    </row>
    <row r="1671" spans="1:10" ht="94.5" x14ac:dyDescent="0.25">
      <c r="A1671" s="13">
        <f t="shared" si="44"/>
        <v>1667</v>
      </c>
      <c r="B1671" s="13" t="s">
        <v>426</v>
      </c>
      <c r="C1671" s="13" t="s">
        <v>3379</v>
      </c>
      <c r="D1671" s="13" t="s">
        <v>3380</v>
      </c>
      <c r="E1671" s="13" t="s">
        <v>429</v>
      </c>
      <c r="F1671" s="13"/>
      <c r="G1671" s="13">
        <v>3</v>
      </c>
      <c r="H1671" s="105">
        <v>699</v>
      </c>
      <c r="I1671" s="14">
        <v>0.06</v>
      </c>
      <c r="J1671" s="111">
        <f t="shared" si="43"/>
        <v>657.06</v>
      </c>
    </row>
    <row r="1672" spans="1:10" ht="31.5" x14ac:dyDescent="0.25">
      <c r="A1672" s="13">
        <f t="shared" si="44"/>
        <v>1668</v>
      </c>
      <c r="B1672" s="13" t="s">
        <v>426</v>
      </c>
      <c r="C1672" s="13" t="s">
        <v>3381</v>
      </c>
      <c r="D1672" s="13" t="s">
        <v>3382</v>
      </c>
      <c r="E1672" s="13" t="s">
        <v>429</v>
      </c>
      <c r="F1672" s="13"/>
      <c r="G1672" s="13">
        <v>3</v>
      </c>
      <c r="H1672" s="105">
        <v>399</v>
      </c>
      <c r="I1672" s="14">
        <v>0.06</v>
      </c>
      <c r="J1672" s="111">
        <f t="shared" si="43"/>
        <v>375.06</v>
      </c>
    </row>
    <row r="1673" spans="1:10" ht="110.25" x14ac:dyDescent="0.25">
      <c r="A1673" s="13">
        <f t="shared" si="44"/>
        <v>1669</v>
      </c>
      <c r="B1673" s="13" t="s">
        <v>426</v>
      </c>
      <c r="C1673" s="13" t="s">
        <v>3383</v>
      </c>
      <c r="D1673" s="13" t="s">
        <v>3384</v>
      </c>
      <c r="E1673" s="13" t="s">
        <v>429</v>
      </c>
      <c r="F1673" s="13"/>
      <c r="G1673" s="13">
        <v>3</v>
      </c>
      <c r="H1673" s="105">
        <v>99</v>
      </c>
      <c r="I1673" s="14">
        <v>0.06</v>
      </c>
      <c r="J1673" s="111">
        <f t="shared" ref="J1673:J1736" si="45">H1673*(1-I1673)</f>
        <v>93.059999999999988</v>
      </c>
    </row>
    <row r="1674" spans="1:10" ht="110.25" x14ac:dyDescent="0.25">
      <c r="A1674" s="13">
        <f t="shared" si="44"/>
        <v>1670</v>
      </c>
      <c r="B1674" s="13" t="s">
        <v>426</v>
      </c>
      <c r="C1674" s="13" t="s">
        <v>3385</v>
      </c>
      <c r="D1674" s="13" t="s">
        <v>3386</v>
      </c>
      <c r="E1674" s="13" t="s">
        <v>429</v>
      </c>
      <c r="F1674" s="13"/>
      <c r="G1674" s="13">
        <v>3</v>
      </c>
      <c r="H1674" s="105">
        <v>199</v>
      </c>
      <c r="I1674" s="14">
        <v>0.06</v>
      </c>
      <c r="J1674" s="111">
        <f t="shared" si="45"/>
        <v>187.06</v>
      </c>
    </row>
    <row r="1675" spans="1:10" ht="31.5" x14ac:dyDescent="0.25">
      <c r="A1675" s="13">
        <f t="shared" si="44"/>
        <v>1671</v>
      </c>
      <c r="B1675" s="13" t="s">
        <v>426</v>
      </c>
      <c r="C1675" s="13" t="s">
        <v>3387</v>
      </c>
      <c r="D1675" s="13" t="s">
        <v>3388</v>
      </c>
      <c r="E1675" s="13" t="s">
        <v>429</v>
      </c>
      <c r="F1675" s="13"/>
      <c r="G1675" s="13">
        <v>3</v>
      </c>
      <c r="H1675" s="105">
        <v>99</v>
      </c>
      <c r="I1675" s="14">
        <v>0.06</v>
      </c>
      <c r="J1675" s="111">
        <f t="shared" si="45"/>
        <v>93.059999999999988</v>
      </c>
    </row>
    <row r="1676" spans="1:10" ht="31.5" x14ac:dyDescent="0.25">
      <c r="A1676" s="13">
        <f t="shared" si="44"/>
        <v>1672</v>
      </c>
      <c r="B1676" s="13" t="s">
        <v>426</v>
      </c>
      <c r="C1676" s="13" t="s">
        <v>3389</v>
      </c>
      <c r="D1676" s="13" t="s">
        <v>3390</v>
      </c>
      <c r="E1676" s="13" t="s">
        <v>429</v>
      </c>
      <c r="F1676" s="13"/>
      <c r="G1676" s="13">
        <v>3</v>
      </c>
      <c r="H1676" s="105">
        <v>99</v>
      </c>
      <c r="I1676" s="14">
        <v>0.06</v>
      </c>
      <c r="J1676" s="111">
        <f t="shared" si="45"/>
        <v>93.059999999999988</v>
      </c>
    </row>
    <row r="1677" spans="1:10" ht="31.5" x14ac:dyDescent="0.25">
      <c r="A1677" s="13">
        <f t="shared" si="44"/>
        <v>1673</v>
      </c>
      <c r="B1677" s="13" t="s">
        <v>426</v>
      </c>
      <c r="C1677" s="13" t="s">
        <v>3391</v>
      </c>
      <c r="D1677" s="13" t="s">
        <v>3392</v>
      </c>
      <c r="E1677" s="13" t="s">
        <v>429</v>
      </c>
      <c r="F1677" s="13"/>
      <c r="G1677" s="13">
        <v>3</v>
      </c>
      <c r="H1677" s="105">
        <v>89</v>
      </c>
      <c r="I1677" s="14">
        <v>0.06</v>
      </c>
      <c r="J1677" s="111">
        <f t="shared" si="45"/>
        <v>83.66</v>
      </c>
    </row>
    <row r="1678" spans="1:10" ht="31.5" x14ac:dyDescent="0.25">
      <c r="A1678" s="13">
        <f t="shared" si="44"/>
        <v>1674</v>
      </c>
      <c r="B1678" s="13" t="s">
        <v>426</v>
      </c>
      <c r="C1678" s="13" t="s">
        <v>3393</v>
      </c>
      <c r="D1678" s="13" t="s">
        <v>3394</v>
      </c>
      <c r="E1678" s="13" t="s">
        <v>429</v>
      </c>
      <c r="F1678" s="13"/>
      <c r="G1678" s="13">
        <v>3</v>
      </c>
      <c r="H1678" s="105">
        <v>99</v>
      </c>
      <c r="I1678" s="14">
        <v>0.06</v>
      </c>
      <c r="J1678" s="111">
        <f t="shared" si="45"/>
        <v>93.059999999999988</v>
      </c>
    </row>
    <row r="1679" spans="1:10" ht="31.5" x14ac:dyDescent="0.25">
      <c r="A1679" s="13">
        <f t="shared" si="44"/>
        <v>1675</v>
      </c>
      <c r="B1679" s="13" t="s">
        <v>426</v>
      </c>
      <c r="C1679" s="13" t="s">
        <v>3395</v>
      </c>
      <c r="D1679" s="13" t="s">
        <v>3396</v>
      </c>
      <c r="E1679" s="13" t="s">
        <v>429</v>
      </c>
      <c r="F1679" s="13"/>
      <c r="G1679" s="13">
        <v>3</v>
      </c>
      <c r="H1679" s="105">
        <v>79</v>
      </c>
      <c r="I1679" s="14">
        <v>0.06</v>
      </c>
      <c r="J1679" s="111">
        <f t="shared" si="45"/>
        <v>74.259999999999991</v>
      </c>
    </row>
    <row r="1680" spans="1:10" ht="31.5" x14ac:dyDescent="0.25">
      <c r="A1680" s="13">
        <f t="shared" si="44"/>
        <v>1676</v>
      </c>
      <c r="B1680" s="13" t="s">
        <v>426</v>
      </c>
      <c r="C1680" s="13" t="s">
        <v>3397</v>
      </c>
      <c r="D1680" s="13" t="s">
        <v>3398</v>
      </c>
      <c r="E1680" s="13" t="s">
        <v>429</v>
      </c>
      <c r="F1680" s="13"/>
      <c r="G1680" s="13">
        <v>3</v>
      </c>
      <c r="H1680" s="105">
        <v>99</v>
      </c>
      <c r="I1680" s="14">
        <v>0.06</v>
      </c>
      <c r="J1680" s="111">
        <f t="shared" si="45"/>
        <v>93.059999999999988</v>
      </c>
    </row>
    <row r="1681" spans="1:10" ht="31.5" x14ac:dyDescent="0.25">
      <c r="A1681" s="13">
        <f t="shared" si="44"/>
        <v>1677</v>
      </c>
      <c r="B1681" s="13" t="s">
        <v>426</v>
      </c>
      <c r="C1681" s="13" t="s">
        <v>3399</v>
      </c>
      <c r="D1681" s="13" t="s">
        <v>3400</v>
      </c>
      <c r="E1681" s="13" t="s">
        <v>429</v>
      </c>
      <c r="F1681" s="13"/>
      <c r="G1681" s="13">
        <v>3</v>
      </c>
      <c r="H1681" s="105">
        <v>19</v>
      </c>
      <c r="I1681" s="14">
        <v>0.06</v>
      </c>
      <c r="J1681" s="111">
        <f t="shared" si="45"/>
        <v>17.86</v>
      </c>
    </row>
    <row r="1682" spans="1:10" ht="31.5" x14ac:dyDescent="0.25">
      <c r="A1682" s="13">
        <f t="shared" si="44"/>
        <v>1678</v>
      </c>
      <c r="B1682" s="13" t="s">
        <v>426</v>
      </c>
      <c r="C1682" s="13" t="s">
        <v>3401</v>
      </c>
      <c r="D1682" s="13" t="s">
        <v>3402</v>
      </c>
      <c r="E1682" s="13" t="s">
        <v>429</v>
      </c>
      <c r="F1682" s="13"/>
      <c r="G1682" s="13">
        <v>3</v>
      </c>
      <c r="H1682" s="105">
        <v>99</v>
      </c>
      <c r="I1682" s="14">
        <v>0.06</v>
      </c>
      <c r="J1682" s="111">
        <f t="shared" si="45"/>
        <v>93.059999999999988</v>
      </c>
    </row>
    <row r="1683" spans="1:10" ht="31.5" x14ac:dyDescent="0.25">
      <c r="A1683" s="13">
        <f t="shared" si="44"/>
        <v>1679</v>
      </c>
      <c r="B1683" s="13" t="s">
        <v>426</v>
      </c>
      <c r="C1683" s="13" t="s">
        <v>3403</v>
      </c>
      <c r="D1683" s="13" t="s">
        <v>3404</v>
      </c>
      <c r="E1683" s="13" t="s">
        <v>429</v>
      </c>
      <c r="F1683" s="13"/>
      <c r="G1683" s="13">
        <v>3</v>
      </c>
      <c r="H1683" s="105">
        <v>24</v>
      </c>
      <c r="I1683" s="14">
        <v>0.06</v>
      </c>
      <c r="J1683" s="111">
        <f t="shared" si="45"/>
        <v>22.56</v>
      </c>
    </row>
    <row r="1684" spans="1:10" ht="63" x14ac:dyDescent="0.25">
      <c r="A1684" s="13">
        <f t="shared" si="44"/>
        <v>1680</v>
      </c>
      <c r="B1684" s="13" t="s">
        <v>426</v>
      </c>
      <c r="C1684" s="13" t="s">
        <v>3405</v>
      </c>
      <c r="D1684" s="13" t="s">
        <v>3406</v>
      </c>
      <c r="E1684" s="13" t="s">
        <v>429</v>
      </c>
      <c r="F1684" s="13"/>
      <c r="G1684" s="13">
        <v>3</v>
      </c>
      <c r="H1684" s="105">
        <v>69</v>
      </c>
      <c r="I1684" s="14">
        <v>0.06</v>
      </c>
      <c r="J1684" s="111">
        <f t="shared" si="45"/>
        <v>64.86</v>
      </c>
    </row>
    <row r="1685" spans="1:10" ht="31.5" x14ac:dyDescent="0.25">
      <c r="A1685" s="13">
        <f t="shared" si="44"/>
        <v>1681</v>
      </c>
      <c r="B1685" s="13" t="s">
        <v>426</v>
      </c>
      <c r="C1685" s="13" t="s">
        <v>3407</v>
      </c>
      <c r="D1685" s="13" t="s">
        <v>3408</v>
      </c>
      <c r="E1685" s="13" t="s">
        <v>429</v>
      </c>
      <c r="F1685" s="13"/>
      <c r="G1685" s="13">
        <v>3</v>
      </c>
      <c r="H1685" s="105">
        <v>29</v>
      </c>
      <c r="I1685" s="14">
        <v>0.06</v>
      </c>
      <c r="J1685" s="111">
        <f t="shared" si="45"/>
        <v>27.259999999999998</v>
      </c>
    </row>
    <row r="1686" spans="1:10" ht="94.5" x14ac:dyDescent="0.25">
      <c r="A1686" s="13">
        <f t="shared" si="44"/>
        <v>1682</v>
      </c>
      <c r="B1686" s="13" t="s">
        <v>426</v>
      </c>
      <c r="C1686" s="13" t="s">
        <v>3409</v>
      </c>
      <c r="D1686" s="13" t="s">
        <v>3410</v>
      </c>
      <c r="E1686" s="13" t="s">
        <v>429</v>
      </c>
      <c r="F1686" s="13"/>
      <c r="G1686" s="13">
        <v>3</v>
      </c>
      <c r="H1686" s="105">
        <v>1799</v>
      </c>
      <c r="I1686" s="14">
        <v>0.06</v>
      </c>
      <c r="J1686" s="111">
        <f t="shared" si="45"/>
        <v>1691.06</v>
      </c>
    </row>
    <row r="1687" spans="1:10" ht="31.5" x14ac:dyDescent="0.25">
      <c r="A1687" s="13">
        <f t="shared" si="44"/>
        <v>1683</v>
      </c>
      <c r="B1687" s="13" t="s">
        <v>426</v>
      </c>
      <c r="C1687" s="13" t="s">
        <v>3411</v>
      </c>
      <c r="D1687" s="13" t="s">
        <v>3412</v>
      </c>
      <c r="E1687" s="13" t="s">
        <v>429</v>
      </c>
      <c r="F1687" s="13"/>
      <c r="G1687" s="13">
        <v>3</v>
      </c>
      <c r="H1687" s="105">
        <v>39</v>
      </c>
      <c r="I1687" s="14">
        <v>0.06</v>
      </c>
      <c r="J1687" s="111">
        <f t="shared" si="45"/>
        <v>36.659999999999997</v>
      </c>
    </row>
    <row r="1688" spans="1:10" ht="31.5" x14ac:dyDescent="0.25">
      <c r="A1688" s="13">
        <f t="shared" si="44"/>
        <v>1684</v>
      </c>
      <c r="B1688" s="13" t="s">
        <v>426</v>
      </c>
      <c r="C1688" s="13" t="s">
        <v>3413</v>
      </c>
      <c r="D1688" s="13" t="s">
        <v>3414</v>
      </c>
      <c r="E1688" s="13" t="s">
        <v>429</v>
      </c>
      <c r="F1688" s="13"/>
      <c r="G1688" s="13">
        <v>3</v>
      </c>
      <c r="H1688" s="105">
        <v>199</v>
      </c>
      <c r="I1688" s="14">
        <v>0.06</v>
      </c>
      <c r="J1688" s="111">
        <f t="shared" si="45"/>
        <v>187.06</v>
      </c>
    </row>
    <row r="1689" spans="1:10" ht="157.5" x14ac:dyDescent="0.25">
      <c r="A1689" s="13">
        <f t="shared" si="44"/>
        <v>1685</v>
      </c>
      <c r="B1689" s="13" t="s">
        <v>426</v>
      </c>
      <c r="C1689" s="13" t="s">
        <v>3415</v>
      </c>
      <c r="D1689" s="13" t="s">
        <v>3416</v>
      </c>
      <c r="E1689" s="13" t="s">
        <v>429</v>
      </c>
      <c r="F1689" s="13"/>
      <c r="G1689" s="13">
        <v>3</v>
      </c>
      <c r="H1689" s="105">
        <v>7199</v>
      </c>
      <c r="I1689" s="14">
        <v>0.06</v>
      </c>
      <c r="J1689" s="111">
        <f t="shared" si="45"/>
        <v>6767.0599999999995</v>
      </c>
    </row>
    <row r="1690" spans="1:10" ht="173.25" x14ac:dyDescent="0.25">
      <c r="A1690" s="13">
        <f t="shared" si="44"/>
        <v>1686</v>
      </c>
      <c r="B1690" s="13" t="s">
        <v>426</v>
      </c>
      <c r="C1690" s="13" t="s">
        <v>3417</v>
      </c>
      <c r="D1690" s="13" t="s">
        <v>3418</v>
      </c>
      <c r="E1690" s="13" t="s">
        <v>429</v>
      </c>
      <c r="F1690" s="13"/>
      <c r="G1690" s="13">
        <v>3</v>
      </c>
      <c r="H1690" s="105">
        <v>59</v>
      </c>
      <c r="I1690" s="14">
        <v>0.06</v>
      </c>
      <c r="J1690" s="111">
        <f t="shared" si="45"/>
        <v>55.459999999999994</v>
      </c>
    </row>
    <row r="1691" spans="1:10" ht="173.25" x14ac:dyDescent="0.25">
      <c r="A1691" s="13">
        <f t="shared" si="44"/>
        <v>1687</v>
      </c>
      <c r="B1691" s="13" t="s">
        <v>426</v>
      </c>
      <c r="C1691" s="13" t="s">
        <v>3419</v>
      </c>
      <c r="D1691" s="13" t="s">
        <v>3420</v>
      </c>
      <c r="E1691" s="13" t="s">
        <v>429</v>
      </c>
      <c r="F1691" s="13"/>
      <c r="G1691" s="13">
        <v>3</v>
      </c>
      <c r="H1691" s="105">
        <v>69</v>
      </c>
      <c r="I1691" s="14">
        <v>0.06</v>
      </c>
      <c r="J1691" s="111">
        <f t="shared" si="45"/>
        <v>64.86</v>
      </c>
    </row>
    <row r="1692" spans="1:10" ht="173.25" x14ac:dyDescent="0.25">
      <c r="A1692" s="13">
        <f t="shared" si="44"/>
        <v>1688</v>
      </c>
      <c r="B1692" s="13" t="s">
        <v>426</v>
      </c>
      <c r="C1692" s="13" t="s">
        <v>3421</v>
      </c>
      <c r="D1692" s="13" t="s">
        <v>3422</v>
      </c>
      <c r="E1692" s="13" t="s">
        <v>429</v>
      </c>
      <c r="F1692" s="13"/>
      <c r="G1692" s="13">
        <v>3</v>
      </c>
      <c r="H1692" s="105">
        <v>645</v>
      </c>
      <c r="I1692" s="14">
        <v>0.06</v>
      </c>
      <c r="J1692" s="111">
        <f t="shared" si="45"/>
        <v>606.29999999999995</v>
      </c>
    </row>
    <row r="1693" spans="1:10" ht="63" x14ac:dyDescent="0.25">
      <c r="A1693" s="13">
        <f t="shared" si="44"/>
        <v>1689</v>
      </c>
      <c r="B1693" s="13" t="s">
        <v>426</v>
      </c>
      <c r="C1693" s="13" t="s">
        <v>3423</v>
      </c>
      <c r="D1693" s="13" t="s">
        <v>3424</v>
      </c>
      <c r="E1693" s="13" t="s">
        <v>429</v>
      </c>
      <c r="F1693" s="13"/>
      <c r="G1693" s="13">
        <v>3</v>
      </c>
      <c r="H1693" s="105">
        <v>34</v>
      </c>
      <c r="I1693" s="14">
        <v>0.06</v>
      </c>
      <c r="J1693" s="111">
        <f t="shared" si="45"/>
        <v>31.959999999999997</v>
      </c>
    </row>
    <row r="1694" spans="1:10" ht="47.25" x14ac:dyDescent="0.25">
      <c r="A1694" s="13">
        <f t="shared" si="44"/>
        <v>1690</v>
      </c>
      <c r="B1694" s="13" t="s">
        <v>426</v>
      </c>
      <c r="C1694" s="13" t="s">
        <v>3425</v>
      </c>
      <c r="D1694" s="13" t="s">
        <v>3426</v>
      </c>
      <c r="E1694" s="13" t="s">
        <v>429</v>
      </c>
      <c r="F1694" s="13"/>
      <c r="G1694" s="13">
        <v>3</v>
      </c>
      <c r="H1694" s="105">
        <v>39</v>
      </c>
      <c r="I1694" s="14">
        <v>0.06</v>
      </c>
      <c r="J1694" s="111">
        <f t="shared" si="45"/>
        <v>36.659999999999997</v>
      </c>
    </row>
    <row r="1695" spans="1:10" ht="94.5" x14ac:dyDescent="0.25">
      <c r="A1695" s="13">
        <f t="shared" si="44"/>
        <v>1691</v>
      </c>
      <c r="B1695" s="13" t="s">
        <v>426</v>
      </c>
      <c r="C1695" s="13" t="s">
        <v>3427</v>
      </c>
      <c r="D1695" s="13" t="s">
        <v>3428</v>
      </c>
      <c r="E1695" s="13" t="s">
        <v>429</v>
      </c>
      <c r="F1695" s="13"/>
      <c r="G1695" s="13">
        <v>3</v>
      </c>
      <c r="H1695" s="105">
        <v>269</v>
      </c>
      <c r="I1695" s="14">
        <v>0.06</v>
      </c>
      <c r="J1695" s="111">
        <f t="shared" si="45"/>
        <v>252.85999999999999</v>
      </c>
    </row>
    <row r="1696" spans="1:10" ht="126" x14ac:dyDescent="0.25">
      <c r="A1696" s="13">
        <f t="shared" si="44"/>
        <v>1692</v>
      </c>
      <c r="B1696" s="13" t="s">
        <v>426</v>
      </c>
      <c r="C1696" s="13" t="s">
        <v>3429</v>
      </c>
      <c r="D1696" s="13" t="s">
        <v>3430</v>
      </c>
      <c r="E1696" s="13" t="s">
        <v>429</v>
      </c>
      <c r="F1696" s="13"/>
      <c r="G1696" s="13">
        <v>3</v>
      </c>
      <c r="H1696" s="105">
        <v>269</v>
      </c>
      <c r="I1696" s="14">
        <v>0.06</v>
      </c>
      <c r="J1696" s="111">
        <f t="shared" si="45"/>
        <v>252.85999999999999</v>
      </c>
    </row>
    <row r="1697" spans="1:10" ht="110.25" x14ac:dyDescent="0.25">
      <c r="A1697" s="13">
        <f t="shared" si="44"/>
        <v>1693</v>
      </c>
      <c r="B1697" s="13" t="s">
        <v>426</v>
      </c>
      <c r="C1697" s="13" t="s">
        <v>3431</v>
      </c>
      <c r="D1697" s="13" t="s">
        <v>3432</v>
      </c>
      <c r="E1697" s="13" t="s">
        <v>429</v>
      </c>
      <c r="F1697" s="13"/>
      <c r="G1697" s="13">
        <v>3</v>
      </c>
      <c r="H1697" s="105">
        <v>269</v>
      </c>
      <c r="I1697" s="14">
        <v>0.06</v>
      </c>
      <c r="J1697" s="111">
        <f t="shared" si="45"/>
        <v>252.85999999999999</v>
      </c>
    </row>
    <row r="1698" spans="1:10" ht="141.75" x14ac:dyDescent="0.25">
      <c r="A1698" s="13">
        <f t="shared" si="44"/>
        <v>1694</v>
      </c>
      <c r="B1698" s="13" t="s">
        <v>426</v>
      </c>
      <c r="C1698" s="13" t="s">
        <v>3433</v>
      </c>
      <c r="D1698" s="13" t="s">
        <v>3434</v>
      </c>
      <c r="E1698" s="13" t="s">
        <v>429</v>
      </c>
      <c r="F1698" s="13"/>
      <c r="G1698" s="13">
        <v>3</v>
      </c>
      <c r="H1698" s="105">
        <v>269</v>
      </c>
      <c r="I1698" s="14">
        <v>0.06</v>
      </c>
      <c r="J1698" s="111">
        <f t="shared" si="45"/>
        <v>252.85999999999999</v>
      </c>
    </row>
    <row r="1699" spans="1:10" x14ac:dyDescent="0.25">
      <c r="A1699" s="13">
        <f t="shared" si="44"/>
        <v>1695</v>
      </c>
      <c r="B1699" s="13" t="s">
        <v>426</v>
      </c>
      <c r="C1699" s="13" t="s">
        <v>3435</v>
      </c>
      <c r="D1699" s="13" t="s">
        <v>3436</v>
      </c>
      <c r="E1699" s="13" t="s">
        <v>429</v>
      </c>
      <c r="F1699" s="13"/>
      <c r="G1699" s="13">
        <v>3</v>
      </c>
      <c r="H1699" s="105">
        <v>159</v>
      </c>
      <c r="I1699" s="14">
        <v>0.06</v>
      </c>
      <c r="J1699" s="111">
        <f t="shared" si="45"/>
        <v>149.45999999999998</v>
      </c>
    </row>
    <row r="1700" spans="1:10" ht="78.75" x14ac:dyDescent="0.25">
      <c r="A1700" s="13">
        <f t="shared" si="44"/>
        <v>1696</v>
      </c>
      <c r="B1700" s="13" t="s">
        <v>426</v>
      </c>
      <c r="C1700" s="13" t="s">
        <v>3437</v>
      </c>
      <c r="D1700" s="13" t="s">
        <v>3438</v>
      </c>
      <c r="E1700" s="13" t="s">
        <v>429</v>
      </c>
      <c r="F1700" s="13"/>
      <c r="G1700" s="13">
        <v>3</v>
      </c>
      <c r="H1700" s="105">
        <v>159</v>
      </c>
      <c r="I1700" s="14">
        <v>0.06</v>
      </c>
      <c r="J1700" s="111">
        <f t="shared" si="45"/>
        <v>149.45999999999998</v>
      </c>
    </row>
    <row r="1701" spans="1:10" ht="94.5" x14ac:dyDescent="0.25">
      <c r="A1701" s="13">
        <f t="shared" si="44"/>
        <v>1697</v>
      </c>
      <c r="B1701" s="13" t="s">
        <v>426</v>
      </c>
      <c r="C1701" s="13" t="s">
        <v>3439</v>
      </c>
      <c r="D1701" s="13" t="s">
        <v>3440</v>
      </c>
      <c r="E1701" s="13" t="s">
        <v>429</v>
      </c>
      <c r="F1701" s="13"/>
      <c r="G1701" s="13">
        <v>3</v>
      </c>
      <c r="H1701" s="105">
        <v>239</v>
      </c>
      <c r="I1701" s="14">
        <v>0.06</v>
      </c>
      <c r="J1701" s="111">
        <f t="shared" si="45"/>
        <v>224.66</v>
      </c>
    </row>
    <row r="1702" spans="1:10" ht="94.5" x14ac:dyDescent="0.25">
      <c r="A1702" s="13">
        <f t="shared" si="44"/>
        <v>1698</v>
      </c>
      <c r="B1702" s="13" t="s">
        <v>426</v>
      </c>
      <c r="C1702" s="13" t="s">
        <v>3441</v>
      </c>
      <c r="D1702" s="13" t="s">
        <v>3442</v>
      </c>
      <c r="E1702" s="13" t="s">
        <v>429</v>
      </c>
      <c r="F1702" s="13"/>
      <c r="G1702" s="13">
        <v>3</v>
      </c>
      <c r="H1702" s="105">
        <v>239</v>
      </c>
      <c r="I1702" s="14">
        <v>0.06</v>
      </c>
      <c r="J1702" s="111">
        <f t="shared" si="45"/>
        <v>224.66</v>
      </c>
    </row>
    <row r="1703" spans="1:10" ht="47.25" x14ac:dyDescent="0.25">
      <c r="A1703" s="13">
        <f t="shared" si="44"/>
        <v>1699</v>
      </c>
      <c r="B1703" s="13" t="s">
        <v>426</v>
      </c>
      <c r="C1703" s="13" t="s">
        <v>3443</v>
      </c>
      <c r="D1703" s="13" t="s">
        <v>3444</v>
      </c>
      <c r="E1703" s="13" t="s">
        <v>429</v>
      </c>
      <c r="F1703" s="13"/>
      <c r="G1703" s="13">
        <v>3</v>
      </c>
      <c r="H1703" s="105">
        <v>79</v>
      </c>
      <c r="I1703" s="14">
        <v>0.06</v>
      </c>
      <c r="J1703" s="111">
        <f t="shared" si="45"/>
        <v>74.259999999999991</v>
      </c>
    </row>
    <row r="1704" spans="1:10" ht="110.25" x14ac:dyDescent="0.25">
      <c r="A1704" s="13">
        <f t="shared" si="44"/>
        <v>1700</v>
      </c>
      <c r="B1704" s="13" t="s">
        <v>426</v>
      </c>
      <c r="C1704" s="13" t="s">
        <v>3445</v>
      </c>
      <c r="D1704" s="13" t="s">
        <v>3446</v>
      </c>
      <c r="E1704" s="13" t="s">
        <v>429</v>
      </c>
      <c r="F1704" s="13"/>
      <c r="G1704" s="13">
        <v>3</v>
      </c>
      <c r="H1704" s="105">
        <v>269</v>
      </c>
      <c r="I1704" s="14">
        <v>0.06</v>
      </c>
      <c r="J1704" s="111">
        <f t="shared" si="45"/>
        <v>252.85999999999999</v>
      </c>
    </row>
    <row r="1705" spans="1:10" ht="31.5" x14ac:dyDescent="0.25">
      <c r="A1705" s="13">
        <f t="shared" si="44"/>
        <v>1701</v>
      </c>
      <c r="B1705" s="13" t="s">
        <v>426</v>
      </c>
      <c r="C1705" s="13" t="s">
        <v>3447</v>
      </c>
      <c r="D1705" s="13" t="s">
        <v>3448</v>
      </c>
      <c r="E1705" s="13" t="s">
        <v>429</v>
      </c>
      <c r="F1705" s="13"/>
      <c r="G1705" s="13">
        <v>3</v>
      </c>
      <c r="H1705" s="105">
        <v>149</v>
      </c>
      <c r="I1705" s="14">
        <v>0.06</v>
      </c>
      <c r="J1705" s="111">
        <f t="shared" si="45"/>
        <v>140.06</v>
      </c>
    </row>
    <row r="1706" spans="1:10" ht="110.25" x14ac:dyDescent="0.25">
      <c r="A1706" s="13">
        <f t="shared" si="44"/>
        <v>1702</v>
      </c>
      <c r="B1706" s="13" t="s">
        <v>426</v>
      </c>
      <c r="C1706" s="13" t="s">
        <v>3449</v>
      </c>
      <c r="D1706" s="13" t="s">
        <v>3450</v>
      </c>
      <c r="E1706" s="13" t="s">
        <v>429</v>
      </c>
      <c r="F1706" s="13"/>
      <c r="G1706" s="13">
        <v>3</v>
      </c>
      <c r="H1706" s="105">
        <v>199</v>
      </c>
      <c r="I1706" s="14">
        <v>0.06</v>
      </c>
      <c r="J1706" s="111">
        <f t="shared" si="45"/>
        <v>187.06</v>
      </c>
    </row>
    <row r="1707" spans="1:10" ht="31.5" x14ac:dyDescent="0.25">
      <c r="A1707" s="13">
        <f t="shared" si="44"/>
        <v>1703</v>
      </c>
      <c r="B1707" s="13" t="s">
        <v>426</v>
      </c>
      <c r="C1707" s="13" t="s">
        <v>3451</v>
      </c>
      <c r="D1707" s="13" t="s">
        <v>3452</v>
      </c>
      <c r="E1707" s="13" t="s">
        <v>429</v>
      </c>
      <c r="F1707" s="13"/>
      <c r="G1707" s="13">
        <v>3</v>
      </c>
      <c r="H1707" s="105">
        <v>229</v>
      </c>
      <c r="I1707" s="14">
        <v>0.06</v>
      </c>
      <c r="J1707" s="111">
        <f t="shared" si="45"/>
        <v>215.26</v>
      </c>
    </row>
    <row r="1708" spans="1:10" ht="31.5" x14ac:dyDescent="0.25">
      <c r="A1708" s="13">
        <f t="shared" si="44"/>
        <v>1704</v>
      </c>
      <c r="B1708" s="13" t="s">
        <v>426</v>
      </c>
      <c r="C1708" s="13" t="s">
        <v>3453</v>
      </c>
      <c r="D1708" s="13" t="s">
        <v>3454</v>
      </c>
      <c r="E1708" s="13" t="s">
        <v>429</v>
      </c>
      <c r="F1708" s="13"/>
      <c r="G1708" s="13">
        <v>3</v>
      </c>
      <c r="H1708" s="105">
        <v>79</v>
      </c>
      <c r="I1708" s="14">
        <v>0.06</v>
      </c>
      <c r="J1708" s="111">
        <f t="shared" si="45"/>
        <v>74.259999999999991</v>
      </c>
    </row>
    <row r="1709" spans="1:10" ht="31.5" x14ac:dyDescent="0.25">
      <c r="A1709" s="13">
        <f t="shared" si="44"/>
        <v>1705</v>
      </c>
      <c r="B1709" s="13" t="s">
        <v>426</v>
      </c>
      <c r="C1709" s="13" t="s">
        <v>3455</v>
      </c>
      <c r="D1709" s="13" t="s">
        <v>3456</v>
      </c>
      <c r="E1709" s="13" t="s">
        <v>429</v>
      </c>
      <c r="F1709" s="13"/>
      <c r="G1709" s="13">
        <v>3</v>
      </c>
      <c r="H1709" s="105">
        <v>99</v>
      </c>
      <c r="I1709" s="14">
        <v>0.06</v>
      </c>
      <c r="J1709" s="111">
        <f t="shared" si="45"/>
        <v>93.059999999999988</v>
      </c>
    </row>
    <row r="1710" spans="1:10" ht="31.5" x14ac:dyDescent="0.25">
      <c r="A1710" s="13">
        <f t="shared" si="44"/>
        <v>1706</v>
      </c>
      <c r="B1710" s="13" t="s">
        <v>426</v>
      </c>
      <c r="C1710" s="13" t="s">
        <v>3457</v>
      </c>
      <c r="D1710" s="13" t="s">
        <v>3458</v>
      </c>
      <c r="E1710" s="13" t="s">
        <v>429</v>
      </c>
      <c r="F1710" s="13"/>
      <c r="G1710" s="13">
        <v>3</v>
      </c>
      <c r="H1710" s="105">
        <v>79</v>
      </c>
      <c r="I1710" s="14">
        <v>0.06</v>
      </c>
      <c r="J1710" s="111">
        <f t="shared" si="45"/>
        <v>74.259999999999991</v>
      </c>
    </row>
    <row r="1711" spans="1:10" ht="47.25" x14ac:dyDescent="0.25">
      <c r="A1711" s="13">
        <f t="shared" si="44"/>
        <v>1707</v>
      </c>
      <c r="B1711" s="13" t="s">
        <v>426</v>
      </c>
      <c r="C1711" s="13" t="s">
        <v>3459</v>
      </c>
      <c r="D1711" s="13" t="s">
        <v>3460</v>
      </c>
      <c r="E1711" s="13" t="s">
        <v>429</v>
      </c>
      <c r="F1711" s="13"/>
      <c r="G1711" s="13">
        <v>3</v>
      </c>
      <c r="H1711" s="105">
        <v>39</v>
      </c>
      <c r="I1711" s="14">
        <v>0.06</v>
      </c>
      <c r="J1711" s="111">
        <f t="shared" si="45"/>
        <v>36.659999999999997</v>
      </c>
    </row>
    <row r="1712" spans="1:10" ht="31.5" x14ac:dyDescent="0.25">
      <c r="A1712" s="13">
        <f t="shared" si="44"/>
        <v>1708</v>
      </c>
      <c r="B1712" s="13" t="s">
        <v>426</v>
      </c>
      <c r="C1712" s="13" t="s">
        <v>3461</v>
      </c>
      <c r="D1712" s="13" t="s">
        <v>3462</v>
      </c>
      <c r="E1712" s="13" t="s">
        <v>429</v>
      </c>
      <c r="F1712" s="13"/>
      <c r="G1712" s="13">
        <v>3</v>
      </c>
      <c r="H1712" s="105">
        <v>39</v>
      </c>
      <c r="I1712" s="14">
        <v>0.06</v>
      </c>
      <c r="J1712" s="111">
        <f t="shared" si="45"/>
        <v>36.659999999999997</v>
      </c>
    </row>
    <row r="1713" spans="1:10" ht="31.5" x14ac:dyDescent="0.25">
      <c r="A1713" s="13">
        <f t="shared" si="44"/>
        <v>1709</v>
      </c>
      <c r="B1713" s="13" t="s">
        <v>426</v>
      </c>
      <c r="C1713" s="13" t="s">
        <v>3463</v>
      </c>
      <c r="D1713" s="13" t="s">
        <v>3464</v>
      </c>
      <c r="E1713" s="13" t="s">
        <v>429</v>
      </c>
      <c r="F1713" s="13"/>
      <c r="G1713" s="13">
        <v>3</v>
      </c>
      <c r="H1713" s="105">
        <v>149</v>
      </c>
      <c r="I1713" s="14">
        <v>0.06</v>
      </c>
      <c r="J1713" s="111">
        <f t="shared" si="45"/>
        <v>140.06</v>
      </c>
    </row>
    <row r="1714" spans="1:10" ht="63" x14ac:dyDescent="0.25">
      <c r="A1714" s="13">
        <f t="shared" si="44"/>
        <v>1710</v>
      </c>
      <c r="B1714" s="13" t="s">
        <v>426</v>
      </c>
      <c r="C1714" s="13" t="s">
        <v>3465</v>
      </c>
      <c r="D1714" s="13" t="s">
        <v>3466</v>
      </c>
      <c r="E1714" s="13" t="s">
        <v>429</v>
      </c>
      <c r="F1714" s="13"/>
      <c r="G1714" s="13">
        <v>3</v>
      </c>
      <c r="H1714" s="105">
        <v>29</v>
      </c>
      <c r="I1714" s="14">
        <v>0.06</v>
      </c>
      <c r="J1714" s="111">
        <f t="shared" si="45"/>
        <v>27.259999999999998</v>
      </c>
    </row>
    <row r="1715" spans="1:10" ht="63" x14ac:dyDescent="0.25">
      <c r="A1715" s="13">
        <f t="shared" si="44"/>
        <v>1711</v>
      </c>
      <c r="B1715" s="13" t="s">
        <v>426</v>
      </c>
      <c r="C1715" s="13" t="s">
        <v>3467</v>
      </c>
      <c r="D1715" s="13" t="s">
        <v>3468</v>
      </c>
      <c r="E1715" s="13" t="s">
        <v>429</v>
      </c>
      <c r="F1715" s="13"/>
      <c r="G1715" s="13">
        <v>3</v>
      </c>
      <c r="H1715" s="105">
        <v>399</v>
      </c>
      <c r="I1715" s="14">
        <v>0.06</v>
      </c>
      <c r="J1715" s="111">
        <f t="shared" si="45"/>
        <v>375.06</v>
      </c>
    </row>
    <row r="1716" spans="1:10" ht="94.5" x14ac:dyDescent="0.25">
      <c r="A1716" s="13">
        <f t="shared" si="44"/>
        <v>1712</v>
      </c>
      <c r="B1716" s="13" t="s">
        <v>426</v>
      </c>
      <c r="C1716" s="13" t="s">
        <v>3469</v>
      </c>
      <c r="D1716" s="13" t="s">
        <v>3470</v>
      </c>
      <c r="E1716" s="13" t="s">
        <v>429</v>
      </c>
      <c r="F1716" s="13"/>
      <c r="G1716" s="13">
        <v>3</v>
      </c>
      <c r="H1716" s="105">
        <v>449</v>
      </c>
      <c r="I1716" s="14">
        <v>0.06</v>
      </c>
      <c r="J1716" s="111">
        <f t="shared" si="45"/>
        <v>422.06</v>
      </c>
    </row>
    <row r="1717" spans="1:10" ht="47.25" x14ac:dyDescent="0.25">
      <c r="A1717" s="13">
        <f t="shared" si="44"/>
        <v>1713</v>
      </c>
      <c r="B1717" s="13" t="s">
        <v>426</v>
      </c>
      <c r="C1717" s="13" t="s">
        <v>3471</v>
      </c>
      <c r="D1717" s="13" t="s">
        <v>3472</v>
      </c>
      <c r="E1717" s="13" t="s">
        <v>429</v>
      </c>
      <c r="F1717" s="13"/>
      <c r="G1717" s="13">
        <v>3</v>
      </c>
      <c r="H1717" s="105">
        <v>59</v>
      </c>
      <c r="I1717" s="14">
        <v>0.06</v>
      </c>
      <c r="J1717" s="111">
        <f t="shared" si="45"/>
        <v>55.459999999999994</v>
      </c>
    </row>
    <row r="1718" spans="1:10" ht="63" x14ac:dyDescent="0.25">
      <c r="A1718" s="13">
        <f t="shared" si="44"/>
        <v>1714</v>
      </c>
      <c r="B1718" s="13" t="s">
        <v>426</v>
      </c>
      <c r="C1718" s="13" t="s">
        <v>3473</v>
      </c>
      <c r="D1718" s="13" t="s">
        <v>3474</v>
      </c>
      <c r="E1718" s="13" t="s">
        <v>429</v>
      </c>
      <c r="F1718" s="13"/>
      <c r="G1718" s="13">
        <v>3</v>
      </c>
      <c r="H1718" s="105">
        <v>29</v>
      </c>
      <c r="I1718" s="14">
        <v>0.06</v>
      </c>
      <c r="J1718" s="111">
        <f t="shared" si="45"/>
        <v>27.259999999999998</v>
      </c>
    </row>
    <row r="1719" spans="1:10" ht="31.5" x14ac:dyDescent="0.25">
      <c r="A1719" s="13">
        <f t="shared" si="44"/>
        <v>1715</v>
      </c>
      <c r="B1719" s="13" t="s">
        <v>426</v>
      </c>
      <c r="C1719" s="13" t="s">
        <v>3475</v>
      </c>
      <c r="D1719" s="13" t="s">
        <v>3476</v>
      </c>
      <c r="E1719" s="13" t="s">
        <v>429</v>
      </c>
      <c r="F1719" s="13"/>
      <c r="G1719" s="13">
        <v>3</v>
      </c>
      <c r="H1719" s="105">
        <v>99</v>
      </c>
      <c r="I1719" s="14">
        <v>0.06</v>
      </c>
      <c r="J1719" s="111">
        <f t="shared" si="45"/>
        <v>93.059999999999988</v>
      </c>
    </row>
    <row r="1720" spans="1:10" ht="110.25" x14ac:dyDescent="0.25">
      <c r="A1720" s="13">
        <f t="shared" si="44"/>
        <v>1716</v>
      </c>
      <c r="B1720" s="13" t="s">
        <v>426</v>
      </c>
      <c r="C1720" s="13" t="s">
        <v>3477</v>
      </c>
      <c r="D1720" s="13" t="s">
        <v>3478</v>
      </c>
      <c r="E1720" s="13" t="s">
        <v>429</v>
      </c>
      <c r="F1720" s="13"/>
      <c r="G1720" s="13">
        <v>3</v>
      </c>
      <c r="H1720" s="105">
        <v>199</v>
      </c>
      <c r="I1720" s="14">
        <v>0.06</v>
      </c>
      <c r="J1720" s="111">
        <f t="shared" si="45"/>
        <v>187.06</v>
      </c>
    </row>
    <row r="1721" spans="1:10" ht="94.5" x14ac:dyDescent="0.25">
      <c r="A1721" s="13">
        <f t="shared" si="44"/>
        <v>1717</v>
      </c>
      <c r="B1721" s="13" t="s">
        <v>426</v>
      </c>
      <c r="C1721" s="13" t="s">
        <v>3479</v>
      </c>
      <c r="D1721" s="13" t="s">
        <v>3480</v>
      </c>
      <c r="E1721" s="13" t="s">
        <v>429</v>
      </c>
      <c r="F1721" s="13"/>
      <c r="G1721" s="13">
        <v>3</v>
      </c>
      <c r="H1721" s="105">
        <v>199</v>
      </c>
      <c r="I1721" s="14">
        <v>0.06</v>
      </c>
      <c r="J1721" s="111">
        <f t="shared" si="45"/>
        <v>187.06</v>
      </c>
    </row>
    <row r="1722" spans="1:10" ht="63" x14ac:dyDescent="0.25">
      <c r="A1722" s="13">
        <f t="shared" si="44"/>
        <v>1718</v>
      </c>
      <c r="B1722" s="13" t="s">
        <v>426</v>
      </c>
      <c r="C1722" s="13" t="s">
        <v>3481</v>
      </c>
      <c r="D1722" s="13" t="s">
        <v>3482</v>
      </c>
      <c r="E1722" s="13" t="s">
        <v>429</v>
      </c>
      <c r="F1722" s="13"/>
      <c r="G1722" s="13">
        <v>3</v>
      </c>
      <c r="H1722" s="105">
        <v>399</v>
      </c>
      <c r="I1722" s="14">
        <v>0.06</v>
      </c>
      <c r="J1722" s="111">
        <f t="shared" si="45"/>
        <v>375.06</v>
      </c>
    </row>
    <row r="1723" spans="1:10" ht="63" x14ac:dyDescent="0.25">
      <c r="A1723" s="13">
        <f t="shared" si="44"/>
        <v>1719</v>
      </c>
      <c r="B1723" s="13" t="s">
        <v>426</v>
      </c>
      <c r="C1723" s="13" t="s">
        <v>3483</v>
      </c>
      <c r="D1723" s="13" t="s">
        <v>3484</v>
      </c>
      <c r="E1723" s="13" t="s">
        <v>429</v>
      </c>
      <c r="F1723" s="13"/>
      <c r="G1723" s="13">
        <v>3</v>
      </c>
      <c r="H1723" s="105">
        <v>199</v>
      </c>
      <c r="I1723" s="14">
        <v>0.06</v>
      </c>
      <c r="J1723" s="111">
        <f t="shared" si="45"/>
        <v>187.06</v>
      </c>
    </row>
    <row r="1724" spans="1:10" ht="63" x14ac:dyDescent="0.25">
      <c r="A1724" s="13">
        <f t="shared" si="44"/>
        <v>1720</v>
      </c>
      <c r="B1724" s="13" t="s">
        <v>426</v>
      </c>
      <c r="C1724" s="13" t="s">
        <v>3485</v>
      </c>
      <c r="D1724" s="13" t="s">
        <v>3486</v>
      </c>
      <c r="E1724" s="13" t="s">
        <v>429</v>
      </c>
      <c r="F1724" s="13"/>
      <c r="G1724" s="13">
        <v>3</v>
      </c>
      <c r="H1724" s="105">
        <v>10</v>
      </c>
      <c r="I1724" s="14">
        <v>0.06</v>
      </c>
      <c r="J1724" s="111">
        <f t="shared" si="45"/>
        <v>9.3999999999999986</v>
      </c>
    </row>
    <row r="1725" spans="1:10" ht="47.25" x14ac:dyDescent="0.25">
      <c r="A1725" s="13">
        <f t="shared" si="44"/>
        <v>1721</v>
      </c>
      <c r="B1725" s="13" t="s">
        <v>426</v>
      </c>
      <c r="C1725" s="13" t="s">
        <v>3487</v>
      </c>
      <c r="D1725" s="13" t="s">
        <v>3488</v>
      </c>
      <c r="E1725" s="13" t="s">
        <v>429</v>
      </c>
      <c r="F1725" s="13"/>
      <c r="G1725" s="13">
        <v>3</v>
      </c>
      <c r="H1725" s="105">
        <v>399</v>
      </c>
      <c r="I1725" s="14">
        <v>0.06</v>
      </c>
      <c r="J1725" s="111">
        <f t="shared" si="45"/>
        <v>375.06</v>
      </c>
    </row>
    <row r="1726" spans="1:10" ht="31.5" x14ac:dyDescent="0.25">
      <c r="A1726" s="13">
        <f t="shared" si="44"/>
        <v>1722</v>
      </c>
      <c r="B1726" s="13" t="s">
        <v>426</v>
      </c>
      <c r="C1726" s="13" t="s">
        <v>3489</v>
      </c>
      <c r="D1726" s="13" t="s">
        <v>3490</v>
      </c>
      <c r="E1726" s="13" t="s">
        <v>429</v>
      </c>
      <c r="F1726" s="13"/>
      <c r="G1726" s="13">
        <v>3</v>
      </c>
      <c r="H1726" s="105">
        <v>129</v>
      </c>
      <c r="I1726" s="14">
        <v>0.06</v>
      </c>
      <c r="J1726" s="111">
        <f t="shared" si="45"/>
        <v>121.25999999999999</v>
      </c>
    </row>
    <row r="1727" spans="1:10" ht="78.75" x14ac:dyDescent="0.25">
      <c r="A1727" s="13">
        <f t="shared" si="44"/>
        <v>1723</v>
      </c>
      <c r="B1727" s="13" t="s">
        <v>426</v>
      </c>
      <c r="C1727" s="13" t="s">
        <v>3491</v>
      </c>
      <c r="D1727" s="13" t="s">
        <v>3492</v>
      </c>
      <c r="E1727" s="13" t="s">
        <v>429</v>
      </c>
      <c r="F1727" s="13"/>
      <c r="G1727" s="13">
        <v>3</v>
      </c>
      <c r="H1727" s="105">
        <v>199</v>
      </c>
      <c r="I1727" s="14">
        <v>0.06</v>
      </c>
      <c r="J1727" s="111">
        <f t="shared" si="45"/>
        <v>187.06</v>
      </c>
    </row>
    <row r="1728" spans="1:10" ht="47.25" x14ac:dyDescent="0.25">
      <c r="A1728" s="13">
        <f t="shared" si="44"/>
        <v>1724</v>
      </c>
      <c r="B1728" s="13" t="s">
        <v>426</v>
      </c>
      <c r="C1728" s="13" t="s">
        <v>3493</v>
      </c>
      <c r="D1728" s="13" t="s">
        <v>3494</v>
      </c>
      <c r="E1728" s="13" t="s">
        <v>429</v>
      </c>
      <c r="F1728" s="13"/>
      <c r="G1728" s="13">
        <v>3</v>
      </c>
      <c r="H1728" s="105">
        <v>59</v>
      </c>
      <c r="I1728" s="14">
        <v>0.06</v>
      </c>
      <c r="J1728" s="111">
        <f t="shared" si="45"/>
        <v>55.459999999999994</v>
      </c>
    </row>
    <row r="1729" spans="1:10" ht="63" x14ac:dyDescent="0.25">
      <c r="A1729" s="13">
        <f t="shared" si="44"/>
        <v>1725</v>
      </c>
      <c r="B1729" s="13" t="s">
        <v>426</v>
      </c>
      <c r="C1729" s="13" t="s">
        <v>3495</v>
      </c>
      <c r="D1729" s="13" t="s">
        <v>3496</v>
      </c>
      <c r="E1729" s="13" t="s">
        <v>429</v>
      </c>
      <c r="F1729" s="13"/>
      <c r="G1729" s="13">
        <v>3</v>
      </c>
      <c r="H1729" s="105">
        <v>129</v>
      </c>
      <c r="I1729" s="14">
        <v>0.06</v>
      </c>
      <c r="J1729" s="111">
        <f t="shared" si="45"/>
        <v>121.25999999999999</v>
      </c>
    </row>
    <row r="1730" spans="1:10" ht="126" x14ac:dyDescent="0.25">
      <c r="A1730" s="13">
        <f t="shared" si="44"/>
        <v>1726</v>
      </c>
      <c r="B1730" s="13" t="s">
        <v>426</v>
      </c>
      <c r="C1730" s="13" t="s">
        <v>3497</v>
      </c>
      <c r="D1730" s="13" t="s">
        <v>3498</v>
      </c>
      <c r="E1730" s="13" t="s">
        <v>429</v>
      </c>
      <c r="F1730" s="13"/>
      <c r="G1730" s="13">
        <v>3</v>
      </c>
      <c r="H1730" s="105">
        <v>99</v>
      </c>
      <c r="I1730" s="14">
        <v>0.06</v>
      </c>
      <c r="J1730" s="111">
        <f t="shared" si="45"/>
        <v>93.059999999999988</v>
      </c>
    </row>
    <row r="1731" spans="1:10" ht="47.25" x14ac:dyDescent="0.25">
      <c r="A1731" s="13">
        <f t="shared" si="44"/>
        <v>1727</v>
      </c>
      <c r="B1731" s="13" t="s">
        <v>426</v>
      </c>
      <c r="C1731" s="13" t="s">
        <v>3499</v>
      </c>
      <c r="D1731" s="13" t="s">
        <v>3500</v>
      </c>
      <c r="E1731" s="13" t="s">
        <v>429</v>
      </c>
      <c r="F1731" s="13"/>
      <c r="G1731" s="13">
        <v>3</v>
      </c>
      <c r="H1731" s="105">
        <v>189</v>
      </c>
      <c r="I1731" s="14">
        <v>0.06</v>
      </c>
      <c r="J1731" s="111">
        <f t="shared" si="45"/>
        <v>177.66</v>
      </c>
    </row>
    <row r="1732" spans="1:10" ht="47.25" x14ac:dyDescent="0.25">
      <c r="A1732" s="13">
        <f t="shared" si="44"/>
        <v>1728</v>
      </c>
      <c r="B1732" s="13" t="s">
        <v>426</v>
      </c>
      <c r="C1732" s="13" t="s">
        <v>3501</v>
      </c>
      <c r="D1732" s="13" t="s">
        <v>3502</v>
      </c>
      <c r="E1732" s="13" t="s">
        <v>429</v>
      </c>
      <c r="F1732" s="13"/>
      <c r="G1732" s="13">
        <v>3</v>
      </c>
      <c r="H1732" s="105">
        <v>189</v>
      </c>
      <c r="I1732" s="14">
        <v>0.06</v>
      </c>
      <c r="J1732" s="111">
        <f t="shared" si="45"/>
        <v>177.66</v>
      </c>
    </row>
    <row r="1733" spans="1:10" ht="31.5" x14ac:dyDescent="0.25">
      <c r="A1733" s="13">
        <f t="shared" ref="A1733:A1767" si="46">A1732+1</f>
        <v>1729</v>
      </c>
      <c r="B1733" s="13" t="s">
        <v>426</v>
      </c>
      <c r="C1733" s="13" t="s">
        <v>3503</v>
      </c>
      <c r="D1733" s="13" t="s">
        <v>3504</v>
      </c>
      <c r="E1733" s="13" t="s">
        <v>429</v>
      </c>
      <c r="F1733" s="13"/>
      <c r="G1733" s="13">
        <v>3</v>
      </c>
      <c r="H1733" s="105">
        <v>99</v>
      </c>
      <c r="I1733" s="14">
        <v>0.06</v>
      </c>
      <c r="J1733" s="111">
        <f t="shared" si="45"/>
        <v>93.059999999999988</v>
      </c>
    </row>
    <row r="1734" spans="1:10" ht="189" x14ac:dyDescent="0.25">
      <c r="A1734" s="13">
        <f t="shared" si="46"/>
        <v>1730</v>
      </c>
      <c r="B1734" s="13" t="s">
        <v>426</v>
      </c>
      <c r="C1734" s="13" t="s">
        <v>3505</v>
      </c>
      <c r="D1734" s="13" t="s">
        <v>3506</v>
      </c>
      <c r="E1734" s="13" t="s">
        <v>429</v>
      </c>
      <c r="F1734" s="13"/>
      <c r="G1734" s="13">
        <v>3</v>
      </c>
      <c r="H1734" s="105">
        <v>879.22</v>
      </c>
      <c r="I1734" s="14">
        <v>0.06</v>
      </c>
      <c r="J1734" s="111">
        <f t="shared" si="45"/>
        <v>826.46680000000003</v>
      </c>
    </row>
    <row r="1735" spans="1:10" ht="141.75" x14ac:dyDescent="0.25">
      <c r="A1735" s="13">
        <f t="shared" si="46"/>
        <v>1731</v>
      </c>
      <c r="B1735" s="13" t="s">
        <v>426</v>
      </c>
      <c r="C1735" s="13" t="s">
        <v>3507</v>
      </c>
      <c r="D1735" s="13" t="s">
        <v>3508</v>
      </c>
      <c r="E1735" s="13" t="s">
        <v>429</v>
      </c>
      <c r="F1735" s="13"/>
      <c r="G1735" s="13">
        <v>3</v>
      </c>
      <c r="H1735" s="105">
        <v>719.02</v>
      </c>
      <c r="I1735" s="14">
        <v>0.06</v>
      </c>
      <c r="J1735" s="111">
        <f t="shared" si="45"/>
        <v>675.87879999999996</v>
      </c>
    </row>
    <row r="1736" spans="1:10" ht="204.75" x14ac:dyDescent="0.25">
      <c r="A1736" s="13">
        <f t="shared" si="46"/>
        <v>1732</v>
      </c>
      <c r="B1736" s="13" t="s">
        <v>426</v>
      </c>
      <c r="C1736" s="13" t="s">
        <v>3509</v>
      </c>
      <c r="D1736" s="13" t="s">
        <v>3510</v>
      </c>
      <c r="E1736" s="13" t="s">
        <v>429</v>
      </c>
      <c r="F1736" s="13"/>
      <c r="G1736" s="13">
        <v>3</v>
      </c>
      <c r="H1736" s="105">
        <v>718.59</v>
      </c>
      <c r="I1736" s="14">
        <v>0.06</v>
      </c>
      <c r="J1736" s="111">
        <f t="shared" si="45"/>
        <v>675.47460000000001</v>
      </c>
    </row>
    <row r="1737" spans="1:10" ht="141.75" x14ac:dyDescent="0.25">
      <c r="A1737" s="13">
        <f t="shared" si="46"/>
        <v>1733</v>
      </c>
      <c r="B1737" s="13" t="s">
        <v>426</v>
      </c>
      <c r="C1737" s="13" t="s">
        <v>3511</v>
      </c>
      <c r="D1737" s="13" t="s">
        <v>3512</v>
      </c>
      <c r="E1737" s="13" t="s">
        <v>429</v>
      </c>
      <c r="F1737" s="13"/>
      <c r="G1737" s="13">
        <v>3</v>
      </c>
      <c r="H1737" s="105">
        <v>579.24</v>
      </c>
      <c r="I1737" s="14">
        <v>0.06</v>
      </c>
      <c r="J1737" s="111">
        <f t="shared" ref="J1737:J1746" si="47">H1737*(1-I1737)</f>
        <v>544.48559999999998</v>
      </c>
    </row>
    <row r="1738" spans="1:10" ht="141.75" x14ac:dyDescent="0.25">
      <c r="A1738" s="13">
        <f t="shared" si="46"/>
        <v>1734</v>
      </c>
      <c r="B1738" s="13" t="s">
        <v>426</v>
      </c>
      <c r="C1738" s="13" t="s">
        <v>3513</v>
      </c>
      <c r="D1738" s="13" t="s">
        <v>3514</v>
      </c>
      <c r="E1738" s="13" t="s">
        <v>429</v>
      </c>
      <c r="F1738" s="13"/>
      <c r="G1738" s="13">
        <v>3</v>
      </c>
      <c r="H1738" s="105">
        <v>599.08000000000004</v>
      </c>
      <c r="I1738" s="14">
        <v>0.06</v>
      </c>
      <c r="J1738" s="111">
        <f t="shared" si="47"/>
        <v>563.13520000000005</v>
      </c>
    </row>
    <row r="1739" spans="1:10" ht="78.75" x14ac:dyDescent="0.25">
      <c r="A1739" s="13">
        <f t="shared" si="46"/>
        <v>1735</v>
      </c>
      <c r="B1739" s="13" t="s">
        <v>426</v>
      </c>
      <c r="C1739" s="13" t="s">
        <v>3515</v>
      </c>
      <c r="D1739" s="13" t="s">
        <v>3516</v>
      </c>
      <c r="E1739" s="13" t="s">
        <v>429</v>
      </c>
      <c r="F1739" s="13"/>
      <c r="G1739" s="13">
        <v>3</v>
      </c>
      <c r="H1739" s="105">
        <v>111</v>
      </c>
      <c r="I1739" s="14">
        <v>0.06</v>
      </c>
      <c r="J1739" s="111">
        <f t="shared" si="47"/>
        <v>104.33999999999999</v>
      </c>
    </row>
    <row r="1740" spans="1:10" ht="63" x14ac:dyDescent="0.25">
      <c r="A1740" s="13">
        <f t="shared" si="46"/>
        <v>1736</v>
      </c>
      <c r="B1740" s="13" t="s">
        <v>426</v>
      </c>
      <c r="C1740" s="13" t="s">
        <v>3517</v>
      </c>
      <c r="D1740" s="13" t="s">
        <v>3518</v>
      </c>
      <c r="E1740" s="13" t="s">
        <v>429</v>
      </c>
      <c r="F1740" s="13"/>
      <c r="G1740" s="13">
        <v>3</v>
      </c>
      <c r="H1740" s="105">
        <v>78</v>
      </c>
      <c r="I1740" s="14">
        <v>0.06</v>
      </c>
      <c r="J1740" s="111">
        <f t="shared" si="47"/>
        <v>73.319999999999993</v>
      </c>
    </row>
    <row r="1741" spans="1:10" ht="31.5" x14ac:dyDescent="0.25">
      <c r="A1741" s="13">
        <f t="shared" si="46"/>
        <v>1737</v>
      </c>
      <c r="B1741" s="13" t="s">
        <v>426</v>
      </c>
      <c r="C1741" s="13" t="s">
        <v>3519</v>
      </c>
      <c r="D1741" s="13" t="s">
        <v>3520</v>
      </c>
      <c r="E1741" s="13" t="s">
        <v>429</v>
      </c>
      <c r="F1741" s="13"/>
      <c r="G1741" s="13">
        <v>3</v>
      </c>
      <c r="H1741" s="105">
        <v>46</v>
      </c>
      <c r="I1741" s="14">
        <v>0.06</v>
      </c>
      <c r="J1741" s="111">
        <f t="shared" si="47"/>
        <v>43.239999999999995</v>
      </c>
    </row>
    <row r="1742" spans="1:10" ht="31.5" x14ac:dyDescent="0.25">
      <c r="A1742" s="13">
        <f t="shared" si="46"/>
        <v>1738</v>
      </c>
      <c r="B1742" s="13" t="s">
        <v>426</v>
      </c>
      <c r="C1742" s="13" t="s">
        <v>3521</v>
      </c>
      <c r="D1742" s="13" t="s">
        <v>3522</v>
      </c>
      <c r="E1742" s="13" t="s">
        <v>429</v>
      </c>
      <c r="F1742" s="13"/>
      <c r="G1742" s="13">
        <v>3</v>
      </c>
      <c r="H1742" s="105">
        <v>46</v>
      </c>
      <c r="I1742" s="14">
        <v>0.06</v>
      </c>
      <c r="J1742" s="111">
        <f t="shared" si="47"/>
        <v>43.239999999999995</v>
      </c>
    </row>
    <row r="1743" spans="1:10" ht="267.75" x14ac:dyDescent="0.25">
      <c r="A1743" s="13">
        <f t="shared" si="46"/>
        <v>1739</v>
      </c>
      <c r="B1743" s="13" t="s">
        <v>426</v>
      </c>
      <c r="C1743" s="81" t="s">
        <v>12689</v>
      </c>
      <c r="D1743" s="88" t="s">
        <v>12695</v>
      </c>
      <c r="E1743" s="13" t="s">
        <v>429</v>
      </c>
      <c r="F1743" s="13"/>
      <c r="G1743" s="13">
        <v>3</v>
      </c>
      <c r="H1743" s="105">
        <v>579</v>
      </c>
      <c r="I1743" s="14">
        <v>0.06</v>
      </c>
      <c r="J1743" s="111">
        <f t="shared" si="47"/>
        <v>544.26</v>
      </c>
    </row>
    <row r="1744" spans="1:10" ht="283.5" x14ac:dyDescent="0.25">
      <c r="A1744" s="13">
        <f t="shared" si="46"/>
        <v>1740</v>
      </c>
      <c r="B1744" s="13" t="s">
        <v>426</v>
      </c>
      <c r="C1744" s="81" t="s">
        <v>12690</v>
      </c>
      <c r="D1744" s="88" t="s">
        <v>12696</v>
      </c>
      <c r="E1744" s="13" t="s">
        <v>429</v>
      </c>
      <c r="F1744" s="13"/>
      <c r="G1744" s="13">
        <v>3</v>
      </c>
      <c r="H1744" s="105">
        <v>899</v>
      </c>
      <c r="I1744" s="14">
        <v>0.06</v>
      </c>
      <c r="J1744" s="111">
        <f t="shared" si="47"/>
        <v>845.06</v>
      </c>
    </row>
    <row r="1745" spans="1:10" ht="236.25" x14ac:dyDescent="0.25">
      <c r="A1745" s="13">
        <f t="shared" si="46"/>
        <v>1741</v>
      </c>
      <c r="B1745" s="13" t="s">
        <v>426</v>
      </c>
      <c r="C1745" s="81" t="s">
        <v>12691</v>
      </c>
      <c r="D1745" s="88" t="s">
        <v>12692</v>
      </c>
      <c r="E1745" s="13" t="s">
        <v>429</v>
      </c>
      <c r="F1745" s="13"/>
      <c r="G1745" s="13">
        <v>3</v>
      </c>
      <c r="H1745" s="105">
        <v>3099</v>
      </c>
      <c r="I1745" s="14">
        <v>0.06</v>
      </c>
      <c r="J1745" s="111">
        <f t="shared" si="47"/>
        <v>2913.06</v>
      </c>
    </row>
    <row r="1746" spans="1:10" ht="189" x14ac:dyDescent="0.25">
      <c r="A1746" s="13">
        <f t="shared" si="46"/>
        <v>1742</v>
      </c>
      <c r="B1746" s="13" t="s">
        <v>426</v>
      </c>
      <c r="C1746" s="81" t="s">
        <v>12693</v>
      </c>
      <c r="D1746" s="88" t="s">
        <v>12694</v>
      </c>
      <c r="E1746" s="13" t="s">
        <v>429</v>
      </c>
      <c r="F1746" s="13"/>
      <c r="G1746" s="13">
        <v>3</v>
      </c>
      <c r="H1746" s="105">
        <v>139</v>
      </c>
      <c r="I1746" s="14">
        <v>0.06</v>
      </c>
      <c r="J1746" s="111">
        <f t="shared" si="47"/>
        <v>130.66</v>
      </c>
    </row>
    <row r="1747" spans="1:10" ht="169.5" x14ac:dyDescent="0.25">
      <c r="A1747" s="13">
        <f t="shared" si="46"/>
        <v>1743</v>
      </c>
      <c r="B1747" s="13" t="s">
        <v>426</v>
      </c>
      <c r="C1747" s="89" t="s">
        <v>12698</v>
      </c>
      <c r="D1747" s="89" t="s">
        <v>12699</v>
      </c>
      <c r="E1747" s="13" t="s">
        <v>429</v>
      </c>
      <c r="F1747" s="13"/>
      <c r="G1747" s="13">
        <v>3</v>
      </c>
      <c r="H1747" s="105">
        <v>699</v>
      </c>
      <c r="I1747" s="14">
        <v>0.06</v>
      </c>
      <c r="J1747" s="111">
        <f t="shared" ref="J1747:J1767" si="48">H1747*(1-I1747)</f>
        <v>657.06</v>
      </c>
    </row>
    <row r="1748" spans="1:10" ht="252" x14ac:dyDescent="0.25">
      <c r="A1748" s="13">
        <f t="shared" si="46"/>
        <v>1744</v>
      </c>
      <c r="B1748" s="13" t="s">
        <v>426</v>
      </c>
      <c r="C1748" s="89" t="s">
        <v>12697</v>
      </c>
      <c r="D1748" s="88" t="s">
        <v>12700</v>
      </c>
      <c r="E1748" s="13" t="s">
        <v>429</v>
      </c>
      <c r="F1748" s="13"/>
      <c r="G1748" s="13">
        <v>3</v>
      </c>
      <c r="H1748" s="105">
        <v>529</v>
      </c>
      <c r="I1748" s="14">
        <v>0.06</v>
      </c>
      <c r="J1748" s="111">
        <f t="shared" si="48"/>
        <v>497.26</v>
      </c>
    </row>
    <row r="1749" spans="1:10" ht="105" x14ac:dyDescent="0.25">
      <c r="A1749" s="13">
        <f t="shared" si="46"/>
        <v>1745</v>
      </c>
      <c r="B1749" s="13" t="s">
        <v>426</v>
      </c>
      <c r="C1749" s="90" t="s">
        <v>12701</v>
      </c>
      <c r="D1749" s="91" t="s">
        <v>12702</v>
      </c>
      <c r="E1749" s="13" t="s">
        <v>429</v>
      </c>
      <c r="F1749" s="13"/>
      <c r="G1749" s="13">
        <v>3</v>
      </c>
      <c r="H1749" s="106">
        <v>1099</v>
      </c>
      <c r="I1749" s="14">
        <v>0.06</v>
      </c>
      <c r="J1749" s="112">
        <f t="shared" si="48"/>
        <v>1033.06</v>
      </c>
    </row>
    <row r="1750" spans="1:10" ht="120" x14ac:dyDescent="0.25">
      <c r="A1750" s="13">
        <f t="shared" si="46"/>
        <v>1746</v>
      </c>
      <c r="B1750" s="13" t="s">
        <v>426</v>
      </c>
      <c r="C1750" s="90" t="s">
        <v>12703</v>
      </c>
      <c r="D1750" s="91" t="s">
        <v>12704</v>
      </c>
      <c r="E1750" s="13" t="s">
        <v>429</v>
      </c>
      <c r="F1750" s="13"/>
      <c r="G1750" s="13">
        <v>3</v>
      </c>
      <c r="H1750" s="106">
        <v>459</v>
      </c>
      <c r="I1750" s="14">
        <v>0.06</v>
      </c>
      <c r="J1750" s="112">
        <f t="shared" si="48"/>
        <v>431.46</v>
      </c>
    </row>
    <row r="1751" spans="1:10" ht="120" x14ac:dyDescent="0.25">
      <c r="A1751" s="13">
        <f t="shared" si="46"/>
        <v>1747</v>
      </c>
      <c r="B1751" s="13" t="s">
        <v>426</v>
      </c>
      <c r="C1751" s="90" t="s">
        <v>12705</v>
      </c>
      <c r="D1751" s="91" t="s">
        <v>12706</v>
      </c>
      <c r="E1751" s="13" t="s">
        <v>429</v>
      </c>
      <c r="F1751" s="13"/>
      <c r="G1751" s="13">
        <v>3</v>
      </c>
      <c r="H1751" s="106">
        <v>429</v>
      </c>
      <c r="I1751" s="14">
        <v>0.06</v>
      </c>
      <c r="J1751" s="112">
        <f t="shared" si="48"/>
        <v>403.26</v>
      </c>
    </row>
    <row r="1752" spans="1:10" ht="120" x14ac:dyDescent="0.25">
      <c r="A1752" s="13">
        <f t="shared" si="46"/>
        <v>1748</v>
      </c>
      <c r="B1752" s="13" t="s">
        <v>426</v>
      </c>
      <c r="C1752" s="90" t="s">
        <v>12703</v>
      </c>
      <c r="D1752" s="91" t="s">
        <v>12704</v>
      </c>
      <c r="E1752" s="13" t="s">
        <v>429</v>
      </c>
      <c r="F1752" s="13"/>
      <c r="G1752" s="13">
        <v>3</v>
      </c>
      <c r="H1752" s="106">
        <v>459</v>
      </c>
      <c r="I1752" s="14">
        <v>0.06</v>
      </c>
      <c r="J1752" s="112">
        <f t="shared" si="48"/>
        <v>431.46</v>
      </c>
    </row>
    <row r="1753" spans="1:10" ht="120" x14ac:dyDescent="0.25">
      <c r="A1753" s="13">
        <f t="shared" si="46"/>
        <v>1749</v>
      </c>
      <c r="B1753" s="13" t="s">
        <v>426</v>
      </c>
      <c r="C1753" s="90" t="s">
        <v>12705</v>
      </c>
      <c r="D1753" s="91" t="s">
        <v>12706</v>
      </c>
      <c r="E1753" s="13" t="s">
        <v>429</v>
      </c>
      <c r="F1753" s="13"/>
      <c r="G1753" s="13">
        <v>3</v>
      </c>
      <c r="H1753" s="106">
        <v>429</v>
      </c>
      <c r="I1753" s="14">
        <v>0.06</v>
      </c>
      <c r="J1753" s="112">
        <f t="shared" si="48"/>
        <v>403.26</v>
      </c>
    </row>
    <row r="1754" spans="1:10" ht="180" x14ac:dyDescent="0.25">
      <c r="A1754" s="13">
        <f t="shared" si="46"/>
        <v>1750</v>
      </c>
      <c r="B1754" s="13" t="s">
        <v>426</v>
      </c>
      <c r="C1754" s="90" t="s">
        <v>12707</v>
      </c>
      <c r="D1754" s="91" t="s">
        <v>12708</v>
      </c>
      <c r="E1754" s="13" t="s">
        <v>429</v>
      </c>
      <c r="F1754" s="13"/>
      <c r="G1754" s="13">
        <v>3</v>
      </c>
      <c r="H1754" s="106">
        <v>1199</v>
      </c>
      <c r="I1754" s="14">
        <v>0.06</v>
      </c>
      <c r="J1754" s="112">
        <f t="shared" si="48"/>
        <v>1127.06</v>
      </c>
    </row>
    <row r="1755" spans="1:10" ht="225" x14ac:dyDescent="0.25">
      <c r="A1755" s="13">
        <f t="shared" si="46"/>
        <v>1751</v>
      </c>
      <c r="B1755" s="13" t="s">
        <v>426</v>
      </c>
      <c r="C1755" s="90" t="s">
        <v>12709</v>
      </c>
      <c r="D1755" s="91" t="s">
        <v>12710</v>
      </c>
      <c r="E1755" s="13" t="s">
        <v>429</v>
      </c>
      <c r="F1755" s="13"/>
      <c r="G1755" s="13">
        <v>3</v>
      </c>
      <c r="H1755" s="106">
        <v>219</v>
      </c>
      <c r="I1755" s="14">
        <v>0.06</v>
      </c>
      <c r="J1755" s="112">
        <f t="shared" si="48"/>
        <v>205.85999999999999</v>
      </c>
    </row>
    <row r="1756" spans="1:10" ht="210" x14ac:dyDescent="0.25">
      <c r="A1756" s="13">
        <f t="shared" si="46"/>
        <v>1752</v>
      </c>
      <c r="B1756" s="13" t="s">
        <v>426</v>
      </c>
      <c r="C1756" s="90" t="s">
        <v>12711</v>
      </c>
      <c r="D1756" s="91" t="s">
        <v>12712</v>
      </c>
      <c r="E1756" s="13" t="s">
        <v>429</v>
      </c>
      <c r="F1756" s="13"/>
      <c r="G1756" s="13">
        <v>3</v>
      </c>
      <c r="H1756" s="106">
        <v>1499</v>
      </c>
      <c r="I1756" s="14">
        <v>0.06</v>
      </c>
      <c r="J1756" s="112">
        <f t="shared" si="48"/>
        <v>1409.06</v>
      </c>
    </row>
    <row r="1757" spans="1:10" ht="180" x14ac:dyDescent="0.25">
      <c r="A1757" s="13">
        <f t="shared" si="46"/>
        <v>1753</v>
      </c>
      <c r="B1757" s="13" t="s">
        <v>426</v>
      </c>
      <c r="C1757" s="90" t="s">
        <v>12713</v>
      </c>
      <c r="D1757" s="91" t="s">
        <v>12714</v>
      </c>
      <c r="E1757" s="13" t="s">
        <v>429</v>
      </c>
      <c r="F1757" s="13"/>
      <c r="G1757" s="13">
        <v>3</v>
      </c>
      <c r="H1757" s="106">
        <v>999</v>
      </c>
      <c r="I1757" s="14">
        <v>0.06</v>
      </c>
      <c r="J1757" s="112">
        <f t="shared" si="48"/>
        <v>939.06</v>
      </c>
    </row>
    <row r="1758" spans="1:10" ht="30" x14ac:dyDescent="0.25">
      <c r="A1758" s="13">
        <f t="shared" si="46"/>
        <v>1754</v>
      </c>
      <c r="B1758" s="13" t="s">
        <v>426</v>
      </c>
      <c r="C1758" s="90" t="s">
        <v>12715</v>
      </c>
      <c r="D1758" s="91" t="s">
        <v>12716</v>
      </c>
      <c r="E1758" s="13" t="s">
        <v>429</v>
      </c>
      <c r="F1758" s="13"/>
      <c r="G1758" s="13">
        <v>3</v>
      </c>
      <c r="H1758" s="106">
        <v>79</v>
      </c>
      <c r="I1758" s="14">
        <v>0.06</v>
      </c>
      <c r="J1758" s="112">
        <f t="shared" si="48"/>
        <v>74.259999999999991</v>
      </c>
    </row>
    <row r="1759" spans="1:10" ht="90" x14ac:dyDescent="0.25">
      <c r="A1759" s="13">
        <f t="shared" si="46"/>
        <v>1755</v>
      </c>
      <c r="B1759" s="13" t="s">
        <v>426</v>
      </c>
      <c r="C1759" s="90" t="s">
        <v>12717</v>
      </c>
      <c r="D1759" s="91" t="s">
        <v>12718</v>
      </c>
      <c r="E1759" s="13" t="s">
        <v>429</v>
      </c>
      <c r="F1759" s="13"/>
      <c r="G1759" s="13">
        <v>3</v>
      </c>
      <c r="H1759" s="106">
        <v>109</v>
      </c>
      <c r="I1759" s="14">
        <v>0.06</v>
      </c>
      <c r="J1759" s="112">
        <f t="shared" si="48"/>
        <v>102.46</v>
      </c>
    </row>
    <row r="1760" spans="1:10" ht="105" x14ac:dyDescent="0.25">
      <c r="A1760" s="13">
        <f t="shared" si="46"/>
        <v>1756</v>
      </c>
      <c r="B1760" s="13" t="s">
        <v>426</v>
      </c>
      <c r="C1760" s="90" t="s">
        <v>12719</v>
      </c>
      <c r="D1760" s="91" t="s">
        <v>12720</v>
      </c>
      <c r="E1760" s="13" t="s">
        <v>429</v>
      </c>
      <c r="F1760" s="13"/>
      <c r="G1760" s="13">
        <v>3</v>
      </c>
      <c r="H1760" s="106">
        <v>209</v>
      </c>
      <c r="I1760" s="14">
        <v>0.06</v>
      </c>
      <c r="J1760" s="112">
        <f t="shared" si="48"/>
        <v>196.45999999999998</v>
      </c>
    </row>
    <row r="1761" spans="1:10" ht="75" x14ac:dyDescent="0.25">
      <c r="A1761" s="13">
        <f t="shared" si="46"/>
        <v>1757</v>
      </c>
      <c r="B1761" s="13" t="s">
        <v>426</v>
      </c>
      <c r="C1761" s="90" t="s">
        <v>12721</v>
      </c>
      <c r="D1761" s="91" t="s">
        <v>12722</v>
      </c>
      <c r="E1761" s="13" t="s">
        <v>429</v>
      </c>
      <c r="F1761" s="13"/>
      <c r="G1761" s="13">
        <v>3</v>
      </c>
      <c r="H1761" s="106">
        <v>269</v>
      </c>
      <c r="I1761" s="14">
        <v>0.06</v>
      </c>
      <c r="J1761" s="112">
        <f t="shared" si="48"/>
        <v>252.85999999999999</v>
      </c>
    </row>
    <row r="1762" spans="1:10" ht="75" x14ac:dyDescent="0.25">
      <c r="A1762" s="13">
        <f t="shared" si="46"/>
        <v>1758</v>
      </c>
      <c r="B1762" s="13" t="s">
        <v>426</v>
      </c>
      <c r="C1762" s="90" t="s">
        <v>12723</v>
      </c>
      <c r="D1762" s="91" t="s">
        <v>12724</v>
      </c>
      <c r="E1762" s="13" t="s">
        <v>429</v>
      </c>
      <c r="F1762" s="13"/>
      <c r="G1762" s="13">
        <v>3</v>
      </c>
      <c r="H1762" s="106">
        <v>369</v>
      </c>
      <c r="I1762" s="14">
        <v>0.06</v>
      </c>
      <c r="J1762" s="112">
        <f t="shared" si="48"/>
        <v>346.85999999999996</v>
      </c>
    </row>
    <row r="1763" spans="1:10" ht="135" x14ac:dyDescent="0.25">
      <c r="A1763" s="13">
        <f t="shared" si="46"/>
        <v>1759</v>
      </c>
      <c r="B1763" s="13" t="s">
        <v>426</v>
      </c>
      <c r="C1763" s="90" t="s">
        <v>12725</v>
      </c>
      <c r="D1763" s="91" t="s">
        <v>12726</v>
      </c>
      <c r="E1763" s="13" t="s">
        <v>429</v>
      </c>
      <c r="F1763" s="13"/>
      <c r="G1763" s="13">
        <v>3</v>
      </c>
      <c r="H1763" s="106">
        <v>539</v>
      </c>
      <c r="I1763" s="14">
        <v>0.06</v>
      </c>
      <c r="J1763" s="112">
        <f t="shared" si="48"/>
        <v>506.65999999999997</v>
      </c>
    </row>
    <row r="1764" spans="1:10" ht="165" x14ac:dyDescent="0.25">
      <c r="A1764" s="13">
        <f t="shared" si="46"/>
        <v>1760</v>
      </c>
      <c r="B1764" s="13" t="s">
        <v>426</v>
      </c>
      <c r="C1764" s="90" t="s">
        <v>12727</v>
      </c>
      <c r="D1764" s="91" t="s">
        <v>12728</v>
      </c>
      <c r="E1764" s="13" t="s">
        <v>429</v>
      </c>
      <c r="F1764" s="13"/>
      <c r="G1764" s="13">
        <v>3</v>
      </c>
      <c r="H1764" s="106">
        <v>199</v>
      </c>
      <c r="I1764" s="14">
        <v>0.06</v>
      </c>
      <c r="J1764" s="112">
        <f t="shared" si="48"/>
        <v>187.06</v>
      </c>
    </row>
    <row r="1765" spans="1:10" ht="165" x14ac:dyDescent="0.25">
      <c r="A1765" s="13">
        <f t="shared" si="46"/>
        <v>1761</v>
      </c>
      <c r="B1765" s="13" t="s">
        <v>426</v>
      </c>
      <c r="C1765" s="90" t="s">
        <v>12729</v>
      </c>
      <c r="D1765" s="91" t="s">
        <v>12730</v>
      </c>
      <c r="E1765" s="13" t="s">
        <v>429</v>
      </c>
      <c r="F1765" s="13"/>
      <c r="G1765" s="13">
        <v>3</v>
      </c>
      <c r="H1765" s="106">
        <v>429</v>
      </c>
      <c r="I1765" s="14">
        <v>0.06</v>
      </c>
      <c r="J1765" s="112">
        <f t="shared" si="48"/>
        <v>403.26</v>
      </c>
    </row>
    <row r="1766" spans="1:10" ht="120" x14ac:dyDescent="0.25">
      <c r="A1766" s="13">
        <f t="shared" si="46"/>
        <v>1762</v>
      </c>
      <c r="B1766" s="13" t="s">
        <v>426</v>
      </c>
      <c r="C1766" s="90" t="s">
        <v>12731</v>
      </c>
      <c r="D1766" s="91" t="s">
        <v>12732</v>
      </c>
      <c r="E1766" s="13" t="s">
        <v>429</v>
      </c>
      <c r="F1766" s="13"/>
      <c r="G1766" s="13">
        <v>3</v>
      </c>
      <c r="H1766" s="106">
        <v>389</v>
      </c>
      <c r="I1766" s="14">
        <v>0.06</v>
      </c>
      <c r="J1766" s="112">
        <f t="shared" si="48"/>
        <v>365.65999999999997</v>
      </c>
    </row>
    <row r="1767" spans="1:10" x14ac:dyDescent="0.25">
      <c r="A1767" s="13">
        <f t="shared" si="46"/>
        <v>1763</v>
      </c>
      <c r="B1767" s="13" t="s">
        <v>426</v>
      </c>
      <c r="C1767" s="90" t="s">
        <v>12734</v>
      </c>
      <c r="D1767" s="91" t="s">
        <v>12733</v>
      </c>
      <c r="E1767" s="13" t="s">
        <v>429</v>
      </c>
      <c r="F1767" s="13"/>
      <c r="G1767" s="13">
        <v>3</v>
      </c>
      <c r="H1767" s="106">
        <v>399</v>
      </c>
      <c r="I1767" s="14">
        <v>0.06</v>
      </c>
      <c r="J1767" s="112">
        <f t="shared" si="48"/>
        <v>375.06</v>
      </c>
    </row>
  </sheetData>
  <sheetProtection algorithmName="SHA-512" hashValue="WBmCHAFo4nEJnGkN3PnkPvojwaoLEnMFYZAZZxYSyinvgwfU50F6NWsij120gAMJsOZOFlu+2Y7LKTu8TrplvA==" saltValue="K24D7e/VsCtBCXCg3/Syjw==" spinCount="100000" sheet="1" objects="1" scenarios="1"/>
  <autoFilter ref="A4:J4" xr:uid="{5D45F546-EA33-4828-B0BE-CD6A16B053FF}"/>
  <phoneticPr fontId="24" type="noConversion"/>
  <printOptions horizontalCentered="1"/>
  <pageMargins left="0.7" right="0.7" top="0.75" bottom="0.75" header="0.3" footer="0.3"/>
  <pageSetup paperSize="3" scale="8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J4003"/>
  <sheetViews>
    <sheetView zoomScale="80" zoomScaleNormal="80" workbookViewId="0">
      <selection activeCell="I1" sqref="I1:I1048576"/>
    </sheetView>
  </sheetViews>
  <sheetFormatPr defaultColWidth="9.140625" defaultRowHeight="15.75" x14ac:dyDescent="0.25"/>
  <cols>
    <col min="1" max="1" width="9.85546875" style="84" customWidth="1"/>
    <col min="2" max="2" width="38.85546875" style="84" customWidth="1"/>
    <col min="3" max="3" width="29.85546875" style="84" customWidth="1"/>
    <col min="4" max="4" width="51.85546875" style="84" customWidth="1"/>
    <col min="5" max="5" width="17.140625" style="84" customWidth="1"/>
    <col min="6" max="6" width="11.85546875" style="84" bestFit="1" customWidth="1"/>
    <col min="7" max="7" width="17" style="84" bestFit="1" customWidth="1"/>
    <col min="8" max="8" width="16.140625" style="116" customWidth="1"/>
    <col min="9" max="9" width="15" style="117" customWidth="1"/>
    <col min="10" max="10" width="22.85546875" style="116" customWidth="1"/>
    <col min="11" max="11" width="10.5703125" style="84" customWidth="1"/>
    <col min="12" max="12" width="14" style="84" customWidth="1"/>
    <col min="13" max="13" width="12.85546875" style="84" customWidth="1"/>
    <col min="14" max="16384" width="9.140625" style="84"/>
  </cols>
  <sheetData>
    <row r="1" spans="1:10" s="17" customFormat="1" x14ac:dyDescent="0.25">
      <c r="B1" s="7" t="s">
        <v>10</v>
      </c>
      <c r="C1" s="7" t="s">
        <v>4</v>
      </c>
      <c r="H1" s="103"/>
      <c r="I1" s="113"/>
      <c r="J1" s="107"/>
    </row>
    <row r="2" spans="1:10" s="17" customFormat="1" x14ac:dyDescent="0.25">
      <c r="B2" s="76" t="s">
        <v>11</v>
      </c>
      <c r="C2" s="7" t="s">
        <v>12</v>
      </c>
      <c r="H2" s="103"/>
      <c r="I2" s="113"/>
      <c r="J2" s="108"/>
    </row>
    <row r="3" spans="1:10" s="17" customFormat="1" x14ac:dyDescent="0.25">
      <c r="H3" s="103"/>
      <c r="I3" s="113"/>
      <c r="J3" s="109"/>
    </row>
    <row r="4" spans="1:10" s="77" customFormat="1" ht="94.5" x14ac:dyDescent="0.25">
      <c r="A4" s="8" t="s">
        <v>13</v>
      </c>
      <c r="B4" s="15" t="s">
        <v>14</v>
      </c>
      <c r="C4" s="11" t="s">
        <v>15</v>
      </c>
      <c r="D4" s="11" t="s">
        <v>16</v>
      </c>
      <c r="E4" s="11" t="s">
        <v>17</v>
      </c>
      <c r="F4" s="11" t="s">
        <v>18</v>
      </c>
      <c r="G4" s="11" t="s">
        <v>19</v>
      </c>
      <c r="H4" s="104" t="s">
        <v>20</v>
      </c>
      <c r="I4" s="114" t="s">
        <v>21</v>
      </c>
      <c r="J4" s="110" t="s">
        <v>22</v>
      </c>
    </row>
    <row r="5" spans="1:10" ht="128.25" x14ac:dyDescent="0.25">
      <c r="A5" s="81">
        <v>1</v>
      </c>
      <c r="B5" s="81" t="s">
        <v>3523</v>
      </c>
      <c r="C5" s="82" t="s">
        <v>3524</v>
      </c>
      <c r="D5" s="83" t="s">
        <v>3525</v>
      </c>
      <c r="E5" s="83" t="s">
        <v>3526</v>
      </c>
      <c r="F5" s="83"/>
      <c r="G5" s="83" t="s">
        <v>3527</v>
      </c>
      <c r="H5" s="115" t="s">
        <v>3528</v>
      </c>
      <c r="I5" s="14">
        <v>0.01</v>
      </c>
      <c r="J5" s="111">
        <f t="shared" ref="J5:J66" si="0">H5*(1-I5)</f>
        <v>143.55000000000001</v>
      </c>
    </row>
    <row r="6" spans="1:10" ht="128.25" x14ac:dyDescent="0.25">
      <c r="A6" s="81">
        <f t="shared" ref="A6:A67" si="1">A5+1</f>
        <v>2</v>
      </c>
      <c r="B6" s="81" t="s">
        <v>3523</v>
      </c>
      <c r="C6" s="82" t="s">
        <v>3529</v>
      </c>
      <c r="D6" s="83" t="s">
        <v>3525</v>
      </c>
      <c r="E6" s="83" t="s">
        <v>3526</v>
      </c>
      <c r="F6" s="83"/>
      <c r="G6" s="83" t="s">
        <v>3527</v>
      </c>
      <c r="H6" s="115" t="s">
        <v>3530</v>
      </c>
      <c r="I6" s="14">
        <v>0.01</v>
      </c>
      <c r="J6" s="111">
        <f t="shared" si="0"/>
        <v>1579.05</v>
      </c>
    </row>
    <row r="7" spans="1:10" ht="64.5" x14ac:dyDescent="0.25">
      <c r="A7" s="81">
        <f t="shared" si="1"/>
        <v>3</v>
      </c>
      <c r="B7" s="81" t="s">
        <v>3523</v>
      </c>
      <c r="C7" s="82" t="s">
        <v>3531</v>
      </c>
      <c r="D7" s="83" t="s">
        <v>3532</v>
      </c>
      <c r="E7" s="83" t="s">
        <v>3526</v>
      </c>
      <c r="F7" s="83"/>
      <c r="G7" s="83" t="s">
        <v>3527</v>
      </c>
      <c r="H7" s="115" t="s">
        <v>3533</v>
      </c>
      <c r="I7" s="14">
        <v>0.01</v>
      </c>
      <c r="J7" s="111">
        <f t="shared" si="0"/>
        <v>0</v>
      </c>
    </row>
    <row r="8" spans="1:10" ht="64.5" x14ac:dyDescent="0.25">
      <c r="A8" s="81">
        <f t="shared" si="1"/>
        <v>4</v>
      </c>
      <c r="B8" s="81" t="s">
        <v>3523</v>
      </c>
      <c r="C8" s="82" t="s">
        <v>3534</v>
      </c>
      <c r="D8" s="83" t="s">
        <v>3532</v>
      </c>
      <c r="E8" s="83" t="s">
        <v>3526</v>
      </c>
      <c r="F8" s="83"/>
      <c r="G8" s="83" t="s">
        <v>3527</v>
      </c>
      <c r="H8" s="115" t="s">
        <v>3533</v>
      </c>
      <c r="I8" s="14">
        <v>0.01</v>
      </c>
      <c r="J8" s="111">
        <f t="shared" si="0"/>
        <v>0</v>
      </c>
    </row>
    <row r="9" spans="1:10" x14ac:dyDescent="0.25">
      <c r="A9" s="81">
        <f t="shared" si="1"/>
        <v>5</v>
      </c>
      <c r="B9" s="81" t="s">
        <v>3523</v>
      </c>
      <c r="C9" s="82" t="s">
        <v>3535</v>
      </c>
      <c r="D9" s="83" t="s">
        <v>3536</v>
      </c>
      <c r="E9" s="83" t="s">
        <v>3526</v>
      </c>
      <c r="F9" s="83"/>
      <c r="G9" s="83" t="s">
        <v>3527</v>
      </c>
      <c r="H9" s="115" t="s">
        <v>3537</v>
      </c>
      <c r="I9" s="14">
        <v>0.01</v>
      </c>
      <c r="J9" s="111">
        <f t="shared" si="0"/>
        <v>10.89</v>
      </c>
    </row>
    <row r="10" spans="1:10" x14ac:dyDescent="0.25">
      <c r="A10" s="81">
        <f t="shared" si="1"/>
        <v>6</v>
      </c>
      <c r="B10" s="81" t="s">
        <v>3523</v>
      </c>
      <c r="C10" s="82" t="s">
        <v>3538</v>
      </c>
      <c r="D10" s="83" t="s">
        <v>3536</v>
      </c>
      <c r="E10" s="83" t="s">
        <v>3526</v>
      </c>
      <c r="F10" s="83"/>
      <c r="G10" s="83" t="s">
        <v>3527</v>
      </c>
      <c r="H10" s="115" t="s">
        <v>3539</v>
      </c>
      <c r="I10" s="14">
        <v>0.01</v>
      </c>
      <c r="J10" s="111">
        <f t="shared" si="0"/>
        <v>119.78999999999999</v>
      </c>
    </row>
    <row r="11" spans="1:10" ht="26.25" x14ac:dyDescent="0.25">
      <c r="A11" s="81">
        <f t="shared" si="1"/>
        <v>7</v>
      </c>
      <c r="B11" s="81" t="s">
        <v>3523</v>
      </c>
      <c r="C11" s="82" t="s">
        <v>3540</v>
      </c>
      <c r="D11" s="83" t="s">
        <v>3541</v>
      </c>
      <c r="E11" s="83" t="s">
        <v>3526</v>
      </c>
      <c r="F11" s="83"/>
      <c r="G11" s="83" t="s">
        <v>3527</v>
      </c>
      <c r="H11" s="115" t="s">
        <v>3542</v>
      </c>
      <c r="I11" s="14">
        <v>0.01</v>
      </c>
      <c r="J11" s="111">
        <f t="shared" si="0"/>
        <v>11.879999999999999</v>
      </c>
    </row>
    <row r="12" spans="1:10" ht="26.25" x14ac:dyDescent="0.25">
      <c r="A12" s="81">
        <f t="shared" si="1"/>
        <v>8</v>
      </c>
      <c r="B12" s="81" t="s">
        <v>3523</v>
      </c>
      <c r="C12" s="82" t="s">
        <v>3543</v>
      </c>
      <c r="D12" s="83" t="s">
        <v>3541</v>
      </c>
      <c r="E12" s="83" t="s">
        <v>3526</v>
      </c>
      <c r="F12" s="83"/>
      <c r="G12" s="83" t="s">
        <v>3527</v>
      </c>
      <c r="H12" s="115" t="s">
        <v>3544</v>
      </c>
      <c r="I12" s="14">
        <v>0.01</v>
      </c>
      <c r="J12" s="111">
        <f t="shared" si="0"/>
        <v>130.68</v>
      </c>
    </row>
    <row r="13" spans="1:10" x14ac:dyDescent="0.25">
      <c r="A13" s="81">
        <f t="shared" si="1"/>
        <v>9</v>
      </c>
      <c r="B13" s="81" t="s">
        <v>3523</v>
      </c>
      <c r="C13" s="82" t="s">
        <v>3545</v>
      </c>
      <c r="D13" s="83" t="s">
        <v>3546</v>
      </c>
      <c r="E13" s="83" t="s">
        <v>3526</v>
      </c>
      <c r="F13" s="83"/>
      <c r="G13" s="83" t="s">
        <v>3527</v>
      </c>
      <c r="H13" s="115" t="s">
        <v>3547</v>
      </c>
      <c r="I13" s="14">
        <v>0.01</v>
      </c>
      <c r="J13" s="111">
        <f t="shared" si="0"/>
        <v>9.9</v>
      </c>
    </row>
    <row r="14" spans="1:10" x14ac:dyDescent="0.25">
      <c r="A14" s="81">
        <f t="shared" si="1"/>
        <v>10</v>
      </c>
      <c r="B14" s="81" t="s">
        <v>3523</v>
      </c>
      <c r="C14" s="82" t="s">
        <v>3548</v>
      </c>
      <c r="D14" s="83" t="s">
        <v>3546</v>
      </c>
      <c r="E14" s="83" t="s">
        <v>3526</v>
      </c>
      <c r="F14" s="83"/>
      <c r="G14" s="83" t="s">
        <v>3527</v>
      </c>
      <c r="H14" s="115" t="s">
        <v>3549</v>
      </c>
      <c r="I14" s="14">
        <v>0.01</v>
      </c>
      <c r="J14" s="111">
        <f t="shared" si="0"/>
        <v>108.9</v>
      </c>
    </row>
    <row r="15" spans="1:10" x14ac:dyDescent="0.25">
      <c r="A15" s="81">
        <f t="shared" si="1"/>
        <v>11</v>
      </c>
      <c r="B15" s="81" t="s">
        <v>3523</v>
      </c>
      <c r="C15" s="82" t="s">
        <v>3550</v>
      </c>
      <c r="D15" s="83" t="s">
        <v>3551</v>
      </c>
      <c r="E15" s="83" t="s">
        <v>3526</v>
      </c>
      <c r="F15" s="83"/>
      <c r="G15" s="83" t="s">
        <v>3527</v>
      </c>
      <c r="H15" s="115" t="s">
        <v>3552</v>
      </c>
      <c r="I15" s="14">
        <v>0.01</v>
      </c>
      <c r="J15" s="111">
        <f t="shared" si="0"/>
        <v>17.82</v>
      </c>
    </row>
    <row r="16" spans="1:10" x14ac:dyDescent="0.25">
      <c r="A16" s="81">
        <f t="shared" si="1"/>
        <v>12</v>
      </c>
      <c r="B16" s="81" t="s">
        <v>3523</v>
      </c>
      <c r="C16" s="82" t="s">
        <v>3553</v>
      </c>
      <c r="D16" s="83" t="s">
        <v>3551</v>
      </c>
      <c r="E16" s="83" t="s">
        <v>3526</v>
      </c>
      <c r="F16" s="83"/>
      <c r="G16" s="83" t="s">
        <v>3527</v>
      </c>
      <c r="H16" s="115" t="s">
        <v>3554</v>
      </c>
      <c r="I16" s="14">
        <v>0.01</v>
      </c>
      <c r="J16" s="111">
        <f t="shared" si="0"/>
        <v>196.02</v>
      </c>
    </row>
    <row r="17" spans="1:10" x14ac:dyDescent="0.25">
      <c r="A17" s="81">
        <f t="shared" si="1"/>
        <v>13</v>
      </c>
      <c r="B17" s="81" t="s">
        <v>3523</v>
      </c>
      <c r="C17" s="82" t="s">
        <v>3555</v>
      </c>
      <c r="D17" s="83" t="s">
        <v>3556</v>
      </c>
      <c r="E17" s="83" t="s">
        <v>3526</v>
      </c>
      <c r="F17" s="83"/>
      <c r="G17" s="83" t="s">
        <v>3527</v>
      </c>
      <c r="H17" s="115" t="s">
        <v>3557</v>
      </c>
      <c r="I17" s="14">
        <v>0.01</v>
      </c>
      <c r="J17" s="111">
        <f t="shared" si="0"/>
        <v>5.9399999999999995</v>
      </c>
    </row>
    <row r="18" spans="1:10" x14ac:dyDescent="0.25">
      <c r="A18" s="81">
        <f t="shared" si="1"/>
        <v>14</v>
      </c>
      <c r="B18" s="81" t="s">
        <v>3523</v>
      </c>
      <c r="C18" s="82" t="s">
        <v>3558</v>
      </c>
      <c r="D18" s="83" t="s">
        <v>3556</v>
      </c>
      <c r="E18" s="83" t="s">
        <v>3526</v>
      </c>
      <c r="F18" s="83"/>
      <c r="G18" s="83" t="s">
        <v>3527</v>
      </c>
      <c r="H18" s="115" t="s">
        <v>3559</v>
      </c>
      <c r="I18" s="14">
        <v>0.01</v>
      </c>
      <c r="J18" s="111">
        <f t="shared" si="0"/>
        <v>65.34</v>
      </c>
    </row>
    <row r="19" spans="1:10" ht="39" x14ac:dyDescent="0.25">
      <c r="A19" s="81">
        <f t="shared" si="1"/>
        <v>15</v>
      </c>
      <c r="B19" s="81" t="s">
        <v>3523</v>
      </c>
      <c r="C19" s="82" t="s">
        <v>3560</v>
      </c>
      <c r="D19" s="83" t="s">
        <v>3561</v>
      </c>
      <c r="E19" s="83" t="s">
        <v>3526</v>
      </c>
      <c r="F19" s="83"/>
      <c r="G19" s="83" t="s">
        <v>3527</v>
      </c>
      <c r="H19" s="115" t="s">
        <v>3562</v>
      </c>
      <c r="I19" s="14">
        <v>0.01</v>
      </c>
      <c r="J19" s="111">
        <f t="shared" si="0"/>
        <v>1.98</v>
      </c>
    </row>
    <row r="20" spans="1:10" ht="39" x14ac:dyDescent="0.25">
      <c r="A20" s="81">
        <f t="shared" si="1"/>
        <v>16</v>
      </c>
      <c r="B20" s="81" t="s">
        <v>3523</v>
      </c>
      <c r="C20" s="82" t="s">
        <v>3563</v>
      </c>
      <c r="D20" s="83" t="s">
        <v>3561</v>
      </c>
      <c r="E20" s="83" t="s">
        <v>3526</v>
      </c>
      <c r="F20" s="83"/>
      <c r="G20" s="83" t="s">
        <v>3527</v>
      </c>
      <c r="H20" s="115" t="s">
        <v>3533</v>
      </c>
      <c r="I20" s="14">
        <v>0.01</v>
      </c>
      <c r="J20" s="111">
        <f t="shared" si="0"/>
        <v>0</v>
      </c>
    </row>
    <row r="21" spans="1:10" ht="39" x14ac:dyDescent="0.25">
      <c r="A21" s="81">
        <f t="shared" si="1"/>
        <v>17</v>
      </c>
      <c r="B21" s="81" t="s">
        <v>3523</v>
      </c>
      <c r="C21" s="82" t="s">
        <v>3564</v>
      </c>
      <c r="D21" s="83" t="s">
        <v>3565</v>
      </c>
      <c r="E21" s="83" t="s">
        <v>3526</v>
      </c>
      <c r="F21" s="83"/>
      <c r="G21" s="83" t="s">
        <v>3527</v>
      </c>
      <c r="H21" s="115" t="s">
        <v>3566</v>
      </c>
      <c r="I21" s="14">
        <v>0.01</v>
      </c>
      <c r="J21" s="111">
        <f t="shared" si="0"/>
        <v>0.99</v>
      </c>
    </row>
    <row r="22" spans="1:10" ht="39" x14ac:dyDescent="0.25">
      <c r="A22" s="81">
        <f t="shared" si="1"/>
        <v>18</v>
      </c>
      <c r="B22" s="81" t="s">
        <v>3523</v>
      </c>
      <c r="C22" s="82" t="s">
        <v>3567</v>
      </c>
      <c r="D22" s="83" t="s">
        <v>3565</v>
      </c>
      <c r="E22" s="83" t="s">
        <v>3526</v>
      </c>
      <c r="F22" s="83"/>
      <c r="G22" s="83" t="s">
        <v>3527</v>
      </c>
      <c r="H22" s="115" t="s">
        <v>3537</v>
      </c>
      <c r="I22" s="14">
        <v>0.01</v>
      </c>
      <c r="J22" s="111">
        <f t="shared" si="0"/>
        <v>10.89</v>
      </c>
    </row>
    <row r="23" spans="1:10" ht="39" x14ac:dyDescent="0.25">
      <c r="A23" s="81">
        <f t="shared" si="1"/>
        <v>19</v>
      </c>
      <c r="B23" s="81" t="s">
        <v>3523</v>
      </c>
      <c r="C23" s="82" t="s">
        <v>3568</v>
      </c>
      <c r="D23" s="83" t="s">
        <v>3569</v>
      </c>
      <c r="E23" s="83" t="s">
        <v>3526</v>
      </c>
      <c r="F23" s="83"/>
      <c r="G23" s="83" t="s">
        <v>3527</v>
      </c>
      <c r="H23" s="115" t="s">
        <v>3570</v>
      </c>
      <c r="I23" s="14">
        <v>0.01</v>
      </c>
      <c r="J23" s="111">
        <f t="shared" si="0"/>
        <v>0.39600000000000002</v>
      </c>
    </row>
    <row r="24" spans="1:10" ht="39" x14ac:dyDescent="0.25">
      <c r="A24" s="81">
        <f t="shared" si="1"/>
        <v>20</v>
      </c>
      <c r="B24" s="81" t="s">
        <v>3523</v>
      </c>
      <c r="C24" s="82" t="s">
        <v>3571</v>
      </c>
      <c r="D24" s="83" t="s">
        <v>3569</v>
      </c>
      <c r="E24" s="83" t="s">
        <v>3526</v>
      </c>
      <c r="F24" s="83"/>
      <c r="G24" s="83" t="s">
        <v>3527</v>
      </c>
      <c r="H24" s="115" t="s">
        <v>3572</v>
      </c>
      <c r="I24" s="14">
        <v>0.01</v>
      </c>
      <c r="J24" s="111">
        <f t="shared" si="0"/>
        <v>4.3559999999999999</v>
      </c>
    </row>
    <row r="25" spans="1:10" ht="39" x14ac:dyDescent="0.25">
      <c r="A25" s="81">
        <f t="shared" si="1"/>
        <v>21</v>
      </c>
      <c r="B25" s="81" t="s">
        <v>3523</v>
      </c>
      <c r="C25" s="82" t="s">
        <v>3573</v>
      </c>
      <c r="D25" s="83" t="s">
        <v>3574</v>
      </c>
      <c r="E25" s="83" t="s">
        <v>3526</v>
      </c>
      <c r="F25" s="83"/>
      <c r="G25" s="83" t="s">
        <v>3527</v>
      </c>
      <c r="H25" s="115" t="s">
        <v>3575</v>
      </c>
      <c r="I25" s="14">
        <v>0.01</v>
      </c>
      <c r="J25" s="111">
        <f t="shared" si="0"/>
        <v>0.19800000000000001</v>
      </c>
    </row>
    <row r="26" spans="1:10" ht="39" x14ac:dyDescent="0.25">
      <c r="A26" s="81">
        <f t="shared" si="1"/>
        <v>22</v>
      </c>
      <c r="B26" s="81" t="s">
        <v>3523</v>
      </c>
      <c r="C26" s="82" t="s">
        <v>3576</v>
      </c>
      <c r="D26" s="83" t="s">
        <v>3574</v>
      </c>
      <c r="E26" s="83" t="s">
        <v>3526</v>
      </c>
      <c r="F26" s="83"/>
      <c r="G26" s="83" t="s">
        <v>3527</v>
      </c>
      <c r="H26" s="115" t="s">
        <v>3577</v>
      </c>
      <c r="I26" s="14">
        <v>0.01</v>
      </c>
      <c r="J26" s="111">
        <f t="shared" si="0"/>
        <v>2.1779999999999999</v>
      </c>
    </row>
    <row r="27" spans="1:10" ht="26.25" x14ac:dyDescent="0.25">
      <c r="A27" s="81">
        <f>A26+1</f>
        <v>23</v>
      </c>
      <c r="B27" s="81" t="s">
        <v>3523</v>
      </c>
      <c r="C27" s="82" t="s">
        <v>3578</v>
      </c>
      <c r="D27" s="83" t="s">
        <v>3579</v>
      </c>
      <c r="E27" s="83" t="s">
        <v>3526</v>
      </c>
      <c r="F27" s="83"/>
      <c r="G27" s="83" t="s">
        <v>3527</v>
      </c>
      <c r="H27" s="115" t="s">
        <v>3552</v>
      </c>
      <c r="I27" s="14">
        <v>0.01</v>
      </c>
      <c r="J27" s="111">
        <f t="shared" si="0"/>
        <v>17.82</v>
      </c>
    </row>
    <row r="28" spans="1:10" ht="26.25" x14ac:dyDescent="0.25">
      <c r="A28" s="81">
        <f t="shared" si="1"/>
        <v>24</v>
      </c>
      <c r="B28" s="81" t="s">
        <v>3523</v>
      </c>
      <c r="C28" s="82" t="s">
        <v>3580</v>
      </c>
      <c r="D28" s="83" t="s">
        <v>3579</v>
      </c>
      <c r="E28" s="83" t="s">
        <v>3526</v>
      </c>
      <c r="F28" s="83"/>
      <c r="G28" s="83" t="s">
        <v>3527</v>
      </c>
      <c r="H28" s="115" t="s">
        <v>3554</v>
      </c>
      <c r="I28" s="14">
        <v>0.01</v>
      </c>
      <c r="J28" s="111">
        <f t="shared" si="0"/>
        <v>196.02</v>
      </c>
    </row>
    <row r="29" spans="1:10" ht="26.25" x14ac:dyDescent="0.25">
      <c r="A29" s="81">
        <f t="shared" si="1"/>
        <v>25</v>
      </c>
      <c r="B29" s="81" t="s">
        <v>3523</v>
      </c>
      <c r="C29" s="82" t="s">
        <v>3581</v>
      </c>
      <c r="D29" s="83" t="s">
        <v>3582</v>
      </c>
      <c r="E29" s="83" t="s">
        <v>3526</v>
      </c>
      <c r="F29" s="83"/>
      <c r="G29" s="83" t="s">
        <v>3527</v>
      </c>
      <c r="H29" s="115" t="s">
        <v>3583</v>
      </c>
      <c r="I29" s="14">
        <v>0.01</v>
      </c>
      <c r="J29" s="111">
        <f t="shared" si="0"/>
        <v>33.659999999999997</v>
      </c>
    </row>
    <row r="30" spans="1:10" ht="26.25" x14ac:dyDescent="0.25">
      <c r="A30" s="81">
        <f t="shared" si="1"/>
        <v>26</v>
      </c>
      <c r="B30" s="81" t="s">
        <v>3523</v>
      </c>
      <c r="C30" s="82" t="s">
        <v>3584</v>
      </c>
      <c r="D30" s="83" t="s">
        <v>3582</v>
      </c>
      <c r="E30" s="83" t="s">
        <v>3526</v>
      </c>
      <c r="F30" s="83"/>
      <c r="G30" s="83" t="s">
        <v>3527</v>
      </c>
      <c r="H30" s="115" t="s">
        <v>3585</v>
      </c>
      <c r="I30" s="14">
        <v>0.01</v>
      </c>
      <c r="J30" s="111">
        <f t="shared" si="0"/>
        <v>370.26</v>
      </c>
    </row>
    <row r="31" spans="1:10" ht="26.25" x14ac:dyDescent="0.25">
      <c r="A31" s="81">
        <f t="shared" si="1"/>
        <v>27</v>
      </c>
      <c r="B31" s="81" t="s">
        <v>3523</v>
      </c>
      <c r="C31" s="82" t="s">
        <v>3586</v>
      </c>
      <c r="D31" s="83" t="s">
        <v>3587</v>
      </c>
      <c r="E31" s="83" t="s">
        <v>3526</v>
      </c>
      <c r="F31" s="83"/>
      <c r="G31" s="83" t="s">
        <v>3527</v>
      </c>
      <c r="H31" s="115" t="s">
        <v>3588</v>
      </c>
      <c r="I31" s="14">
        <v>0.01</v>
      </c>
      <c r="J31" s="111">
        <f t="shared" si="0"/>
        <v>8.91</v>
      </c>
    </row>
    <row r="32" spans="1:10" ht="26.25" x14ac:dyDescent="0.25">
      <c r="A32" s="81">
        <f t="shared" si="1"/>
        <v>28</v>
      </c>
      <c r="B32" s="81" t="s">
        <v>3523</v>
      </c>
      <c r="C32" s="82" t="s">
        <v>3589</v>
      </c>
      <c r="D32" s="83" t="s">
        <v>3587</v>
      </c>
      <c r="E32" s="83" t="s">
        <v>3526</v>
      </c>
      <c r="F32" s="83"/>
      <c r="G32" s="83" t="s">
        <v>3527</v>
      </c>
      <c r="H32" s="115" t="s">
        <v>3588</v>
      </c>
      <c r="I32" s="14">
        <v>0.01</v>
      </c>
      <c r="J32" s="111">
        <f t="shared" si="0"/>
        <v>8.91</v>
      </c>
    </row>
    <row r="33" spans="1:10" ht="26.25" x14ac:dyDescent="0.25">
      <c r="A33" s="81">
        <f t="shared" si="1"/>
        <v>29</v>
      </c>
      <c r="B33" s="81" t="s">
        <v>3523</v>
      </c>
      <c r="C33" s="82" t="s">
        <v>3590</v>
      </c>
      <c r="D33" s="83" t="s">
        <v>3587</v>
      </c>
      <c r="E33" s="83" t="s">
        <v>3526</v>
      </c>
      <c r="F33" s="83"/>
      <c r="G33" s="83" t="s">
        <v>3527</v>
      </c>
      <c r="H33" s="115" t="s">
        <v>3588</v>
      </c>
      <c r="I33" s="14">
        <v>0.01</v>
      </c>
      <c r="J33" s="111">
        <f t="shared" si="0"/>
        <v>8.91</v>
      </c>
    </row>
    <row r="34" spans="1:10" ht="26.25" x14ac:dyDescent="0.25">
      <c r="A34" s="81">
        <f t="shared" si="1"/>
        <v>30</v>
      </c>
      <c r="B34" s="81" t="s">
        <v>3523</v>
      </c>
      <c r="C34" s="82" t="s">
        <v>3591</v>
      </c>
      <c r="D34" s="83" t="s">
        <v>3587</v>
      </c>
      <c r="E34" s="83" t="s">
        <v>3526</v>
      </c>
      <c r="F34" s="83"/>
      <c r="G34" s="83" t="s">
        <v>3527</v>
      </c>
      <c r="H34" s="115" t="s">
        <v>3588</v>
      </c>
      <c r="I34" s="14">
        <v>0.01</v>
      </c>
      <c r="J34" s="111">
        <f t="shared" si="0"/>
        <v>8.91</v>
      </c>
    </row>
    <row r="35" spans="1:10" ht="26.25" x14ac:dyDescent="0.25">
      <c r="A35" s="81">
        <f t="shared" si="1"/>
        <v>31</v>
      </c>
      <c r="B35" s="81" t="s">
        <v>3523</v>
      </c>
      <c r="C35" s="82" t="s">
        <v>3592</v>
      </c>
      <c r="D35" s="83" t="s">
        <v>3587</v>
      </c>
      <c r="E35" s="83" t="s">
        <v>3526</v>
      </c>
      <c r="F35" s="83"/>
      <c r="G35" s="83" t="s">
        <v>3527</v>
      </c>
      <c r="H35" s="115" t="s">
        <v>3593</v>
      </c>
      <c r="I35" s="14">
        <v>0.01</v>
      </c>
      <c r="J35" s="111">
        <f t="shared" si="0"/>
        <v>98.01</v>
      </c>
    </row>
    <row r="36" spans="1:10" ht="26.25" x14ac:dyDescent="0.25">
      <c r="A36" s="81">
        <f t="shared" si="1"/>
        <v>32</v>
      </c>
      <c r="B36" s="81" t="s">
        <v>3523</v>
      </c>
      <c r="C36" s="82" t="s">
        <v>3594</v>
      </c>
      <c r="D36" s="83" t="s">
        <v>3587</v>
      </c>
      <c r="E36" s="83" t="s">
        <v>3526</v>
      </c>
      <c r="F36" s="83"/>
      <c r="G36" s="83" t="s">
        <v>3527</v>
      </c>
      <c r="H36" s="115" t="s">
        <v>3593</v>
      </c>
      <c r="I36" s="14">
        <v>0.01</v>
      </c>
      <c r="J36" s="111">
        <f t="shared" si="0"/>
        <v>98.01</v>
      </c>
    </row>
    <row r="37" spans="1:10" ht="26.25" x14ac:dyDescent="0.25">
      <c r="A37" s="81">
        <f t="shared" si="1"/>
        <v>33</v>
      </c>
      <c r="B37" s="81" t="s">
        <v>3523</v>
      </c>
      <c r="C37" s="82" t="s">
        <v>3595</v>
      </c>
      <c r="D37" s="83" t="s">
        <v>3587</v>
      </c>
      <c r="E37" s="83" t="s">
        <v>3526</v>
      </c>
      <c r="F37" s="83"/>
      <c r="G37" s="83" t="s">
        <v>3527</v>
      </c>
      <c r="H37" s="115" t="s">
        <v>3593</v>
      </c>
      <c r="I37" s="14">
        <v>0.01</v>
      </c>
      <c r="J37" s="111">
        <f t="shared" si="0"/>
        <v>98.01</v>
      </c>
    </row>
    <row r="38" spans="1:10" ht="26.25" x14ac:dyDescent="0.25">
      <c r="A38" s="81">
        <f t="shared" si="1"/>
        <v>34</v>
      </c>
      <c r="B38" s="81" t="s">
        <v>3523</v>
      </c>
      <c r="C38" s="82" t="s">
        <v>3596</v>
      </c>
      <c r="D38" s="83" t="s">
        <v>3587</v>
      </c>
      <c r="E38" s="83" t="s">
        <v>3526</v>
      </c>
      <c r="F38" s="83"/>
      <c r="G38" s="83" t="s">
        <v>3527</v>
      </c>
      <c r="H38" s="115" t="s">
        <v>3593</v>
      </c>
      <c r="I38" s="14">
        <v>0.01</v>
      </c>
      <c r="J38" s="111">
        <f t="shared" si="0"/>
        <v>98.01</v>
      </c>
    </row>
    <row r="39" spans="1:10" ht="26.25" x14ac:dyDescent="0.25">
      <c r="A39" s="81">
        <f t="shared" si="1"/>
        <v>35</v>
      </c>
      <c r="B39" s="81" t="s">
        <v>3523</v>
      </c>
      <c r="C39" s="82" t="s">
        <v>3597</v>
      </c>
      <c r="D39" s="83" t="s">
        <v>3598</v>
      </c>
      <c r="E39" s="83" t="s">
        <v>3526</v>
      </c>
      <c r="F39" s="83"/>
      <c r="G39" s="83" t="s">
        <v>3527</v>
      </c>
      <c r="H39" s="115" t="s">
        <v>3599</v>
      </c>
      <c r="I39" s="14">
        <v>0.01</v>
      </c>
      <c r="J39" s="111">
        <f t="shared" si="0"/>
        <v>29.7</v>
      </c>
    </row>
    <row r="40" spans="1:10" ht="26.25" x14ac:dyDescent="0.25">
      <c r="A40" s="81">
        <f t="shared" si="1"/>
        <v>36</v>
      </c>
      <c r="B40" s="81" t="s">
        <v>3523</v>
      </c>
      <c r="C40" s="82" t="s">
        <v>3600</v>
      </c>
      <c r="D40" s="83" t="s">
        <v>3598</v>
      </c>
      <c r="E40" s="83" t="s">
        <v>3526</v>
      </c>
      <c r="F40" s="83"/>
      <c r="G40" s="83" t="s">
        <v>3527</v>
      </c>
      <c r="H40" s="115" t="s">
        <v>3599</v>
      </c>
      <c r="I40" s="14">
        <v>0.01</v>
      </c>
      <c r="J40" s="111">
        <f t="shared" si="0"/>
        <v>29.7</v>
      </c>
    </row>
    <row r="41" spans="1:10" ht="26.25" x14ac:dyDescent="0.25">
      <c r="A41" s="81">
        <f t="shared" si="1"/>
        <v>37</v>
      </c>
      <c r="B41" s="81" t="s">
        <v>3523</v>
      </c>
      <c r="C41" s="82" t="s">
        <v>3601</v>
      </c>
      <c r="D41" s="83" t="s">
        <v>3598</v>
      </c>
      <c r="E41" s="83" t="s">
        <v>3526</v>
      </c>
      <c r="F41" s="83"/>
      <c r="G41" s="83" t="s">
        <v>3527</v>
      </c>
      <c r="H41" s="115" t="s">
        <v>3599</v>
      </c>
      <c r="I41" s="14">
        <v>0.01</v>
      </c>
      <c r="J41" s="111">
        <f t="shared" si="0"/>
        <v>29.7</v>
      </c>
    </row>
    <row r="42" spans="1:10" ht="26.25" x14ac:dyDescent="0.25">
      <c r="A42" s="81">
        <f t="shared" si="1"/>
        <v>38</v>
      </c>
      <c r="B42" s="81" t="s">
        <v>3523</v>
      </c>
      <c r="C42" s="82" t="s">
        <v>3602</v>
      </c>
      <c r="D42" s="83" t="s">
        <v>3598</v>
      </c>
      <c r="E42" s="83" t="s">
        <v>3526</v>
      </c>
      <c r="F42" s="83"/>
      <c r="G42" s="83" t="s">
        <v>3527</v>
      </c>
      <c r="H42" s="115" t="s">
        <v>3599</v>
      </c>
      <c r="I42" s="14">
        <v>0.01</v>
      </c>
      <c r="J42" s="111">
        <f t="shared" si="0"/>
        <v>29.7</v>
      </c>
    </row>
    <row r="43" spans="1:10" ht="26.25" x14ac:dyDescent="0.25">
      <c r="A43" s="81">
        <f t="shared" si="1"/>
        <v>39</v>
      </c>
      <c r="B43" s="81" t="s">
        <v>3523</v>
      </c>
      <c r="C43" s="82" t="s">
        <v>3603</v>
      </c>
      <c r="D43" s="83" t="s">
        <v>3598</v>
      </c>
      <c r="E43" s="83" t="s">
        <v>3526</v>
      </c>
      <c r="F43" s="83"/>
      <c r="G43" s="83" t="s">
        <v>3527</v>
      </c>
      <c r="H43" s="115" t="s">
        <v>3604</v>
      </c>
      <c r="I43" s="14">
        <v>0.01</v>
      </c>
      <c r="J43" s="111">
        <f t="shared" si="0"/>
        <v>326.7</v>
      </c>
    </row>
    <row r="44" spans="1:10" ht="26.25" x14ac:dyDescent="0.25">
      <c r="A44" s="81">
        <f t="shared" si="1"/>
        <v>40</v>
      </c>
      <c r="B44" s="81" t="s">
        <v>3523</v>
      </c>
      <c r="C44" s="82" t="s">
        <v>3605</v>
      </c>
      <c r="D44" s="83" t="s">
        <v>3598</v>
      </c>
      <c r="E44" s="83" t="s">
        <v>3526</v>
      </c>
      <c r="F44" s="83"/>
      <c r="G44" s="83" t="s">
        <v>3527</v>
      </c>
      <c r="H44" s="115" t="s">
        <v>3604</v>
      </c>
      <c r="I44" s="14">
        <v>0.01</v>
      </c>
      <c r="J44" s="111">
        <f t="shared" si="0"/>
        <v>326.7</v>
      </c>
    </row>
    <row r="45" spans="1:10" ht="26.25" x14ac:dyDescent="0.25">
      <c r="A45" s="81">
        <f t="shared" si="1"/>
        <v>41</v>
      </c>
      <c r="B45" s="81" t="s">
        <v>3523</v>
      </c>
      <c r="C45" s="82" t="s">
        <v>3606</v>
      </c>
      <c r="D45" s="83" t="s">
        <v>3598</v>
      </c>
      <c r="E45" s="83" t="s">
        <v>3526</v>
      </c>
      <c r="F45" s="83"/>
      <c r="G45" s="83" t="s">
        <v>3527</v>
      </c>
      <c r="H45" s="115" t="s">
        <v>3604</v>
      </c>
      <c r="I45" s="14">
        <v>0.01</v>
      </c>
      <c r="J45" s="111">
        <f t="shared" si="0"/>
        <v>326.7</v>
      </c>
    </row>
    <row r="46" spans="1:10" ht="26.25" x14ac:dyDescent="0.25">
      <c r="A46" s="81">
        <f t="shared" si="1"/>
        <v>42</v>
      </c>
      <c r="B46" s="81" t="s">
        <v>3523</v>
      </c>
      <c r="C46" s="82" t="s">
        <v>3607</v>
      </c>
      <c r="D46" s="83" t="s">
        <v>3598</v>
      </c>
      <c r="E46" s="83" t="s">
        <v>3526</v>
      </c>
      <c r="F46" s="83"/>
      <c r="G46" s="83" t="s">
        <v>3527</v>
      </c>
      <c r="H46" s="115" t="s">
        <v>3604</v>
      </c>
      <c r="I46" s="14">
        <v>0.01</v>
      </c>
      <c r="J46" s="111">
        <f t="shared" si="0"/>
        <v>326.7</v>
      </c>
    </row>
    <row r="47" spans="1:10" ht="51.75" x14ac:dyDescent="0.25">
      <c r="A47" s="81">
        <f t="shared" si="1"/>
        <v>43</v>
      </c>
      <c r="B47" s="81" t="s">
        <v>3523</v>
      </c>
      <c r="C47" s="82" t="s">
        <v>3608</v>
      </c>
      <c r="D47" s="83" t="s">
        <v>3609</v>
      </c>
      <c r="E47" s="83" t="s">
        <v>3526</v>
      </c>
      <c r="F47" s="83"/>
      <c r="G47" s="83" t="s">
        <v>3527</v>
      </c>
      <c r="H47" s="115" t="s">
        <v>3610</v>
      </c>
      <c r="I47" s="14">
        <v>0.01</v>
      </c>
      <c r="J47" s="111">
        <f t="shared" si="0"/>
        <v>0.495</v>
      </c>
    </row>
    <row r="48" spans="1:10" ht="51.75" x14ac:dyDescent="0.25">
      <c r="A48" s="81">
        <f t="shared" si="1"/>
        <v>44</v>
      </c>
      <c r="B48" s="81" t="s">
        <v>3523</v>
      </c>
      <c r="C48" s="82" t="s">
        <v>3611</v>
      </c>
      <c r="D48" s="83" t="s">
        <v>3609</v>
      </c>
      <c r="E48" s="83" t="s">
        <v>3526</v>
      </c>
      <c r="F48" s="83"/>
      <c r="G48" s="83" t="s">
        <v>3527</v>
      </c>
      <c r="H48" s="115" t="s">
        <v>3612</v>
      </c>
      <c r="I48" s="14">
        <v>0.01</v>
      </c>
      <c r="J48" s="111">
        <f t="shared" si="0"/>
        <v>5.4450000000000003</v>
      </c>
    </row>
    <row r="49" spans="1:10" ht="26.25" x14ac:dyDescent="0.25">
      <c r="A49" s="81">
        <f t="shared" si="1"/>
        <v>45</v>
      </c>
      <c r="B49" s="81" t="s">
        <v>3523</v>
      </c>
      <c r="C49" s="82" t="s">
        <v>3613</v>
      </c>
      <c r="D49" s="83" t="s">
        <v>3614</v>
      </c>
      <c r="E49" s="83" t="s">
        <v>3526</v>
      </c>
      <c r="F49" s="83"/>
      <c r="G49" s="83" t="s">
        <v>3527</v>
      </c>
      <c r="H49" s="115" t="s">
        <v>3588</v>
      </c>
      <c r="I49" s="14">
        <v>0.01</v>
      </c>
      <c r="J49" s="111">
        <f t="shared" si="0"/>
        <v>8.91</v>
      </c>
    </row>
    <row r="50" spans="1:10" ht="26.25" x14ac:dyDescent="0.25">
      <c r="A50" s="81">
        <f t="shared" si="1"/>
        <v>46</v>
      </c>
      <c r="B50" s="81" t="s">
        <v>3523</v>
      </c>
      <c r="C50" s="82" t="s">
        <v>3615</v>
      </c>
      <c r="D50" s="83" t="s">
        <v>3614</v>
      </c>
      <c r="E50" s="83" t="s">
        <v>3526</v>
      </c>
      <c r="F50" s="83"/>
      <c r="G50" s="83" t="s">
        <v>3527</v>
      </c>
      <c r="H50" s="115" t="s">
        <v>3588</v>
      </c>
      <c r="I50" s="14">
        <v>0.01</v>
      </c>
      <c r="J50" s="111">
        <f t="shared" si="0"/>
        <v>8.91</v>
      </c>
    </row>
    <row r="51" spans="1:10" ht="26.25" x14ac:dyDescent="0.25">
      <c r="A51" s="81">
        <f t="shared" si="1"/>
        <v>47</v>
      </c>
      <c r="B51" s="81" t="s">
        <v>3523</v>
      </c>
      <c r="C51" s="82" t="s">
        <v>3616</v>
      </c>
      <c r="D51" s="83" t="s">
        <v>3614</v>
      </c>
      <c r="E51" s="83" t="s">
        <v>3526</v>
      </c>
      <c r="F51" s="83"/>
      <c r="G51" s="83" t="s">
        <v>3527</v>
      </c>
      <c r="H51" s="115" t="s">
        <v>3588</v>
      </c>
      <c r="I51" s="14">
        <v>0.01</v>
      </c>
      <c r="J51" s="111">
        <f t="shared" si="0"/>
        <v>8.91</v>
      </c>
    </row>
    <row r="52" spans="1:10" ht="26.25" x14ac:dyDescent="0.25">
      <c r="A52" s="81">
        <f t="shared" si="1"/>
        <v>48</v>
      </c>
      <c r="B52" s="81" t="s">
        <v>3523</v>
      </c>
      <c r="C52" s="82" t="s">
        <v>3617</v>
      </c>
      <c r="D52" s="83" t="s">
        <v>3614</v>
      </c>
      <c r="E52" s="83" t="s">
        <v>3526</v>
      </c>
      <c r="F52" s="83"/>
      <c r="G52" s="83" t="s">
        <v>3527</v>
      </c>
      <c r="H52" s="115" t="s">
        <v>3588</v>
      </c>
      <c r="I52" s="14">
        <v>0.01</v>
      </c>
      <c r="J52" s="111">
        <f t="shared" si="0"/>
        <v>8.91</v>
      </c>
    </row>
    <row r="53" spans="1:10" ht="26.25" x14ac:dyDescent="0.25">
      <c r="A53" s="81">
        <f t="shared" si="1"/>
        <v>49</v>
      </c>
      <c r="B53" s="81" t="s">
        <v>3523</v>
      </c>
      <c r="C53" s="82" t="s">
        <v>3618</v>
      </c>
      <c r="D53" s="83" t="s">
        <v>3614</v>
      </c>
      <c r="E53" s="83" t="s">
        <v>3526</v>
      </c>
      <c r="F53" s="83"/>
      <c r="G53" s="83" t="s">
        <v>3527</v>
      </c>
      <c r="H53" s="115" t="s">
        <v>3593</v>
      </c>
      <c r="I53" s="14">
        <v>0.01</v>
      </c>
      <c r="J53" s="111">
        <f t="shared" si="0"/>
        <v>98.01</v>
      </c>
    </row>
    <row r="54" spans="1:10" ht="26.25" x14ac:dyDescent="0.25">
      <c r="A54" s="81">
        <f t="shared" si="1"/>
        <v>50</v>
      </c>
      <c r="B54" s="81" t="s">
        <v>3523</v>
      </c>
      <c r="C54" s="82" t="s">
        <v>3619</v>
      </c>
      <c r="D54" s="83" t="s">
        <v>3614</v>
      </c>
      <c r="E54" s="83" t="s">
        <v>3526</v>
      </c>
      <c r="F54" s="83"/>
      <c r="G54" s="83" t="s">
        <v>3527</v>
      </c>
      <c r="H54" s="115" t="s">
        <v>3593</v>
      </c>
      <c r="I54" s="14">
        <v>0.01</v>
      </c>
      <c r="J54" s="111">
        <f t="shared" si="0"/>
        <v>98.01</v>
      </c>
    </row>
    <row r="55" spans="1:10" ht="26.25" x14ac:dyDescent="0.25">
      <c r="A55" s="81">
        <f t="shared" si="1"/>
        <v>51</v>
      </c>
      <c r="B55" s="81" t="s">
        <v>3523</v>
      </c>
      <c r="C55" s="82" t="s">
        <v>3620</v>
      </c>
      <c r="D55" s="83" t="s">
        <v>3614</v>
      </c>
      <c r="E55" s="83" t="s">
        <v>3526</v>
      </c>
      <c r="F55" s="83"/>
      <c r="G55" s="83" t="s">
        <v>3527</v>
      </c>
      <c r="H55" s="115" t="s">
        <v>3593</v>
      </c>
      <c r="I55" s="14">
        <v>0.01</v>
      </c>
      <c r="J55" s="111">
        <f t="shared" si="0"/>
        <v>98.01</v>
      </c>
    </row>
    <row r="56" spans="1:10" ht="26.25" x14ac:dyDescent="0.25">
      <c r="A56" s="81">
        <f t="shared" si="1"/>
        <v>52</v>
      </c>
      <c r="B56" s="81" t="s">
        <v>3523</v>
      </c>
      <c r="C56" s="82" t="s">
        <v>3621</v>
      </c>
      <c r="D56" s="83" t="s">
        <v>3614</v>
      </c>
      <c r="E56" s="83" t="s">
        <v>3526</v>
      </c>
      <c r="F56" s="83"/>
      <c r="G56" s="83" t="s">
        <v>3527</v>
      </c>
      <c r="H56" s="115" t="s">
        <v>3593</v>
      </c>
      <c r="I56" s="14">
        <v>0.01</v>
      </c>
      <c r="J56" s="111">
        <f t="shared" si="0"/>
        <v>98.01</v>
      </c>
    </row>
    <row r="57" spans="1:10" ht="39" x14ac:dyDescent="0.25">
      <c r="A57" s="81">
        <f t="shared" si="1"/>
        <v>53</v>
      </c>
      <c r="B57" s="81" t="s">
        <v>3523</v>
      </c>
      <c r="C57" s="82" t="s">
        <v>3622</v>
      </c>
      <c r="D57" s="83" t="s">
        <v>3623</v>
      </c>
      <c r="E57" s="83" t="s">
        <v>3526</v>
      </c>
      <c r="F57" s="83"/>
      <c r="G57" s="83" t="s">
        <v>3527</v>
      </c>
      <c r="H57" s="115" t="s">
        <v>3624</v>
      </c>
      <c r="I57" s="14">
        <v>0.01</v>
      </c>
      <c r="J57" s="111">
        <f t="shared" si="0"/>
        <v>39.6</v>
      </c>
    </row>
    <row r="58" spans="1:10" ht="39" x14ac:dyDescent="0.25">
      <c r="A58" s="81">
        <f t="shared" si="1"/>
        <v>54</v>
      </c>
      <c r="B58" s="81" t="s">
        <v>3523</v>
      </c>
      <c r="C58" s="82" t="s">
        <v>3625</v>
      </c>
      <c r="D58" s="83" t="s">
        <v>3623</v>
      </c>
      <c r="E58" s="83" t="s">
        <v>3526</v>
      </c>
      <c r="F58" s="83"/>
      <c r="G58" s="83" t="s">
        <v>3527</v>
      </c>
      <c r="H58" s="115" t="s">
        <v>3626</v>
      </c>
      <c r="I58" s="14">
        <v>0.01</v>
      </c>
      <c r="J58" s="111">
        <f t="shared" si="0"/>
        <v>435.6</v>
      </c>
    </row>
    <row r="59" spans="1:10" ht="51.75" x14ac:dyDescent="0.25">
      <c r="A59" s="81">
        <f t="shared" si="1"/>
        <v>55</v>
      </c>
      <c r="B59" s="81" t="s">
        <v>3523</v>
      </c>
      <c r="C59" s="82" t="s">
        <v>3627</v>
      </c>
      <c r="D59" s="83" t="s">
        <v>3628</v>
      </c>
      <c r="E59" s="83" t="s">
        <v>3526</v>
      </c>
      <c r="F59" s="83"/>
      <c r="G59" s="83" t="s">
        <v>3527</v>
      </c>
      <c r="H59" s="115" t="s">
        <v>3588</v>
      </c>
      <c r="I59" s="14">
        <v>0.01</v>
      </c>
      <c r="J59" s="111">
        <f t="shared" si="0"/>
        <v>8.91</v>
      </c>
    </row>
    <row r="60" spans="1:10" ht="51.75" x14ac:dyDescent="0.25">
      <c r="A60" s="81">
        <f t="shared" si="1"/>
        <v>56</v>
      </c>
      <c r="B60" s="81" t="s">
        <v>3523</v>
      </c>
      <c r="C60" s="82" t="s">
        <v>3629</v>
      </c>
      <c r="D60" s="83" t="s">
        <v>3628</v>
      </c>
      <c r="E60" s="83" t="s">
        <v>3526</v>
      </c>
      <c r="F60" s="83"/>
      <c r="G60" s="83" t="s">
        <v>3527</v>
      </c>
      <c r="H60" s="115" t="s">
        <v>3593</v>
      </c>
      <c r="I60" s="14">
        <v>0.01</v>
      </c>
      <c r="J60" s="111">
        <f t="shared" si="0"/>
        <v>98.01</v>
      </c>
    </row>
    <row r="61" spans="1:10" ht="26.25" x14ac:dyDescent="0.25">
      <c r="A61" s="81">
        <f t="shared" si="1"/>
        <v>57</v>
      </c>
      <c r="B61" s="81" t="s">
        <v>3523</v>
      </c>
      <c r="C61" s="82" t="s">
        <v>3630</v>
      </c>
      <c r="D61" s="83" t="s">
        <v>3631</v>
      </c>
      <c r="E61" s="83" t="s">
        <v>3526</v>
      </c>
      <c r="F61" s="83"/>
      <c r="G61" s="83" t="s">
        <v>3527</v>
      </c>
      <c r="H61" s="115" t="s">
        <v>3588</v>
      </c>
      <c r="I61" s="14">
        <v>0.01</v>
      </c>
      <c r="J61" s="111">
        <f t="shared" si="0"/>
        <v>8.91</v>
      </c>
    </row>
    <row r="62" spans="1:10" ht="26.25" x14ac:dyDescent="0.25">
      <c r="A62" s="81">
        <f t="shared" si="1"/>
        <v>58</v>
      </c>
      <c r="B62" s="81" t="s">
        <v>3523</v>
      </c>
      <c r="C62" s="82" t="s">
        <v>3632</v>
      </c>
      <c r="D62" s="83" t="s">
        <v>3631</v>
      </c>
      <c r="E62" s="83" t="s">
        <v>3526</v>
      </c>
      <c r="F62" s="83"/>
      <c r="G62" s="83" t="s">
        <v>3527</v>
      </c>
      <c r="H62" s="115" t="s">
        <v>3593</v>
      </c>
      <c r="I62" s="14">
        <v>0.01</v>
      </c>
      <c r="J62" s="111">
        <f t="shared" si="0"/>
        <v>98.01</v>
      </c>
    </row>
    <row r="63" spans="1:10" ht="26.25" x14ac:dyDescent="0.25">
      <c r="A63" s="81">
        <f t="shared" si="1"/>
        <v>59</v>
      </c>
      <c r="B63" s="81" t="s">
        <v>3523</v>
      </c>
      <c r="C63" s="82" t="s">
        <v>3633</v>
      </c>
      <c r="D63" s="83" t="s">
        <v>3634</v>
      </c>
      <c r="E63" s="83" t="s">
        <v>3526</v>
      </c>
      <c r="F63" s="83"/>
      <c r="G63" s="83" t="s">
        <v>3527</v>
      </c>
      <c r="H63" s="115" t="s">
        <v>3599</v>
      </c>
      <c r="I63" s="14">
        <v>0.01</v>
      </c>
      <c r="J63" s="111">
        <f t="shared" si="0"/>
        <v>29.7</v>
      </c>
    </row>
    <row r="64" spans="1:10" ht="26.25" x14ac:dyDescent="0.25">
      <c r="A64" s="81">
        <f t="shared" si="1"/>
        <v>60</v>
      </c>
      <c r="B64" s="81" t="s">
        <v>3523</v>
      </c>
      <c r="C64" s="82" t="s">
        <v>3635</v>
      </c>
      <c r="D64" s="83" t="s">
        <v>3634</v>
      </c>
      <c r="E64" s="83" t="s">
        <v>3526</v>
      </c>
      <c r="F64" s="83"/>
      <c r="G64" s="83" t="s">
        <v>3527</v>
      </c>
      <c r="H64" s="115" t="s">
        <v>3604</v>
      </c>
      <c r="I64" s="14">
        <v>0.01</v>
      </c>
      <c r="J64" s="111">
        <f t="shared" si="0"/>
        <v>326.7</v>
      </c>
    </row>
    <row r="65" spans="1:10" ht="26.25" x14ac:dyDescent="0.25">
      <c r="A65" s="81">
        <f t="shared" si="1"/>
        <v>61</v>
      </c>
      <c r="B65" s="81" t="s">
        <v>3523</v>
      </c>
      <c r="C65" s="82" t="s">
        <v>3636</v>
      </c>
      <c r="D65" s="83" t="s">
        <v>3637</v>
      </c>
      <c r="E65" s="83" t="s">
        <v>3526</v>
      </c>
      <c r="F65" s="83"/>
      <c r="G65" s="83" t="s">
        <v>3527</v>
      </c>
      <c r="H65" s="115" t="s">
        <v>3547</v>
      </c>
      <c r="I65" s="14">
        <v>0.01</v>
      </c>
      <c r="J65" s="111">
        <f t="shared" si="0"/>
        <v>9.9</v>
      </c>
    </row>
    <row r="66" spans="1:10" ht="26.25" x14ac:dyDescent="0.25">
      <c r="A66" s="81">
        <f t="shared" si="1"/>
        <v>62</v>
      </c>
      <c r="B66" s="81" t="s">
        <v>3523</v>
      </c>
      <c r="C66" s="82" t="s">
        <v>3638</v>
      </c>
      <c r="D66" s="83" t="s">
        <v>3637</v>
      </c>
      <c r="E66" s="83" t="s">
        <v>3526</v>
      </c>
      <c r="F66" s="83"/>
      <c r="G66" s="83" t="s">
        <v>3527</v>
      </c>
      <c r="H66" s="115" t="s">
        <v>3549</v>
      </c>
      <c r="I66" s="14">
        <v>0.01</v>
      </c>
      <c r="J66" s="111">
        <f t="shared" si="0"/>
        <v>108.9</v>
      </c>
    </row>
    <row r="67" spans="1:10" ht="39" x14ac:dyDescent="0.25">
      <c r="A67" s="81">
        <f t="shared" si="1"/>
        <v>63</v>
      </c>
      <c r="B67" s="81" t="s">
        <v>3523</v>
      </c>
      <c r="C67" s="82" t="s">
        <v>3639</v>
      </c>
      <c r="D67" s="83" t="s">
        <v>3640</v>
      </c>
      <c r="E67" s="83" t="s">
        <v>3526</v>
      </c>
      <c r="F67" s="83"/>
      <c r="G67" s="83" t="s">
        <v>3527</v>
      </c>
      <c r="H67" s="115" t="s">
        <v>3641</v>
      </c>
      <c r="I67" s="14">
        <v>0.01</v>
      </c>
      <c r="J67" s="111">
        <f t="shared" ref="J67:J130" si="2">H67*(1-I67)</f>
        <v>84.15</v>
      </c>
    </row>
    <row r="68" spans="1:10" ht="39" x14ac:dyDescent="0.25">
      <c r="A68" s="81">
        <f t="shared" ref="A68:A131" si="3">A67+1</f>
        <v>64</v>
      </c>
      <c r="B68" s="81" t="s">
        <v>3523</v>
      </c>
      <c r="C68" s="82" t="s">
        <v>3642</v>
      </c>
      <c r="D68" s="83" t="s">
        <v>3640</v>
      </c>
      <c r="E68" s="83" t="s">
        <v>3526</v>
      </c>
      <c r="F68" s="83"/>
      <c r="G68" s="83" t="s">
        <v>3527</v>
      </c>
      <c r="H68" s="115" t="s">
        <v>3643</v>
      </c>
      <c r="I68" s="14">
        <v>0.01</v>
      </c>
      <c r="J68" s="111">
        <f t="shared" si="2"/>
        <v>925.65</v>
      </c>
    </row>
    <row r="69" spans="1:10" x14ac:dyDescent="0.25">
      <c r="A69" s="81">
        <f t="shared" si="3"/>
        <v>65</v>
      </c>
      <c r="B69" s="81" t="s">
        <v>3523</v>
      </c>
      <c r="C69" s="82" t="s">
        <v>3644</v>
      </c>
      <c r="D69" s="83" t="s">
        <v>3645</v>
      </c>
      <c r="E69" s="83" t="s">
        <v>3526</v>
      </c>
      <c r="F69" s="83"/>
      <c r="G69" s="83" t="s">
        <v>3527</v>
      </c>
      <c r="H69" s="115" t="s">
        <v>3646</v>
      </c>
      <c r="I69" s="14">
        <v>0.01</v>
      </c>
      <c r="J69" s="111">
        <f t="shared" si="2"/>
        <v>24.75</v>
      </c>
    </row>
    <row r="70" spans="1:10" x14ac:dyDescent="0.25">
      <c r="A70" s="81">
        <f t="shared" si="3"/>
        <v>66</v>
      </c>
      <c r="B70" s="81" t="s">
        <v>3523</v>
      </c>
      <c r="C70" s="82" t="s">
        <v>3647</v>
      </c>
      <c r="D70" s="83" t="s">
        <v>3645</v>
      </c>
      <c r="E70" s="83" t="s">
        <v>3526</v>
      </c>
      <c r="F70" s="83"/>
      <c r="G70" s="83" t="s">
        <v>3527</v>
      </c>
      <c r="H70" s="115" t="s">
        <v>3648</v>
      </c>
      <c r="I70" s="14">
        <v>0.01</v>
      </c>
      <c r="J70" s="111">
        <f t="shared" si="2"/>
        <v>272.25</v>
      </c>
    </row>
    <row r="71" spans="1:10" ht="26.25" x14ac:dyDescent="0.25">
      <c r="A71" s="81">
        <f t="shared" si="3"/>
        <v>67</v>
      </c>
      <c r="B71" s="81" t="s">
        <v>3523</v>
      </c>
      <c r="C71" s="82" t="s">
        <v>3649</v>
      </c>
      <c r="D71" s="83" t="s">
        <v>3650</v>
      </c>
      <c r="E71" s="83" t="s">
        <v>3526</v>
      </c>
      <c r="F71" s="83"/>
      <c r="G71" s="83" t="s">
        <v>3527</v>
      </c>
      <c r="H71" s="115" t="s">
        <v>3651</v>
      </c>
      <c r="I71" s="14">
        <v>0.01</v>
      </c>
      <c r="J71" s="111">
        <f t="shared" si="2"/>
        <v>1237.5</v>
      </c>
    </row>
    <row r="72" spans="1:10" ht="51.75" x14ac:dyDescent="0.25">
      <c r="A72" s="81">
        <f t="shared" si="3"/>
        <v>68</v>
      </c>
      <c r="B72" s="81" t="s">
        <v>3523</v>
      </c>
      <c r="C72" s="82" t="s">
        <v>3652</v>
      </c>
      <c r="D72" s="83" t="s">
        <v>3653</v>
      </c>
      <c r="E72" s="83" t="s">
        <v>3526</v>
      </c>
      <c r="F72" s="83"/>
      <c r="G72" s="83" t="s">
        <v>3527</v>
      </c>
      <c r="H72" s="115" t="s">
        <v>3654</v>
      </c>
      <c r="I72" s="14">
        <v>0.01</v>
      </c>
      <c r="J72" s="111">
        <f t="shared" si="2"/>
        <v>297</v>
      </c>
    </row>
    <row r="73" spans="1:10" ht="51.75" x14ac:dyDescent="0.25">
      <c r="A73" s="81">
        <f t="shared" si="3"/>
        <v>69</v>
      </c>
      <c r="B73" s="81" t="s">
        <v>3523</v>
      </c>
      <c r="C73" s="82" t="s">
        <v>3655</v>
      </c>
      <c r="D73" s="83" t="s">
        <v>3653</v>
      </c>
      <c r="E73" s="83" t="s">
        <v>3526</v>
      </c>
      <c r="F73" s="83"/>
      <c r="G73" s="83" t="s">
        <v>3527</v>
      </c>
      <c r="H73" s="115" t="s">
        <v>3656</v>
      </c>
      <c r="I73" s="14">
        <v>0.01</v>
      </c>
      <c r="J73" s="111">
        <f t="shared" si="2"/>
        <v>3564</v>
      </c>
    </row>
    <row r="74" spans="1:10" ht="39" x14ac:dyDescent="0.25">
      <c r="A74" s="81">
        <f t="shared" si="3"/>
        <v>70</v>
      </c>
      <c r="B74" s="81" t="s">
        <v>3523</v>
      </c>
      <c r="C74" s="82" t="s">
        <v>3657</v>
      </c>
      <c r="D74" s="83" t="s">
        <v>3658</v>
      </c>
      <c r="E74" s="83" t="s">
        <v>3526</v>
      </c>
      <c r="F74" s="83"/>
      <c r="G74" s="83" t="s">
        <v>3527</v>
      </c>
      <c r="H74" s="115" t="s">
        <v>3542</v>
      </c>
      <c r="I74" s="14">
        <v>0.01</v>
      </c>
      <c r="J74" s="111">
        <f t="shared" si="2"/>
        <v>11.879999999999999</v>
      </c>
    </row>
    <row r="75" spans="1:10" x14ac:dyDescent="0.25">
      <c r="A75" s="81">
        <f t="shared" si="3"/>
        <v>71</v>
      </c>
      <c r="B75" s="81" t="s">
        <v>3523</v>
      </c>
      <c r="C75" s="82" t="s">
        <v>3659</v>
      </c>
      <c r="D75" s="83" t="s">
        <v>3660</v>
      </c>
      <c r="E75" s="83" t="s">
        <v>3526</v>
      </c>
      <c r="F75" s="83"/>
      <c r="G75" s="83" t="s">
        <v>3527</v>
      </c>
      <c r="H75" s="115" t="s">
        <v>3661</v>
      </c>
      <c r="I75" s="14">
        <v>0.01</v>
      </c>
      <c r="J75" s="111">
        <f t="shared" si="2"/>
        <v>77.22</v>
      </c>
    </row>
    <row r="76" spans="1:10" x14ac:dyDescent="0.25">
      <c r="A76" s="81">
        <f t="shared" si="3"/>
        <v>72</v>
      </c>
      <c r="B76" s="81" t="s">
        <v>3523</v>
      </c>
      <c r="C76" s="82" t="s">
        <v>3662</v>
      </c>
      <c r="D76" s="83" t="s">
        <v>3660</v>
      </c>
      <c r="E76" s="83" t="s">
        <v>3526</v>
      </c>
      <c r="F76" s="83"/>
      <c r="G76" s="83" t="s">
        <v>3527</v>
      </c>
      <c r="H76" s="115" t="s">
        <v>3663</v>
      </c>
      <c r="I76" s="14">
        <v>0.01</v>
      </c>
      <c r="J76" s="111">
        <f t="shared" si="2"/>
        <v>851.4</v>
      </c>
    </row>
    <row r="77" spans="1:10" x14ac:dyDescent="0.25">
      <c r="A77" s="81">
        <f t="shared" si="3"/>
        <v>73</v>
      </c>
      <c r="B77" s="81" t="s">
        <v>3523</v>
      </c>
      <c r="C77" s="82" t="s">
        <v>3664</v>
      </c>
      <c r="D77" s="83" t="s">
        <v>3665</v>
      </c>
      <c r="E77" s="83" t="s">
        <v>3526</v>
      </c>
      <c r="F77" s="83"/>
      <c r="G77" s="83" t="s">
        <v>3527</v>
      </c>
      <c r="H77" s="115" t="s">
        <v>3666</v>
      </c>
      <c r="I77" s="14">
        <v>0.01</v>
      </c>
      <c r="J77" s="111">
        <f t="shared" si="2"/>
        <v>22.77</v>
      </c>
    </row>
    <row r="78" spans="1:10" x14ac:dyDescent="0.25">
      <c r="A78" s="81">
        <f t="shared" si="3"/>
        <v>74</v>
      </c>
      <c r="B78" s="81" t="s">
        <v>3523</v>
      </c>
      <c r="C78" s="82" t="s">
        <v>3667</v>
      </c>
      <c r="D78" s="83" t="s">
        <v>3665</v>
      </c>
      <c r="E78" s="83" t="s">
        <v>3526</v>
      </c>
      <c r="F78" s="83"/>
      <c r="G78" s="83" t="s">
        <v>3527</v>
      </c>
      <c r="H78" s="115" t="s">
        <v>3668</v>
      </c>
      <c r="I78" s="14">
        <v>0.01</v>
      </c>
      <c r="J78" s="111">
        <f t="shared" si="2"/>
        <v>247.5</v>
      </c>
    </row>
    <row r="79" spans="1:10" x14ac:dyDescent="0.25">
      <c r="A79" s="81">
        <f t="shared" si="3"/>
        <v>75</v>
      </c>
      <c r="B79" s="81" t="s">
        <v>3523</v>
      </c>
      <c r="C79" s="82" t="s">
        <v>3669</v>
      </c>
      <c r="D79" s="83" t="s">
        <v>3670</v>
      </c>
      <c r="E79" s="83" t="s">
        <v>3526</v>
      </c>
      <c r="F79" s="83"/>
      <c r="G79" s="83" t="s">
        <v>3527</v>
      </c>
      <c r="H79" s="115" t="s">
        <v>3661</v>
      </c>
      <c r="I79" s="14">
        <v>0.01</v>
      </c>
      <c r="J79" s="111">
        <f t="shared" si="2"/>
        <v>77.22</v>
      </c>
    </row>
    <row r="80" spans="1:10" x14ac:dyDescent="0.25">
      <c r="A80" s="81">
        <f t="shared" si="3"/>
        <v>76</v>
      </c>
      <c r="B80" s="81" t="s">
        <v>3523</v>
      </c>
      <c r="C80" s="82" t="s">
        <v>3671</v>
      </c>
      <c r="D80" s="83" t="s">
        <v>3672</v>
      </c>
      <c r="E80" s="83" t="s">
        <v>3526</v>
      </c>
      <c r="F80" s="83"/>
      <c r="G80" s="83" t="s">
        <v>3527</v>
      </c>
      <c r="H80" s="115" t="s">
        <v>3661</v>
      </c>
      <c r="I80" s="14">
        <v>0.01</v>
      </c>
      <c r="J80" s="111">
        <f t="shared" si="2"/>
        <v>77.22</v>
      </c>
    </row>
    <row r="81" spans="1:10" x14ac:dyDescent="0.25">
      <c r="A81" s="81">
        <f t="shared" si="3"/>
        <v>77</v>
      </c>
      <c r="B81" s="81" t="s">
        <v>3523</v>
      </c>
      <c r="C81" s="82" t="s">
        <v>3673</v>
      </c>
      <c r="D81" s="83" t="s">
        <v>3670</v>
      </c>
      <c r="E81" s="83" t="s">
        <v>3526</v>
      </c>
      <c r="F81" s="83"/>
      <c r="G81" s="83" t="s">
        <v>3527</v>
      </c>
      <c r="H81" s="115" t="s">
        <v>3663</v>
      </c>
      <c r="I81" s="14">
        <v>0.01</v>
      </c>
      <c r="J81" s="111">
        <f t="shared" si="2"/>
        <v>851.4</v>
      </c>
    </row>
    <row r="82" spans="1:10" x14ac:dyDescent="0.25">
      <c r="A82" s="81">
        <f t="shared" si="3"/>
        <v>78</v>
      </c>
      <c r="B82" s="81" t="s">
        <v>3523</v>
      </c>
      <c r="C82" s="82" t="s">
        <v>3674</v>
      </c>
      <c r="D82" s="83" t="s">
        <v>3672</v>
      </c>
      <c r="E82" s="83" t="s">
        <v>3526</v>
      </c>
      <c r="F82" s="83"/>
      <c r="G82" s="83" t="s">
        <v>3527</v>
      </c>
      <c r="H82" s="115" t="s">
        <v>3663</v>
      </c>
      <c r="I82" s="14">
        <v>0.01</v>
      </c>
      <c r="J82" s="111">
        <f t="shared" si="2"/>
        <v>851.4</v>
      </c>
    </row>
    <row r="83" spans="1:10" x14ac:dyDescent="0.25">
      <c r="A83" s="81">
        <f t="shared" si="3"/>
        <v>79</v>
      </c>
      <c r="B83" s="81" t="s">
        <v>3523</v>
      </c>
      <c r="C83" s="82" t="s">
        <v>3675</v>
      </c>
      <c r="D83" s="83" t="s">
        <v>3676</v>
      </c>
      <c r="E83" s="83" t="s">
        <v>3526</v>
      </c>
      <c r="F83" s="83"/>
      <c r="G83" s="83" t="s">
        <v>3527</v>
      </c>
      <c r="H83" s="115" t="s">
        <v>3666</v>
      </c>
      <c r="I83" s="14">
        <v>0.01</v>
      </c>
      <c r="J83" s="111">
        <f t="shared" si="2"/>
        <v>22.77</v>
      </c>
    </row>
    <row r="84" spans="1:10" x14ac:dyDescent="0.25">
      <c r="A84" s="81">
        <f t="shared" si="3"/>
        <v>80</v>
      </c>
      <c r="B84" s="81" t="s">
        <v>3523</v>
      </c>
      <c r="C84" s="82" t="s">
        <v>3677</v>
      </c>
      <c r="D84" s="83" t="s">
        <v>3678</v>
      </c>
      <c r="E84" s="83" t="s">
        <v>3526</v>
      </c>
      <c r="F84" s="83"/>
      <c r="G84" s="83" t="s">
        <v>3527</v>
      </c>
      <c r="H84" s="115" t="s">
        <v>3666</v>
      </c>
      <c r="I84" s="14">
        <v>0.01</v>
      </c>
      <c r="J84" s="111">
        <f t="shared" si="2"/>
        <v>22.77</v>
      </c>
    </row>
    <row r="85" spans="1:10" x14ac:dyDescent="0.25">
      <c r="A85" s="81">
        <f t="shared" si="3"/>
        <v>81</v>
      </c>
      <c r="B85" s="81" t="s">
        <v>3523</v>
      </c>
      <c r="C85" s="82" t="s">
        <v>3679</v>
      </c>
      <c r="D85" s="83" t="s">
        <v>3678</v>
      </c>
      <c r="E85" s="83" t="s">
        <v>3526</v>
      </c>
      <c r="F85" s="83"/>
      <c r="G85" s="83" t="s">
        <v>3527</v>
      </c>
      <c r="H85" s="115" t="s">
        <v>3668</v>
      </c>
      <c r="I85" s="14">
        <v>0.01</v>
      </c>
      <c r="J85" s="111">
        <f t="shared" si="2"/>
        <v>247.5</v>
      </c>
    </row>
    <row r="86" spans="1:10" x14ac:dyDescent="0.25">
      <c r="A86" s="81">
        <f t="shared" si="3"/>
        <v>82</v>
      </c>
      <c r="B86" s="81" t="s">
        <v>3523</v>
      </c>
      <c r="C86" s="82" t="s">
        <v>3680</v>
      </c>
      <c r="D86" s="83" t="s">
        <v>3676</v>
      </c>
      <c r="E86" s="83" t="s">
        <v>3526</v>
      </c>
      <c r="F86" s="83"/>
      <c r="G86" s="83" t="s">
        <v>3527</v>
      </c>
      <c r="H86" s="115" t="s">
        <v>3668</v>
      </c>
      <c r="I86" s="14">
        <v>0.01</v>
      </c>
      <c r="J86" s="111">
        <f t="shared" si="2"/>
        <v>247.5</v>
      </c>
    </row>
    <row r="87" spans="1:10" ht="39" x14ac:dyDescent="0.25">
      <c r="A87" s="81">
        <f t="shared" si="3"/>
        <v>83</v>
      </c>
      <c r="B87" s="81" t="s">
        <v>3523</v>
      </c>
      <c r="C87" s="82" t="s">
        <v>3681</v>
      </c>
      <c r="D87" s="83" t="s">
        <v>3682</v>
      </c>
      <c r="E87" s="83" t="s">
        <v>3526</v>
      </c>
      <c r="F87" s="83"/>
      <c r="G87" s="83" t="s">
        <v>3527</v>
      </c>
      <c r="H87" s="115" t="s">
        <v>3683</v>
      </c>
      <c r="I87" s="14">
        <v>0.01</v>
      </c>
      <c r="J87" s="111">
        <f t="shared" si="2"/>
        <v>32.67</v>
      </c>
    </row>
    <row r="88" spans="1:10" ht="39" x14ac:dyDescent="0.25">
      <c r="A88" s="81">
        <f t="shared" si="3"/>
        <v>84</v>
      </c>
      <c r="B88" s="81" t="s">
        <v>3523</v>
      </c>
      <c r="C88" s="82" t="s">
        <v>3684</v>
      </c>
      <c r="D88" s="83" t="s">
        <v>3682</v>
      </c>
      <c r="E88" s="83" t="s">
        <v>3526</v>
      </c>
      <c r="F88" s="83"/>
      <c r="G88" s="83" t="s">
        <v>3527</v>
      </c>
      <c r="H88" s="115" t="s">
        <v>3685</v>
      </c>
      <c r="I88" s="14">
        <v>0.01</v>
      </c>
      <c r="J88" s="111">
        <f t="shared" si="2"/>
        <v>392.04</v>
      </c>
    </row>
    <row r="89" spans="1:10" ht="26.25" x14ac:dyDescent="0.25">
      <c r="A89" s="81">
        <f t="shared" si="3"/>
        <v>85</v>
      </c>
      <c r="B89" s="81" t="s">
        <v>3523</v>
      </c>
      <c r="C89" s="82" t="s">
        <v>3686</v>
      </c>
      <c r="D89" s="83" t="s">
        <v>3687</v>
      </c>
      <c r="E89" s="83" t="s">
        <v>3526</v>
      </c>
      <c r="F89" s="83"/>
      <c r="G89" s="83" t="s">
        <v>3527</v>
      </c>
      <c r="H89" s="115" t="s">
        <v>3688</v>
      </c>
      <c r="I89" s="14">
        <v>0.01</v>
      </c>
      <c r="J89" s="111">
        <f t="shared" si="2"/>
        <v>524.70000000000005</v>
      </c>
    </row>
    <row r="90" spans="1:10" ht="26.25" x14ac:dyDescent="0.25">
      <c r="A90" s="81">
        <f t="shared" si="3"/>
        <v>86</v>
      </c>
      <c r="B90" s="81" t="s">
        <v>3523</v>
      </c>
      <c r="C90" s="82" t="s">
        <v>3689</v>
      </c>
      <c r="D90" s="83" t="s">
        <v>3687</v>
      </c>
      <c r="E90" s="83" t="s">
        <v>3526</v>
      </c>
      <c r="F90" s="83"/>
      <c r="G90" s="83" t="s">
        <v>3527</v>
      </c>
      <c r="H90" s="115" t="s">
        <v>3690</v>
      </c>
      <c r="I90" s="14">
        <v>0.01</v>
      </c>
      <c r="J90" s="111">
        <f t="shared" si="2"/>
        <v>5742</v>
      </c>
    </row>
    <row r="91" spans="1:10" ht="26.25" x14ac:dyDescent="0.25">
      <c r="A91" s="81">
        <f t="shared" si="3"/>
        <v>87</v>
      </c>
      <c r="B91" s="81" t="s">
        <v>3523</v>
      </c>
      <c r="C91" s="82" t="s">
        <v>3691</v>
      </c>
      <c r="D91" s="83" t="s">
        <v>3692</v>
      </c>
      <c r="E91" s="83" t="s">
        <v>3526</v>
      </c>
      <c r="F91" s="83"/>
      <c r="G91" s="83" t="s">
        <v>3527</v>
      </c>
      <c r="H91" s="115" t="s">
        <v>3654</v>
      </c>
      <c r="I91" s="14">
        <v>0.01</v>
      </c>
      <c r="J91" s="111">
        <f t="shared" si="2"/>
        <v>297</v>
      </c>
    </row>
    <row r="92" spans="1:10" ht="26.25" x14ac:dyDescent="0.25">
      <c r="A92" s="81">
        <f t="shared" si="3"/>
        <v>88</v>
      </c>
      <c r="B92" s="81" t="s">
        <v>3523</v>
      </c>
      <c r="C92" s="82" t="s">
        <v>3693</v>
      </c>
      <c r="D92" s="83" t="s">
        <v>3692</v>
      </c>
      <c r="E92" s="83" t="s">
        <v>3526</v>
      </c>
      <c r="F92" s="83"/>
      <c r="G92" s="83" t="s">
        <v>3527</v>
      </c>
      <c r="H92" s="115" t="s">
        <v>3694</v>
      </c>
      <c r="I92" s="14">
        <v>0.01</v>
      </c>
      <c r="J92" s="111">
        <f t="shared" si="2"/>
        <v>3267</v>
      </c>
    </row>
    <row r="93" spans="1:10" ht="64.5" x14ac:dyDescent="0.25">
      <c r="A93" s="81">
        <f t="shared" si="3"/>
        <v>89</v>
      </c>
      <c r="B93" s="81" t="s">
        <v>3523</v>
      </c>
      <c r="C93" s="82" t="s">
        <v>3695</v>
      </c>
      <c r="D93" s="83" t="s">
        <v>3696</v>
      </c>
      <c r="E93" s="83" t="s">
        <v>3526</v>
      </c>
      <c r="F93" s="83"/>
      <c r="G93" s="83" t="s">
        <v>3527</v>
      </c>
      <c r="H93" s="115" t="s">
        <v>3599</v>
      </c>
      <c r="I93" s="14">
        <v>0.01</v>
      </c>
      <c r="J93" s="111">
        <f t="shared" si="2"/>
        <v>29.7</v>
      </c>
    </row>
    <row r="94" spans="1:10" ht="64.5" x14ac:dyDescent="0.25">
      <c r="A94" s="81">
        <f t="shared" si="3"/>
        <v>90</v>
      </c>
      <c r="B94" s="81" t="s">
        <v>3523</v>
      </c>
      <c r="C94" s="82" t="s">
        <v>3697</v>
      </c>
      <c r="D94" s="83" t="s">
        <v>3696</v>
      </c>
      <c r="E94" s="83" t="s">
        <v>3526</v>
      </c>
      <c r="F94" s="83"/>
      <c r="G94" s="83" t="s">
        <v>3527</v>
      </c>
      <c r="H94" s="115" t="s">
        <v>3604</v>
      </c>
      <c r="I94" s="14">
        <v>0.01</v>
      </c>
      <c r="J94" s="111">
        <f t="shared" si="2"/>
        <v>326.7</v>
      </c>
    </row>
    <row r="95" spans="1:10" ht="64.5" x14ac:dyDescent="0.25">
      <c r="A95" s="81">
        <f t="shared" si="3"/>
        <v>91</v>
      </c>
      <c r="B95" s="81" t="s">
        <v>3523</v>
      </c>
      <c r="C95" s="82" t="s">
        <v>3698</v>
      </c>
      <c r="D95" s="83" t="s">
        <v>3699</v>
      </c>
      <c r="E95" s="83" t="s">
        <v>3526</v>
      </c>
      <c r="F95" s="83"/>
      <c r="G95" s="83" t="s">
        <v>3527</v>
      </c>
      <c r="H95" s="115" t="s">
        <v>3700</v>
      </c>
      <c r="I95" s="14">
        <v>0.01</v>
      </c>
      <c r="J95" s="111">
        <f t="shared" si="2"/>
        <v>59.4</v>
      </c>
    </row>
    <row r="96" spans="1:10" ht="64.5" x14ac:dyDescent="0.25">
      <c r="A96" s="81">
        <f t="shared" si="3"/>
        <v>92</v>
      </c>
      <c r="B96" s="81" t="s">
        <v>3523</v>
      </c>
      <c r="C96" s="82" t="s">
        <v>3701</v>
      </c>
      <c r="D96" s="83" t="s">
        <v>3699</v>
      </c>
      <c r="E96" s="83" t="s">
        <v>3526</v>
      </c>
      <c r="F96" s="83"/>
      <c r="G96" s="83" t="s">
        <v>3527</v>
      </c>
      <c r="H96" s="115" t="s">
        <v>3702</v>
      </c>
      <c r="I96" s="14">
        <v>0.01</v>
      </c>
      <c r="J96" s="111">
        <f t="shared" si="2"/>
        <v>653.4</v>
      </c>
    </row>
    <row r="97" spans="1:10" ht="64.5" x14ac:dyDescent="0.25">
      <c r="A97" s="81">
        <f t="shared" si="3"/>
        <v>93</v>
      </c>
      <c r="B97" s="81" t="s">
        <v>3523</v>
      </c>
      <c r="C97" s="82" t="s">
        <v>3703</v>
      </c>
      <c r="D97" s="83" t="s">
        <v>3704</v>
      </c>
      <c r="E97" s="83" t="s">
        <v>3526</v>
      </c>
      <c r="F97" s="83"/>
      <c r="G97" s="83" t="s">
        <v>3527</v>
      </c>
      <c r="H97" s="115" t="s">
        <v>3705</v>
      </c>
      <c r="I97" s="14">
        <v>0.01</v>
      </c>
      <c r="J97" s="111">
        <f t="shared" si="2"/>
        <v>118.8</v>
      </c>
    </row>
    <row r="98" spans="1:10" ht="64.5" x14ac:dyDescent="0.25">
      <c r="A98" s="81">
        <f t="shared" si="3"/>
        <v>94</v>
      </c>
      <c r="B98" s="81" t="s">
        <v>3523</v>
      </c>
      <c r="C98" s="82" t="s">
        <v>3706</v>
      </c>
      <c r="D98" s="83" t="s">
        <v>3704</v>
      </c>
      <c r="E98" s="83" t="s">
        <v>3526</v>
      </c>
      <c r="F98" s="83"/>
      <c r="G98" s="83" t="s">
        <v>3527</v>
      </c>
      <c r="H98" s="115" t="s">
        <v>3707</v>
      </c>
      <c r="I98" s="14">
        <v>0.01</v>
      </c>
      <c r="J98" s="111">
        <f t="shared" si="2"/>
        <v>1306.8</v>
      </c>
    </row>
    <row r="99" spans="1:10" ht="64.5" x14ac:dyDescent="0.25">
      <c r="A99" s="81">
        <f t="shared" si="3"/>
        <v>95</v>
      </c>
      <c r="B99" s="81" t="s">
        <v>3523</v>
      </c>
      <c r="C99" s="82" t="s">
        <v>3708</v>
      </c>
      <c r="D99" s="83" t="s">
        <v>3709</v>
      </c>
      <c r="E99" s="83" t="s">
        <v>3526</v>
      </c>
      <c r="F99" s="83"/>
      <c r="G99" s="83" t="s">
        <v>3527</v>
      </c>
      <c r="H99" s="115" t="s">
        <v>3710</v>
      </c>
      <c r="I99" s="14">
        <v>0.01</v>
      </c>
      <c r="J99" s="111">
        <f t="shared" si="2"/>
        <v>237.6</v>
      </c>
    </row>
    <row r="100" spans="1:10" ht="64.5" x14ac:dyDescent="0.25">
      <c r="A100" s="81">
        <f t="shared" si="3"/>
        <v>96</v>
      </c>
      <c r="B100" s="81" t="s">
        <v>3523</v>
      </c>
      <c r="C100" s="82" t="s">
        <v>3711</v>
      </c>
      <c r="D100" s="83" t="s">
        <v>3709</v>
      </c>
      <c r="E100" s="83" t="s">
        <v>3526</v>
      </c>
      <c r="F100" s="83"/>
      <c r="G100" s="83" t="s">
        <v>3527</v>
      </c>
      <c r="H100" s="115" t="s">
        <v>3712</v>
      </c>
      <c r="I100" s="14">
        <v>0.01</v>
      </c>
      <c r="J100" s="111">
        <f t="shared" si="2"/>
        <v>2613.6</v>
      </c>
    </row>
    <row r="101" spans="1:10" ht="64.5" x14ac:dyDescent="0.25">
      <c r="A101" s="81">
        <f t="shared" si="3"/>
        <v>97</v>
      </c>
      <c r="B101" s="81" t="s">
        <v>3523</v>
      </c>
      <c r="C101" s="82" t="s">
        <v>3713</v>
      </c>
      <c r="D101" s="83" t="s">
        <v>3714</v>
      </c>
      <c r="E101" s="83" t="s">
        <v>3526</v>
      </c>
      <c r="F101" s="83"/>
      <c r="G101" s="83" t="s">
        <v>3527</v>
      </c>
      <c r="H101" s="115" t="s">
        <v>3715</v>
      </c>
      <c r="I101" s="14">
        <v>0.01</v>
      </c>
      <c r="J101" s="111">
        <f t="shared" si="2"/>
        <v>396</v>
      </c>
    </row>
    <row r="102" spans="1:10" ht="64.5" x14ac:dyDescent="0.25">
      <c r="A102" s="81">
        <f t="shared" si="3"/>
        <v>98</v>
      </c>
      <c r="B102" s="81" t="s">
        <v>3523</v>
      </c>
      <c r="C102" s="82" t="s">
        <v>3716</v>
      </c>
      <c r="D102" s="83" t="s">
        <v>3714</v>
      </c>
      <c r="E102" s="83" t="s">
        <v>3526</v>
      </c>
      <c r="F102" s="83"/>
      <c r="G102" s="83" t="s">
        <v>3527</v>
      </c>
      <c r="H102" s="115" t="s">
        <v>3717</v>
      </c>
      <c r="I102" s="14">
        <v>0.01</v>
      </c>
      <c r="J102" s="111">
        <f t="shared" si="2"/>
        <v>4356</v>
      </c>
    </row>
    <row r="103" spans="1:10" ht="39" x14ac:dyDescent="0.25">
      <c r="A103" s="81">
        <f t="shared" si="3"/>
        <v>99</v>
      </c>
      <c r="B103" s="81" t="s">
        <v>3523</v>
      </c>
      <c r="C103" s="82" t="s">
        <v>3718</v>
      </c>
      <c r="D103" s="83" t="s">
        <v>3719</v>
      </c>
      <c r="E103" s="83" t="s">
        <v>3526</v>
      </c>
      <c r="F103" s="83"/>
      <c r="G103" s="83" t="s">
        <v>3527</v>
      </c>
      <c r="H103" s="115" t="s">
        <v>3547</v>
      </c>
      <c r="I103" s="14">
        <v>0.01</v>
      </c>
      <c r="J103" s="111">
        <f t="shared" si="2"/>
        <v>9.9</v>
      </c>
    </row>
    <row r="104" spans="1:10" ht="39" x14ac:dyDescent="0.25">
      <c r="A104" s="81">
        <f t="shared" si="3"/>
        <v>100</v>
      </c>
      <c r="B104" s="81" t="s">
        <v>3523</v>
      </c>
      <c r="C104" s="82" t="s">
        <v>3720</v>
      </c>
      <c r="D104" s="83" t="s">
        <v>3719</v>
      </c>
      <c r="E104" s="83" t="s">
        <v>3526</v>
      </c>
      <c r="F104" s="83"/>
      <c r="G104" s="83" t="s">
        <v>3527</v>
      </c>
      <c r="H104" s="115" t="s">
        <v>3547</v>
      </c>
      <c r="I104" s="14">
        <v>0.01</v>
      </c>
      <c r="J104" s="111">
        <f t="shared" si="2"/>
        <v>9.9</v>
      </c>
    </row>
    <row r="105" spans="1:10" ht="39" x14ac:dyDescent="0.25">
      <c r="A105" s="81">
        <f t="shared" si="3"/>
        <v>101</v>
      </c>
      <c r="B105" s="81" t="s">
        <v>3523</v>
      </c>
      <c r="C105" s="82" t="s">
        <v>3721</v>
      </c>
      <c r="D105" s="83" t="s">
        <v>3719</v>
      </c>
      <c r="E105" s="83" t="s">
        <v>3526</v>
      </c>
      <c r="F105" s="83"/>
      <c r="G105" s="83" t="s">
        <v>3527</v>
      </c>
      <c r="H105" s="115" t="s">
        <v>3547</v>
      </c>
      <c r="I105" s="14">
        <v>0.01</v>
      </c>
      <c r="J105" s="111">
        <f t="shared" si="2"/>
        <v>9.9</v>
      </c>
    </row>
    <row r="106" spans="1:10" ht="39" x14ac:dyDescent="0.25">
      <c r="A106" s="81">
        <f t="shared" si="3"/>
        <v>102</v>
      </c>
      <c r="B106" s="81" t="s">
        <v>3523</v>
      </c>
      <c r="C106" s="82" t="s">
        <v>3722</v>
      </c>
      <c r="D106" s="83" t="s">
        <v>3719</v>
      </c>
      <c r="E106" s="83" t="s">
        <v>3526</v>
      </c>
      <c r="F106" s="83"/>
      <c r="G106" s="83" t="s">
        <v>3527</v>
      </c>
      <c r="H106" s="115" t="s">
        <v>3547</v>
      </c>
      <c r="I106" s="14">
        <v>0.01</v>
      </c>
      <c r="J106" s="111">
        <f t="shared" si="2"/>
        <v>9.9</v>
      </c>
    </row>
    <row r="107" spans="1:10" ht="39" x14ac:dyDescent="0.25">
      <c r="A107" s="81">
        <f t="shared" si="3"/>
        <v>103</v>
      </c>
      <c r="B107" s="81" t="s">
        <v>3523</v>
      </c>
      <c r="C107" s="82" t="s">
        <v>3723</v>
      </c>
      <c r="D107" s="83" t="s">
        <v>3719</v>
      </c>
      <c r="E107" s="83" t="s">
        <v>3526</v>
      </c>
      <c r="F107" s="83"/>
      <c r="G107" s="83" t="s">
        <v>3527</v>
      </c>
      <c r="H107" s="115" t="s">
        <v>3549</v>
      </c>
      <c r="I107" s="14">
        <v>0.01</v>
      </c>
      <c r="J107" s="111">
        <f t="shared" si="2"/>
        <v>108.9</v>
      </c>
    </row>
    <row r="108" spans="1:10" ht="39" x14ac:dyDescent="0.25">
      <c r="A108" s="81">
        <f t="shared" si="3"/>
        <v>104</v>
      </c>
      <c r="B108" s="81" t="s">
        <v>3523</v>
      </c>
      <c r="C108" s="82" t="s">
        <v>3724</v>
      </c>
      <c r="D108" s="83" t="s">
        <v>3719</v>
      </c>
      <c r="E108" s="83" t="s">
        <v>3526</v>
      </c>
      <c r="F108" s="83"/>
      <c r="G108" s="83" t="s">
        <v>3527</v>
      </c>
      <c r="H108" s="115" t="s">
        <v>3549</v>
      </c>
      <c r="I108" s="14">
        <v>0.01</v>
      </c>
      <c r="J108" s="111">
        <f t="shared" si="2"/>
        <v>108.9</v>
      </c>
    </row>
    <row r="109" spans="1:10" ht="39" x14ac:dyDescent="0.25">
      <c r="A109" s="81">
        <f t="shared" si="3"/>
        <v>105</v>
      </c>
      <c r="B109" s="81" t="s">
        <v>3523</v>
      </c>
      <c r="C109" s="82" t="s">
        <v>3725</v>
      </c>
      <c r="D109" s="83" t="s">
        <v>3719</v>
      </c>
      <c r="E109" s="83" t="s">
        <v>3526</v>
      </c>
      <c r="F109" s="83"/>
      <c r="G109" s="83" t="s">
        <v>3527</v>
      </c>
      <c r="H109" s="115" t="s">
        <v>3549</v>
      </c>
      <c r="I109" s="14">
        <v>0.01</v>
      </c>
      <c r="J109" s="111">
        <f t="shared" si="2"/>
        <v>108.9</v>
      </c>
    </row>
    <row r="110" spans="1:10" ht="39" x14ac:dyDescent="0.25">
      <c r="A110" s="81">
        <f t="shared" si="3"/>
        <v>106</v>
      </c>
      <c r="B110" s="81" t="s">
        <v>3523</v>
      </c>
      <c r="C110" s="82" t="s">
        <v>3726</v>
      </c>
      <c r="D110" s="83" t="s">
        <v>3719</v>
      </c>
      <c r="E110" s="83" t="s">
        <v>3526</v>
      </c>
      <c r="F110" s="83"/>
      <c r="G110" s="83" t="s">
        <v>3527</v>
      </c>
      <c r="H110" s="115" t="s">
        <v>3549</v>
      </c>
      <c r="I110" s="14">
        <v>0.01</v>
      </c>
      <c r="J110" s="111">
        <f t="shared" si="2"/>
        <v>108.9</v>
      </c>
    </row>
    <row r="111" spans="1:10" x14ac:dyDescent="0.25">
      <c r="A111" s="81">
        <f t="shared" si="3"/>
        <v>107</v>
      </c>
      <c r="B111" s="81" t="s">
        <v>3523</v>
      </c>
      <c r="C111" s="82" t="s">
        <v>3727</v>
      </c>
      <c r="D111" s="83" t="s">
        <v>3728</v>
      </c>
      <c r="E111" s="83" t="s">
        <v>3526</v>
      </c>
      <c r="F111" s="83"/>
      <c r="G111" s="83" t="s">
        <v>3527</v>
      </c>
      <c r="H111" s="115" t="s">
        <v>3729</v>
      </c>
      <c r="I111" s="14">
        <v>0.01</v>
      </c>
      <c r="J111" s="111">
        <f t="shared" si="2"/>
        <v>14.85</v>
      </c>
    </row>
    <row r="112" spans="1:10" x14ac:dyDescent="0.25">
      <c r="A112" s="81">
        <f t="shared" si="3"/>
        <v>108</v>
      </c>
      <c r="B112" s="81" t="s">
        <v>3523</v>
      </c>
      <c r="C112" s="82" t="s">
        <v>3730</v>
      </c>
      <c r="D112" s="83" t="s">
        <v>3728</v>
      </c>
      <c r="E112" s="83" t="s">
        <v>3526</v>
      </c>
      <c r="F112" s="83"/>
      <c r="G112" s="83" t="s">
        <v>3527</v>
      </c>
      <c r="H112" s="115" t="s">
        <v>3729</v>
      </c>
      <c r="I112" s="14">
        <v>0.01</v>
      </c>
      <c r="J112" s="111">
        <f t="shared" si="2"/>
        <v>14.85</v>
      </c>
    </row>
    <row r="113" spans="1:10" x14ac:dyDescent="0.25">
      <c r="A113" s="81">
        <f t="shared" si="3"/>
        <v>109</v>
      </c>
      <c r="B113" s="81" t="s">
        <v>3523</v>
      </c>
      <c r="C113" s="82" t="s">
        <v>3731</v>
      </c>
      <c r="D113" s="83" t="s">
        <v>3728</v>
      </c>
      <c r="E113" s="83" t="s">
        <v>3526</v>
      </c>
      <c r="F113" s="83"/>
      <c r="G113" s="83" t="s">
        <v>3527</v>
      </c>
      <c r="H113" s="115" t="s">
        <v>3729</v>
      </c>
      <c r="I113" s="14">
        <v>0.01</v>
      </c>
      <c r="J113" s="111">
        <f t="shared" si="2"/>
        <v>14.85</v>
      </c>
    </row>
    <row r="114" spans="1:10" x14ac:dyDescent="0.25">
      <c r="A114" s="81">
        <f t="shared" si="3"/>
        <v>110</v>
      </c>
      <c r="B114" s="81" t="s">
        <v>3523</v>
      </c>
      <c r="C114" s="82" t="s">
        <v>3732</v>
      </c>
      <c r="D114" s="83" t="s">
        <v>3728</v>
      </c>
      <c r="E114" s="83" t="s">
        <v>3526</v>
      </c>
      <c r="F114" s="83"/>
      <c r="G114" s="83" t="s">
        <v>3527</v>
      </c>
      <c r="H114" s="115" t="s">
        <v>3729</v>
      </c>
      <c r="I114" s="14">
        <v>0.01</v>
      </c>
      <c r="J114" s="111">
        <f t="shared" si="2"/>
        <v>14.85</v>
      </c>
    </row>
    <row r="115" spans="1:10" x14ac:dyDescent="0.25">
      <c r="A115" s="81">
        <f t="shared" si="3"/>
        <v>111</v>
      </c>
      <c r="B115" s="81" t="s">
        <v>3523</v>
      </c>
      <c r="C115" s="82" t="s">
        <v>3733</v>
      </c>
      <c r="D115" s="83" t="s">
        <v>3728</v>
      </c>
      <c r="E115" s="83" t="s">
        <v>3526</v>
      </c>
      <c r="F115" s="83"/>
      <c r="G115" s="83" t="s">
        <v>3527</v>
      </c>
      <c r="H115" s="115" t="s">
        <v>3734</v>
      </c>
      <c r="I115" s="14">
        <v>0.01</v>
      </c>
      <c r="J115" s="111">
        <f t="shared" si="2"/>
        <v>163.35</v>
      </c>
    </row>
    <row r="116" spans="1:10" x14ac:dyDescent="0.25">
      <c r="A116" s="81">
        <f t="shared" si="3"/>
        <v>112</v>
      </c>
      <c r="B116" s="81" t="s">
        <v>3523</v>
      </c>
      <c r="C116" s="82" t="s">
        <v>3735</v>
      </c>
      <c r="D116" s="83" t="s">
        <v>3728</v>
      </c>
      <c r="E116" s="83" t="s">
        <v>3526</v>
      </c>
      <c r="F116" s="83"/>
      <c r="G116" s="83" t="s">
        <v>3527</v>
      </c>
      <c r="H116" s="115" t="s">
        <v>3734</v>
      </c>
      <c r="I116" s="14">
        <v>0.01</v>
      </c>
      <c r="J116" s="111">
        <f t="shared" si="2"/>
        <v>163.35</v>
      </c>
    </row>
    <row r="117" spans="1:10" x14ac:dyDescent="0.25">
      <c r="A117" s="81">
        <f t="shared" si="3"/>
        <v>113</v>
      </c>
      <c r="B117" s="81" t="s">
        <v>3523</v>
      </c>
      <c r="C117" s="82" t="s">
        <v>3736</v>
      </c>
      <c r="D117" s="83" t="s">
        <v>3728</v>
      </c>
      <c r="E117" s="83" t="s">
        <v>3526</v>
      </c>
      <c r="F117" s="83"/>
      <c r="G117" s="83" t="s">
        <v>3527</v>
      </c>
      <c r="H117" s="115" t="s">
        <v>3734</v>
      </c>
      <c r="I117" s="14">
        <v>0.01</v>
      </c>
      <c r="J117" s="111">
        <f t="shared" si="2"/>
        <v>163.35</v>
      </c>
    </row>
    <row r="118" spans="1:10" x14ac:dyDescent="0.25">
      <c r="A118" s="81">
        <f t="shared" si="3"/>
        <v>114</v>
      </c>
      <c r="B118" s="81" t="s">
        <v>3523</v>
      </c>
      <c r="C118" s="82" t="s">
        <v>3737</v>
      </c>
      <c r="D118" s="83" t="s">
        <v>3728</v>
      </c>
      <c r="E118" s="83" t="s">
        <v>3526</v>
      </c>
      <c r="F118" s="83"/>
      <c r="G118" s="83" t="s">
        <v>3527</v>
      </c>
      <c r="H118" s="115" t="s">
        <v>3734</v>
      </c>
      <c r="I118" s="14">
        <v>0.01</v>
      </c>
      <c r="J118" s="111">
        <f t="shared" si="2"/>
        <v>163.35</v>
      </c>
    </row>
    <row r="119" spans="1:10" x14ac:dyDescent="0.25">
      <c r="A119" s="81">
        <f t="shared" si="3"/>
        <v>115</v>
      </c>
      <c r="B119" s="81" t="s">
        <v>3523</v>
      </c>
      <c r="C119" s="82" t="s">
        <v>3738</v>
      </c>
      <c r="D119" s="83" t="s">
        <v>3739</v>
      </c>
      <c r="E119" s="83" t="s">
        <v>3526</v>
      </c>
      <c r="F119" s="83"/>
      <c r="G119" s="83" t="s">
        <v>3527</v>
      </c>
      <c r="H119" s="115" t="s">
        <v>3740</v>
      </c>
      <c r="I119" s="14">
        <v>0.01</v>
      </c>
      <c r="J119" s="111">
        <f t="shared" si="2"/>
        <v>188.1</v>
      </c>
    </row>
    <row r="120" spans="1:10" x14ac:dyDescent="0.25">
      <c r="A120" s="81">
        <f t="shared" si="3"/>
        <v>116</v>
      </c>
      <c r="B120" s="81" t="s">
        <v>3523</v>
      </c>
      <c r="C120" s="82" t="s">
        <v>3741</v>
      </c>
      <c r="D120" s="83" t="s">
        <v>3739</v>
      </c>
      <c r="E120" s="83" t="s">
        <v>3526</v>
      </c>
      <c r="F120" s="83"/>
      <c r="G120" s="83" t="s">
        <v>3527</v>
      </c>
      <c r="H120" s="115" t="s">
        <v>3742</v>
      </c>
      <c r="I120" s="14">
        <v>0.01</v>
      </c>
      <c r="J120" s="111">
        <f t="shared" si="2"/>
        <v>2069.1</v>
      </c>
    </row>
    <row r="121" spans="1:10" ht="26.25" x14ac:dyDescent="0.25">
      <c r="A121" s="81">
        <f t="shared" si="3"/>
        <v>117</v>
      </c>
      <c r="B121" s="81" t="s">
        <v>3523</v>
      </c>
      <c r="C121" s="82" t="s">
        <v>3743</v>
      </c>
      <c r="D121" s="83" t="s">
        <v>3744</v>
      </c>
      <c r="E121" s="83" t="s">
        <v>3526</v>
      </c>
      <c r="F121" s="83"/>
      <c r="G121" s="83" t="s">
        <v>3527</v>
      </c>
      <c r="H121" s="115" t="s">
        <v>3745</v>
      </c>
      <c r="I121" s="14">
        <v>0.01</v>
      </c>
      <c r="J121" s="111">
        <f t="shared" si="2"/>
        <v>123.75</v>
      </c>
    </row>
    <row r="122" spans="1:10" ht="26.25" x14ac:dyDescent="0.25">
      <c r="A122" s="81">
        <f t="shared" si="3"/>
        <v>118</v>
      </c>
      <c r="B122" s="81" t="s">
        <v>3523</v>
      </c>
      <c r="C122" s="82" t="s">
        <v>3746</v>
      </c>
      <c r="D122" s="83" t="s">
        <v>3744</v>
      </c>
      <c r="E122" s="83" t="s">
        <v>3526</v>
      </c>
      <c r="F122" s="83"/>
      <c r="G122" s="83" t="s">
        <v>3527</v>
      </c>
      <c r="H122" s="115" t="s">
        <v>3747</v>
      </c>
      <c r="I122" s="14">
        <v>0.01</v>
      </c>
      <c r="J122" s="111">
        <f t="shared" si="2"/>
        <v>1361.25</v>
      </c>
    </row>
    <row r="123" spans="1:10" ht="26.25" x14ac:dyDescent="0.25">
      <c r="A123" s="81">
        <f t="shared" si="3"/>
        <v>119</v>
      </c>
      <c r="B123" s="81" t="s">
        <v>3523</v>
      </c>
      <c r="C123" s="82" t="s">
        <v>3748</v>
      </c>
      <c r="D123" s="83" t="s">
        <v>3749</v>
      </c>
      <c r="E123" s="83" t="s">
        <v>3526</v>
      </c>
      <c r="F123" s="83"/>
      <c r="G123" s="83" t="s">
        <v>3527</v>
      </c>
      <c r="H123" s="115" t="s">
        <v>3750</v>
      </c>
      <c r="I123" s="14">
        <v>0.01</v>
      </c>
      <c r="J123" s="111">
        <f t="shared" si="2"/>
        <v>26.334</v>
      </c>
    </row>
    <row r="124" spans="1:10" ht="26.25" x14ac:dyDescent="0.25">
      <c r="A124" s="81">
        <f t="shared" si="3"/>
        <v>120</v>
      </c>
      <c r="B124" s="81" t="s">
        <v>3523</v>
      </c>
      <c r="C124" s="82" t="s">
        <v>3751</v>
      </c>
      <c r="D124" s="83" t="s">
        <v>3749</v>
      </c>
      <c r="E124" s="83" t="s">
        <v>3526</v>
      </c>
      <c r="F124" s="83"/>
      <c r="G124" s="83" t="s">
        <v>3527</v>
      </c>
      <c r="H124" s="115" t="s">
        <v>3752</v>
      </c>
      <c r="I124" s="14">
        <v>0.01</v>
      </c>
      <c r="J124" s="111">
        <f t="shared" si="2"/>
        <v>289.67400000000004</v>
      </c>
    </row>
    <row r="125" spans="1:10" x14ac:dyDescent="0.25">
      <c r="A125" s="81">
        <f t="shared" si="3"/>
        <v>121</v>
      </c>
      <c r="B125" s="81" t="s">
        <v>3523</v>
      </c>
      <c r="C125" s="82" t="s">
        <v>3753</v>
      </c>
      <c r="D125" s="83" t="s">
        <v>3754</v>
      </c>
      <c r="E125" s="83" t="s">
        <v>3526</v>
      </c>
      <c r="F125" s="83"/>
      <c r="G125" s="83" t="s">
        <v>3527</v>
      </c>
      <c r="H125" s="115" t="s">
        <v>3547</v>
      </c>
      <c r="I125" s="14">
        <v>0.01</v>
      </c>
      <c r="J125" s="111">
        <f t="shared" si="2"/>
        <v>9.9</v>
      </c>
    </row>
    <row r="126" spans="1:10" x14ac:dyDescent="0.25">
      <c r="A126" s="81">
        <f t="shared" si="3"/>
        <v>122</v>
      </c>
      <c r="B126" s="81" t="s">
        <v>3523</v>
      </c>
      <c r="C126" s="82" t="s">
        <v>3755</v>
      </c>
      <c r="D126" s="83" t="s">
        <v>3754</v>
      </c>
      <c r="E126" s="83" t="s">
        <v>3526</v>
      </c>
      <c r="F126" s="83"/>
      <c r="G126" s="83" t="s">
        <v>3527</v>
      </c>
      <c r="H126" s="115" t="s">
        <v>3549</v>
      </c>
      <c r="I126" s="14">
        <v>0.01</v>
      </c>
      <c r="J126" s="111">
        <f t="shared" si="2"/>
        <v>108.9</v>
      </c>
    </row>
    <row r="127" spans="1:10" ht="26.25" x14ac:dyDescent="0.25">
      <c r="A127" s="81">
        <f t="shared" si="3"/>
        <v>123</v>
      </c>
      <c r="B127" s="81" t="s">
        <v>3523</v>
      </c>
      <c r="C127" s="82" t="s">
        <v>3756</v>
      </c>
      <c r="D127" s="83" t="s">
        <v>3757</v>
      </c>
      <c r="E127" s="83" t="s">
        <v>3526</v>
      </c>
      <c r="F127" s="83"/>
      <c r="G127" s="83" t="s">
        <v>3527</v>
      </c>
      <c r="H127" s="115" t="s">
        <v>3547</v>
      </c>
      <c r="I127" s="14">
        <v>0.01</v>
      </c>
      <c r="J127" s="111">
        <f t="shared" si="2"/>
        <v>9.9</v>
      </c>
    </row>
    <row r="128" spans="1:10" ht="26.25" x14ac:dyDescent="0.25">
      <c r="A128" s="81">
        <f t="shared" si="3"/>
        <v>124</v>
      </c>
      <c r="B128" s="81" t="s">
        <v>3523</v>
      </c>
      <c r="C128" s="82" t="s">
        <v>3758</v>
      </c>
      <c r="D128" s="83" t="s">
        <v>3757</v>
      </c>
      <c r="E128" s="83" t="s">
        <v>3526</v>
      </c>
      <c r="F128" s="83"/>
      <c r="G128" s="83" t="s">
        <v>3527</v>
      </c>
      <c r="H128" s="115" t="s">
        <v>3549</v>
      </c>
      <c r="I128" s="14">
        <v>0.01</v>
      </c>
      <c r="J128" s="111">
        <f t="shared" si="2"/>
        <v>108.9</v>
      </c>
    </row>
    <row r="129" spans="1:10" ht="26.25" x14ac:dyDescent="0.25">
      <c r="A129" s="81">
        <f t="shared" si="3"/>
        <v>125</v>
      </c>
      <c r="B129" s="81" t="s">
        <v>3523</v>
      </c>
      <c r="C129" s="82" t="s">
        <v>3759</v>
      </c>
      <c r="D129" s="83" t="s">
        <v>3760</v>
      </c>
      <c r="E129" s="83" t="s">
        <v>3526</v>
      </c>
      <c r="F129" s="83"/>
      <c r="G129" s="83" t="s">
        <v>3527</v>
      </c>
      <c r="H129" s="115" t="s">
        <v>3547</v>
      </c>
      <c r="I129" s="14">
        <v>0.01</v>
      </c>
      <c r="J129" s="111">
        <f t="shared" si="2"/>
        <v>9.9</v>
      </c>
    </row>
    <row r="130" spans="1:10" ht="26.25" x14ac:dyDescent="0.25">
      <c r="A130" s="81">
        <f t="shared" si="3"/>
        <v>126</v>
      </c>
      <c r="B130" s="81" t="s">
        <v>3523</v>
      </c>
      <c r="C130" s="82" t="s">
        <v>3761</v>
      </c>
      <c r="D130" s="83" t="s">
        <v>3760</v>
      </c>
      <c r="E130" s="83" t="s">
        <v>3526</v>
      </c>
      <c r="F130" s="83"/>
      <c r="G130" s="83" t="s">
        <v>3527</v>
      </c>
      <c r="H130" s="115" t="s">
        <v>3549</v>
      </c>
      <c r="I130" s="14">
        <v>0.01</v>
      </c>
      <c r="J130" s="111">
        <f t="shared" si="2"/>
        <v>108.9</v>
      </c>
    </row>
    <row r="131" spans="1:10" x14ac:dyDescent="0.25">
      <c r="A131" s="81">
        <f t="shared" si="3"/>
        <v>127</v>
      </c>
      <c r="B131" s="81" t="s">
        <v>3523</v>
      </c>
      <c r="C131" s="82" t="s">
        <v>3762</v>
      </c>
      <c r="D131" s="83" t="s">
        <v>3763</v>
      </c>
      <c r="E131" s="83" t="s">
        <v>3526</v>
      </c>
      <c r="F131" s="83"/>
      <c r="G131" s="83" t="s">
        <v>3527</v>
      </c>
      <c r="H131" s="115" t="s">
        <v>3740</v>
      </c>
      <c r="I131" s="14">
        <v>0.01</v>
      </c>
      <c r="J131" s="111">
        <f t="shared" ref="J131:J194" si="4">H131*(1-I131)</f>
        <v>188.1</v>
      </c>
    </row>
    <row r="132" spans="1:10" x14ac:dyDescent="0.25">
      <c r="A132" s="81">
        <f t="shared" ref="A132:A195" si="5">A131+1</f>
        <v>128</v>
      </c>
      <c r="B132" s="81" t="s">
        <v>3523</v>
      </c>
      <c r="C132" s="82" t="s">
        <v>3764</v>
      </c>
      <c r="D132" s="83" t="s">
        <v>3763</v>
      </c>
      <c r="E132" s="83" t="s">
        <v>3526</v>
      </c>
      <c r="F132" s="83"/>
      <c r="G132" s="83" t="s">
        <v>3527</v>
      </c>
      <c r="H132" s="115" t="s">
        <v>3742</v>
      </c>
      <c r="I132" s="14">
        <v>0.01</v>
      </c>
      <c r="J132" s="111">
        <f t="shared" si="4"/>
        <v>2069.1</v>
      </c>
    </row>
    <row r="133" spans="1:10" x14ac:dyDescent="0.25">
      <c r="A133" s="81">
        <f t="shared" si="5"/>
        <v>129</v>
      </c>
      <c r="B133" s="81" t="s">
        <v>3523</v>
      </c>
      <c r="C133" s="82" t="s">
        <v>3765</v>
      </c>
      <c r="D133" s="83" t="s">
        <v>3766</v>
      </c>
      <c r="E133" s="83" t="s">
        <v>3526</v>
      </c>
      <c r="F133" s="83"/>
      <c r="G133" s="83" t="s">
        <v>3527</v>
      </c>
      <c r="H133" s="115" t="s">
        <v>3745</v>
      </c>
      <c r="I133" s="14">
        <v>0.01</v>
      </c>
      <c r="J133" s="111">
        <f t="shared" si="4"/>
        <v>123.75</v>
      </c>
    </row>
    <row r="134" spans="1:10" x14ac:dyDescent="0.25">
      <c r="A134" s="81">
        <f t="shared" si="5"/>
        <v>130</v>
      </c>
      <c r="B134" s="81" t="s">
        <v>3523</v>
      </c>
      <c r="C134" s="82" t="s">
        <v>3767</v>
      </c>
      <c r="D134" s="83" t="s">
        <v>3766</v>
      </c>
      <c r="E134" s="83" t="s">
        <v>3526</v>
      </c>
      <c r="F134" s="83"/>
      <c r="G134" s="83" t="s">
        <v>3527</v>
      </c>
      <c r="H134" s="115" t="s">
        <v>3747</v>
      </c>
      <c r="I134" s="14">
        <v>0.01</v>
      </c>
      <c r="J134" s="111">
        <f t="shared" si="4"/>
        <v>1361.25</v>
      </c>
    </row>
    <row r="135" spans="1:10" x14ac:dyDescent="0.25">
      <c r="A135" s="81">
        <f t="shared" si="5"/>
        <v>131</v>
      </c>
      <c r="B135" s="81" t="s">
        <v>3523</v>
      </c>
      <c r="C135" s="82" t="s">
        <v>3768</v>
      </c>
      <c r="D135" s="83" t="s">
        <v>3769</v>
      </c>
      <c r="E135" s="83" t="s">
        <v>3526</v>
      </c>
      <c r="F135" s="83"/>
      <c r="G135" s="83" t="s">
        <v>3527</v>
      </c>
      <c r="H135" s="115" t="s">
        <v>3710</v>
      </c>
      <c r="I135" s="14">
        <v>0.01</v>
      </c>
      <c r="J135" s="111">
        <f t="shared" si="4"/>
        <v>237.6</v>
      </c>
    </row>
    <row r="136" spans="1:10" x14ac:dyDescent="0.25">
      <c r="A136" s="81">
        <f t="shared" si="5"/>
        <v>132</v>
      </c>
      <c r="B136" s="81" t="s">
        <v>3523</v>
      </c>
      <c r="C136" s="82" t="s">
        <v>3770</v>
      </c>
      <c r="D136" s="83" t="s">
        <v>3769</v>
      </c>
      <c r="E136" s="83" t="s">
        <v>3526</v>
      </c>
      <c r="F136" s="83"/>
      <c r="G136" s="83" t="s">
        <v>3527</v>
      </c>
      <c r="H136" s="115" t="s">
        <v>3712</v>
      </c>
      <c r="I136" s="14">
        <v>0.01</v>
      </c>
      <c r="J136" s="111">
        <f t="shared" si="4"/>
        <v>2613.6</v>
      </c>
    </row>
    <row r="137" spans="1:10" ht="26.25" x14ac:dyDescent="0.25">
      <c r="A137" s="81">
        <f t="shared" si="5"/>
        <v>133</v>
      </c>
      <c r="B137" s="81" t="s">
        <v>3523</v>
      </c>
      <c r="C137" s="82" t="s">
        <v>3771</v>
      </c>
      <c r="D137" s="83" t="s">
        <v>3772</v>
      </c>
      <c r="E137" s="83" t="s">
        <v>3526</v>
      </c>
      <c r="F137" s="83"/>
      <c r="G137" s="83" t="s">
        <v>3527</v>
      </c>
      <c r="H137" s="115" t="s">
        <v>3773</v>
      </c>
      <c r="I137" s="14">
        <v>0.01</v>
      </c>
      <c r="J137" s="111">
        <f t="shared" si="4"/>
        <v>31.68</v>
      </c>
    </row>
    <row r="138" spans="1:10" ht="26.25" x14ac:dyDescent="0.25">
      <c r="A138" s="81">
        <f t="shared" si="5"/>
        <v>134</v>
      </c>
      <c r="B138" s="81" t="s">
        <v>3523</v>
      </c>
      <c r="C138" s="82" t="s">
        <v>3774</v>
      </c>
      <c r="D138" s="83" t="s">
        <v>3772</v>
      </c>
      <c r="E138" s="83" t="s">
        <v>3526</v>
      </c>
      <c r="F138" s="83"/>
      <c r="G138" s="83" t="s">
        <v>3527</v>
      </c>
      <c r="H138" s="115" t="s">
        <v>3775</v>
      </c>
      <c r="I138" s="14">
        <v>0.01</v>
      </c>
      <c r="J138" s="111">
        <f t="shared" si="4"/>
        <v>348.48</v>
      </c>
    </row>
    <row r="139" spans="1:10" x14ac:dyDescent="0.25">
      <c r="A139" s="81">
        <f t="shared" si="5"/>
        <v>135</v>
      </c>
      <c r="B139" s="81" t="s">
        <v>3523</v>
      </c>
      <c r="C139" s="82" t="s">
        <v>3776</v>
      </c>
      <c r="D139" s="83" t="s">
        <v>3777</v>
      </c>
      <c r="E139" s="83" t="s">
        <v>3526</v>
      </c>
      <c r="F139" s="83"/>
      <c r="G139" s="83" t="s">
        <v>3527</v>
      </c>
      <c r="H139" s="115" t="s">
        <v>3778</v>
      </c>
      <c r="I139" s="14">
        <v>0.01</v>
      </c>
      <c r="J139" s="111">
        <f t="shared" si="4"/>
        <v>83.16</v>
      </c>
    </row>
    <row r="140" spans="1:10" x14ac:dyDescent="0.25">
      <c r="A140" s="81">
        <f t="shared" si="5"/>
        <v>136</v>
      </c>
      <c r="B140" s="81" t="s">
        <v>3523</v>
      </c>
      <c r="C140" s="82" t="s">
        <v>3779</v>
      </c>
      <c r="D140" s="83" t="s">
        <v>3777</v>
      </c>
      <c r="E140" s="83" t="s">
        <v>3526</v>
      </c>
      <c r="F140" s="83"/>
      <c r="G140" s="83" t="s">
        <v>3527</v>
      </c>
      <c r="H140" s="115" t="s">
        <v>3780</v>
      </c>
      <c r="I140" s="14">
        <v>0.01</v>
      </c>
      <c r="J140" s="111">
        <f t="shared" si="4"/>
        <v>914.76</v>
      </c>
    </row>
    <row r="141" spans="1:10" ht="26.25" x14ac:dyDescent="0.25">
      <c r="A141" s="81">
        <f t="shared" si="5"/>
        <v>137</v>
      </c>
      <c r="B141" s="81" t="s">
        <v>3523</v>
      </c>
      <c r="C141" s="82" t="s">
        <v>3781</v>
      </c>
      <c r="D141" s="83" t="s">
        <v>3782</v>
      </c>
      <c r="E141" s="83" t="s">
        <v>3526</v>
      </c>
      <c r="F141" s="83"/>
      <c r="G141" s="83" t="s">
        <v>3527</v>
      </c>
      <c r="H141" s="115" t="s">
        <v>3533</v>
      </c>
      <c r="I141" s="14">
        <v>0.01</v>
      </c>
      <c r="J141" s="111">
        <f t="shared" si="4"/>
        <v>0</v>
      </c>
    </row>
    <row r="142" spans="1:10" ht="26.25" x14ac:dyDescent="0.25">
      <c r="A142" s="81">
        <f t="shared" si="5"/>
        <v>138</v>
      </c>
      <c r="B142" s="81" t="s">
        <v>3523</v>
      </c>
      <c r="C142" s="82" t="s">
        <v>3783</v>
      </c>
      <c r="D142" s="83" t="s">
        <v>3782</v>
      </c>
      <c r="E142" s="83" t="s">
        <v>3526</v>
      </c>
      <c r="F142" s="83"/>
      <c r="G142" s="83" t="s">
        <v>3527</v>
      </c>
      <c r="H142" s="115" t="s">
        <v>3533</v>
      </c>
      <c r="I142" s="14">
        <v>0.01</v>
      </c>
      <c r="J142" s="111">
        <f t="shared" si="4"/>
        <v>0</v>
      </c>
    </row>
    <row r="143" spans="1:10" ht="26.25" x14ac:dyDescent="0.25">
      <c r="A143" s="81">
        <f t="shared" si="5"/>
        <v>139</v>
      </c>
      <c r="B143" s="81" t="s">
        <v>3523</v>
      </c>
      <c r="C143" s="82" t="s">
        <v>3784</v>
      </c>
      <c r="D143" s="83" t="s">
        <v>3785</v>
      </c>
      <c r="E143" s="83" t="s">
        <v>3526</v>
      </c>
      <c r="F143" s="83"/>
      <c r="G143" s="83" t="s">
        <v>3527</v>
      </c>
      <c r="H143" s="115" t="s">
        <v>3786</v>
      </c>
      <c r="I143" s="14">
        <v>0.01</v>
      </c>
      <c r="J143" s="111">
        <f t="shared" si="4"/>
        <v>4.1580000000000004</v>
      </c>
    </row>
    <row r="144" spans="1:10" ht="26.25" x14ac:dyDescent="0.25">
      <c r="A144" s="81">
        <f t="shared" si="5"/>
        <v>140</v>
      </c>
      <c r="B144" s="81" t="s">
        <v>3523</v>
      </c>
      <c r="C144" s="82" t="s">
        <v>3787</v>
      </c>
      <c r="D144" s="83" t="s">
        <v>3785</v>
      </c>
      <c r="E144" s="83" t="s">
        <v>3526</v>
      </c>
      <c r="F144" s="83"/>
      <c r="G144" s="83" t="s">
        <v>3527</v>
      </c>
      <c r="H144" s="115" t="s">
        <v>3788</v>
      </c>
      <c r="I144" s="14">
        <v>0.01</v>
      </c>
      <c r="J144" s="111">
        <f t="shared" si="4"/>
        <v>45.738</v>
      </c>
    </row>
    <row r="145" spans="1:10" ht="26.25" x14ac:dyDescent="0.25">
      <c r="A145" s="81">
        <f t="shared" si="5"/>
        <v>141</v>
      </c>
      <c r="B145" s="81" t="s">
        <v>3523</v>
      </c>
      <c r="C145" s="82" t="s">
        <v>3789</v>
      </c>
      <c r="D145" s="83" t="s">
        <v>3790</v>
      </c>
      <c r="E145" s="83" t="s">
        <v>3526</v>
      </c>
      <c r="F145" s="83"/>
      <c r="G145" s="83" t="s">
        <v>3527</v>
      </c>
      <c r="H145" s="115" t="s">
        <v>3791</v>
      </c>
      <c r="I145" s="14">
        <v>0.01</v>
      </c>
      <c r="J145" s="111">
        <f t="shared" si="4"/>
        <v>110.88</v>
      </c>
    </row>
    <row r="146" spans="1:10" ht="26.25" x14ac:dyDescent="0.25">
      <c r="A146" s="81">
        <f t="shared" si="5"/>
        <v>142</v>
      </c>
      <c r="B146" s="81" t="s">
        <v>3523</v>
      </c>
      <c r="C146" s="82" t="s">
        <v>3792</v>
      </c>
      <c r="D146" s="83" t="s">
        <v>3790</v>
      </c>
      <c r="E146" s="83" t="s">
        <v>3526</v>
      </c>
      <c r="F146" s="83"/>
      <c r="G146" s="83" t="s">
        <v>3527</v>
      </c>
      <c r="H146" s="115" t="s">
        <v>3793</v>
      </c>
      <c r="I146" s="14">
        <v>0.01</v>
      </c>
      <c r="J146" s="111">
        <f t="shared" si="4"/>
        <v>1219.68</v>
      </c>
    </row>
    <row r="147" spans="1:10" ht="26.25" x14ac:dyDescent="0.25">
      <c r="A147" s="81">
        <f t="shared" si="5"/>
        <v>143</v>
      </c>
      <c r="B147" s="81" t="s">
        <v>3523</v>
      </c>
      <c r="C147" s="82" t="s">
        <v>3794</v>
      </c>
      <c r="D147" s="83" t="s">
        <v>3795</v>
      </c>
      <c r="E147" s="83" t="s">
        <v>3526</v>
      </c>
      <c r="F147" s="83"/>
      <c r="G147" s="83" t="s">
        <v>3527</v>
      </c>
      <c r="H147" s="115" t="s">
        <v>3773</v>
      </c>
      <c r="I147" s="14">
        <v>0.01</v>
      </c>
      <c r="J147" s="111">
        <f t="shared" si="4"/>
        <v>31.68</v>
      </c>
    </row>
    <row r="148" spans="1:10" ht="26.25" x14ac:dyDescent="0.25">
      <c r="A148" s="81">
        <f t="shared" si="5"/>
        <v>144</v>
      </c>
      <c r="B148" s="81" t="s">
        <v>3523</v>
      </c>
      <c r="C148" s="82" t="s">
        <v>3796</v>
      </c>
      <c r="D148" s="83" t="s">
        <v>3795</v>
      </c>
      <c r="E148" s="83" t="s">
        <v>3526</v>
      </c>
      <c r="F148" s="83"/>
      <c r="G148" s="83" t="s">
        <v>3527</v>
      </c>
      <c r="H148" s="115" t="s">
        <v>3775</v>
      </c>
      <c r="I148" s="14">
        <v>0.01</v>
      </c>
      <c r="J148" s="111">
        <f t="shared" si="4"/>
        <v>348.48</v>
      </c>
    </row>
    <row r="149" spans="1:10" ht="26.25" x14ac:dyDescent="0.25">
      <c r="A149" s="81">
        <f t="shared" si="5"/>
        <v>145</v>
      </c>
      <c r="B149" s="81" t="s">
        <v>3523</v>
      </c>
      <c r="C149" s="82" t="s">
        <v>3797</v>
      </c>
      <c r="D149" s="83" t="s">
        <v>3798</v>
      </c>
      <c r="E149" s="83" t="s">
        <v>3526</v>
      </c>
      <c r="F149" s="83"/>
      <c r="G149" s="83" t="s">
        <v>3527</v>
      </c>
      <c r="H149" s="115" t="s">
        <v>3533</v>
      </c>
      <c r="I149" s="14">
        <v>0.01</v>
      </c>
      <c r="J149" s="111">
        <f t="shared" si="4"/>
        <v>0</v>
      </c>
    </row>
    <row r="150" spans="1:10" ht="26.25" x14ac:dyDescent="0.25">
      <c r="A150" s="81">
        <f t="shared" si="5"/>
        <v>146</v>
      </c>
      <c r="B150" s="81" t="s">
        <v>3523</v>
      </c>
      <c r="C150" s="82" t="s">
        <v>3799</v>
      </c>
      <c r="D150" s="83" t="s">
        <v>3798</v>
      </c>
      <c r="E150" s="83" t="s">
        <v>3526</v>
      </c>
      <c r="F150" s="83"/>
      <c r="G150" s="83" t="s">
        <v>3527</v>
      </c>
      <c r="H150" s="115" t="s">
        <v>3533</v>
      </c>
      <c r="I150" s="14">
        <v>0.01</v>
      </c>
      <c r="J150" s="111">
        <f t="shared" si="4"/>
        <v>0</v>
      </c>
    </row>
    <row r="151" spans="1:10" ht="26.25" x14ac:dyDescent="0.25">
      <c r="A151" s="81">
        <f t="shared" si="5"/>
        <v>147</v>
      </c>
      <c r="B151" s="81" t="s">
        <v>3523</v>
      </c>
      <c r="C151" s="82" t="s">
        <v>3800</v>
      </c>
      <c r="D151" s="83" t="s">
        <v>3801</v>
      </c>
      <c r="E151" s="83" t="s">
        <v>3526</v>
      </c>
      <c r="F151" s="83"/>
      <c r="G151" s="83" t="s">
        <v>3527</v>
      </c>
      <c r="H151" s="115" t="s">
        <v>3802</v>
      </c>
      <c r="I151" s="14">
        <v>0.01</v>
      </c>
      <c r="J151" s="111">
        <f t="shared" si="4"/>
        <v>13.86</v>
      </c>
    </row>
    <row r="152" spans="1:10" ht="26.25" x14ac:dyDescent="0.25">
      <c r="A152" s="81">
        <f t="shared" si="5"/>
        <v>148</v>
      </c>
      <c r="B152" s="81" t="s">
        <v>3523</v>
      </c>
      <c r="C152" s="82" t="s">
        <v>3803</v>
      </c>
      <c r="D152" s="83" t="s">
        <v>3801</v>
      </c>
      <c r="E152" s="83" t="s">
        <v>3526</v>
      </c>
      <c r="F152" s="83"/>
      <c r="G152" s="83" t="s">
        <v>3527</v>
      </c>
      <c r="H152" s="115" t="s">
        <v>3804</v>
      </c>
      <c r="I152" s="14">
        <v>0.01</v>
      </c>
      <c r="J152" s="111">
        <f t="shared" si="4"/>
        <v>152.46</v>
      </c>
    </row>
    <row r="153" spans="1:10" ht="26.25" x14ac:dyDescent="0.25">
      <c r="A153" s="81">
        <f t="shared" si="5"/>
        <v>149</v>
      </c>
      <c r="B153" s="81" t="s">
        <v>3523</v>
      </c>
      <c r="C153" s="82" t="s">
        <v>3805</v>
      </c>
      <c r="D153" s="83" t="s">
        <v>3806</v>
      </c>
      <c r="E153" s="83" t="s">
        <v>3526</v>
      </c>
      <c r="F153" s="83"/>
      <c r="G153" s="83" t="s">
        <v>3527</v>
      </c>
      <c r="H153" s="115" t="s">
        <v>3807</v>
      </c>
      <c r="I153" s="14">
        <v>0.01</v>
      </c>
      <c r="J153" s="111">
        <f t="shared" si="4"/>
        <v>4.95</v>
      </c>
    </row>
    <row r="154" spans="1:10" ht="26.25" x14ac:dyDescent="0.25">
      <c r="A154" s="81">
        <f t="shared" si="5"/>
        <v>150</v>
      </c>
      <c r="B154" s="81" t="s">
        <v>3523</v>
      </c>
      <c r="C154" s="82" t="s">
        <v>3808</v>
      </c>
      <c r="D154" s="83" t="s">
        <v>3806</v>
      </c>
      <c r="E154" s="83" t="s">
        <v>3526</v>
      </c>
      <c r="F154" s="83"/>
      <c r="G154" s="83" t="s">
        <v>3527</v>
      </c>
      <c r="H154" s="115" t="s">
        <v>3809</v>
      </c>
      <c r="I154" s="14">
        <v>0.01</v>
      </c>
      <c r="J154" s="111">
        <f t="shared" si="4"/>
        <v>54.45</v>
      </c>
    </row>
    <row r="155" spans="1:10" ht="51.75" x14ac:dyDescent="0.25">
      <c r="A155" s="81">
        <f t="shared" si="5"/>
        <v>151</v>
      </c>
      <c r="B155" s="81" t="s">
        <v>3523</v>
      </c>
      <c r="C155" s="82" t="s">
        <v>3810</v>
      </c>
      <c r="D155" s="83" t="s">
        <v>3811</v>
      </c>
      <c r="E155" s="83" t="s">
        <v>3526</v>
      </c>
      <c r="F155" s="83"/>
      <c r="G155" s="83" t="s">
        <v>3527</v>
      </c>
      <c r="H155" s="115" t="s">
        <v>3812</v>
      </c>
      <c r="I155" s="14">
        <v>0.01</v>
      </c>
      <c r="J155" s="111">
        <f t="shared" si="4"/>
        <v>6.93</v>
      </c>
    </row>
    <row r="156" spans="1:10" ht="51.75" x14ac:dyDescent="0.25">
      <c r="A156" s="81">
        <f t="shared" si="5"/>
        <v>152</v>
      </c>
      <c r="B156" s="81" t="s">
        <v>3523</v>
      </c>
      <c r="C156" s="82" t="s">
        <v>3813</v>
      </c>
      <c r="D156" s="83" t="s">
        <v>3811</v>
      </c>
      <c r="E156" s="83" t="s">
        <v>3526</v>
      </c>
      <c r="F156" s="83"/>
      <c r="G156" s="83" t="s">
        <v>3527</v>
      </c>
      <c r="H156" s="115" t="s">
        <v>3814</v>
      </c>
      <c r="I156" s="14">
        <v>0.01</v>
      </c>
      <c r="J156" s="111">
        <f t="shared" si="4"/>
        <v>76.23</v>
      </c>
    </row>
    <row r="157" spans="1:10" ht="51.75" x14ac:dyDescent="0.25">
      <c r="A157" s="81">
        <f t="shared" si="5"/>
        <v>153</v>
      </c>
      <c r="B157" s="81" t="s">
        <v>3523</v>
      </c>
      <c r="C157" s="82" t="s">
        <v>3815</v>
      </c>
      <c r="D157" s="83" t="s">
        <v>3816</v>
      </c>
      <c r="E157" s="83" t="s">
        <v>3526</v>
      </c>
      <c r="F157" s="83"/>
      <c r="G157" s="83" t="s">
        <v>3527</v>
      </c>
      <c r="H157" s="115" t="s">
        <v>3812</v>
      </c>
      <c r="I157" s="14">
        <v>0.01</v>
      </c>
      <c r="J157" s="111">
        <f t="shared" si="4"/>
        <v>6.93</v>
      </c>
    </row>
    <row r="158" spans="1:10" ht="51.75" x14ac:dyDescent="0.25">
      <c r="A158" s="81">
        <f t="shared" si="5"/>
        <v>154</v>
      </c>
      <c r="B158" s="81" t="s">
        <v>3523</v>
      </c>
      <c r="C158" s="82" t="s">
        <v>3817</v>
      </c>
      <c r="D158" s="83" t="s">
        <v>3816</v>
      </c>
      <c r="E158" s="83" t="s">
        <v>3526</v>
      </c>
      <c r="F158" s="83"/>
      <c r="G158" s="83" t="s">
        <v>3527</v>
      </c>
      <c r="H158" s="115" t="s">
        <v>3814</v>
      </c>
      <c r="I158" s="14">
        <v>0.01</v>
      </c>
      <c r="J158" s="111">
        <f t="shared" si="4"/>
        <v>76.23</v>
      </c>
    </row>
    <row r="159" spans="1:10" ht="51.75" x14ac:dyDescent="0.25">
      <c r="A159" s="81">
        <f t="shared" si="5"/>
        <v>155</v>
      </c>
      <c r="B159" s="81" t="s">
        <v>3523</v>
      </c>
      <c r="C159" s="82" t="s">
        <v>3818</v>
      </c>
      <c r="D159" s="83" t="s">
        <v>3819</v>
      </c>
      <c r="E159" s="83" t="s">
        <v>3526</v>
      </c>
      <c r="F159" s="83"/>
      <c r="G159" s="83" t="s">
        <v>3527</v>
      </c>
      <c r="H159" s="115" t="s">
        <v>3807</v>
      </c>
      <c r="I159" s="14">
        <v>0.01</v>
      </c>
      <c r="J159" s="111">
        <f t="shared" si="4"/>
        <v>4.95</v>
      </c>
    </row>
    <row r="160" spans="1:10" ht="51.75" x14ac:dyDescent="0.25">
      <c r="A160" s="81">
        <f t="shared" si="5"/>
        <v>156</v>
      </c>
      <c r="B160" s="81" t="s">
        <v>3523</v>
      </c>
      <c r="C160" s="82" t="s">
        <v>3820</v>
      </c>
      <c r="D160" s="83" t="s">
        <v>3819</v>
      </c>
      <c r="E160" s="83" t="s">
        <v>3526</v>
      </c>
      <c r="F160" s="83"/>
      <c r="G160" s="83" t="s">
        <v>3527</v>
      </c>
      <c r="H160" s="115" t="s">
        <v>3809</v>
      </c>
      <c r="I160" s="14">
        <v>0.01</v>
      </c>
      <c r="J160" s="111">
        <f t="shared" si="4"/>
        <v>54.45</v>
      </c>
    </row>
    <row r="161" spans="1:10" ht="26.25" x14ac:dyDescent="0.25">
      <c r="A161" s="81">
        <f t="shared" si="5"/>
        <v>157</v>
      </c>
      <c r="B161" s="81" t="s">
        <v>3523</v>
      </c>
      <c r="C161" s="82" t="s">
        <v>3821</v>
      </c>
      <c r="D161" s="83" t="s">
        <v>3822</v>
      </c>
      <c r="E161" s="83" t="s">
        <v>3526</v>
      </c>
      <c r="F161" s="83"/>
      <c r="G161" s="83" t="s">
        <v>3527</v>
      </c>
      <c r="H161" s="115" t="s">
        <v>3807</v>
      </c>
      <c r="I161" s="14">
        <v>0.01</v>
      </c>
      <c r="J161" s="111">
        <f t="shared" si="4"/>
        <v>4.95</v>
      </c>
    </row>
    <row r="162" spans="1:10" ht="26.25" x14ac:dyDescent="0.25">
      <c r="A162" s="81">
        <f t="shared" si="5"/>
        <v>158</v>
      </c>
      <c r="B162" s="81" t="s">
        <v>3523</v>
      </c>
      <c r="C162" s="82" t="s">
        <v>3823</v>
      </c>
      <c r="D162" s="83" t="s">
        <v>3822</v>
      </c>
      <c r="E162" s="83" t="s">
        <v>3526</v>
      </c>
      <c r="F162" s="83"/>
      <c r="G162" s="83" t="s">
        <v>3527</v>
      </c>
      <c r="H162" s="115" t="s">
        <v>3809</v>
      </c>
      <c r="I162" s="14">
        <v>0.01</v>
      </c>
      <c r="J162" s="111">
        <f t="shared" si="4"/>
        <v>54.45</v>
      </c>
    </row>
    <row r="163" spans="1:10" ht="26.25" x14ac:dyDescent="0.25">
      <c r="A163" s="81">
        <f t="shared" si="5"/>
        <v>159</v>
      </c>
      <c r="B163" s="81" t="s">
        <v>3523</v>
      </c>
      <c r="C163" s="82" t="s">
        <v>3824</v>
      </c>
      <c r="D163" s="83" t="s">
        <v>3825</v>
      </c>
      <c r="E163" s="83" t="s">
        <v>3526</v>
      </c>
      <c r="F163" s="83"/>
      <c r="G163" s="83" t="s">
        <v>3527</v>
      </c>
      <c r="H163" s="115" t="s">
        <v>3807</v>
      </c>
      <c r="I163" s="14">
        <v>0.01</v>
      </c>
      <c r="J163" s="111">
        <f t="shared" si="4"/>
        <v>4.95</v>
      </c>
    </row>
    <row r="164" spans="1:10" ht="26.25" x14ac:dyDescent="0.25">
      <c r="A164" s="81">
        <f t="shared" si="5"/>
        <v>160</v>
      </c>
      <c r="B164" s="81" t="s">
        <v>3523</v>
      </c>
      <c r="C164" s="82" t="s">
        <v>3826</v>
      </c>
      <c r="D164" s="83" t="s">
        <v>3825</v>
      </c>
      <c r="E164" s="83" t="s">
        <v>3526</v>
      </c>
      <c r="F164" s="83"/>
      <c r="G164" s="83" t="s">
        <v>3527</v>
      </c>
      <c r="H164" s="115" t="s">
        <v>3809</v>
      </c>
      <c r="I164" s="14">
        <v>0.01</v>
      </c>
      <c r="J164" s="111">
        <f t="shared" si="4"/>
        <v>54.45</v>
      </c>
    </row>
    <row r="165" spans="1:10" ht="26.25" x14ac:dyDescent="0.25">
      <c r="A165" s="81">
        <f t="shared" si="5"/>
        <v>161</v>
      </c>
      <c r="B165" s="81" t="s">
        <v>3523</v>
      </c>
      <c r="C165" s="82" t="s">
        <v>3827</v>
      </c>
      <c r="D165" s="83" t="s">
        <v>3828</v>
      </c>
      <c r="E165" s="83" t="s">
        <v>3526</v>
      </c>
      <c r="F165" s="83"/>
      <c r="G165" s="83" t="s">
        <v>3527</v>
      </c>
      <c r="H165" s="115" t="s">
        <v>3807</v>
      </c>
      <c r="I165" s="14">
        <v>0.01</v>
      </c>
      <c r="J165" s="111">
        <f t="shared" si="4"/>
        <v>4.95</v>
      </c>
    </row>
    <row r="166" spans="1:10" ht="26.25" x14ac:dyDescent="0.25">
      <c r="A166" s="81">
        <f t="shared" si="5"/>
        <v>162</v>
      </c>
      <c r="B166" s="81" t="s">
        <v>3523</v>
      </c>
      <c r="C166" s="82" t="s">
        <v>3829</v>
      </c>
      <c r="D166" s="83" t="s">
        <v>3828</v>
      </c>
      <c r="E166" s="83" t="s">
        <v>3526</v>
      </c>
      <c r="F166" s="83"/>
      <c r="G166" s="83" t="s">
        <v>3527</v>
      </c>
      <c r="H166" s="115" t="s">
        <v>3809</v>
      </c>
      <c r="I166" s="14">
        <v>0.01</v>
      </c>
      <c r="J166" s="111">
        <f t="shared" si="4"/>
        <v>54.45</v>
      </c>
    </row>
    <row r="167" spans="1:10" ht="26.25" x14ac:dyDescent="0.25">
      <c r="A167" s="81">
        <f t="shared" si="5"/>
        <v>163</v>
      </c>
      <c r="B167" s="81" t="s">
        <v>3523</v>
      </c>
      <c r="C167" s="82" t="s">
        <v>3830</v>
      </c>
      <c r="D167" s="83" t="s">
        <v>3831</v>
      </c>
      <c r="E167" s="83" t="s">
        <v>3526</v>
      </c>
      <c r="F167" s="83"/>
      <c r="G167" s="83" t="s">
        <v>3527</v>
      </c>
      <c r="H167" s="115" t="s">
        <v>3807</v>
      </c>
      <c r="I167" s="14">
        <v>0.01</v>
      </c>
      <c r="J167" s="111">
        <f t="shared" si="4"/>
        <v>4.95</v>
      </c>
    </row>
    <row r="168" spans="1:10" ht="26.25" x14ac:dyDescent="0.25">
      <c r="A168" s="81">
        <f t="shared" si="5"/>
        <v>164</v>
      </c>
      <c r="B168" s="81" t="s">
        <v>3523</v>
      </c>
      <c r="C168" s="82" t="s">
        <v>3832</v>
      </c>
      <c r="D168" s="83" t="s">
        <v>3831</v>
      </c>
      <c r="E168" s="83" t="s">
        <v>3526</v>
      </c>
      <c r="F168" s="83"/>
      <c r="G168" s="83" t="s">
        <v>3527</v>
      </c>
      <c r="H168" s="115" t="s">
        <v>3809</v>
      </c>
      <c r="I168" s="14">
        <v>0.01</v>
      </c>
      <c r="J168" s="111">
        <f t="shared" si="4"/>
        <v>54.45</v>
      </c>
    </row>
    <row r="169" spans="1:10" ht="26.25" x14ac:dyDescent="0.25">
      <c r="A169" s="81">
        <f t="shared" si="5"/>
        <v>165</v>
      </c>
      <c r="B169" s="81" t="s">
        <v>3523</v>
      </c>
      <c r="C169" s="82" t="s">
        <v>3833</v>
      </c>
      <c r="D169" s="83" t="s">
        <v>3834</v>
      </c>
      <c r="E169" s="83" t="s">
        <v>3526</v>
      </c>
      <c r="F169" s="83"/>
      <c r="G169" s="83" t="s">
        <v>3527</v>
      </c>
      <c r="H169" s="115" t="s">
        <v>3807</v>
      </c>
      <c r="I169" s="14">
        <v>0.01</v>
      </c>
      <c r="J169" s="111">
        <f t="shared" si="4"/>
        <v>4.95</v>
      </c>
    </row>
    <row r="170" spans="1:10" ht="26.25" x14ac:dyDescent="0.25">
      <c r="A170" s="81">
        <f t="shared" si="5"/>
        <v>166</v>
      </c>
      <c r="B170" s="81" t="s">
        <v>3523</v>
      </c>
      <c r="C170" s="82" t="s">
        <v>3835</v>
      </c>
      <c r="D170" s="83" t="s">
        <v>3834</v>
      </c>
      <c r="E170" s="83" t="s">
        <v>3526</v>
      </c>
      <c r="F170" s="83"/>
      <c r="G170" s="83" t="s">
        <v>3527</v>
      </c>
      <c r="H170" s="115" t="s">
        <v>3809</v>
      </c>
      <c r="I170" s="14">
        <v>0.01</v>
      </c>
      <c r="J170" s="111">
        <f t="shared" si="4"/>
        <v>54.45</v>
      </c>
    </row>
    <row r="171" spans="1:10" ht="26.25" x14ac:dyDescent="0.25">
      <c r="A171" s="81">
        <f t="shared" si="5"/>
        <v>167</v>
      </c>
      <c r="B171" s="81" t="s">
        <v>3523</v>
      </c>
      <c r="C171" s="82" t="s">
        <v>3836</v>
      </c>
      <c r="D171" s="83" t="s">
        <v>3837</v>
      </c>
      <c r="E171" s="83" t="s">
        <v>3526</v>
      </c>
      <c r="F171" s="83"/>
      <c r="G171" s="83" t="s">
        <v>3527</v>
      </c>
      <c r="H171" s="115" t="s">
        <v>3812</v>
      </c>
      <c r="I171" s="14">
        <v>0.01</v>
      </c>
      <c r="J171" s="111">
        <f t="shared" si="4"/>
        <v>6.93</v>
      </c>
    </row>
    <row r="172" spans="1:10" ht="26.25" x14ac:dyDescent="0.25">
      <c r="A172" s="81">
        <f t="shared" si="5"/>
        <v>168</v>
      </c>
      <c r="B172" s="81" t="s">
        <v>3523</v>
      </c>
      <c r="C172" s="82" t="s">
        <v>3838</v>
      </c>
      <c r="D172" s="83" t="s">
        <v>3837</v>
      </c>
      <c r="E172" s="83" t="s">
        <v>3526</v>
      </c>
      <c r="F172" s="83"/>
      <c r="G172" s="83" t="s">
        <v>3527</v>
      </c>
      <c r="H172" s="115" t="s">
        <v>3814</v>
      </c>
      <c r="I172" s="14">
        <v>0.01</v>
      </c>
      <c r="J172" s="111">
        <f t="shared" si="4"/>
        <v>76.23</v>
      </c>
    </row>
    <row r="173" spans="1:10" ht="26.25" x14ac:dyDescent="0.25">
      <c r="A173" s="81">
        <f t="shared" si="5"/>
        <v>169</v>
      </c>
      <c r="B173" s="81" t="s">
        <v>3523</v>
      </c>
      <c r="C173" s="82" t="s">
        <v>3839</v>
      </c>
      <c r="D173" s="83" t="s">
        <v>3840</v>
      </c>
      <c r="E173" s="83" t="s">
        <v>3526</v>
      </c>
      <c r="F173" s="83"/>
      <c r="G173" s="83" t="s">
        <v>3527</v>
      </c>
      <c r="H173" s="115" t="s">
        <v>3812</v>
      </c>
      <c r="I173" s="14">
        <v>0.01</v>
      </c>
      <c r="J173" s="111">
        <f t="shared" si="4"/>
        <v>6.93</v>
      </c>
    </row>
    <row r="174" spans="1:10" ht="26.25" x14ac:dyDescent="0.25">
      <c r="A174" s="81">
        <f t="shared" si="5"/>
        <v>170</v>
      </c>
      <c r="B174" s="81" t="s">
        <v>3523</v>
      </c>
      <c r="C174" s="82" t="s">
        <v>3841</v>
      </c>
      <c r="D174" s="83" t="s">
        <v>3840</v>
      </c>
      <c r="E174" s="83" t="s">
        <v>3526</v>
      </c>
      <c r="F174" s="83"/>
      <c r="G174" s="83" t="s">
        <v>3527</v>
      </c>
      <c r="H174" s="115" t="s">
        <v>3814</v>
      </c>
      <c r="I174" s="14">
        <v>0.01</v>
      </c>
      <c r="J174" s="111">
        <f t="shared" si="4"/>
        <v>76.23</v>
      </c>
    </row>
    <row r="175" spans="1:10" ht="26.25" x14ac:dyDescent="0.25">
      <c r="A175" s="81">
        <f t="shared" si="5"/>
        <v>171</v>
      </c>
      <c r="B175" s="81" t="s">
        <v>3523</v>
      </c>
      <c r="C175" s="82" t="s">
        <v>3842</v>
      </c>
      <c r="D175" s="83" t="s">
        <v>3843</v>
      </c>
      <c r="E175" s="83" t="s">
        <v>3526</v>
      </c>
      <c r="F175" s="83"/>
      <c r="G175" s="83" t="s">
        <v>3527</v>
      </c>
      <c r="H175" s="115" t="s">
        <v>3812</v>
      </c>
      <c r="I175" s="14">
        <v>0.01</v>
      </c>
      <c r="J175" s="111">
        <f t="shared" si="4"/>
        <v>6.93</v>
      </c>
    </row>
    <row r="176" spans="1:10" ht="26.25" x14ac:dyDescent="0.25">
      <c r="A176" s="81">
        <f t="shared" si="5"/>
        <v>172</v>
      </c>
      <c r="B176" s="81" t="s">
        <v>3523</v>
      </c>
      <c r="C176" s="82" t="s">
        <v>3844</v>
      </c>
      <c r="D176" s="83" t="s">
        <v>3843</v>
      </c>
      <c r="E176" s="83" t="s">
        <v>3526</v>
      </c>
      <c r="F176" s="83"/>
      <c r="G176" s="83" t="s">
        <v>3527</v>
      </c>
      <c r="H176" s="115" t="s">
        <v>3814</v>
      </c>
      <c r="I176" s="14">
        <v>0.01</v>
      </c>
      <c r="J176" s="111">
        <f t="shared" si="4"/>
        <v>76.23</v>
      </c>
    </row>
    <row r="177" spans="1:10" ht="26.25" x14ac:dyDescent="0.25">
      <c r="A177" s="81">
        <f t="shared" si="5"/>
        <v>173</v>
      </c>
      <c r="B177" s="81" t="s">
        <v>3523</v>
      </c>
      <c r="C177" s="82" t="s">
        <v>3845</v>
      </c>
      <c r="D177" s="83" t="s">
        <v>3846</v>
      </c>
      <c r="E177" s="83" t="s">
        <v>3526</v>
      </c>
      <c r="F177" s="83"/>
      <c r="G177" s="83" t="s">
        <v>3527</v>
      </c>
      <c r="H177" s="115" t="s">
        <v>3807</v>
      </c>
      <c r="I177" s="14">
        <v>0.01</v>
      </c>
      <c r="J177" s="111">
        <f t="shared" si="4"/>
        <v>4.95</v>
      </c>
    </row>
    <row r="178" spans="1:10" ht="26.25" x14ac:dyDescent="0.25">
      <c r="A178" s="81">
        <f t="shared" si="5"/>
        <v>174</v>
      </c>
      <c r="B178" s="81" t="s">
        <v>3523</v>
      </c>
      <c r="C178" s="82" t="s">
        <v>3847</v>
      </c>
      <c r="D178" s="83" t="s">
        <v>3846</v>
      </c>
      <c r="E178" s="83" t="s">
        <v>3526</v>
      </c>
      <c r="F178" s="83"/>
      <c r="G178" s="83" t="s">
        <v>3527</v>
      </c>
      <c r="H178" s="115" t="s">
        <v>3809</v>
      </c>
      <c r="I178" s="14">
        <v>0.01</v>
      </c>
      <c r="J178" s="111">
        <f t="shared" si="4"/>
        <v>54.45</v>
      </c>
    </row>
    <row r="179" spans="1:10" ht="26.25" x14ac:dyDescent="0.25">
      <c r="A179" s="81">
        <f t="shared" si="5"/>
        <v>175</v>
      </c>
      <c r="B179" s="81" t="s">
        <v>3523</v>
      </c>
      <c r="C179" s="82" t="s">
        <v>3848</v>
      </c>
      <c r="D179" s="83" t="s">
        <v>3849</v>
      </c>
      <c r="E179" s="83" t="s">
        <v>3526</v>
      </c>
      <c r="F179" s="83"/>
      <c r="G179" s="83" t="s">
        <v>3527</v>
      </c>
      <c r="H179" s="115" t="s">
        <v>3812</v>
      </c>
      <c r="I179" s="14">
        <v>0.01</v>
      </c>
      <c r="J179" s="111">
        <f t="shared" si="4"/>
        <v>6.93</v>
      </c>
    </row>
    <row r="180" spans="1:10" ht="26.25" x14ac:dyDescent="0.25">
      <c r="A180" s="81">
        <f t="shared" si="5"/>
        <v>176</v>
      </c>
      <c r="B180" s="81" t="s">
        <v>3523</v>
      </c>
      <c r="C180" s="82" t="s">
        <v>3850</v>
      </c>
      <c r="D180" s="83" t="s">
        <v>3849</v>
      </c>
      <c r="E180" s="83" t="s">
        <v>3526</v>
      </c>
      <c r="F180" s="83"/>
      <c r="G180" s="83" t="s">
        <v>3527</v>
      </c>
      <c r="H180" s="115" t="s">
        <v>3814</v>
      </c>
      <c r="I180" s="14">
        <v>0.01</v>
      </c>
      <c r="J180" s="111">
        <f t="shared" si="4"/>
        <v>76.23</v>
      </c>
    </row>
    <row r="181" spans="1:10" ht="26.25" x14ac:dyDescent="0.25">
      <c r="A181" s="81">
        <f t="shared" si="5"/>
        <v>177</v>
      </c>
      <c r="B181" s="81" t="s">
        <v>3523</v>
      </c>
      <c r="C181" s="82" t="s">
        <v>3851</v>
      </c>
      <c r="D181" s="83" t="s">
        <v>3852</v>
      </c>
      <c r="E181" s="83" t="s">
        <v>3526</v>
      </c>
      <c r="F181" s="83"/>
      <c r="G181" s="83" t="s">
        <v>3527</v>
      </c>
      <c r="H181" s="115" t="s">
        <v>3812</v>
      </c>
      <c r="I181" s="14">
        <v>0.01</v>
      </c>
      <c r="J181" s="111">
        <f t="shared" si="4"/>
        <v>6.93</v>
      </c>
    </row>
    <row r="182" spans="1:10" ht="26.25" x14ac:dyDescent="0.25">
      <c r="A182" s="81">
        <f t="shared" si="5"/>
        <v>178</v>
      </c>
      <c r="B182" s="81" t="s">
        <v>3523</v>
      </c>
      <c r="C182" s="82" t="s">
        <v>3853</v>
      </c>
      <c r="D182" s="83" t="s">
        <v>3852</v>
      </c>
      <c r="E182" s="83" t="s">
        <v>3526</v>
      </c>
      <c r="F182" s="83"/>
      <c r="G182" s="83" t="s">
        <v>3527</v>
      </c>
      <c r="H182" s="115" t="s">
        <v>3814</v>
      </c>
      <c r="I182" s="14">
        <v>0.01</v>
      </c>
      <c r="J182" s="111">
        <f t="shared" si="4"/>
        <v>76.23</v>
      </c>
    </row>
    <row r="183" spans="1:10" ht="26.25" x14ac:dyDescent="0.25">
      <c r="A183" s="81">
        <f t="shared" si="5"/>
        <v>179</v>
      </c>
      <c r="B183" s="81" t="s">
        <v>3523</v>
      </c>
      <c r="C183" s="82" t="s">
        <v>3854</v>
      </c>
      <c r="D183" s="83" t="s">
        <v>3855</v>
      </c>
      <c r="E183" s="83" t="s">
        <v>3526</v>
      </c>
      <c r="F183" s="83"/>
      <c r="G183" s="83" t="s">
        <v>3527</v>
      </c>
      <c r="H183" s="115" t="s">
        <v>3812</v>
      </c>
      <c r="I183" s="14">
        <v>0.01</v>
      </c>
      <c r="J183" s="111">
        <f t="shared" si="4"/>
        <v>6.93</v>
      </c>
    </row>
    <row r="184" spans="1:10" ht="26.25" x14ac:dyDescent="0.25">
      <c r="A184" s="81">
        <f t="shared" si="5"/>
        <v>180</v>
      </c>
      <c r="B184" s="81" t="s">
        <v>3523</v>
      </c>
      <c r="C184" s="82" t="s">
        <v>3856</v>
      </c>
      <c r="D184" s="83" t="s">
        <v>3855</v>
      </c>
      <c r="E184" s="83" t="s">
        <v>3526</v>
      </c>
      <c r="F184" s="83"/>
      <c r="G184" s="83" t="s">
        <v>3527</v>
      </c>
      <c r="H184" s="115" t="s">
        <v>3814</v>
      </c>
      <c r="I184" s="14">
        <v>0.01</v>
      </c>
      <c r="J184" s="111">
        <f t="shared" si="4"/>
        <v>76.23</v>
      </c>
    </row>
    <row r="185" spans="1:10" ht="26.25" x14ac:dyDescent="0.25">
      <c r="A185" s="81">
        <f t="shared" si="5"/>
        <v>181</v>
      </c>
      <c r="B185" s="81" t="s">
        <v>3523</v>
      </c>
      <c r="C185" s="82" t="s">
        <v>3857</v>
      </c>
      <c r="D185" s="83" t="s">
        <v>3858</v>
      </c>
      <c r="E185" s="83" t="s">
        <v>3526</v>
      </c>
      <c r="F185" s="83"/>
      <c r="G185" s="83" t="s">
        <v>3527</v>
      </c>
      <c r="H185" s="115" t="s">
        <v>3812</v>
      </c>
      <c r="I185" s="14">
        <v>0.01</v>
      </c>
      <c r="J185" s="111">
        <f t="shared" si="4"/>
        <v>6.93</v>
      </c>
    </row>
    <row r="186" spans="1:10" ht="26.25" x14ac:dyDescent="0.25">
      <c r="A186" s="81">
        <f t="shared" si="5"/>
        <v>182</v>
      </c>
      <c r="B186" s="81" t="s">
        <v>3523</v>
      </c>
      <c r="C186" s="82" t="s">
        <v>3859</v>
      </c>
      <c r="D186" s="83" t="s">
        <v>3858</v>
      </c>
      <c r="E186" s="83" t="s">
        <v>3526</v>
      </c>
      <c r="F186" s="83"/>
      <c r="G186" s="83" t="s">
        <v>3527</v>
      </c>
      <c r="H186" s="115" t="s">
        <v>3814</v>
      </c>
      <c r="I186" s="14">
        <v>0.01</v>
      </c>
      <c r="J186" s="111">
        <f t="shared" si="4"/>
        <v>76.23</v>
      </c>
    </row>
    <row r="187" spans="1:10" ht="26.25" x14ac:dyDescent="0.25">
      <c r="A187" s="81">
        <f t="shared" si="5"/>
        <v>183</v>
      </c>
      <c r="B187" s="81" t="s">
        <v>3523</v>
      </c>
      <c r="C187" s="82" t="s">
        <v>3860</v>
      </c>
      <c r="D187" s="83" t="s">
        <v>3861</v>
      </c>
      <c r="E187" s="83" t="s">
        <v>3526</v>
      </c>
      <c r="F187" s="83"/>
      <c r="G187" s="83" t="s">
        <v>3527</v>
      </c>
      <c r="H187" s="115" t="s">
        <v>3812</v>
      </c>
      <c r="I187" s="14">
        <v>0.01</v>
      </c>
      <c r="J187" s="111">
        <f t="shared" si="4"/>
        <v>6.93</v>
      </c>
    </row>
    <row r="188" spans="1:10" ht="26.25" x14ac:dyDescent="0.25">
      <c r="A188" s="81">
        <f t="shared" si="5"/>
        <v>184</v>
      </c>
      <c r="B188" s="81" t="s">
        <v>3523</v>
      </c>
      <c r="C188" s="82" t="s">
        <v>3862</v>
      </c>
      <c r="D188" s="83" t="s">
        <v>3861</v>
      </c>
      <c r="E188" s="83" t="s">
        <v>3526</v>
      </c>
      <c r="F188" s="83"/>
      <c r="G188" s="83" t="s">
        <v>3527</v>
      </c>
      <c r="H188" s="115" t="s">
        <v>3814</v>
      </c>
      <c r="I188" s="14">
        <v>0.01</v>
      </c>
      <c r="J188" s="111">
        <f t="shared" si="4"/>
        <v>76.23</v>
      </c>
    </row>
    <row r="189" spans="1:10" ht="39" x14ac:dyDescent="0.25">
      <c r="A189" s="81">
        <f t="shared" si="5"/>
        <v>185</v>
      </c>
      <c r="B189" s="81" t="s">
        <v>3523</v>
      </c>
      <c r="C189" s="82" t="s">
        <v>3863</v>
      </c>
      <c r="D189" s="83" t="s">
        <v>3864</v>
      </c>
      <c r="E189" s="83" t="s">
        <v>3526</v>
      </c>
      <c r="F189" s="83"/>
      <c r="G189" s="83" t="s">
        <v>3527</v>
      </c>
      <c r="H189" s="115" t="s">
        <v>3812</v>
      </c>
      <c r="I189" s="14">
        <v>0.01</v>
      </c>
      <c r="J189" s="111">
        <f t="shared" si="4"/>
        <v>6.93</v>
      </c>
    </row>
    <row r="190" spans="1:10" ht="39" x14ac:dyDescent="0.25">
      <c r="A190" s="81">
        <f t="shared" si="5"/>
        <v>186</v>
      </c>
      <c r="B190" s="81" t="s">
        <v>3523</v>
      </c>
      <c r="C190" s="82" t="s">
        <v>3865</v>
      </c>
      <c r="D190" s="83" t="s">
        <v>3864</v>
      </c>
      <c r="E190" s="83" t="s">
        <v>3526</v>
      </c>
      <c r="F190" s="83"/>
      <c r="G190" s="83" t="s">
        <v>3527</v>
      </c>
      <c r="H190" s="115" t="s">
        <v>3814</v>
      </c>
      <c r="I190" s="14">
        <v>0.01</v>
      </c>
      <c r="J190" s="111">
        <f t="shared" si="4"/>
        <v>76.23</v>
      </c>
    </row>
    <row r="191" spans="1:10" ht="26.25" x14ac:dyDescent="0.25">
      <c r="A191" s="81">
        <f t="shared" si="5"/>
        <v>187</v>
      </c>
      <c r="B191" s="81" t="s">
        <v>3523</v>
      </c>
      <c r="C191" s="82" t="s">
        <v>3866</v>
      </c>
      <c r="D191" s="83" t="s">
        <v>3867</v>
      </c>
      <c r="E191" s="83" t="s">
        <v>3526</v>
      </c>
      <c r="F191" s="83"/>
      <c r="G191" s="83" t="s">
        <v>3527</v>
      </c>
      <c r="H191" s="115" t="s">
        <v>3812</v>
      </c>
      <c r="I191" s="14">
        <v>0.01</v>
      </c>
      <c r="J191" s="111">
        <f t="shared" si="4"/>
        <v>6.93</v>
      </c>
    </row>
    <row r="192" spans="1:10" ht="26.25" x14ac:dyDescent="0.25">
      <c r="A192" s="81">
        <f t="shared" si="5"/>
        <v>188</v>
      </c>
      <c r="B192" s="81" t="s">
        <v>3523</v>
      </c>
      <c r="C192" s="82" t="s">
        <v>3868</v>
      </c>
      <c r="D192" s="83" t="s">
        <v>3867</v>
      </c>
      <c r="E192" s="83" t="s">
        <v>3526</v>
      </c>
      <c r="F192" s="83"/>
      <c r="G192" s="83" t="s">
        <v>3527</v>
      </c>
      <c r="H192" s="115" t="s">
        <v>3814</v>
      </c>
      <c r="I192" s="14">
        <v>0.01</v>
      </c>
      <c r="J192" s="111">
        <f t="shared" si="4"/>
        <v>76.23</v>
      </c>
    </row>
    <row r="193" spans="1:10" ht="51.75" x14ac:dyDescent="0.25">
      <c r="A193" s="81">
        <f t="shared" si="5"/>
        <v>189</v>
      </c>
      <c r="B193" s="81" t="s">
        <v>3523</v>
      </c>
      <c r="C193" s="82" t="s">
        <v>3869</v>
      </c>
      <c r="D193" s="83" t="s">
        <v>3870</v>
      </c>
      <c r="E193" s="83" t="s">
        <v>3526</v>
      </c>
      <c r="F193" s="83"/>
      <c r="G193" s="83" t="s">
        <v>3527</v>
      </c>
      <c r="H193" s="115" t="s">
        <v>3812</v>
      </c>
      <c r="I193" s="14">
        <v>0.01</v>
      </c>
      <c r="J193" s="111">
        <f t="shared" si="4"/>
        <v>6.93</v>
      </c>
    </row>
    <row r="194" spans="1:10" ht="51.75" x14ac:dyDescent="0.25">
      <c r="A194" s="81">
        <f t="shared" si="5"/>
        <v>190</v>
      </c>
      <c r="B194" s="81" t="s">
        <v>3523</v>
      </c>
      <c r="C194" s="82" t="s">
        <v>3871</v>
      </c>
      <c r="D194" s="83" t="s">
        <v>3870</v>
      </c>
      <c r="E194" s="83" t="s">
        <v>3526</v>
      </c>
      <c r="F194" s="83"/>
      <c r="G194" s="83" t="s">
        <v>3527</v>
      </c>
      <c r="H194" s="115" t="s">
        <v>3814</v>
      </c>
      <c r="I194" s="14">
        <v>0.01</v>
      </c>
      <c r="J194" s="111">
        <f t="shared" si="4"/>
        <v>76.23</v>
      </c>
    </row>
    <row r="195" spans="1:10" ht="51.75" x14ac:dyDescent="0.25">
      <c r="A195" s="81">
        <f t="shared" si="5"/>
        <v>191</v>
      </c>
      <c r="B195" s="81" t="s">
        <v>3523</v>
      </c>
      <c r="C195" s="82" t="s">
        <v>3872</v>
      </c>
      <c r="D195" s="83" t="s">
        <v>3873</v>
      </c>
      <c r="E195" s="83" t="s">
        <v>3526</v>
      </c>
      <c r="F195" s="83"/>
      <c r="G195" s="83" t="s">
        <v>3527</v>
      </c>
      <c r="H195" s="115" t="s">
        <v>3812</v>
      </c>
      <c r="I195" s="14">
        <v>0.01</v>
      </c>
      <c r="J195" s="111">
        <f t="shared" ref="J195:J258" si="6">H195*(1-I195)</f>
        <v>6.93</v>
      </c>
    </row>
    <row r="196" spans="1:10" ht="51.75" x14ac:dyDescent="0.25">
      <c r="A196" s="81">
        <f t="shared" ref="A196:A259" si="7">A195+1</f>
        <v>192</v>
      </c>
      <c r="B196" s="81" t="s">
        <v>3523</v>
      </c>
      <c r="C196" s="82" t="s">
        <v>3874</v>
      </c>
      <c r="D196" s="83" t="s">
        <v>3873</v>
      </c>
      <c r="E196" s="83" t="s">
        <v>3526</v>
      </c>
      <c r="F196" s="83"/>
      <c r="G196" s="83" t="s">
        <v>3527</v>
      </c>
      <c r="H196" s="115" t="s">
        <v>3814</v>
      </c>
      <c r="I196" s="14">
        <v>0.01</v>
      </c>
      <c r="J196" s="111">
        <f t="shared" si="6"/>
        <v>76.23</v>
      </c>
    </row>
    <row r="197" spans="1:10" ht="26.25" x14ac:dyDescent="0.25">
      <c r="A197" s="81">
        <f t="shared" si="7"/>
        <v>193</v>
      </c>
      <c r="B197" s="81" t="s">
        <v>3523</v>
      </c>
      <c r="C197" s="82" t="s">
        <v>3875</v>
      </c>
      <c r="D197" s="83" t="s">
        <v>3876</v>
      </c>
      <c r="E197" s="83" t="s">
        <v>3526</v>
      </c>
      <c r="F197" s="83"/>
      <c r="G197" s="83" t="s">
        <v>3527</v>
      </c>
      <c r="H197" s="115" t="s">
        <v>3812</v>
      </c>
      <c r="I197" s="14">
        <v>0.01</v>
      </c>
      <c r="J197" s="111">
        <f t="shared" si="6"/>
        <v>6.93</v>
      </c>
    </row>
    <row r="198" spans="1:10" ht="26.25" x14ac:dyDescent="0.25">
      <c r="A198" s="81">
        <f t="shared" si="7"/>
        <v>194</v>
      </c>
      <c r="B198" s="81" t="s">
        <v>3523</v>
      </c>
      <c r="C198" s="82" t="s">
        <v>3877</v>
      </c>
      <c r="D198" s="83" t="s">
        <v>3876</v>
      </c>
      <c r="E198" s="83" t="s">
        <v>3526</v>
      </c>
      <c r="F198" s="83"/>
      <c r="G198" s="83" t="s">
        <v>3527</v>
      </c>
      <c r="H198" s="115" t="s">
        <v>3814</v>
      </c>
      <c r="I198" s="14">
        <v>0.01</v>
      </c>
      <c r="J198" s="111">
        <f t="shared" si="6"/>
        <v>76.23</v>
      </c>
    </row>
    <row r="199" spans="1:10" ht="26.25" x14ac:dyDescent="0.25">
      <c r="A199" s="81">
        <f t="shared" si="7"/>
        <v>195</v>
      </c>
      <c r="B199" s="81" t="s">
        <v>3523</v>
      </c>
      <c r="C199" s="82" t="s">
        <v>3878</v>
      </c>
      <c r="D199" s="83" t="s">
        <v>3879</v>
      </c>
      <c r="E199" s="83" t="s">
        <v>3526</v>
      </c>
      <c r="F199" s="83"/>
      <c r="G199" s="83" t="s">
        <v>3527</v>
      </c>
      <c r="H199" s="115" t="s">
        <v>3812</v>
      </c>
      <c r="I199" s="14">
        <v>0.01</v>
      </c>
      <c r="J199" s="111">
        <f t="shared" si="6"/>
        <v>6.93</v>
      </c>
    </row>
    <row r="200" spans="1:10" ht="26.25" x14ac:dyDescent="0.25">
      <c r="A200" s="81">
        <f t="shared" si="7"/>
        <v>196</v>
      </c>
      <c r="B200" s="81" t="s">
        <v>3523</v>
      </c>
      <c r="C200" s="82" t="s">
        <v>3880</v>
      </c>
      <c r="D200" s="83" t="s">
        <v>3879</v>
      </c>
      <c r="E200" s="83" t="s">
        <v>3526</v>
      </c>
      <c r="F200" s="83"/>
      <c r="G200" s="83" t="s">
        <v>3527</v>
      </c>
      <c r="H200" s="115" t="s">
        <v>3814</v>
      </c>
      <c r="I200" s="14">
        <v>0.01</v>
      </c>
      <c r="J200" s="111">
        <f t="shared" si="6"/>
        <v>76.23</v>
      </c>
    </row>
    <row r="201" spans="1:10" ht="26.25" x14ac:dyDescent="0.25">
      <c r="A201" s="81">
        <f t="shared" si="7"/>
        <v>197</v>
      </c>
      <c r="B201" s="81" t="s">
        <v>3523</v>
      </c>
      <c r="C201" s="82" t="s">
        <v>3881</v>
      </c>
      <c r="D201" s="83" t="s">
        <v>3882</v>
      </c>
      <c r="E201" s="83" t="s">
        <v>3526</v>
      </c>
      <c r="F201" s="83"/>
      <c r="G201" s="83" t="s">
        <v>3527</v>
      </c>
      <c r="H201" s="115" t="s">
        <v>3812</v>
      </c>
      <c r="I201" s="14">
        <v>0.01</v>
      </c>
      <c r="J201" s="111">
        <f t="shared" si="6"/>
        <v>6.93</v>
      </c>
    </row>
    <row r="202" spans="1:10" ht="26.25" x14ac:dyDescent="0.25">
      <c r="A202" s="81">
        <f t="shared" si="7"/>
        <v>198</v>
      </c>
      <c r="B202" s="81" t="s">
        <v>3523</v>
      </c>
      <c r="C202" s="82" t="s">
        <v>3883</v>
      </c>
      <c r="D202" s="83" t="s">
        <v>3882</v>
      </c>
      <c r="E202" s="83" t="s">
        <v>3526</v>
      </c>
      <c r="F202" s="83"/>
      <c r="G202" s="83" t="s">
        <v>3527</v>
      </c>
      <c r="H202" s="115" t="s">
        <v>3814</v>
      </c>
      <c r="I202" s="14">
        <v>0.01</v>
      </c>
      <c r="J202" s="111">
        <f t="shared" si="6"/>
        <v>76.23</v>
      </c>
    </row>
    <row r="203" spans="1:10" ht="26.25" x14ac:dyDescent="0.25">
      <c r="A203" s="81">
        <f t="shared" si="7"/>
        <v>199</v>
      </c>
      <c r="B203" s="81" t="s">
        <v>3523</v>
      </c>
      <c r="C203" s="82" t="s">
        <v>3884</v>
      </c>
      <c r="D203" s="83" t="s">
        <v>3885</v>
      </c>
      <c r="E203" s="83" t="s">
        <v>3526</v>
      </c>
      <c r="F203" s="83"/>
      <c r="G203" s="83" t="s">
        <v>3527</v>
      </c>
      <c r="H203" s="115" t="s">
        <v>3812</v>
      </c>
      <c r="I203" s="14">
        <v>0.01</v>
      </c>
      <c r="J203" s="111">
        <f t="shared" si="6"/>
        <v>6.93</v>
      </c>
    </row>
    <row r="204" spans="1:10" ht="26.25" x14ac:dyDescent="0.25">
      <c r="A204" s="81">
        <f t="shared" si="7"/>
        <v>200</v>
      </c>
      <c r="B204" s="81" t="s">
        <v>3523</v>
      </c>
      <c r="C204" s="82" t="s">
        <v>3886</v>
      </c>
      <c r="D204" s="83" t="s">
        <v>3885</v>
      </c>
      <c r="E204" s="83" t="s">
        <v>3526</v>
      </c>
      <c r="F204" s="83"/>
      <c r="G204" s="83" t="s">
        <v>3527</v>
      </c>
      <c r="H204" s="115" t="s">
        <v>3814</v>
      </c>
      <c r="I204" s="14">
        <v>0.01</v>
      </c>
      <c r="J204" s="111">
        <f t="shared" si="6"/>
        <v>76.23</v>
      </c>
    </row>
    <row r="205" spans="1:10" ht="26.25" x14ac:dyDescent="0.25">
      <c r="A205" s="81">
        <f t="shared" si="7"/>
        <v>201</v>
      </c>
      <c r="B205" s="81" t="s">
        <v>3523</v>
      </c>
      <c r="C205" s="82" t="s">
        <v>3887</v>
      </c>
      <c r="D205" s="83" t="s">
        <v>3888</v>
      </c>
      <c r="E205" s="83" t="s">
        <v>3526</v>
      </c>
      <c r="F205" s="83"/>
      <c r="G205" s="83" t="s">
        <v>3527</v>
      </c>
      <c r="H205" s="115" t="s">
        <v>3889</v>
      </c>
      <c r="I205" s="14">
        <v>0.01</v>
      </c>
      <c r="J205" s="111">
        <f t="shared" si="6"/>
        <v>277.2</v>
      </c>
    </row>
    <row r="206" spans="1:10" ht="26.25" x14ac:dyDescent="0.25">
      <c r="A206" s="81">
        <f t="shared" si="7"/>
        <v>202</v>
      </c>
      <c r="B206" s="81" t="s">
        <v>3523</v>
      </c>
      <c r="C206" s="82" t="s">
        <v>3890</v>
      </c>
      <c r="D206" s="83" t="s">
        <v>3888</v>
      </c>
      <c r="E206" s="83" t="s">
        <v>3526</v>
      </c>
      <c r="F206" s="83"/>
      <c r="G206" s="83" t="s">
        <v>3527</v>
      </c>
      <c r="H206" s="115" t="s">
        <v>3533</v>
      </c>
      <c r="I206" s="14">
        <v>0.01</v>
      </c>
      <c r="J206" s="111">
        <f t="shared" si="6"/>
        <v>0</v>
      </c>
    </row>
    <row r="207" spans="1:10" ht="26.25" x14ac:dyDescent="0.25">
      <c r="A207" s="81">
        <f t="shared" si="7"/>
        <v>203</v>
      </c>
      <c r="B207" s="81" t="s">
        <v>3523</v>
      </c>
      <c r="C207" s="82" t="s">
        <v>3891</v>
      </c>
      <c r="D207" s="83" t="s">
        <v>3892</v>
      </c>
      <c r="E207" s="83" t="s">
        <v>3526</v>
      </c>
      <c r="F207" s="83"/>
      <c r="G207" s="83" t="s">
        <v>3527</v>
      </c>
      <c r="H207" s="115" t="s">
        <v>3812</v>
      </c>
      <c r="I207" s="14">
        <v>0.01</v>
      </c>
      <c r="J207" s="111">
        <f t="shared" si="6"/>
        <v>6.93</v>
      </c>
    </row>
    <row r="208" spans="1:10" ht="26.25" x14ac:dyDescent="0.25">
      <c r="A208" s="81">
        <f t="shared" si="7"/>
        <v>204</v>
      </c>
      <c r="B208" s="81" t="s">
        <v>3523</v>
      </c>
      <c r="C208" s="82" t="s">
        <v>3893</v>
      </c>
      <c r="D208" s="83" t="s">
        <v>3892</v>
      </c>
      <c r="E208" s="83" t="s">
        <v>3526</v>
      </c>
      <c r="F208" s="83"/>
      <c r="G208" s="83" t="s">
        <v>3527</v>
      </c>
      <c r="H208" s="115" t="s">
        <v>3814</v>
      </c>
      <c r="I208" s="14">
        <v>0.01</v>
      </c>
      <c r="J208" s="111">
        <f t="shared" si="6"/>
        <v>76.23</v>
      </c>
    </row>
    <row r="209" spans="1:10" ht="26.25" x14ac:dyDescent="0.25">
      <c r="A209" s="81">
        <f t="shared" si="7"/>
        <v>205</v>
      </c>
      <c r="B209" s="81" t="s">
        <v>3523</v>
      </c>
      <c r="C209" s="82" t="s">
        <v>3894</v>
      </c>
      <c r="D209" s="83" t="s">
        <v>3895</v>
      </c>
      <c r="E209" s="83" t="s">
        <v>3526</v>
      </c>
      <c r="F209" s="83"/>
      <c r="G209" s="83" t="s">
        <v>3527</v>
      </c>
      <c r="H209" s="115" t="s">
        <v>3812</v>
      </c>
      <c r="I209" s="14">
        <v>0.01</v>
      </c>
      <c r="J209" s="111">
        <f t="shared" si="6"/>
        <v>6.93</v>
      </c>
    </row>
    <row r="210" spans="1:10" ht="26.25" x14ac:dyDescent="0.25">
      <c r="A210" s="81">
        <f t="shared" si="7"/>
        <v>206</v>
      </c>
      <c r="B210" s="81" t="s">
        <v>3523</v>
      </c>
      <c r="C210" s="82" t="s">
        <v>3896</v>
      </c>
      <c r="D210" s="83" t="s">
        <v>3895</v>
      </c>
      <c r="E210" s="83" t="s">
        <v>3526</v>
      </c>
      <c r="F210" s="83"/>
      <c r="G210" s="83" t="s">
        <v>3527</v>
      </c>
      <c r="H210" s="115" t="s">
        <v>3814</v>
      </c>
      <c r="I210" s="14">
        <v>0.01</v>
      </c>
      <c r="J210" s="111">
        <f t="shared" si="6"/>
        <v>76.23</v>
      </c>
    </row>
    <row r="211" spans="1:10" ht="26.25" x14ac:dyDescent="0.25">
      <c r="A211" s="81">
        <f t="shared" si="7"/>
        <v>207</v>
      </c>
      <c r="B211" s="81" t="s">
        <v>3523</v>
      </c>
      <c r="C211" s="82" t="s">
        <v>3897</v>
      </c>
      <c r="D211" s="83" t="s">
        <v>3898</v>
      </c>
      <c r="E211" s="83" t="s">
        <v>3526</v>
      </c>
      <c r="F211" s="83"/>
      <c r="G211" s="83" t="s">
        <v>3527</v>
      </c>
      <c r="H211" s="115" t="s">
        <v>3812</v>
      </c>
      <c r="I211" s="14">
        <v>0.01</v>
      </c>
      <c r="J211" s="111">
        <f t="shared" si="6"/>
        <v>6.93</v>
      </c>
    </row>
    <row r="212" spans="1:10" ht="26.25" x14ac:dyDescent="0.25">
      <c r="A212" s="81">
        <f t="shared" si="7"/>
        <v>208</v>
      </c>
      <c r="B212" s="81" t="s">
        <v>3523</v>
      </c>
      <c r="C212" s="82" t="s">
        <v>3899</v>
      </c>
      <c r="D212" s="83" t="s">
        <v>3898</v>
      </c>
      <c r="E212" s="83" t="s">
        <v>3526</v>
      </c>
      <c r="F212" s="83"/>
      <c r="G212" s="83" t="s">
        <v>3527</v>
      </c>
      <c r="H212" s="115" t="s">
        <v>3814</v>
      </c>
      <c r="I212" s="14">
        <v>0.01</v>
      </c>
      <c r="J212" s="111">
        <f t="shared" si="6"/>
        <v>76.23</v>
      </c>
    </row>
    <row r="213" spans="1:10" ht="26.25" x14ac:dyDescent="0.25">
      <c r="A213" s="81">
        <f t="shared" si="7"/>
        <v>209</v>
      </c>
      <c r="B213" s="81" t="s">
        <v>3523</v>
      </c>
      <c r="C213" s="82" t="s">
        <v>3900</v>
      </c>
      <c r="D213" s="83" t="s">
        <v>3901</v>
      </c>
      <c r="E213" s="83" t="s">
        <v>3526</v>
      </c>
      <c r="F213" s="83"/>
      <c r="G213" s="83" t="s">
        <v>3527</v>
      </c>
      <c r="H213" s="115" t="s">
        <v>3812</v>
      </c>
      <c r="I213" s="14">
        <v>0.01</v>
      </c>
      <c r="J213" s="111">
        <f t="shared" si="6"/>
        <v>6.93</v>
      </c>
    </row>
    <row r="214" spans="1:10" ht="26.25" x14ac:dyDescent="0.25">
      <c r="A214" s="81">
        <f t="shared" si="7"/>
        <v>210</v>
      </c>
      <c r="B214" s="81" t="s">
        <v>3523</v>
      </c>
      <c r="C214" s="82" t="s">
        <v>3902</v>
      </c>
      <c r="D214" s="83" t="s">
        <v>3901</v>
      </c>
      <c r="E214" s="83" t="s">
        <v>3526</v>
      </c>
      <c r="F214" s="83"/>
      <c r="G214" s="83" t="s">
        <v>3527</v>
      </c>
      <c r="H214" s="115" t="s">
        <v>3814</v>
      </c>
      <c r="I214" s="14">
        <v>0.01</v>
      </c>
      <c r="J214" s="111">
        <f t="shared" si="6"/>
        <v>76.23</v>
      </c>
    </row>
    <row r="215" spans="1:10" ht="26.25" x14ac:dyDescent="0.25">
      <c r="A215" s="81">
        <f t="shared" si="7"/>
        <v>211</v>
      </c>
      <c r="B215" s="81" t="s">
        <v>3523</v>
      </c>
      <c r="C215" s="82" t="s">
        <v>3903</v>
      </c>
      <c r="D215" s="83" t="s">
        <v>3904</v>
      </c>
      <c r="E215" s="83" t="s">
        <v>3526</v>
      </c>
      <c r="F215" s="83"/>
      <c r="G215" s="83" t="s">
        <v>3527</v>
      </c>
      <c r="H215" s="115" t="s">
        <v>3812</v>
      </c>
      <c r="I215" s="14">
        <v>0.01</v>
      </c>
      <c r="J215" s="111">
        <f t="shared" si="6"/>
        <v>6.93</v>
      </c>
    </row>
    <row r="216" spans="1:10" ht="26.25" x14ac:dyDescent="0.25">
      <c r="A216" s="81">
        <f t="shared" si="7"/>
        <v>212</v>
      </c>
      <c r="B216" s="81" t="s">
        <v>3523</v>
      </c>
      <c r="C216" s="82" t="s">
        <v>3905</v>
      </c>
      <c r="D216" s="83" t="s">
        <v>3904</v>
      </c>
      <c r="E216" s="83" t="s">
        <v>3526</v>
      </c>
      <c r="F216" s="83"/>
      <c r="G216" s="83" t="s">
        <v>3527</v>
      </c>
      <c r="H216" s="115" t="s">
        <v>3533</v>
      </c>
      <c r="I216" s="14">
        <v>0.01</v>
      </c>
      <c r="J216" s="111">
        <f t="shared" si="6"/>
        <v>0</v>
      </c>
    </row>
    <row r="217" spans="1:10" ht="26.25" x14ac:dyDescent="0.25">
      <c r="A217" s="81">
        <f t="shared" si="7"/>
        <v>213</v>
      </c>
      <c r="B217" s="81" t="s">
        <v>3523</v>
      </c>
      <c r="C217" s="82" t="s">
        <v>3906</v>
      </c>
      <c r="D217" s="83" t="s">
        <v>3907</v>
      </c>
      <c r="E217" s="83" t="s">
        <v>3526</v>
      </c>
      <c r="F217" s="83"/>
      <c r="G217" s="83" t="s">
        <v>3527</v>
      </c>
      <c r="H217" s="115" t="s">
        <v>3812</v>
      </c>
      <c r="I217" s="14">
        <v>0.01</v>
      </c>
      <c r="J217" s="111">
        <f t="shared" si="6"/>
        <v>6.93</v>
      </c>
    </row>
    <row r="218" spans="1:10" ht="26.25" x14ac:dyDescent="0.25">
      <c r="A218" s="81">
        <f t="shared" si="7"/>
        <v>214</v>
      </c>
      <c r="B218" s="81" t="s">
        <v>3523</v>
      </c>
      <c r="C218" s="82" t="s">
        <v>3908</v>
      </c>
      <c r="D218" s="83" t="s">
        <v>3907</v>
      </c>
      <c r="E218" s="83" t="s">
        <v>3526</v>
      </c>
      <c r="F218" s="83"/>
      <c r="G218" s="83" t="s">
        <v>3527</v>
      </c>
      <c r="H218" s="115" t="s">
        <v>3533</v>
      </c>
      <c r="I218" s="14">
        <v>0.01</v>
      </c>
      <c r="J218" s="111">
        <f t="shared" si="6"/>
        <v>0</v>
      </c>
    </row>
    <row r="219" spans="1:10" ht="26.25" x14ac:dyDescent="0.25">
      <c r="A219" s="81">
        <f t="shared" si="7"/>
        <v>215</v>
      </c>
      <c r="B219" s="81" t="s">
        <v>3523</v>
      </c>
      <c r="C219" s="82" t="s">
        <v>3909</v>
      </c>
      <c r="D219" s="83" t="s">
        <v>3910</v>
      </c>
      <c r="E219" s="83" t="s">
        <v>3526</v>
      </c>
      <c r="F219" s="83"/>
      <c r="G219" s="83" t="s">
        <v>3527</v>
      </c>
      <c r="H219" s="115" t="s">
        <v>3812</v>
      </c>
      <c r="I219" s="14">
        <v>0.01</v>
      </c>
      <c r="J219" s="111">
        <f t="shared" si="6"/>
        <v>6.93</v>
      </c>
    </row>
    <row r="220" spans="1:10" ht="26.25" x14ac:dyDescent="0.25">
      <c r="A220" s="81">
        <f t="shared" si="7"/>
        <v>216</v>
      </c>
      <c r="B220" s="81" t="s">
        <v>3523</v>
      </c>
      <c r="C220" s="82" t="s">
        <v>3911</v>
      </c>
      <c r="D220" s="83" t="s">
        <v>3910</v>
      </c>
      <c r="E220" s="83" t="s">
        <v>3526</v>
      </c>
      <c r="F220" s="83"/>
      <c r="G220" s="83" t="s">
        <v>3527</v>
      </c>
      <c r="H220" s="115" t="s">
        <v>3814</v>
      </c>
      <c r="I220" s="14">
        <v>0.01</v>
      </c>
      <c r="J220" s="111">
        <f t="shared" si="6"/>
        <v>76.23</v>
      </c>
    </row>
    <row r="221" spans="1:10" ht="26.25" x14ac:dyDescent="0.25">
      <c r="A221" s="81">
        <f t="shared" si="7"/>
        <v>217</v>
      </c>
      <c r="B221" s="81" t="s">
        <v>3523</v>
      </c>
      <c r="C221" s="82" t="s">
        <v>3912</v>
      </c>
      <c r="D221" s="83" t="s">
        <v>3913</v>
      </c>
      <c r="E221" s="83" t="s">
        <v>3526</v>
      </c>
      <c r="F221" s="83"/>
      <c r="G221" s="83" t="s">
        <v>3527</v>
      </c>
      <c r="H221" s="115" t="s">
        <v>3812</v>
      </c>
      <c r="I221" s="14">
        <v>0.01</v>
      </c>
      <c r="J221" s="111">
        <f t="shared" si="6"/>
        <v>6.93</v>
      </c>
    </row>
    <row r="222" spans="1:10" ht="26.25" x14ac:dyDescent="0.25">
      <c r="A222" s="81">
        <f t="shared" si="7"/>
        <v>218</v>
      </c>
      <c r="B222" s="81" t="s">
        <v>3523</v>
      </c>
      <c r="C222" s="82" t="s">
        <v>3914</v>
      </c>
      <c r="D222" s="83" t="s">
        <v>3913</v>
      </c>
      <c r="E222" s="83" t="s">
        <v>3526</v>
      </c>
      <c r="F222" s="83"/>
      <c r="G222" s="83" t="s">
        <v>3527</v>
      </c>
      <c r="H222" s="115" t="s">
        <v>3814</v>
      </c>
      <c r="I222" s="14">
        <v>0.01</v>
      </c>
      <c r="J222" s="111">
        <f t="shared" si="6"/>
        <v>76.23</v>
      </c>
    </row>
    <row r="223" spans="1:10" ht="26.25" x14ac:dyDescent="0.25">
      <c r="A223" s="81">
        <f t="shared" si="7"/>
        <v>219</v>
      </c>
      <c r="B223" s="81" t="s">
        <v>3523</v>
      </c>
      <c r="C223" s="82" t="s">
        <v>3915</v>
      </c>
      <c r="D223" s="83" t="s">
        <v>3916</v>
      </c>
      <c r="E223" s="83" t="s">
        <v>3526</v>
      </c>
      <c r="F223" s="83"/>
      <c r="G223" s="83" t="s">
        <v>3527</v>
      </c>
      <c r="H223" s="115" t="s">
        <v>3917</v>
      </c>
      <c r="I223" s="14">
        <v>0.01</v>
      </c>
      <c r="J223" s="111">
        <f t="shared" si="6"/>
        <v>27.72</v>
      </c>
    </row>
    <row r="224" spans="1:10" ht="26.25" x14ac:dyDescent="0.25">
      <c r="A224" s="81">
        <f t="shared" si="7"/>
        <v>220</v>
      </c>
      <c r="B224" s="81" t="s">
        <v>3523</v>
      </c>
      <c r="C224" s="82" t="s">
        <v>3918</v>
      </c>
      <c r="D224" s="83" t="s">
        <v>3916</v>
      </c>
      <c r="E224" s="83" t="s">
        <v>3526</v>
      </c>
      <c r="F224" s="83"/>
      <c r="G224" s="83" t="s">
        <v>3527</v>
      </c>
      <c r="H224" s="115" t="s">
        <v>3919</v>
      </c>
      <c r="I224" s="14">
        <v>0.01</v>
      </c>
      <c r="J224" s="111">
        <f t="shared" si="6"/>
        <v>304.92</v>
      </c>
    </row>
    <row r="225" spans="1:10" ht="26.25" x14ac:dyDescent="0.25">
      <c r="A225" s="81">
        <f t="shared" si="7"/>
        <v>221</v>
      </c>
      <c r="B225" s="81" t="s">
        <v>3523</v>
      </c>
      <c r="C225" s="82" t="s">
        <v>3920</v>
      </c>
      <c r="D225" s="83" t="s">
        <v>3921</v>
      </c>
      <c r="E225" s="83" t="s">
        <v>3526</v>
      </c>
      <c r="F225" s="83"/>
      <c r="G225" s="83" t="s">
        <v>3527</v>
      </c>
      <c r="H225" s="115" t="s">
        <v>3917</v>
      </c>
      <c r="I225" s="14">
        <v>0.01</v>
      </c>
      <c r="J225" s="111">
        <f t="shared" si="6"/>
        <v>27.72</v>
      </c>
    </row>
    <row r="226" spans="1:10" ht="26.25" x14ac:dyDescent="0.25">
      <c r="A226" s="81">
        <f t="shared" si="7"/>
        <v>222</v>
      </c>
      <c r="B226" s="81" t="s">
        <v>3523</v>
      </c>
      <c r="C226" s="82" t="s">
        <v>3922</v>
      </c>
      <c r="D226" s="83" t="s">
        <v>3921</v>
      </c>
      <c r="E226" s="83" t="s">
        <v>3526</v>
      </c>
      <c r="F226" s="83"/>
      <c r="G226" s="83" t="s">
        <v>3527</v>
      </c>
      <c r="H226" s="115" t="s">
        <v>3919</v>
      </c>
      <c r="I226" s="14">
        <v>0.01</v>
      </c>
      <c r="J226" s="111">
        <f t="shared" si="6"/>
        <v>304.92</v>
      </c>
    </row>
    <row r="227" spans="1:10" ht="26.25" x14ac:dyDescent="0.25">
      <c r="A227" s="81">
        <f t="shared" si="7"/>
        <v>223</v>
      </c>
      <c r="B227" s="81" t="s">
        <v>3523</v>
      </c>
      <c r="C227" s="82" t="s">
        <v>3923</v>
      </c>
      <c r="D227" s="83" t="s">
        <v>3924</v>
      </c>
      <c r="E227" s="83" t="s">
        <v>3526</v>
      </c>
      <c r="F227" s="83"/>
      <c r="G227" s="83" t="s">
        <v>3527</v>
      </c>
      <c r="H227" s="115" t="s">
        <v>3812</v>
      </c>
      <c r="I227" s="14">
        <v>0.01</v>
      </c>
      <c r="J227" s="111">
        <f t="shared" si="6"/>
        <v>6.93</v>
      </c>
    </row>
    <row r="228" spans="1:10" ht="26.25" x14ac:dyDescent="0.25">
      <c r="A228" s="81">
        <f t="shared" si="7"/>
        <v>224</v>
      </c>
      <c r="B228" s="81" t="s">
        <v>3523</v>
      </c>
      <c r="C228" s="82" t="s">
        <v>3925</v>
      </c>
      <c r="D228" s="83" t="s">
        <v>3924</v>
      </c>
      <c r="E228" s="83" t="s">
        <v>3526</v>
      </c>
      <c r="F228" s="83"/>
      <c r="G228" s="83" t="s">
        <v>3527</v>
      </c>
      <c r="H228" s="115" t="s">
        <v>3814</v>
      </c>
      <c r="I228" s="14">
        <v>0.01</v>
      </c>
      <c r="J228" s="111">
        <f t="shared" si="6"/>
        <v>76.23</v>
      </c>
    </row>
    <row r="229" spans="1:10" ht="51.75" x14ac:dyDescent="0.25">
      <c r="A229" s="81">
        <f t="shared" si="7"/>
        <v>225</v>
      </c>
      <c r="B229" s="81" t="s">
        <v>3523</v>
      </c>
      <c r="C229" s="82" t="s">
        <v>3926</v>
      </c>
      <c r="D229" s="83" t="s">
        <v>3927</v>
      </c>
      <c r="E229" s="83" t="s">
        <v>3526</v>
      </c>
      <c r="F229" s="83"/>
      <c r="G229" s="83" t="s">
        <v>3527</v>
      </c>
      <c r="H229" s="115" t="s">
        <v>3917</v>
      </c>
      <c r="I229" s="14">
        <v>0.01</v>
      </c>
      <c r="J229" s="111">
        <f t="shared" si="6"/>
        <v>27.72</v>
      </c>
    </row>
    <row r="230" spans="1:10" ht="51.75" x14ac:dyDescent="0.25">
      <c r="A230" s="81">
        <f t="shared" si="7"/>
        <v>226</v>
      </c>
      <c r="B230" s="81" t="s">
        <v>3523</v>
      </c>
      <c r="C230" s="82" t="s">
        <v>3928</v>
      </c>
      <c r="D230" s="83" t="s">
        <v>3927</v>
      </c>
      <c r="E230" s="83" t="s">
        <v>3526</v>
      </c>
      <c r="F230" s="83"/>
      <c r="G230" s="83" t="s">
        <v>3527</v>
      </c>
      <c r="H230" s="115" t="s">
        <v>3919</v>
      </c>
      <c r="I230" s="14">
        <v>0.01</v>
      </c>
      <c r="J230" s="111">
        <f t="shared" si="6"/>
        <v>304.92</v>
      </c>
    </row>
    <row r="231" spans="1:10" ht="26.25" x14ac:dyDescent="0.25">
      <c r="A231" s="81">
        <f t="shared" si="7"/>
        <v>227</v>
      </c>
      <c r="B231" s="81" t="s">
        <v>3523</v>
      </c>
      <c r="C231" s="82" t="s">
        <v>3929</v>
      </c>
      <c r="D231" s="83" t="s">
        <v>3930</v>
      </c>
      <c r="E231" s="83" t="s">
        <v>3526</v>
      </c>
      <c r="F231" s="83"/>
      <c r="G231" s="83" t="s">
        <v>3527</v>
      </c>
      <c r="H231" s="115" t="s">
        <v>3812</v>
      </c>
      <c r="I231" s="14">
        <v>0.01</v>
      </c>
      <c r="J231" s="111">
        <f t="shared" si="6"/>
        <v>6.93</v>
      </c>
    </row>
    <row r="232" spans="1:10" ht="26.25" x14ac:dyDescent="0.25">
      <c r="A232" s="81">
        <f t="shared" si="7"/>
        <v>228</v>
      </c>
      <c r="B232" s="81" t="s">
        <v>3523</v>
      </c>
      <c r="C232" s="82" t="s">
        <v>3931</v>
      </c>
      <c r="D232" s="83" t="s">
        <v>3930</v>
      </c>
      <c r="E232" s="83" t="s">
        <v>3526</v>
      </c>
      <c r="F232" s="83"/>
      <c r="G232" s="83" t="s">
        <v>3527</v>
      </c>
      <c r="H232" s="115" t="s">
        <v>3814</v>
      </c>
      <c r="I232" s="14">
        <v>0.01</v>
      </c>
      <c r="J232" s="111">
        <f t="shared" si="6"/>
        <v>76.23</v>
      </c>
    </row>
    <row r="233" spans="1:10" ht="26.25" x14ac:dyDescent="0.25">
      <c r="A233" s="81">
        <f t="shared" si="7"/>
        <v>229</v>
      </c>
      <c r="B233" s="81" t="s">
        <v>3523</v>
      </c>
      <c r="C233" s="82" t="s">
        <v>3932</v>
      </c>
      <c r="D233" s="83" t="s">
        <v>3933</v>
      </c>
      <c r="E233" s="83" t="s">
        <v>3526</v>
      </c>
      <c r="F233" s="83"/>
      <c r="G233" s="83" t="s">
        <v>3527</v>
      </c>
      <c r="H233" s="115" t="s">
        <v>3812</v>
      </c>
      <c r="I233" s="14">
        <v>0.01</v>
      </c>
      <c r="J233" s="111">
        <f t="shared" si="6"/>
        <v>6.93</v>
      </c>
    </row>
    <row r="234" spans="1:10" ht="26.25" x14ac:dyDescent="0.25">
      <c r="A234" s="81">
        <f t="shared" si="7"/>
        <v>230</v>
      </c>
      <c r="B234" s="81" t="s">
        <v>3523</v>
      </c>
      <c r="C234" s="82" t="s">
        <v>3934</v>
      </c>
      <c r="D234" s="83" t="s">
        <v>3933</v>
      </c>
      <c r="E234" s="83" t="s">
        <v>3526</v>
      </c>
      <c r="F234" s="83"/>
      <c r="G234" s="83" t="s">
        <v>3527</v>
      </c>
      <c r="H234" s="115" t="s">
        <v>3814</v>
      </c>
      <c r="I234" s="14">
        <v>0.01</v>
      </c>
      <c r="J234" s="111">
        <f t="shared" si="6"/>
        <v>76.23</v>
      </c>
    </row>
    <row r="235" spans="1:10" ht="26.25" x14ac:dyDescent="0.25">
      <c r="A235" s="81">
        <f t="shared" si="7"/>
        <v>231</v>
      </c>
      <c r="B235" s="81" t="s">
        <v>3523</v>
      </c>
      <c r="C235" s="82" t="s">
        <v>3935</v>
      </c>
      <c r="D235" s="83" t="s">
        <v>3936</v>
      </c>
      <c r="E235" s="83" t="s">
        <v>3526</v>
      </c>
      <c r="F235" s="83"/>
      <c r="G235" s="83" t="s">
        <v>3527</v>
      </c>
      <c r="H235" s="115" t="s">
        <v>3812</v>
      </c>
      <c r="I235" s="14">
        <v>0.01</v>
      </c>
      <c r="J235" s="111">
        <f t="shared" si="6"/>
        <v>6.93</v>
      </c>
    </row>
    <row r="236" spans="1:10" ht="26.25" x14ac:dyDescent="0.25">
      <c r="A236" s="81">
        <f t="shared" si="7"/>
        <v>232</v>
      </c>
      <c r="B236" s="81" t="s">
        <v>3523</v>
      </c>
      <c r="C236" s="82" t="s">
        <v>3937</v>
      </c>
      <c r="D236" s="83" t="s">
        <v>3936</v>
      </c>
      <c r="E236" s="83" t="s">
        <v>3526</v>
      </c>
      <c r="F236" s="83"/>
      <c r="G236" s="83" t="s">
        <v>3527</v>
      </c>
      <c r="H236" s="115" t="s">
        <v>3533</v>
      </c>
      <c r="I236" s="14">
        <v>0.01</v>
      </c>
      <c r="J236" s="111">
        <f t="shared" si="6"/>
        <v>0</v>
      </c>
    </row>
    <row r="237" spans="1:10" ht="26.25" x14ac:dyDescent="0.25">
      <c r="A237" s="81">
        <f t="shared" si="7"/>
        <v>233</v>
      </c>
      <c r="B237" s="81" t="s">
        <v>3523</v>
      </c>
      <c r="C237" s="82" t="s">
        <v>3938</v>
      </c>
      <c r="D237" s="83" t="s">
        <v>3939</v>
      </c>
      <c r="E237" s="83" t="s">
        <v>3526</v>
      </c>
      <c r="F237" s="83"/>
      <c r="G237" s="83" t="s">
        <v>3527</v>
      </c>
      <c r="H237" s="115" t="s">
        <v>3812</v>
      </c>
      <c r="I237" s="14">
        <v>0.01</v>
      </c>
      <c r="J237" s="111">
        <f t="shared" si="6"/>
        <v>6.93</v>
      </c>
    </row>
    <row r="238" spans="1:10" ht="26.25" x14ac:dyDescent="0.25">
      <c r="A238" s="81">
        <f t="shared" si="7"/>
        <v>234</v>
      </c>
      <c r="B238" s="81" t="s">
        <v>3523</v>
      </c>
      <c r="C238" s="82" t="s">
        <v>3940</v>
      </c>
      <c r="D238" s="83" t="s">
        <v>3939</v>
      </c>
      <c r="E238" s="83" t="s">
        <v>3526</v>
      </c>
      <c r="F238" s="83"/>
      <c r="G238" s="83" t="s">
        <v>3527</v>
      </c>
      <c r="H238" s="115" t="s">
        <v>3814</v>
      </c>
      <c r="I238" s="14">
        <v>0.01</v>
      </c>
      <c r="J238" s="111">
        <f t="shared" si="6"/>
        <v>76.23</v>
      </c>
    </row>
    <row r="239" spans="1:10" ht="26.25" x14ac:dyDescent="0.25">
      <c r="A239" s="81">
        <f t="shared" si="7"/>
        <v>235</v>
      </c>
      <c r="B239" s="81" t="s">
        <v>3523</v>
      </c>
      <c r="C239" s="82" t="s">
        <v>3941</v>
      </c>
      <c r="D239" s="83" t="s">
        <v>3942</v>
      </c>
      <c r="E239" s="83" t="s">
        <v>3526</v>
      </c>
      <c r="F239" s="83"/>
      <c r="G239" s="83" t="s">
        <v>3527</v>
      </c>
      <c r="H239" s="115" t="s">
        <v>3812</v>
      </c>
      <c r="I239" s="14">
        <v>0.01</v>
      </c>
      <c r="J239" s="111">
        <f t="shared" si="6"/>
        <v>6.93</v>
      </c>
    </row>
    <row r="240" spans="1:10" ht="26.25" x14ac:dyDescent="0.25">
      <c r="A240" s="81">
        <f t="shared" si="7"/>
        <v>236</v>
      </c>
      <c r="B240" s="81" t="s">
        <v>3523</v>
      </c>
      <c r="C240" s="82" t="s">
        <v>3943</v>
      </c>
      <c r="D240" s="83" t="s">
        <v>3942</v>
      </c>
      <c r="E240" s="83" t="s">
        <v>3526</v>
      </c>
      <c r="F240" s="83"/>
      <c r="G240" s="83" t="s">
        <v>3527</v>
      </c>
      <c r="H240" s="115" t="s">
        <v>3814</v>
      </c>
      <c r="I240" s="14">
        <v>0.01</v>
      </c>
      <c r="J240" s="111">
        <f t="shared" si="6"/>
        <v>76.23</v>
      </c>
    </row>
    <row r="241" spans="1:10" ht="26.25" x14ac:dyDescent="0.25">
      <c r="A241" s="81">
        <f t="shared" si="7"/>
        <v>237</v>
      </c>
      <c r="B241" s="81" t="s">
        <v>3523</v>
      </c>
      <c r="C241" s="82" t="s">
        <v>3944</v>
      </c>
      <c r="D241" s="83" t="s">
        <v>3945</v>
      </c>
      <c r="E241" s="83" t="s">
        <v>3526</v>
      </c>
      <c r="F241" s="83"/>
      <c r="G241" s="83" t="s">
        <v>3527</v>
      </c>
      <c r="H241" s="115" t="s">
        <v>3812</v>
      </c>
      <c r="I241" s="14">
        <v>0.01</v>
      </c>
      <c r="J241" s="111">
        <f t="shared" si="6"/>
        <v>6.93</v>
      </c>
    </row>
    <row r="242" spans="1:10" ht="26.25" x14ac:dyDescent="0.25">
      <c r="A242" s="81">
        <f t="shared" si="7"/>
        <v>238</v>
      </c>
      <c r="B242" s="81" t="s">
        <v>3523</v>
      </c>
      <c r="C242" s="82" t="s">
        <v>3946</v>
      </c>
      <c r="D242" s="83" t="s">
        <v>3945</v>
      </c>
      <c r="E242" s="83" t="s">
        <v>3526</v>
      </c>
      <c r="F242" s="83"/>
      <c r="G242" s="83" t="s">
        <v>3527</v>
      </c>
      <c r="H242" s="115" t="s">
        <v>3814</v>
      </c>
      <c r="I242" s="14">
        <v>0.01</v>
      </c>
      <c r="J242" s="111">
        <f t="shared" si="6"/>
        <v>76.23</v>
      </c>
    </row>
    <row r="243" spans="1:10" ht="26.25" x14ac:dyDescent="0.25">
      <c r="A243" s="81">
        <f t="shared" si="7"/>
        <v>239</v>
      </c>
      <c r="B243" s="81" t="s">
        <v>3523</v>
      </c>
      <c r="C243" s="82" t="s">
        <v>3947</v>
      </c>
      <c r="D243" s="83" t="s">
        <v>3948</v>
      </c>
      <c r="E243" s="83" t="s">
        <v>3526</v>
      </c>
      <c r="F243" s="83"/>
      <c r="G243" s="83" t="s">
        <v>3527</v>
      </c>
      <c r="H243" s="115" t="s">
        <v>3812</v>
      </c>
      <c r="I243" s="14">
        <v>0.01</v>
      </c>
      <c r="J243" s="111">
        <f t="shared" si="6"/>
        <v>6.93</v>
      </c>
    </row>
    <row r="244" spans="1:10" ht="26.25" x14ac:dyDescent="0.25">
      <c r="A244" s="81">
        <f t="shared" si="7"/>
        <v>240</v>
      </c>
      <c r="B244" s="81" t="s">
        <v>3523</v>
      </c>
      <c r="C244" s="82" t="s">
        <v>3949</v>
      </c>
      <c r="D244" s="83" t="s">
        <v>3948</v>
      </c>
      <c r="E244" s="83" t="s">
        <v>3526</v>
      </c>
      <c r="F244" s="83"/>
      <c r="G244" s="83" t="s">
        <v>3527</v>
      </c>
      <c r="H244" s="115" t="s">
        <v>3814</v>
      </c>
      <c r="I244" s="14">
        <v>0.01</v>
      </c>
      <c r="J244" s="111">
        <f t="shared" si="6"/>
        <v>76.23</v>
      </c>
    </row>
    <row r="245" spans="1:10" ht="26.25" x14ac:dyDescent="0.25">
      <c r="A245" s="81">
        <f t="shared" si="7"/>
        <v>241</v>
      </c>
      <c r="B245" s="81" t="s">
        <v>3523</v>
      </c>
      <c r="C245" s="82" t="s">
        <v>3950</v>
      </c>
      <c r="D245" s="83" t="s">
        <v>3951</v>
      </c>
      <c r="E245" s="83" t="s">
        <v>3526</v>
      </c>
      <c r="F245" s="83"/>
      <c r="G245" s="83" t="s">
        <v>3527</v>
      </c>
      <c r="H245" s="115" t="s">
        <v>3812</v>
      </c>
      <c r="I245" s="14">
        <v>0.01</v>
      </c>
      <c r="J245" s="111">
        <f t="shared" si="6"/>
        <v>6.93</v>
      </c>
    </row>
    <row r="246" spans="1:10" ht="26.25" x14ac:dyDescent="0.25">
      <c r="A246" s="81">
        <f t="shared" si="7"/>
        <v>242</v>
      </c>
      <c r="B246" s="81" t="s">
        <v>3523</v>
      </c>
      <c r="C246" s="82" t="s">
        <v>3952</v>
      </c>
      <c r="D246" s="83" t="s">
        <v>3951</v>
      </c>
      <c r="E246" s="83" t="s">
        <v>3526</v>
      </c>
      <c r="F246" s="83"/>
      <c r="G246" s="83" t="s">
        <v>3527</v>
      </c>
      <c r="H246" s="115" t="s">
        <v>3814</v>
      </c>
      <c r="I246" s="14">
        <v>0.01</v>
      </c>
      <c r="J246" s="111">
        <f t="shared" si="6"/>
        <v>76.23</v>
      </c>
    </row>
    <row r="247" spans="1:10" ht="26.25" x14ac:dyDescent="0.25">
      <c r="A247" s="81">
        <f t="shared" si="7"/>
        <v>243</v>
      </c>
      <c r="B247" s="81" t="s">
        <v>3523</v>
      </c>
      <c r="C247" s="82" t="s">
        <v>3953</v>
      </c>
      <c r="D247" s="83" t="s">
        <v>3954</v>
      </c>
      <c r="E247" s="83" t="s">
        <v>3526</v>
      </c>
      <c r="F247" s="83"/>
      <c r="G247" s="83" t="s">
        <v>3527</v>
      </c>
      <c r="H247" s="115" t="s">
        <v>3812</v>
      </c>
      <c r="I247" s="14">
        <v>0.01</v>
      </c>
      <c r="J247" s="111">
        <f t="shared" si="6"/>
        <v>6.93</v>
      </c>
    </row>
    <row r="248" spans="1:10" ht="26.25" x14ac:dyDescent="0.25">
      <c r="A248" s="81">
        <f t="shared" si="7"/>
        <v>244</v>
      </c>
      <c r="B248" s="81" t="s">
        <v>3523</v>
      </c>
      <c r="C248" s="82" t="s">
        <v>3955</v>
      </c>
      <c r="D248" s="83" t="s">
        <v>3954</v>
      </c>
      <c r="E248" s="83" t="s">
        <v>3526</v>
      </c>
      <c r="F248" s="83"/>
      <c r="G248" s="83" t="s">
        <v>3527</v>
      </c>
      <c r="H248" s="115" t="s">
        <v>3814</v>
      </c>
      <c r="I248" s="14">
        <v>0.01</v>
      </c>
      <c r="J248" s="111">
        <f t="shared" si="6"/>
        <v>76.23</v>
      </c>
    </row>
    <row r="249" spans="1:10" ht="26.25" x14ac:dyDescent="0.25">
      <c r="A249" s="81">
        <f t="shared" si="7"/>
        <v>245</v>
      </c>
      <c r="B249" s="81" t="s">
        <v>3523</v>
      </c>
      <c r="C249" s="82" t="s">
        <v>3956</v>
      </c>
      <c r="D249" s="83" t="s">
        <v>3957</v>
      </c>
      <c r="E249" s="83" t="s">
        <v>3526</v>
      </c>
      <c r="F249" s="83"/>
      <c r="G249" s="83" t="s">
        <v>3527</v>
      </c>
      <c r="H249" s="115" t="s">
        <v>3812</v>
      </c>
      <c r="I249" s="14">
        <v>0.01</v>
      </c>
      <c r="J249" s="111">
        <f t="shared" si="6"/>
        <v>6.93</v>
      </c>
    </row>
    <row r="250" spans="1:10" ht="26.25" x14ac:dyDescent="0.25">
      <c r="A250" s="81">
        <f t="shared" si="7"/>
        <v>246</v>
      </c>
      <c r="B250" s="81" t="s">
        <v>3523</v>
      </c>
      <c r="C250" s="82" t="s">
        <v>3958</v>
      </c>
      <c r="D250" s="83" t="s">
        <v>3957</v>
      </c>
      <c r="E250" s="83" t="s">
        <v>3526</v>
      </c>
      <c r="F250" s="83"/>
      <c r="G250" s="83" t="s">
        <v>3527</v>
      </c>
      <c r="H250" s="115" t="s">
        <v>3814</v>
      </c>
      <c r="I250" s="14">
        <v>0.01</v>
      </c>
      <c r="J250" s="111">
        <f t="shared" si="6"/>
        <v>76.23</v>
      </c>
    </row>
    <row r="251" spans="1:10" ht="26.25" x14ac:dyDescent="0.25">
      <c r="A251" s="81">
        <f t="shared" si="7"/>
        <v>247</v>
      </c>
      <c r="B251" s="81" t="s">
        <v>3523</v>
      </c>
      <c r="C251" s="82" t="s">
        <v>3959</v>
      </c>
      <c r="D251" s="83" t="s">
        <v>3960</v>
      </c>
      <c r="E251" s="83" t="s">
        <v>3526</v>
      </c>
      <c r="F251" s="83"/>
      <c r="G251" s="83" t="s">
        <v>3527</v>
      </c>
      <c r="H251" s="115" t="s">
        <v>3812</v>
      </c>
      <c r="I251" s="14">
        <v>0.01</v>
      </c>
      <c r="J251" s="111">
        <f t="shared" si="6"/>
        <v>6.93</v>
      </c>
    </row>
    <row r="252" spans="1:10" ht="26.25" x14ac:dyDescent="0.25">
      <c r="A252" s="81">
        <f t="shared" si="7"/>
        <v>248</v>
      </c>
      <c r="B252" s="81" t="s">
        <v>3523</v>
      </c>
      <c r="C252" s="82" t="s">
        <v>3961</v>
      </c>
      <c r="D252" s="83" t="s">
        <v>3960</v>
      </c>
      <c r="E252" s="83" t="s">
        <v>3526</v>
      </c>
      <c r="F252" s="83"/>
      <c r="G252" s="83" t="s">
        <v>3527</v>
      </c>
      <c r="H252" s="115" t="s">
        <v>3814</v>
      </c>
      <c r="I252" s="14">
        <v>0.01</v>
      </c>
      <c r="J252" s="111">
        <f t="shared" si="6"/>
        <v>76.23</v>
      </c>
    </row>
    <row r="253" spans="1:10" ht="26.25" x14ac:dyDescent="0.25">
      <c r="A253" s="81">
        <f t="shared" si="7"/>
        <v>249</v>
      </c>
      <c r="B253" s="81" t="s">
        <v>3523</v>
      </c>
      <c r="C253" s="82" t="s">
        <v>3962</v>
      </c>
      <c r="D253" s="83" t="s">
        <v>3963</v>
      </c>
      <c r="E253" s="83" t="s">
        <v>3526</v>
      </c>
      <c r="F253" s="83"/>
      <c r="G253" s="83" t="s">
        <v>3527</v>
      </c>
      <c r="H253" s="115" t="s">
        <v>3812</v>
      </c>
      <c r="I253" s="14">
        <v>0.01</v>
      </c>
      <c r="J253" s="111">
        <f t="shared" si="6"/>
        <v>6.93</v>
      </c>
    </row>
    <row r="254" spans="1:10" ht="26.25" x14ac:dyDescent="0.25">
      <c r="A254" s="81">
        <f t="shared" si="7"/>
        <v>250</v>
      </c>
      <c r="B254" s="81" t="s">
        <v>3523</v>
      </c>
      <c r="C254" s="82" t="s">
        <v>3964</v>
      </c>
      <c r="D254" s="83" t="s">
        <v>3963</v>
      </c>
      <c r="E254" s="83" t="s">
        <v>3526</v>
      </c>
      <c r="F254" s="83"/>
      <c r="G254" s="83" t="s">
        <v>3527</v>
      </c>
      <c r="H254" s="115" t="s">
        <v>3814</v>
      </c>
      <c r="I254" s="14">
        <v>0.01</v>
      </c>
      <c r="J254" s="111">
        <f t="shared" si="6"/>
        <v>76.23</v>
      </c>
    </row>
    <row r="255" spans="1:10" ht="26.25" x14ac:dyDescent="0.25">
      <c r="A255" s="81">
        <f t="shared" si="7"/>
        <v>251</v>
      </c>
      <c r="B255" s="81" t="s">
        <v>3523</v>
      </c>
      <c r="C255" s="82" t="s">
        <v>3965</v>
      </c>
      <c r="D255" s="83" t="s">
        <v>3966</v>
      </c>
      <c r="E255" s="83" t="s">
        <v>3526</v>
      </c>
      <c r="F255" s="83"/>
      <c r="G255" s="83" t="s">
        <v>3527</v>
      </c>
      <c r="H255" s="115" t="s">
        <v>3812</v>
      </c>
      <c r="I255" s="14">
        <v>0.01</v>
      </c>
      <c r="J255" s="111">
        <f t="shared" si="6"/>
        <v>6.93</v>
      </c>
    </row>
    <row r="256" spans="1:10" ht="26.25" x14ac:dyDescent="0.25">
      <c r="A256" s="81">
        <f t="shared" si="7"/>
        <v>252</v>
      </c>
      <c r="B256" s="81" t="s">
        <v>3523</v>
      </c>
      <c r="C256" s="82" t="s">
        <v>3967</v>
      </c>
      <c r="D256" s="83" t="s">
        <v>3966</v>
      </c>
      <c r="E256" s="83" t="s">
        <v>3526</v>
      </c>
      <c r="F256" s="83"/>
      <c r="G256" s="83" t="s">
        <v>3527</v>
      </c>
      <c r="H256" s="115" t="s">
        <v>3533</v>
      </c>
      <c r="I256" s="14">
        <v>0.01</v>
      </c>
      <c r="J256" s="111">
        <f t="shared" si="6"/>
        <v>0</v>
      </c>
    </row>
    <row r="257" spans="1:10" ht="26.25" x14ac:dyDescent="0.25">
      <c r="A257" s="81">
        <f t="shared" si="7"/>
        <v>253</v>
      </c>
      <c r="B257" s="81" t="s">
        <v>3523</v>
      </c>
      <c r="C257" s="82" t="s">
        <v>3968</v>
      </c>
      <c r="D257" s="83" t="s">
        <v>3969</v>
      </c>
      <c r="E257" s="83" t="s">
        <v>3526</v>
      </c>
      <c r="F257" s="83"/>
      <c r="G257" s="83" t="s">
        <v>3527</v>
      </c>
      <c r="H257" s="115" t="s">
        <v>3889</v>
      </c>
      <c r="I257" s="14">
        <v>0.01</v>
      </c>
      <c r="J257" s="111">
        <f t="shared" si="6"/>
        <v>277.2</v>
      </c>
    </row>
    <row r="258" spans="1:10" ht="26.25" x14ac:dyDescent="0.25">
      <c r="A258" s="81">
        <f t="shared" si="7"/>
        <v>254</v>
      </c>
      <c r="B258" s="81" t="s">
        <v>3523</v>
      </c>
      <c r="C258" s="82" t="s">
        <v>3970</v>
      </c>
      <c r="D258" s="83" t="s">
        <v>3969</v>
      </c>
      <c r="E258" s="83" t="s">
        <v>3526</v>
      </c>
      <c r="F258" s="83"/>
      <c r="G258" s="83" t="s">
        <v>3527</v>
      </c>
      <c r="H258" s="115" t="s">
        <v>3971</v>
      </c>
      <c r="I258" s="14">
        <v>0.01</v>
      </c>
      <c r="J258" s="111">
        <f t="shared" si="6"/>
        <v>3049.2</v>
      </c>
    </row>
    <row r="259" spans="1:10" ht="26.25" x14ac:dyDescent="0.25">
      <c r="A259" s="81">
        <f t="shared" si="7"/>
        <v>255</v>
      </c>
      <c r="B259" s="81" t="s">
        <v>3523</v>
      </c>
      <c r="C259" s="82" t="s">
        <v>3972</v>
      </c>
      <c r="D259" s="83" t="s">
        <v>3973</v>
      </c>
      <c r="E259" s="83" t="s">
        <v>3526</v>
      </c>
      <c r="F259" s="83"/>
      <c r="G259" s="83" t="s">
        <v>3527</v>
      </c>
      <c r="H259" s="115" t="s">
        <v>3812</v>
      </c>
      <c r="I259" s="14">
        <v>0.01</v>
      </c>
      <c r="J259" s="111">
        <f t="shared" ref="J259:J322" si="8">H259*(1-I259)</f>
        <v>6.93</v>
      </c>
    </row>
    <row r="260" spans="1:10" ht="26.25" x14ac:dyDescent="0.25">
      <c r="A260" s="81">
        <f t="shared" ref="A260:A323" si="9">A259+1</f>
        <v>256</v>
      </c>
      <c r="B260" s="81" t="s">
        <v>3523</v>
      </c>
      <c r="C260" s="82" t="s">
        <v>3974</v>
      </c>
      <c r="D260" s="83" t="s">
        <v>3973</v>
      </c>
      <c r="E260" s="83" t="s">
        <v>3526</v>
      </c>
      <c r="F260" s="83"/>
      <c r="G260" s="83" t="s">
        <v>3527</v>
      </c>
      <c r="H260" s="115" t="s">
        <v>3814</v>
      </c>
      <c r="I260" s="14">
        <v>0.01</v>
      </c>
      <c r="J260" s="111">
        <f t="shared" si="8"/>
        <v>76.23</v>
      </c>
    </row>
    <row r="261" spans="1:10" ht="39" x14ac:dyDescent="0.25">
      <c r="A261" s="81">
        <f t="shared" si="9"/>
        <v>257</v>
      </c>
      <c r="B261" s="81" t="s">
        <v>3523</v>
      </c>
      <c r="C261" s="82" t="s">
        <v>3975</v>
      </c>
      <c r="D261" s="83" t="s">
        <v>3976</v>
      </c>
      <c r="E261" s="83" t="s">
        <v>3526</v>
      </c>
      <c r="F261" s="83"/>
      <c r="G261" s="83" t="s">
        <v>3527</v>
      </c>
      <c r="H261" s="115" t="s">
        <v>3812</v>
      </c>
      <c r="I261" s="14">
        <v>0.01</v>
      </c>
      <c r="J261" s="111">
        <f t="shared" si="8"/>
        <v>6.93</v>
      </c>
    </row>
    <row r="262" spans="1:10" ht="39" x14ac:dyDescent="0.25">
      <c r="A262" s="81">
        <f t="shared" si="9"/>
        <v>258</v>
      </c>
      <c r="B262" s="81" t="s">
        <v>3523</v>
      </c>
      <c r="C262" s="82" t="s">
        <v>3977</v>
      </c>
      <c r="D262" s="83" t="s">
        <v>3976</v>
      </c>
      <c r="E262" s="83" t="s">
        <v>3526</v>
      </c>
      <c r="F262" s="83"/>
      <c r="G262" s="83" t="s">
        <v>3527</v>
      </c>
      <c r="H262" s="115" t="s">
        <v>3814</v>
      </c>
      <c r="I262" s="14">
        <v>0.01</v>
      </c>
      <c r="J262" s="111">
        <f t="shared" si="8"/>
        <v>76.23</v>
      </c>
    </row>
    <row r="263" spans="1:10" ht="26.25" x14ac:dyDescent="0.25">
      <c r="A263" s="81">
        <f t="shared" si="9"/>
        <v>259</v>
      </c>
      <c r="B263" s="81" t="s">
        <v>3523</v>
      </c>
      <c r="C263" s="82" t="s">
        <v>3978</v>
      </c>
      <c r="D263" s="83" t="s">
        <v>3979</v>
      </c>
      <c r="E263" s="83" t="s">
        <v>3526</v>
      </c>
      <c r="F263" s="83"/>
      <c r="G263" s="83" t="s">
        <v>3527</v>
      </c>
      <c r="H263" s="115" t="s">
        <v>3812</v>
      </c>
      <c r="I263" s="14">
        <v>0.01</v>
      </c>
      <c r="J263" s="111">
        <f t="shared" si="8"/>
        <v>6.93</v>
      </c>
    </row>
    <row r="264" spans="1:10" ht="26.25" x14ac:dyDescent="0.25">
      <c r="A264" s="81">
        <f t="shared" si="9"/>
        <v>260</v>
      </c>
      <c r="B264" s="81" t="s">
        <v>3523</v>
      </c>
      <c r="C264" s="82" t="s">
        <v>3980</v>
      </c>
      <c r="D264" s="83" t="s">
        <v>3979</v>
      </c>
      <c r="E264" s="83" t="s">
        <v>3526</v>
      </c>
      <c r="F264" s="83"/>
      <c r="G264" s="83" t="s">
        <v>3527</v>
      </c>
      <c r="H264" s="115" t="s">
        <v>3814</v>
      </c>
      <c r="I264" s="14">
        <v>0.01</v>
      </c>
      <c r="J264" s="111">
        <f t="shared" si="8"/>
        <v>76.23</v>
      </c>
    </row>
    <row r="265" spans="1:10" ht="39" x14ac:dyDescent="0.25">
      <c r="A265" s="81">
        <f t="shared" si="9"/>
        <v>261</v>
      </c>
      <c r="B265" s="81" t="s">
        <v>3523</v>
      </c>
      <c r="C265" s="82" t="s">
        <v>3981</v>
      </c>
      <c r="D265" s="83" t="s">
        <v>3982</v>
      </c>
      <c r="E265" s="83" t="s">
        <v>3526</v>
      </c>
      <c r="F265" s="83"/>
      <c r="G265" s="83" t="s">
        <v>3527</v>
      </c>
      <c r="H265" s="115" t="s">
        <v>3812</v>
      </c>
      <c r="I265" s="14">
        <v>0.01</v>
      </c>
      <c r="J265" s="111">
        <f t="shared" si="8"/>
        <v>6.93</v>
      </c>
    </row>
    <row r="266" spans="1:10" ht="39" x14ac:dyDescent="0.25">
      <c r="A266" s="81">
        <f t="shared" si="9"/>
        <v>262</v>
      </c>
      <c r="B266" s="81" t="s">
        <v>3523</v>
      </c>
      <c r="C266" s="82" t="s">
        <v>3983</v>
      </c>
      <c r="D266" s="83" t="s">
        <v>3982</v>
      </c>
      <c r="E266" s="83" t="s">
        <v>3526</v>
      </c>
      <c r="F266" s="83"/>
      <c r="G266" s="83" t="s">
        <v>3527</v>
      </c>
      <c r="H266" s="115" t="s">
        <v>3814</v>
      </c>
      <c r="I266" s="14">
        <v>0.01</v>
      </c>
      <c r="J266" s="111">
        <f t="shared" si="8"/>
        <v>76.23</v>
      </c>
    </row>
    <row r="267" spans="1:10" ht="51.75" x14ac:dyDescent="0.25">
      <c r="A267" s="81">
        <f t="shared" si="9"/>
        <v>263</v>
      </c>
      <c r="B267" s="81" t="s">
        <v>3523</v>
      </c>
      <c r="C267" s="82" t="s">
        <v>3984</v>
      </c>
      <c r="D267" s="83" t="s">
        <v>3985</v>
      </c>
      <c r="E267" s="83" t="s">
        <v>3526</v>
      </c>
      <c r="F267" s="83"/>
      <c r="G267" s="83" t="s">
        <v>3527</v>
      </c>
      <c r="H267" s="115" t="s">
        <v>3812</v>
      </c>
      <c r="I267" s="14">
        <v>0.01</v>
      </c>
      <c r="J267" s="111">
        <f t="shared" si="8"/>
        <v>6.93</v>
      </c>
    </row>
    <row r="268" spans="1:10" ht="51.75" x14ac:dyDescent="0.25">
      <c r="A268" s="81">
        <f t="shared" si="9"/>
        <v>264</v>
      </c>
      <c r="B268" s="81" t="s">
        <v>3523</v>
      </c>
      <c r="C268" s="82" t="s">
        <v>3986</v>
      </c>
      <c r="D268" s="83" t="s">
        <v>3985</v>
      </c>
      <c r="E268" s="83" t="s">
        <v>3526</v>
      </c>
      <c r="F268" s="83"/>
      <c r="G268" s="83" t="s">
        <v>3527</v>
      </c>
      <c r="H268" s="115" t="s">
        <v>3814</v>
      </c>
      <c r="I268" s="14">
        <v>0.01</v>
      </c>
      <c r="J268" s="111">
        <f t="shared" si="8"/>
        <v>76.23</v>
      </c>
    </row>
    <row r="269" spans="1:10" ht="39" x14ac:dyDescent="0.25">
      <c r="A269" s="81">
        <f t="shared" si="9"/>
        <v>265</v>
      </c>
      <c r="B269" s="81" t="s">
        <v>3523</v>
      </c>
      <c r="C269" s="82" t="s">
        <v>3987</v>
      </c>
      <c r="D269" s="83" t="s">
        <v>3988</v>
      </c>
      <c r="E269" s="83" t="s">
        <v>3526</v>
      </c>
      <c r="F269" s="83"/>
      <c r="G269" s="83" t="s">
        <v>3527</v>
      </c>
      <c r="H269" s="115" t="s">
        <v>3889</v>
      </c>
      <c r="I269" s="14">
        <v>0.01</v>
      </c>
      <c r="J269" s="111">
        <f t="shared" si="8"/>
        <v>277.2</v>
      </c>
    </row>
    <row r="270" spans="1:10" ht="39" x14ac:dyDescent="0.25">
      <c r="A270" s="81">
        <f t="shared" si="9"/>
        <v>266</v>
      </c>
      <c r="B270" s="81" t="s">
        <v>3523</v>
      </c>
      <c r="C270" s="82" t="s">
        <v>3989</v>
      </c>
      <c r="D270" s="83" t="s">
        <v>3988</v>
      </c>
      <c r="E270" s="83" t="s">
        <v>3526</v>
      </c>
      <c r="F270" s="83"/>
      <c r="G270" s="83" t="s">
        <v>3527</v>
      </c>
      <c r="H270" s="115" t="s">
        <v>3971</v>
      </c>
      <c r="I270" s="14">
        <v>0.01</v>
      </c>
      <c r="J270" s="111">
        <f t="shared" si="8"/>
        <v>3049.2</v>
      </c>
    </row>
    <row r="271" spans="1:10" ht="26.25" x14ac:dyDescent="0.25">
      <c r="A271" s="81">
        <f t="shared" si="9"/>
        <v>267</v>
      </c>
      <c r="B271" s="81" t="s">
        <v>3523</v>
      </c>
      <c r="C271" s="82" t="s">
        <v>3990</v>
      </c>
      <c r="D271" s="83" t="s">
        <v>3991</v>
      </c>
      <c r="E271" s="83" t="s">
        <v>3526</v>
      </c>
      <c r="F271" s="83"/>
      <c r="G271" s="83" t="s">
        <v>3527</v>
      </c>
      <c r="H271" s="115" t="s">
        <v>3812</v>
      </c>
      <c r="I271" s="14">
        <v>0.01</v>
      </c>
      <c r="J271" s="111">
        <f t="shared" si="8"/>
        <v>6.93</v>
      </c>
    </row>
    <row r="272" spans="1:10" ht="26.25" x14ac:dyDescent="0.25">
      <c r="A272" s="81">
        <f t="shared" si="9"/>
        <v>268</v>
      </c>
      <c r="B272" s="81" t="s">
        <v>3523</v>
      </c>
      <c r="C272" s="82" t="s">
        <v>3992</v>
      </c>
      <c r="D272" s="83" t="s">
        <v>3991</v>
      </c>
      <c r="E272" s="83" t="s">
        <v>3526</v>
      </c>
      <c r="F272" s="83"/>
      <c r="G272" s="83" t="s">
        <v>3527</v>
      </c>
      <c r="H272" s="115" t="s">
        <v>3814</v>
      </c>
      <c r="I272" s="14">
        <v>0.01</v>
      </c>
      <c r="J272" s="111">
        <f t="shared" si="8"/>
        <v>76.23</v>
      </c>
    </row>
    <row r="273" spans="1:10" ht="26.25" x14ac:dyDescent="0.25">
      <c r="A273" s="81">
        <f t="shared" si="9"/>
        <v>269</v>
      </c>
      <c r="B273" s="81" t="s">
        <v>3523</v>
      </c>
      <c r="C273" s="82" t="s">
        <v>3993</v>
      </c>
      <c r="D273" s="83" t="s">
        <v>3994</v>
      </c>
      <c r="E273" s="83" t="s">
        <v>3526</v>
      </c>
      <c r="F273" s="83"/>
      <c r="G273" s="83" t="s">
        <v>3527</v>
      </c>
      <c r="H273" s="115" t="s">
        <v>3812</v>
      </c>
      <c r="I273" s="14">
        <v>0.01</v>
      </c>
      <c r="J273" s="111">
        <f t="shared" si="8"/>
        <v>6.93</v>
      </c>
    </row>
    <row r="274" spans="1:10" ht="26.25" x14ac:dyDescent="0.25">
      <c r="A274" s="81">
        <f t="shared" si="9"/>
        <v>270</v>
      </c>
      <c r="B274" s="81" t="s">
        <v>3523</v>
      </c>
      <c r="C274" s="82" t="s">
        <v>3995</v>
      </c>
      <c r="D274" s="83" t="s">
        <v>3994</v>
      </c>
      <c r="E274" s="83" t="s">
        <v>3526</v>
      </c>
      <c r="F274" s="83"/>
      <c r="G274" s="83" t="s">
        <v>3527</v>
      </c>
      <c r="H274" s="115" t="s">
        <v>3814</v>
      </c>
      <c r="I274" s="14">
        <v>0.01</v>
      </c>
      <c r="J274" s="111">
        <f t="shared" si="8"/>
        <v>76.23</v>
      </c>
    </row>
    <row r="275" spans="1:10" ht="26.25" x14ac:dyDescent="0.25">
      <c r="A275" s="81">
        <f t="shared" si="9"/>
        <v>271</v>
      </c>
      <c r="B275" s="81" t="s">
        <v>3523</v>
      </c>
      <c r="C275" s="82" t="s">
        <v>3996</v>
      </c>
      <c r="D275" s="83" t="s">
        <v>3997</v>
      </c>
      <c r="E275" s="83" t="s">
        <v>3526</v>
      </c>
      <c r="F275" s="83"/>
      <c r="G275" s="83" t="s">
        <v>3527</v>
      </c>
      <c r="H275" s="115" t="s">
        <v>3812</v>
      </c>
      <c r="I275" s="14">
        <v>0.01</v>
      </c>
      <c r="J275" s="111">
        <f t="shared" si="8"/>
        <v>6.93</v>
      </c>
    </row>
    <row r="276" spans="1:10" ht="26.25" x14ac:dyDescent="0.25">
      <c r="A276" s="81">
        <f t="shared" si="9"/>
        <v>272</v>
      </c>
      <c r="B276" s="81" t="s">
        <v>3523</v>
      </c>
      <c r="C276" s="82" t="s">
        <v>3998</v>
      </c>
      <c r="D276" s="83" t="s">
        <v>3997</v>
      </c>
      <c r="E276" s="83" t="s">
        <v>3526</v>
      </c>
      <c r="F276" s="83"/>
      <c r="G276" s="83" t="s">
        <v>3527</v>
      </c>
      <c r="H276" s="115" t="s">
        <v>3814</v>
      </c>
      <c r="I276" s="14">
        <v>0.01</v>
      </c>
      <c r="J276" s="111">
        <f t="shared" si="8"/>
        <v>76.23</v>
      </c>
    </row>
    <row r="277" spans="1:10" ht="26.25" x14ac:dyDescent="0.25">
      <c r="A277" s="81">
        <f t="shared" si="9"/>
        <v>273</v>
      </c>
      <c r="B277" s="81" t="s">
        <v>3523</v>
      </c>
      <c r="C277" s="82" t="s">
        <v>3999</v>
      </c>
      <c r="D277" s="83" t="s">
        <v>4000</v>
      </c>
      <c r="E277" s="83" t="s">
        <v>3526</v>
      </c>
      <c r="F277" s="83"/>
      <c r="G277" s="83" t="s">
        <v>3527</v>
      </c>
      <c r="H277" s="115" t="s">
        <v>4001</v>
      </c>
      <c r="I277" s="14">
        <v>0.01</v>
      </c>
      <c r="J277" s="111">
        <f t="shared" si="8"/>
        <v>314.82</v>
      </c>
    </row>
    <row r="278" spans="1:10" ht="26.25" x14ac:dyDescent="0.25">
      <c r="A278" s="81">
        <f t="shared" si="9"/>
        <v>274</v>
      </c>
      <c r="B278" s="81" t="s">
        <v>3523</v>
      </c>
      <c r="C278" s="82" t="s">
        <v>4002</v>
      </c>
      <c r="D278" s="83" t="s">
        <v>4000</v>
      </c>
      <c r="E278" s="83" t="s">
        <v>3526</v>
      </c>
      <c r="F278" s="83"/>
      <c r="G278" s="83" t="s">
        <v>3527</v>
      </c>
      <c r="H278" s="115" t="s">
        <v>4003</v>
      </c>
      <c r="I278" s="14">
        <v>0.01</v>
      </c>
      <c r="J278" s="111">
        <f t="shared" si="8"/>
        <v>3465</v>
      </c>
    </row>
    <row r="279" spans="1:10" ht="26.25" x14ac:dyDescent="0.25">
      <c r="A279" s="81">
        <f t="shared" si="9"/>
        <v>275</v>
      </c>
      <c r="B279" s="81" t="s">
        <v>3523</v>
      </c>
      <c r="C279" s="82" t="s">
        <v>4004</v>
      </c>
      <c r="D279" s="83" t="s">
        <v>4005</v>
      </c>
      <c r="E279" s="83" t="s">
        <v>3526</v>
      </c>
      <c r="F279" s="83"/>
      <c r="G279" s="83" t="s">
        <v>3527</v>
      </c>
      <c r="H279" s="115" t="s">
        <v>4001</v>
      </c>
      <c r="I279" s="14">
        <v>0.01</v>
      </c>
      <c r="J279" s="111">
        <f t="shared" si="8"/>
        <v>314.82</v>
      </c>
    </row>
    <row r="280" spans="1:10" ht="26.25" x14ac:dyDescent="0.25">
      <c r="A280" s="81">
        <f t="shared" si="9"/>
        <v>276</v>
      </c>
      <c r="B280" s="81" t="s">
        <v>3523</v>
      </c>
      <c r="C280" s="82" t="s">
        <v>4006</v>
      </c>
      <c r="D280" s="83" t="s">
        <v>4005</v>
      </c>
      <c r="E280" s="83" t="s">
        <v>3526</v>
      </c>
      <c r="F280" s="83"/>
      <c r="G280" s="83" t="s">
        <v>3527</v>
      </c>
      <c r="H280" s="115" t="s">
        <v>4003</v>
      </c>
      <c r="I280" s="14">
        <v>0.01</v>
      </c>
      <c r="J280" s="111">
        <f t="shared" si="8"/>
        <v>3465</v>
      </c>
    </row>
    <row r="281" spans="1:10" ht="26.25" x14ac:dyDescent="0.25">
      <c r="A281" s="81">
        <f t="shared" si="9"/>
        <v>277</v>
      </c>
      <c r="B281" s="81" t="s">
        <v>3523</v>
      </c>
      <c r="C281" s="82" t="s">
        <v>4007</v>
      </c>
      <c r="D281" s="83" t="s">
        <v>4008</v>
      </c>
      <c r="E281" s="83" t="s">
        <v>3526</v>
      </c>
      <c r="F281" s="83"/>
      <c r="G281" s="83" t="s">
        <v>3527</v>
      </c>
      <c r="H281" s="115" t="s">
        <v>3812</v>
      </c>
      <c r="I281" s="14">
        <v>0.01</v>
      </c>
      <c r="J281" s="111">
        <f t="shared" si="8"/>
        <v>6.93</v>
      </c>
    </row>
    <row r="282" spans="1:10" ht="26.25" x14ac:dyDescent="0.25">
      <c r="A282" s="81">
        <f t="shared" si="9"/>
        <v>278</v>
      </c>
      <c r="B282" s="81" t="s">
        <v>3523</v>
      </c>
      <c r="C282" s="82" t="s">
        <v>4009</v>
      </c>
      <c r="D282" s="83" t="s">
        <v>4008</v>
      </c>
      <c r="E282" s="83" t="s">
        <v>3526</v>
      </c>
      <c r="F282" s="83"/>
      <c r="G282" s="83" t="s">
        <v>3527</v>
      </c>
      <c r="H282" s="115" t="s">
        <v>3814</v>
      </c>
      <c r="I282" s="14">
        <v>0.01</v>
      </c>
      <c r="J282" s="111">
        <f t="shared" si="8"/>
        <v>76.23</v>
      </c>
    </row>
    <row r="283" spans="1:10" ht="39" x14ac:dyDescent="0.25">
      <c r="A283" s="81">
        <f t="shared" si="9"/>
        <v>279</v>
      </c>
      <c r="B283" s="81" t="s">
        <v>3523</v>
      </c>
      <c r="C283" s="82" t="s">
        <v>4010</v>
      </c>
      <c r="D283" s="83" t="s">
        <v>3982</v>
      </c>
      <c r="E283" s="83" t="s">
        <v>3526</v>
      </c>
      <c r="F283" s="83"/>
      <c r="G283" s="83" t="s">
        <v>3527</v>
      </c>
      <c r="H283" s="115" t="s">
        <v>3889</v>
      </c>
      <c r="I283" s="14">
        <v>0.01</v>
      </c>
      <c r="J283" s="111">
        <f t="shared" si="8"/>
        <v>277.2</v>
      </c>
    </row>
    <row r="284" spans="1:10" ht="39" x14ac:dyDescent="0.25">
      <c r="A284" s="81">
        <f t="shared" si="9"/>
        <v>280</v>
      </c>
      <c r="B284" s="81" t="s">
        <v>3523</v>
      </c>
      <c r="C284" s="82" t="s">
        <v>4011</v>
      </c>
      <c r="D284" s="83" t="s">
        <v>3982</v>
      </c>
      <c r="E284" s="83" t="s">
        <v>3526</v>
      </c>
      <c r="F284" s="83"/>
      <c r="G284" s="83" t="s">
        <v>3527</v>
      </c>
      <c r="H284" s="115" t="s">
        <v>3971</v>
      </c>
      <c r="I284" s="14">
        <v>0.01</v>
      </c>
      <c r="J284" s="111">
        <f t="shared" si="8"/>
        <v>3049.2</v>
      </c>
    </row>
    <row r="285" spans="1:10" ht="26.25" x14ac:dyDescent="0.25">
      <c r="A285" s="81">
        <f t="shared" si="9"/>
        <v>281</v>
      </c>
      <c r="B285" s="81" t="s">
        <v>3523</v>
      </c>
      <c r="C285" s="82" t="s">
        <v>4012</v>
      </c>
      <c r="D285" s="83" t="s">
        <v>4013</v>
      </c>
      <c r="E285" s="83" t="s">
        <v>3526</v>
      </c>
      <c r="F285" s="83"/>
      <c r="G285" s="83" t="s">
        <v>3527</v>
      </c>
      <c r="H285" s="115" t="s">
        <v>3812</v>
      </c>
      <c r="I285" s="14">
        <v>0.01</v>
      </c>
      <c r="J285" s="111">
        <f t="shared" si="8"/>
        <v>6.93</v>
      </c>
    </row>
    <row r="286" spans="1:10" ht="26.25" x14ac:dyDescent="0.25">
      <c r="A286" s="81">
        <f t="shared" si="9"/>
        <v>282</v>
      </c>
      <c r="B286" s="81" t="s">
        <v>3523</v>
      </c>
      <c r="C286" s="82" t="s">
        <v>4014</v>
      </c>
      <c r="D286" s="83" t="s">
        <v>4013</v>
      </c>
      <c r="E286" s="83" t="s">
        <v>3526</v>
      </c>
      <c r="F286" s="83"/>
      <c r="G286" s="83" t="s">
        <v>3527</v>
      </c>
      <c r="H286" s="115" t="s">
        <v>3814</v>
      </c>
      <c r="I286" s="14">
        <v>0.01</v>
      </c>
      <c r="J286" s="111">
        <f t="shared" si="8"/>
        <v>76.23</v>
      </c>
    </row>
    <row r="287" spans="1:10" ht="26.25" x14ac:dyDescent="0.25">
      <c r="A287" s="81">
        <f t="shared" si="9"/>
        <v>283</v>
      </c>
      <c r="B287" s="81" t="s">
        <v>3523</v>
      </c>
      <c r="C287" s="82" t="s">
        <v>4015</v>
      </c>
      <c r="D287" s="83" t="s">
        <v>4016</v>
      </c>
      <c r="E287" s="83" t="s">
        <v>3526</v>
      </c>
      <c r="F287" s="83"/>
      <c r="G287" s="83" t="s">
        <v>3527</v>
      </c>
      <c r="H287" s="115" t="s">
        <v>3812</v>
      </c>
      <c r="I287" s="14">
        <v>0.01</v>
      </c>
      <c r="J287" s="111">
        <f t="shared" si="8"/>
        <v>6.93</v>
      </c>
    </row>
    <row r="288" spans="1:10" ht="26.25" x14ac:dyDescent="0.25">
      <c r="A288" s="81">
        <f t="shared" si="9"/>
        <v>284</v>
      </c>
      <c r="B288" s="81" t="s">
        <v>3523</v>
      </c>
      <c r="C288" s="82" t="s">
        <v>4017</v>
      </c>
      <c r="D288" s="83" t="s">
        <v>4016</v>
      </c>
      <c r="E288" s="83" t="s">
        <v>3526</v>
      </c>
      <c r="F288" s="83"/>
      <c r="G288" s="83" t="s">
        <v>3527</v>
      </c>
      <c r="H288" s="115" t="s">
        <v>3814</v>
      </c>
      <c r="I288" s="14">
        <v>0.01</v>
      </c>
      <c r="J288" s="111">
        <f t="shared" si="8"/>
        <v>76.23</v>
      </c>
    </row>
    <row r="289" spans="1:10" ht="26.25" x14ac:dyDescent="0.25">
      <c r="A289" s="81">
        <f t="shared" si="9"/>
        <v>285</v>
      </c>
      <c r="B289" s="81" t="s">
        <v>3523</v>
      </c>
      <c r="C289" s="82" t="s">
        <v>4018</v>
      </c>
      <c r="D289" s="83" t="s">
        <v>4019</v>
      </c>
      <c r="E289" s="83" t="s">
        <v>3526</v>
      </c>
      <c r="F289" s="83"/>
      <c r="G289" s="83" t="s">
        <v>3527</v>
      </c>
      <c r="H289" s="115" t="s">
        <v>3812</v>
      </c>
      <c r="I289" s="14">
        <v>0.01</v>
      </c>
      <c r="J289" s="111">
        <f t="shared" si="8"/>
        <v>6.93</v>
      </c>
    </row>
    <row r="290" spans="1:10" ht="26.25" x14ac:dyDescent="0.25">
      <c r="A290" s="81">
        <f t="shared" si="9"/>
        <v>286</v>
      </c>
      <c r="B290" s="81" t="s">
        <v>3523</v>
      </c>
      <c r="C290" s="82" t="s">
        <v>4020</v>
      </c>
      <c r="D290" s="83" t="s">
        <v>4019</v>
      </c>
      <c r="E290" s="83" t="s">
        <v>3526</v>
      </c>
      <c r="F290" s="83"/>
      <c r="G290" s="83" t="s">
        <v>3527</v>
      </c>
      <c r="H290" s="115" t="s">
        <v>3814</v>
      </c>
      <c r="I290" s="14">
        <v>0.01</v>
      </c>
      <c r="J290" s="111">
        <f t="shared" si="8"/>
        <v>76.23</v>
      </c>
    </row>
    <row r="291" spans="1:10" ht="26.25" x14ac:dyDescent="0.25">
      <c r="A291" s="81">
        <f t="shared" si="9"/>
        <v>287</v>
      </c>
      <c r="B291" s="81" t="s">
        <v>3523</v>
      </c>
      <c r="C291" s="82" t="s">
        <v>4021</v>
      </c>
      <c r="D291" s="83" t="s">
        <v>4022</v>
      </c>
      <c r="E291" s="83" t="s">
        <v>3526</v>
      </c>
      <c r="F291" s="83"/>
      <c r="G291" s="83" t="s">
        <v>3527</v>
      </c>
      <c r="H291" s="115" t="s">
        <v>3812</v>
      </c>
      <c r="I291" s="14">
        <v>0.01</v>
      </c>
      <c r="J291" s="111">
        <f t="shared" si="8"/>
        <v>6.93</v>
      </c>
    </row>
    <row r="292" spans="1:10" ht="26.25" x14ac:dyDescent="0.25">
      <c r="A292" s="81">
        <f t="shared" si="9"/>
        <v>288</v>
      </c>
      <c r="B292" s="81" t="s">
        <v>3523</v>
      </c>
      <c r="C292" s="82" t="s">
        <v>4023</v>
      </c>
      <c r="D292" s="83" t="s">
        <v>4022</v>
      </c>
      <c r="E292" s="83" t="s">
        <v>3526</v>
      </c>
      <c r="F292" s="83"/>
      <c r="G292" s="83" t="s">
        <v>3527</v>
      </c>
      <c r="H292" s="115" t="s">
        <v>3814</v>
      </c>
      <c r="I292" s="14">
        <v>0.01</v>
      </c>
      <c r="J292" s="111">
        <f t="shared" si="8"/>
        <v>76.23</v>
      </c>
    </row>
    <row r="293" spans="1:10" ht="26.25" x14ac:dyDescent="0.25">
      <c r="A293" s="81">
        <f t="shared" si="9"/>
        <v>289</v>
      </c>
      <c r="B293" s="81" t="s">
        <v>3523</v>
      </c>
      <c r="C293" s="82" t="s">
        <v>4024</v>
      </c>
      <c r="D293" s="83" t="s">
        <v>4025</v>
      </c>
      <c r="E293" s="83" t="s">
        <v>3526</v>
      </c>
      <c r="F293" s="83"/>
      <c r="G293" s="83" t="s">
        <v>3527</v>
      </c>
      <c r="H293" s="115" t="s">
        <v>3812</v>
      </c>
      <c r="I293" s="14">
        <v>0.01</v>
      </c>
      <c r="J293" s="111">
        <f t="shared" si="8"/>
        <v>6.93</v>
      </c>
    </row>
    <row r="294" spans="1:10" ht="26.25" x14ac:dyDescent="0.25">
      <c r="A294" s="81">
        <f t="shared" si="9"/>
        <v>290</v>
      </c>
      <c r="B294" s="81" t="s">
        <v>3523</v>
      </c>
      <c r="C294" s="82" t="s">
        <v>4026</v>
      </c>
      <c r="D294" s="83" t="s">
        <v>4025</v>
      </c>
      <c r="E294" s="83" t="s">
        <v>3526</v>
      </c>
      <c r="F294" s="83"/>
      <c r="G294" s="83" t="s">
        <v>3527</v>
      </c>
      <c r="H294" s="115" t="s">
        <v>3814</v>
      </c>
      <c r="I294" s="14">
        <v>0.01</v>
      </c>
      <c r="J294" s="111">
        <f t="shared" si="8"/>
        <v>76.23</v>
      </c>
    </row>
    <row r="295" spans="1:10" ht="26.25" x14ac:dyDescent="0.25">
      <c r="A295" s="81">
        <f t="shared" si="9"/>
        <v>291</v>
      </c>
      <c r="B295" s="81" t="s">
        <v>3523</v>
      </c>
      <c r="C295" s="82" t="s">
        <v>4027</v>
      </c>
      <c r="D295" s="83" t="s">
        <v>4028</v>
      </c>
      <c r="E295" s="83" t="s">
        <v>3526</v>
      </c>
      <c r="F295" s="83"/>
      <c r="G295" s="83" t="s">
        <v>3527</v>
      </c>
      <c r="H295" s="115" t="s">
        <v>4029</v>
      </c>
      <c r="I295" s="14">
        <v>0.01</v>
      </c>
      <c r="J295" s="111">
        <f t="shared" si="8"/>
        <v>742.5</v>
      </c>
    </row>
    <row r="296" spans="1:10" ht="26.25" x14ac:dyDescent="0.25">
      <c r="A296" s="81">
        <f t="shared" si="9"/>
        <v>292</v>
      </c>
      <c r="B296" s="81" t="s">
        <v>3523</v>
      </c>
      <c r="C296" s="82" t="s">
        <v>4030</v>
      </c>
      <c r="D296" s="83" t="s">
        <v>4028</v>
      </c>
      <c r="E296" s="83" t="s">
        <v>3526</v>
      </c>
      <c r="F296" s="83"/>
      <c r="G296" s="83" t="s">
        <v>3527</v>
      </c>
      <c r="H296" s="115" t="s">
        <v>4031</v>
      </c>
      <c r="I296" s="14">
        <v>0.01</v>
      </c>
      <c r="J296" s="111">
        <f t="shared" si="8"/>
        <v>5940</v>
      </c>
    </row>
    <row r="297" spans="1:10" ht="77.25" x14ac:dyDescent="0.25">
      <c r="A297" s="81">
        <f t="shared" si="9"/>
        <v>293</v>
      </c>
      <c r="B297" s="81" t="s">
        <v>3523</v>
      </c>
      <c r="C297" s="82" t="s">
        <v>4032</v>
      </c>
      <c r="D297" s="83" t="s">
        <v>4033</v>
      </c>
      <c r="E297" s="83" t="s">
        <v>3526</v>
      </c>
      <c r="F297" s="83"/>
      <c r="G297" s="83" t="s">
        <v>3527</v>
      </c>
      <c r="H297" s="115" t="s">
        <v>4034</v>
      </c>
      <c r="I297" s="14">
        <v>0.01</v>
      </c>
      <c r="J297" s="111">
        <f t="shared" si="8"/>
        <v>41.58</v>
      </c>
    </row>
    <row r="298" spans="1:10" ht="64.5" x14ac:dyDescent="0.25">
      <c r="A298" s="81">
        <f t="shared" si="9"/>
        <v>294</v>
      </c>
      <c r="B298" s="81" t="s">
        <v>3523</v>
      </c>
      <c r="C298" s="82" t="s">
        <v>4035</v>
      </c>
      <c r="D298" s="83" t="s">
        <v>4036</v>
      </c>
      <c r="E298" s="83" t="s">
        <v>3526</v>
      </c>
      <c r="F298" s="83"/>
      <c r="G298" s="83" t="s">
        <v>3527</v>
      </c>
      <c r="H298" s="115" t="s">
        <v>4034</v>
      </c>
      <c r="I298" s="14">
        <v>0.01</v>
      </c>
      <c r="J298" s="111">
        <f t="shared" si="8"/>
        <v>41.58</v>
      </c>
    </row>
    <row r="299" spans="1:10" ht="77.25" x14ac:dyDescent="0.25">
      <c r="A299" s="81">
        <f t="shared" si="9"/>
        <v>295</v>
      </c>
      <c r="B299" s="81" t="s">
        <v>3523</v>
      </c>
      <c r="C299" s="82" t="s">
        <v>4037</v>
      </c>
      <c r="D299" s="83" t="s">
        <v>4038</v>
      </c>
      <c r="E299" s="83" t="s">
        <v>3526</v>
      </c>
      <c r="F299" s="83"/>
      <c r="G299" s="83" t="s">
        <v>3527</v>
      </c>
      <c r="H299" s="115" t="s">
        <v>3778</v>
      </c>
      <c r="I299" s="14">
        <v>0.01</v>
      </c>
      <c r="J299" s="111">
        <f t="shared" si="8"/>
        <v>83.16</v>
      </c>
    </row>
    <row r="300" spans="1:10" ht="64.5" x14ac:dyDescent="0.25">
      <c r="A300" s="81">
        <f t="shared" si="9"/>
        <v>296</v>
      </c>
      <c r="B300" s="81" t="s">
        <v>3523</v>
      </c>
      <c r="C300" s="82" t="s">
        <v>4039</v>
      </c>
      <c r="D300" s="83" t="s">
        <v>4040</v>
      </c>
      <c r="E300" s="83" t="s">
        <v>3526</v>
      </c>
      <c r="F300" s="83"/>
      <c r="G300" s="83" t="s">
        <v>3527</v>
      </c>
      <c r="H300" s="115" t="s">
        <v>4041</v>
      </c>
      <c r="I300" s="14">
        <v>0.01</v>
      </c>
      <c r="J300" s="111">
        <f t="shared" si="8"/>
        <v>20.79</v>
      </c>
    </row>
    <row r="301" spans="1:10" ht="39" x14ac:dyDescent="0.25">
      <c r="A301" s="81">
        <f t="shared" si="9"/>
        <v>297</v>
      </c>
      <c r="B301" s="81" t="s">
        <v>3523</v>
      </c>
      <c r="C301" s="82" t="s">
        <v>4042</v>
      </c>
      <c r="D301" s="83" t="s">
        <v>4043</v>
      </c>
      <c r="E301" s="83" t="s">
        <v>3526</v>
      </c>
      <c r="F301" s="83"/>
      <c r="G301" s="83" t="s">
        <v>3527</v>
      </c>
      <c r="H301" s="115" t="s">
        <v>4044</v>
      </c>
      <c r="I301" s="14">
        <v>0.01</v>
      </c>
      <c r="J301" s="111">
        <f t="shared" si="8"/>
        <v>16.829999999999998</v>
      </c>
    </row>
    <row r="302" spans="1:10" ht="51.75" x14ac:dyDescent="0.25">
      <c r="A302" s="81">
        <f t="shared" si="9"/>
        <v>298</v>
      </c>
      <c r="B302" s="81" t="s">
        <v>3523</v>
      </c>
      <c r="C302" s="82" t="s">
        <v>4045</v>
      </c>
      <c r="D302" s="83" t="s">
        <v>4046</v>
      </c>
      <c r="E302" s="83" t="s">
        <v>3526</v>
      </c>
      <c r="F302" s="83"/>
      <c r="G302" s="83" t="s">
        <v>3527</v>
      </c>
      <c r="H302" s="115" t="s">
        <v>3583</v>
      </c>
      <c r="I302" s="14">
        <v>0.01</v>
      </c>
      <c r="J302" s="111">
        <f t="shared" si="8"/>
        <v>33.659999999999997</v>
      </c>
    </row>
    <row r="303" spans="1:10" ht="51.75" x14ac:dyDescent="0.25">
      <c r="A303" s="81">
        <f t="shared" si="9"/>
        <v>299</v>
      </c>
      <c r="B303" s="81" t="s">
        <v>3523</v>
      </c>
      <c r="C303" s="82" t="s">
        <v>4047</v>
      </c>
      <c r="D303" s="83" t="s">
        <v>4048</v>
      </c>
      <c r="E303" s="83" t="s">
        <v>3526</v>
      </c>
      <c r="F303" s="83"/>
      <c r="G303" s="83" t="s">
        <v>3527</v>
      </c>
      <c r="H303" s="115" t="s">
        <v>4049</v>
      </c>
      <c r="I303" s="14">
        <v>0.01</v>
      </c>
      <c r="J303" s="111">
        <f t="shared" si="8"/>
        <v>67.319999999999993</v>
      </c>
    </row>
    <row r="304" spans="1:10" ht="39" x14ac:dyDescent="0.25">
      <c r="A304" s="81">
        <f t="shared" si="9"/>
        <v>300</v>
      </c>
      <c r="B304" s="81" t="s">
        <v>3523</v>
      </c>
      <c r="C304" s="82" t="s">
        <v>4050</v>
      </c>
      <c r="D304" s="83" t="s">
        <v>4051</v>
      </c>
      <c r="E304" s="83" t="s">
        <v>3526</v>
      </c>
      <c r="F304" s="83"/>
      <c r="G304" s="83" t="s">
        <v>3527</v>
      </c>
      <c r="H304" s="115" t="s">
        <v>3583</v>
      </c>
      <c r="I304" s="14">
        <v>0.01</v>
      </c>
      <c r="J304" s="111">
        <f t="shared" si="8"/>
        <v>33.659999999999997</v>
      </c>
    </row>
    <row r="305" spans="1:10" ht="51.75" x14ac:dyDescent="0.25">
      <c r="A305" s="81">
        <f t="shared" si="9"/>
        <v>301</v>
      </c>
      <c r="B305" s="81" t="s">
        <v>3523</v>
      </c>
      <c r="C305" s="82" t="s">
        <v>4052</v>
      </c>
      <c r="D305" s="83" t="s">
        <v>4053</v>
      </c>
      <c r="E305" s="83" t="s">
        <v>3526</v>
      </c>
      <c r="F305" s="83"/>
      <c r="G305" s="83" t="s">
        <v>3527</v>
      </c>
      <c r="H305" s="115" t="s">
        <v>4049</v>
      </c>
      <c r="I305" s="14">
        <v>0.01</v>
      </c>
      <c r="J305" s="111">
        <f t="shared" si="8"/>
        <v>67.319999999999993</v>
      </c>
    </row>
    <row r="306" spans="1:10" ht="39" x14ac:dyDescent="0.25">
      <c r="A306" s="81">
        <f t="shared" si="9"/>
        <v>302</v>
      </c>
      <c r="B306" s="81" t="s">
        <v>3523</v>
      </c>
      <c r="C306" s="82" t="s">
        <v>4054</v>
      </c>
      <c r="D306" s="83" t="s">
        <v>4055</v>
      </c>
      <c r="E306" s="83" t="s">
        <v>3526</v>
      </c>
      <c r="F306" s="83"/>
      <c r="G306" s="83" t="s">
        <v>3527</v>
      </c>
      <c r="H306" s="115" t="s">
        <v>3583</v>
      </c>
      <c r="I306" s="14">
        <v>0.01</v>
      </c>
      <c r="J306" s="111">
        <f t="shared" si="8"/>
        <v>33.659999999999997</v>
      </c>
    </row>
    <row r="307" spans="1:10" ht="51.75" x14ac:dyDescent="0.25">
      <c r="A307" s="81">
        <f t="shared" si="9"/>
        <v>303</v>
      </c>
      <c r="B307" s="81" t="s">
        <v>3523</v>
      </c>
      <c r="C307" s="82" t="s">
        <v>4056</v>
      </c>
      <c r="D307" s="83" t="s">
        <v>4057</v>
      </c>
      <c r="E307" s="83" t="s">
        <v>3526</v>
      </c>
      <c r="F307" s="83"/>
      <c r="G307" s="83" t="s">
        <v>3527</v>
      </c>
      <c r="H307" s="115" t="s">
        <v>4049</v>
      </c>
      <c r="I307" s="14">
        <v>0.01</v>
      </c>
      <c r="J307" s="111">
        <f t="shared" si="8"/>
        <v>67.319999999999993</v>
      </c>
    </row>
    <row r="308" spans="1:10" ht="39" x14ac:dyDescent="0.25">
      <c r="A308" s="81">
        <f t="shared" si="9"/>
        <v>304</v>
      </c>
      <c r="B308" s="81" t="s">
        <v>3523</v>
      </c>
      <c r="C308" s="82" t="s">
        <v>4058</v>
      </c>
      <c r="D308" s="83" t="s">
        <v>4059</v>
      </c>
      <c r="E308" s="83" t="s">
        <v>3526</v>
      </c>
      <c r="F308" s="83"/>
      <c r="G308" s="83" t="s">
        <v>3527</v>
      </c>
      <c r="H308" s="115" t="s">
        <v>4060</v>
      </c>
      <c r="I308" s="14">
        <v>0.01</v>
      </c>
      <c r="J308" s="111">
        <f t="shared" si="8"/>
        <v>45.54</v>
      </c>
    </row>
    <row r="309" spans="1:10" ht="51.75" x14ac:dyDescent="0.25">
      <c r="A309" s="81">
        <f t="shared" si="9"/>
        <v>305</v>
      </c>
      <c r="B309" s="81" t="s">
        <v>3523</v>
      </c>
      <c r="C309" s="82" t="s">
        <v>4061</v>
      </c>
      <c r="D309" s="83" t="s">
        <v>4062</v>
      </c>
      <c r="E309" s="83" t="s">
        <v>3526</v>
      </c>
      <c r="F309" s="83"/>
      <c r="G309" s="83" t="s">
        <v>3527</v>
      </c>
      <c r="H309" s="115" t="s">
        <v>4063</v>
      </c>
      <c r="I309" s="14">
        <v>0.01</v>
      </c>
      <c r="J309" s="111">
        <f t="shared" si="8"/>
        <v>91.08</v>
      </c>
    </row>
    <row r="310" spans="1:10" ht="77.25" x14ac:dyDescent="0.25">
      <c r="A310" s="81">
        <f t="shared" si="9"/>
        <v>306</v>
      </c>
      <c r="B310" s="81" t="s">
        <v>3523</v>
      </c>
      <c r="C310" s="82" t="s">
        <v>4032</v>
      </c>
      <c r="D310" s="83" t="s">
        <v>4033</v>
      </c>
      <c r="E310" s="83" t="s">
        <v>3526</v>
      </c>
      <c r="F310" s="83"/>
      <c r="G310" s="83" t="s">
        <v>3527</v>
      </c>
      <c r="H310" s="115" t="s">
        <v>4034</v>
      </c>
      <c r="I310" s="14">
        <v>0.01</v>
      </c>
      <c r="J310" s="111">
        <f t="shared" si="8"/>
        <v>41.58</v>
      </c>
    </row>
    <row r="311" spans="1:10" ht="64.5" x14ac:dyDescent="0.25">
      <c r="A311" s="81">
        <f t="shared" si="9"/>
        <v>307</v>
      </c>
      <c r="B311" s="81" t="s">
        <v>3523</v>
      </c>
      <c r="C311" s="82" t="s">
        <v>4035</v>
      </c>
      <c r="D311" s="83" t="s">
        <v>4036</v>
      </c>
      <c r="E311" s="83" t="s">
        <v>3526</v>
      </c>
      <c r="F311" s="83"/>
      <c r="G311" s="83" t="s">
        <v>3527</v>
      </c>
      <c r="H311" s="115" t="s">
        <v>4034</v>
      </c>
      <c r="I311" s="14">
        <v>0.01</v>
      </c>
      <c r="J311" s="111">
        <f t="shared" si="8"/>
        <v>41.58</v>
      </c>
    </row>
    <row r="312" spans="1:10" ht="77.25" x14ac:dyDescent="0.25">
      <c r="A312" s="81">
        <f t="shared" si="9"/>
        <v>308</v>
      </c>
      <c r="B312" s="81" t="s">
        <v>3523</v>
      </c>
      <c r="C312" s="82" t="s">
        <v>4037</v>
      </c>
      <c r="D312" s="83" t="s">
        <v>4038</v>
      </c>
      <c r="E312" s="83" t="s">
        <v>3526</v>
      </c>
      <c r="F312" s="83"/>
      <c r="G312" s="83" t="s">
        <v>3527</v>
      </c>
      <c r="H312" s="115" t="s">
        <v>3778</v>
      </c>
      <c r="I312" s="14">
        <v>0.01</v>
      </c>
      <c r="J312" s="111">
        <f t="shared" si="8"/>
        <v>83.16</v>
      </c>
    </row>
    <row r="313" spans="1:10" ht="64.5" x14ac:dyDescent="0.25">
      <c r="A313" s="81">
        <f t="shared" si="9"/>
        <v>309</v>
      </c>
      <c r="B313" s="81" t="s">
        <v>3523</v>
      </c>
      <c r="C313" s="82" t="s">
        <v>4039</v>
      </c>
      <c r="D313" s="83" t="s">
        <v>4040</v>
      </c>
      <c r="E313" s="83" t="s">
        <v>3526</v>
      </c>
      <c r="F313" s="83"/>
      <c r="G313" s="83" t="s">
        <v>3527</v>
      </c>
      <c r="H313" s="115" t="s">
        <v>4041</v>
      </c>
      <c r="I313" s="14">
        <v>0.01</v>
      </c>
      <c r="J313" s="111">
        <f t="shared" si="8"/>
        <v>20.79</v>
      </c>
    </row>
    <row r="314" spans="1:10" ht="39" x14ac:dyDescent="0.25">
      <c r="A314" s="81">
        <f t="shared" si="9"/>
        <v>310</v>
      </c>
      <c r="B314" s="81" t="s">
        <v>3523</v>
      </c>
      <c r="C314" s="82" t="s">
        <v>4042</v>
      </c>
      <c r="D314" s="83" t="s">
        <v>4043</v>
      </c>
      <c r="E314" s="83" t="s">
        <v>3526</v>
      </c>
      <c r="F314" s="83"/>
      <c r="G314" s="83" t="s">
        <v>3527</v>
      </c>
      <c r="H314" s="115" t="s">
        <v>4044</v>
      </c>
      <c r="I314" s="14">
        <v>0.01</v>
      </c>
      <c r="J314" s="111">
        <f t="shared" si="8"/>
        <v>16.829999999999998</v>
      </c>
    </row>
    <row r="315" spans="1:10" ht="51.75" x14ac:dyDescent="0.25">
      <c r="A315" s="81">
        <f t="shared" si="9"/>
        <v>311</v>
      </c>
      <c r="B315" s="81" t="s">
        <v>3523</v>
      </c>
      <c r="C315" s="82" t="s">
        <v>4045</v>
      </c>
      <c r="D315" s="83" t="s">
        <v>4046</v>
      </c>
      <c r="E315" s="83" t="s">
        <v>3526</v>
      </c>
      <c r="F315" s="83"/>
      <c r="G315" s="83" t="s">
        <v>3527</v>
      </c>
      <c r="H315" s="115" t="s">
        <v>3583</v>
      </c>
      <c r="I315" s="14">
        <v>0.01</v>
      </c>
      <c r="J315" s="111">
        <f t="shared" si="8"/>
        <v>33.659999999999997</v>
      </c>
    </row>
    <row r="316" spans="1:10" ht="51.75" x14ac:dyDescent="0.25">
      <c r="A316" s="81">
        <f t="shared" si="9"/>
        <v>312</v>
      </c>
      <c r="B316" s="81" t="s">
        <v>3523</v>
      </c>
      <c r="C316" s="82" t="s">
        <v>4047</v>
      </c>
      <c r="D316" s="83" t="s">
        <v>4048</v>
      </c>
      <c r="E316" s="83" t="s">
        <v>3526</v>
      </c>
      <c r="F316" s="83"/>
      <c r="G316" s="83" t="s">
        <v>3527</v>
      </c>
      <c r="H316" s="115" t="s">
        <v>4049</v>
      </c>
      <c r="I316" s="14">
        <v>0.01</v>
      </c>
      <c r="J316" s="111">
        <f t="shared" si="8"/>
        <v>67.319999999999993</v>
      </c>
    </row>
    <row r="317" spans="1:10" ht="39" x14ac:dyDescent="0.25">
      <c r="A317" s="81">
        <f t="shared" si="9"/>
        <v>313</v>
      </c>
      <c r="B317" s="81" t="s">
        <v>3523</v>
      </c>
      <c r="C317" s="82" t="s">
        <v>4050</v>
      </c>
      <c r="D317" s="83" t="s">
        <v>4051</v>
      </c>
      <c r="E317" s="83" t="s">
        <v>3526</v>
      </c>
      <c r="F317" s="83"/>
      <c r="G317" s="83" t="s">
        <v>3527</v>
      </c>
      <c r="H317" s="115" t="s">
        <v>3583</v>
      </c>
      <c r="I317" s="14">
        <v>0.01</v>
      </c>
      <c r="J317" s="111">
        <f t="shared" si="8"/>
        <v>33.659999999999997</v>
      </c>
    </row>
    <row r="318" spans="1:10" ht="51.75" x14ac:dyDescent="0.25">
      <c r="A318" s="81">
        <f t="shared" si="9"/>
        <v>314</v>
      </c>
      <c r="B318" s="81" t="s">
        <v>3523</v>
      </c>
      <c r="C318" s="82" t="s">
        <v>4052</v>
      </c>
      <c r="D318" s="83" t="s">
        <v>4053</v>
      </c>
      <c r="E318" s="83" t="s">
        <v>3526</v>
      </c>
      <c r="F318" s="83"/>
      <c r="G318" s="83" t="s">
        <v>3527</v>
      </c>
      <c r="H318" s="115" t="s">
        <v>4049</v>
      </c>
      <c r="I318" s="14">
        <v>0.01</v>
      </c>
      <c r="J318" s="111">
        <f t="shared" si="8"/>
        <v>67.319999999999993</v>
      </c>
    </row>
    <row r="319" spans="1:10" ht="39" x14ac:dyDescent="0.25">
      <c r="A319" s="81">
        <f t="shared" si="9"/>
        <v>315</v>
      </c>
      <c r="B319" s="81" t="s">
        <v>3523</v>
      </c>
      <c r="C319" s="82" t="s">
        <v>4054</v>
      </c>
      <c r="D319" s="83" t="s">
        <v>4055</v>
      </c>
      <c r="E319" s="83" t="s">
        <v>3526</v>
      </c>
      <c r="F319" s="83"/>
      <c r="G319" s="83" t="s">
        <v>3527</v>
      </c>
      <c r="H319" s="115" t="s">
        <v>3583</v>
      </c>
      <c r="I319" s="14">
        <v>0.01</v>
      </c>
      <c r="J319" s="111">
        <f t="shared" si="8"/>
        <v>33.659999999999997</v>
      </c>
    </row>
    <row r="320" spans="1:10" ht="51.75" x14ac:dyDescent="0.25">
      <c r="A320" s="81">
        <f t="shared" si="9"/>
        <v>316</v>
      </c>
      <c r="B320" s="81" t="s">
        <v>3523</v>
      </c>
      <c r="C320" s="82" t="s">
        <v>4056</v>
      </c>
      <c r="D320" s="83" t="s">
        <v>4057</v>
      </c>
      <c r="E320" s="83" t="s">
        <v>3526</v>
      </c>
      <c r="F320" s="83"/>
      <c r="G320" s="83" t="s">
        <v>3527</v>
      </c>
      <c r="H320" s="115" t="s">
        <v>4049</v>
      </c>
      <c r="I320" s="14">
        <v>0.01</v>
      </c>
      <c r="J320" s="111">
        <f t="shared" si="8"/>
        <v>67.319999999999993</v>
      </c>
    </row>
    <row r="321" spans="1:10" ht="39" x14ac:dyDescent="0.25">
      <c r="A321" s="81">
        <f t="shared" si="9"/>
        <v>317</v>
      </c>
      <c r="B321" s="81" t="s">
        <v>3523</v>
      </c>
      <c r="C321" s="82" t="s">
        <v>4058</v>
      </c>
      <c r="D321" s="83" t="s">
        <v>4059</v>
      </c>
      <c r="E321" s="83" t="s">
        <v>3526</v>
      </c>
      <c r="F321" s="83"/>
      <c r="G321" s="83" t="s">
        <v>3527</v>
      </c>
      <c r="H321" s="115" t="s">
        <v>4060</v>
      </c>
      <c r="I321" s="14">
        <v>0.01</v>
      </c>
      <c r="J321" s="111">
        <f t="shared" si="8"/>
        <v>45.54</v>
      </c>
    </row>
    <row r="322" spans="1:10" ht="51.75" x14ac:dyDescent="0.25">
      <c r="A322" s="81">
        <f t="shared" si="9"/>
        <v>318</v>
      </c>
      <c r="B322" s="81" t="s">
        <v>3523</v>
      </c>
      <c r="C322" s="82" t="s">
        <v>4061</v>
      </c>
      <c r="D322" s="83" t="s">
        <v>4062</v>
      </c>
      <c r="E322" s="83" t="s">
        <v>3526</v>
      </c>
      <c r="F322" s="83"/>
      <c r="G322" s="83" t="s">
        <v>3527</v>
      </c>
      <c r="H322" s="115" t="s">
        <v>4063</v>
      </c>
      <c r="I322" s="14">
        <v>0.01</v>
      </c>
      <c r="J322" s="111">
        <f t="shared" si="8"/>
        <v>91.08</v>
      </c>
    </row>
    <row r="323" spans="1:10" x14ac:dyDescent="0.25">
      <c r="A323" s="81">
        <f t="shared" si="9"/>
        <v>319</v>
      </c>
      <c r="B323" s="81" t="s">
        <v>3523</v>
      </c>
      <c r="C323" s="82" t="s">
        <v>4064</v>
      </c>
      <c r="D323" s="83" t="s">
        <v>4065</v>
      </c>
      <c r="E323" s="83" t="s">
        <v>3526</v>
      </c>
      <c r="F323" s="83"/>
      <c r="G323" s="83" t="s">
        <v>3527</v>
      </c>
      <c r="H323" s="115" t="s">
        <v>3533</v>
      </c>
      <c r="I323" s="14">
        <v>0.01</v>
      </c>
      <c r="J323" s="111">
        <f t="shared" ref="J323:J386" si="10">H323*(1-I323)</f>
        <v>0</v>
      </c>
    </row>
    <row r="324" spans="1:10" ht="128.25" x14ac:dyDescent="0.25">
      <c r="A324" s="81">
        <f t="shared" ref="A324:A387" si="11">A323+1</f>
        <v>320</v>
      </c>
      <c r="B324" s="81" t="s">
        <v>3523</v>
      </c>
      <c r="C324" s="82" t="s">
        <v>4066</v>
      </c>
      <c r="D324" s="83" t="s">
        <v>4067</v>
      </c>
      <c r="E324" s="83" t="s">
        <v>3526</v>
      </c>
      <c r="F324" s="83"/>
      <c r="G324" s="83" t="s">
        <v>3527</v>
      </c>
      <c r="H324" s="115" t="s">
        <v>3533</v>
      </c>
      <c r="I324" s="14">
        <v>0.01</v>
      </c>
      <c r="J324" s="111">
        <f t="shared" si="10"/>
        <v>0</v>
      </c>
    </row>
    <row r="325" spans="1:10" ht="26.25" x14ac:dyDescent="0.25">
      <c r="A325" s="81">
        <f t="shared" si="11"/>
        <v>321</v>
      </c>
      <c r="B325" s="81" t="s">
        <v>3523</v>
      </c>
      <c r="C325" s="82" t="s">
        <v>4068</v>
      </c>
      <c r="D325" s="83" t="s">
        <v>4069</v>
      </c>
      <c r="E325" s="83" t="s">
        <v>3526</v>
      </c>
      <c r="F325" s="83"/>
      <c r="G325" s="83" t="s">
        <v>3527</v>
      </c>
      <c r="H325" s="115" t="s">
        <v>3654</v>
      </c>
      <c r="I325" s="14">
        <v>0.01</v>
      </c>
      <c r="J325" s="111">
        <f t="shared" si="10"/>
        <v>297</v>
      </c>
    </row>
    <row r="326" spans="1:10" ht="51.75" x14ac:dyDescent="0.25">
      <c r="A326" s="81">
        <f t="shared" si="11"/>
        <v>322</v>
      </c>
      <c r="B326" s="81" t="s">
        <v>3523</v>
      </c>
      <c r="C326" s="82" t="s">
        <v>4070</v>
      </c>
      <c r="D326" s="83" t="s">
        <v>4071</v>
      </c>
      <c r="E326" s="83" t="s">
        <v>3526</v>
      </c>
      <c r="F326" s="83"/>
      <c r="G326" s="83" t="s">
        <v>3527</v>
      </c>
      <c r="H326" s="115" t="s">
        <v>4072</v>
      </c>
      <c r="I326" s="14">
        <v>0.01</v>
      </c>
      <c r="J326" s="111">
        <f t="shared" si="10"/>
        <v>11880</v>
      </c>
    </row>
    <row r="327" spans="1:10" x14ac:dyDescent="0.25">
      <c r="A327" s="81">
        <f t="shared" si="11"/>
        <v>323</v>
      </c>
      <c r="B327" s="81" t="s">
        <v>3523</v>
      </c>
      <c r="C327" s="82" t="s">
        <v>4073</v>
      </c>
      <c r="D327" s="83" t="s">
        <v>4074</v>
      </c>
      <c r="E327" s="83" t="s">
        <v>3526</v>
      </c>
      <c r="F327" s="83"/>
      <c r="G327" s="83" t="s">
        <v>3527</v>
      </c>
      <c r="H327" s="115" t="s">
        <v>3668</v>
      </c>
      <c r="I327" s="14">
        <v>0.01</v>
      </c>
      <c r="J327" s="111">
        <f t="shared" si="10"/>
        <v>247.5</v>
      </c>
    </row>
    <row r="328" spans="1:10" ht="39" x14ac:dyDescent="0.25">
      <c r="A328" s="81">
        <f t="shared" si="11"/>
        <v>324</v>
      </c>
      <c r="B328" s="81" t="s">
        <v>3523</v>
      </c>
      <c r="C328" s="82" t="s">
        <v>4075</v>
      </c>
      <c r="D328" s="83" t="s">
        <v>4076</v>
      </c>
      <c r="E328" s="83" t="s">
        <v>3526</v>
      </c>
      <c r="F328" s="83"/>
      <c r="G328" s="83" t="s">
        <v>3527</v>
      </c>
      <c r="H328" s="115" t="s">
        <v>4077</v>
      </c>
      <c r="I328" s="14">
        <v>0.01</v>
      </c>
      <c r="J328" s="111">
        <f t="shared" si="10"/>
        <v>9900</v>
      </c>
    </row>
    <row r="329" spans="1:10" ht="26.25" x14ac:dyDescent="0.25">
      <c r="A329" s="81">
        <f t="shared" si="11"/>
        <v>325</v>
      </c>
      <c r="B329" s="81" t="s">
        <v>3523</v>
      </c>
      <c r="C329" s="82" t="s">
        <v>4078</v>
      </c>
      <c r="D329" s="83" t="s">
        <v>4079</v>
      </c>
      <c r="E329" s="83" t="s">
        <v>3526</v>
      </c>
      <c r="F329" s="83"/>
      <c r="G329" s="83" t="s">
        <v>3527</v>
      </c>
      <c r="H329" s="115" t="s">
        <v>4080</v>
      </c>
      <c r="I329" s="14">
        <v>0.01</v>
      </c>
      <c r="J329" s="111">
        <f t="shared" si="10"/>
        <v>4702.5</v>
      </c>
    </row>
    <row r="330" spans="1:10" ht="90" x14ac:dyDescent="0.25">
      <c r="A330" s="81">
        <f t="shared" si="11"/>
        <v>326</v>
      </c>
      <c r="B330" s="81" t="s">
        <v>3523</v>
      </c>
      <c r="C330" s="82" t="s">
        <v>4081</v>
      </c>
      <c r="D330" s="83" t="s">
        <v>4082</v>
      </c>
      <c r="E330" s="83" t="s">
        <v>3526</v>
      </c>
      <c r="F330" s="83"/>
      <c r="G330" s="83" t="s">
        <v>3527</v>
      </c>
      <c r="H330" s="115" t="s">
        <v>4083</v>
      </c>
      <c r="I330" s="14">
        <v>0.01</v>
      </c>
      <c r="J330" s="111">
        <f t="shared" si="10"/>
        <v>2326.5</v>
      </c>
    </row>
    <row r="331" spans="1:10" ht="90" x14ac:dyDescent="0.25">
      <c r="A331" s="81">
        <f t="shared" si="11"/>
        <v>327</v>
      </c>
      <c r="B331" s="81" t="s">
        <v>3523</v>
      </c>
      <c r="C331" s="82" t="s">
        <v>4084</v>
      </c>
      <c r="D331" s="83" t="s">
        <v>4085</v>
      </c>
      <c r="E331" s="83" t="s">
        <v>3526</v>
      </c>
      <c r="F331" s="83"/>
      <c r="G331" s="83" t="s">
        <v>3527</v>
      </c>
      <c r="H331" s="115" t="s">
        <v>4086</v>
      </c>
      <c r="I331" s="14">
        <v>0.01</v>
      </c>
      <c r="J331" s="111">
        <f t="shared" si="10"/>
        <v>4207.5</v>
      </c>
    </row>
    <row r="332" spans="1:10" ht="90" x14ac:dyDescent="0.25">
      <c r="A332" s="81">
        <f t="shared" si="11"/>
        <v>328</v>
      </c>
      <c r="B332" s="81" t="s">
        <v>3523</v>
      </c>
      <c r="C332" s="82" t="s">
        <v>4087</v>
      </c>
      <c r="D332" s="83" t="s">
        <v>4088</v>
      </c>
      <c r="E332" s="83" t="s">
        <v>3526</v>
      </c>
      <c r="F332" s="83"/>
      <c r="G332" s="83" t="s">
        <v>3527</v>
      </c>
      <c r="H332" s="115" t="s">
        <v>4089</v>
      </c>
      <c r="I332" s="14">
        <v>0.01</v>
      </c>
      <c r="J332" s="111">
        <f t="shared" si="10"/>
        <v>6979.5</v>
      </c>
    </row>
    <row r="333" spans="1:10" ht="90" x14ac:dyDescent="0.25">
      <c r="A333" s="81">
        <f t="shared" si="11"/>
        <v>329</v>
      </c>
      <c r="B333" s="81" t="s">
        <v>3523</v>
      </c>
      <c r="C333" s="82" t="s">
        <v>4090</v>
      </c>
      <c r="D333" s="83" t="s">
        <v>4091</v>
      </c>
      <c r="E333" s="83" t="s">
        <v>3526</v>
      </c>
      <c r="F333" s="83"/>
      <c r="G333" s="83" t="s">
        <v>3527</v>
      </c>
      <c r="H333" s="115" t="s">
        <v>4092</v>
      </c>
      <c r="I333" s="14">
        <v>0.01</v>
      </c>
      <c r="J333" s="111">
        <f t="shared" si="10"/>
        <v>9306</v>
      </c>
    </row>
    <row r="334" spans="1:10" ht="77.25" x14ac:dyDescent="0.25">
      <c r="A334" s="81">
        <f t="shared" si="11"/>
        <v>330</v>
      </c>
      <c r="B334" s="81" t="s">
        <v>3523</v>
      </c>
      <c r="C334" s="82" t="s">
        <v>4093</v>
      </c>
      <c r="D334" s="83" t="s">
        <v>4094</v>
      </c>
      <c r="E334" s="83" t="s">
        <v>3526</v>
      </c>
      <c r="F334" s="83"/>
      <c r="G334" s="83" t="s">
        <v>3527</v>
      </c>
      <c r="H334" s="115" t="s">
        <v>4095</v>
      </c>
      <c r="I334" s="14">
        <v>0.01</v>
      </c>
      <c r="J334" s="111">
        <f t="shared" si="10"/>
        <v>18612</v>
      </c>
    </row>
    <row r="335" spans="1:10" ht="77.25" x14ac:dyDescent="0.25">
      <c r="A335" s="81">
        <f t="shared" si="11"/>
        <v>331</v>
      </c>
      <c r="B335" s="81" t="s">
        <v>3523</v>
      </c>
      <c r="C335" s="82" t="s">
        <v>4096</v>
      </c>
      <c r="D335" s="83" t="s">
        <v>4097</v>
      </c>
      <c r="E335" s="83" t="s">
        <v>3526</v>
      </c>
      <c r="F335" s="83"/>
      <c r="G335" s="83" t="s">
        <v>3527</v>
      </c>
      <c r="H335" s="115" t="s">
        <v>4098</v>
      </c>
      <c r="I335" s="14">
        <v>0.01</v>
      </c>
      <c r="J335" s="111">
        <f t="shared" si="10"/>
        <v>27967.5</v>
      </c>
    </row>
    <row r="336" spans="1:10" ht="39" x14ac:dyDescent="0.25">
      <c r="A336" s="81">
        <f t="shared" si="11"/>
        <v>332</v>
      </c>
      <c r="B336" s="81" t="s">
        <v>3523</v>
      </c>
      <c r="C336" s="82" t="s">
        <v>4099</v>
      </c>
      <c r="D336" s="83" t="s">
        <v>4100</v>
      </c>
      <c r="E336" s="83" t="s">
        <v>3526</v>
      </c>
      <c r="F336" s="83"/>
      <c r="G336" s="83" t="s">
        <v>3527</v>
      </c>
      <c r="H336" s="115" t="s">
        <v>4101</v>
      </c>
      <c r="I336" s="14">
        <v>0.01</v>
      </c>
      <c r="J336" s="111">
        <f t="shared" si="10"/>
        <v>1435.5</v>
      </c>
    </row>
    <row r="337" spans="1:10" ht="90" x14ac:dyDescent="0.25">
      <c r="A337" s="81">
        <f t="shared" si="11"/>
        <v>333</v>
      </c>
      <c r="B337" s="81" t="s">
        <v>3523</v>
      </c>
      <c r="C337" s="82" t="s">
        <v>4102</v>
      </c>
      <c r="D337" s="83" t="s">
        <v>4103</v>
      </c>
      <c r="E337" s="83" t="s">
        <v>3526</v>
      </c>
      <c r="F337" s="83"/>
      <c r="G337" s="83" t="s">
        <v>3527</v>
      </c>
      <c r="H337" s="115" t="s">
        <v>4104</v>
      </c>
      <c r="I337" s="14">
        <v>0.01</v>
      </c>
      <c r="J337" s="111">
        <f t="shared" si="10"/>
        <v>1702.8</v>
      </c>
    </row>
    <row r="338" spans="1:10" ht="64.5" x14ac:dyDescent="0.25">
      <c r="A338" s="81">
        <f t="shared" si="11"/>
        <v>334</v>
      </c>
      <c r="B338" s="81" t="s">
        <v>3523</v>
      </c>
      <c r="C338" s="82" t="s">
        <v>4105</v>
      </c>
      <c r="D338" s="83" t="s">
        <v>4106</v>
      </c>
      <c r="E338" s="83" t="s">
        <v>3526</v>
      </c>
      <c r="F338" s="83"/>
      <c r="G338" s="83" t="s">
        <v>3527</v>
      </c>
      <c r="H338" s="115" t="s">
        <v>4107</v>
      </c>
      <c r="I338" s="14">
        <v>0.01</v>
      </c>
      <c r="J338" s="111">
        <f t="shared" si="10"/>
        <v>1485</v>
      </c>
    </row>
    <row r="339" spans="1:10" ht="64.5" x14ac:dyDescent="0.25">
      <c r="A339" s="81">
        <f t="shared" si="11"/>
        <v>335</v>
      </c>
      <c r="B339" s="81" t="s">
        <v>3523</v>
      </c>
      <c r="C339" s="82" t="s">
        <v>4108</v>
      </c>
      <c r="D339" s="83" t="s">
        <v>4109</v>
      </c>
      <c r="E339" s="83" t="s">
        <v>3526</v>
      </c>
      <c r="F339" s="83"/>
      <c r="G339" s="83" t="s">
        <v>3527</v>
      </c>
      <c r="H339" s="115" t="s">
        <v>4107</v>
      </c>
      <c r="I339" s="14">
        <v>0.01</v>
      </c>
      <c r="J339" s="111">
        <f t="shared" si="10"/>
        <v>1485</v>
      </c>
    </row>
    <row r="340" spans="1:10" ht="51.75" x14ac:dyDescent="0.25">
      <c r="A340" s="81">
        <f t="shared" si="11"/>
        <v>336</v>
      </c>
      <c r="B340" s="81" t="s">
        <v>3523</v>
      </c>
      <c r="C340" s="82" t="s">
        <v>4110</v>
      </c>
      <c r="D340" s="83" t="s">
        <v>4111</v>
      </c>
      <c r="E340" s="83" t="s">
        <v>3526</v>
      </c>
      <c r="F340" s="83"/>
      <c r="G340" s="83" t="s">
        <v>3527</v>
      </c>
      <c r="H340" s="115" t="s">
        <v>4112</v>
      </c>
      <c r="I340" s="14">
        <v>0.01</v>
      </c>
      <c r="J340" s="111">
        <f t="shared" si="10"/>
        <v>594</v>
      </c>
    </row>
    <row r="341" spans="1:10" ht="39" x14ac:dyDescent="0.25">
      <c r="A341" s="81">
        <f t="shared" si="11"/>
        <v>337</v>
      </c>
      <c r="B341" s="81" t="s">
        <v>3523</v>
      </c>
      <c r="C341" s="82" t="s">
        <v>4113</v>
      </c>
      <c r="D341" s="83" t="s">
        <v>4114</v>
      </c>
      <c r="E341" s="83" t="s">
        <v>3526</v>
      </c>
      <c r="F341" s="83"/>
      <c r="G341" s="83" t="s">
        <v>3527</v>
      </c>
      <c r="H341" s="115" t="s">
        <v>4115</v>
      </c>
      <c r="I341" s="14">
        <v>0.01</v>
      </c>
      <c r="J341" s="111">
        <f t="shared" si="10"/>
        <v>990</v>
      </c>
    </row>
    <row r="342" spans="1:10" ht="51.75" x14ac:dyDescent="0.25">
      <c r="A342" s="81">
        <f t="shared" si="11"/>
        <v>338</v>
      </c>
      <c r="B342" s="81" t="s">
        <v>3523</v>
      </c>
      <c r="C342" s="82" t="s">
        <v>4116</v>
      </c>
      <c r="D342" s="83" t="s">
        <v>4117</v>
      </c>
      <c r="E342" s="83" t="s">
        <v>3526</v>
      </c>
      <c r="F342" s="83"/>
      <c r="G342" s="83" t="s">
        <v>3527</v>
      </c>
      <c r="H342" s="115" t="s">
        <v>4112</v>
      </c>
      <c r="I342" s="14">
        <v>0.01</v>
      </c>
      <c r="J342" s="111">
        <f t="shared" si="10"/>
        <v>594</v>
      </c>
    </row>
    <row r="343" spans="1:10" ht="51.75" x14ac:dyDescent="0.25">
      <c r="A343" s="81">
        <f t="shared" si="11"/>
        <v>339</v>
      </c>
      <c r="B343" s="81" t="s">
        <v>3523</v>
      </c>
      <c r="C343" s="82" t="s">
        <v>4118</v>
      </c>
      <c r="D343" s="83" t="s">
        <v>4119</v>
      </c>
      <c r="E343" s="83" t="s">
        <v>3526</v>
      </c>
      <c r="F343" s="83"/>
      <c r="G343" s="83" t="s">
        <v>3527</v>
      </c>
      <c r="H343" s="115" t="s">
        <v>4115</v>
      </c>
      <c r="I343" s="14">
        <v>0.01</v>
      </c>
      <c r="J343" s="111">
        <f t="shared" si="10"/>
        <v>990</v>
      </c>
    </row>
    <row r="344" spans="1:10" ht="51.75" x14ac:dyDescent="0.25">
      <c r="A344" s="81">
        <f t="shared" si="11"/>
        <v>340</v>
      </c>
      <c r="B344" s="81" t="s">
        <v>3523</v>
      </c>
      <c r="C344" s="82" t="s">
        <v>4120</v>
      </c>
      <c r="D344" s="83" t="s">
        <v>4121</v>
      </c>
      <c r="E344" s="83" t="s">
        <v>3526</v>
      </c>
      <c r="F344" s="83"/>
      <c r="G344" s="83" t="s">
        <v>3527</v>
      </c>
      <c r="H344" s="115" t="s">
        <v>4122</v>
      </c>
      <c r="I344" s="14">
        <v>0.01</v>
      </c>
      <c r="J344" s="111">
        <f t="shared" si="10"/>
        <v>346.5</v>
      </c>
    </row>
    <row r="345" spans="1:10" ht="51.75" x14ac:dyDescent="0.25">
      <c r="A345" s="81">
        <f t="shared" si="11"/>
        <v>341</v>
      </c>
      <c r="B345" s="81" t="s">
        <v>3523</v>
      </c>
      <c r="C345" s="82" t="s">
        <v>4123</v>
      </c>
      <c r="D345" s="83" t="s">
        <v>4124</v>
      </c>
      <c r="E345" s="83" t="s">
        <v>3526</v>
      </c>
      <c r="F345" s="83"/>
      <c r="G345" s="83" t="s">
        <v>3527</v>
      </c>
      <c r="H345" s="115" t="s">
        <v>4125</v>
      </c>
      <c r="I345" s="14">
        <v>0.01</v>
      </c>
      <c r="J345" s="111">
        <f t="shared" si="10"/>
        <v>4950</v>
      </c>
    </row>
    <row r="346" spans="1:10" ht="39" x14ac:dyDescent="0.25">
      <c r="A346" s="81">
        <f t="shared" si="11"/>
        <v>342</v>
      </c>
      <c r="B346" s="81" t="s">
        <v>3523</v>
      </c>
      <c r="C346" s="82" t="s">
        <v>4126</v>
      </c>
      <c r="D346" s="83" t="s">
        <v>4127</v>
      </c>
      <c r="E346" s="83" t="s">
        <v>3526</v>
      </c>
      <c r="F346" s="83"/>
      <c r="G346" s="83" t="s">
        <v>3527</v>
      </c>
      <c r="H346" s="115" t="s">
        <v>4128</v>
      </c>
      <c r="I346" s="14">
        <v>0.01</v>
      </c>
      <c r="J346" s="111">
        <f t="shared" si="10"/>
        <v>3960</v>
      </c>
    </row>
    <row r="347" spans="1:10" ht="39" x14ac:dyDescent="0.25">
      <c r="A347" s="81">
        <f t="shared" si="11"/>
        <v>343</v>
      </c>
      <c r="B347" s="81" t="s">
        <v>3523</v>
      </c>
      <c r="C347" s="82" t="s">
        <v>4129</v>
      </c>
      <c r="D347" s="83" t="s">
        <v>4130</v>
      </c>
      <c r="E347" s="83" t="s">
        <v>3526</v>
      </c>
      <c r="F347" s="83"/>
      <c r="G347" s="83" t="s">
        <v>3527</v>
      </c>
      <c r="H347" s="115" t="s">
        <v>4031</v>
      </c>
      <c r="I347" s="14">
        <v>0.01</v>
      </c>
      <c r="J347" s="111">
        <f t="shared" si="10"/>
        <v>5940</v>
      </c>
    </row>
    <row r="348" spans="1:10" ht="64.5" x14ac:dyDescent="0.25">
      <c r="A348" s="81">
        <f t="shared" si="11"/>
        <v>344</v>
      </c>
      <c r="B348" s="81" t="s">
        <v>3523</v>
      </c>
      <c r="C348" s="82" t="s">
        <v>4131</v>
      </c>
      <c r="D348" s="83" t="s">
        <v>4132</v>
      </c>
      <c r="E348" s="83" t="s">
        <v>3526</v>
      </c>
      <c r="F348" s="83"/>
      <c r="G348" s="83" t="s">
        <v>3527</v>
      </c>
      <c r="H348" s="115" t="s">
        <v>4115</v>
      </c>
      <c r="I348" s="14">
        <v>0.01</v>
      </c>
      <c r="J348" s="111">
        <f t="shared" si="10"/>
        <v>990</v>
      </c>
    </row>
    <row r="349" spans="1:10" ht="51.75" x14ac:dyDescent="0.25">
      <c r="A349" s="81">
        <f t="shared" si="11"/>
        <v>345</v>
      </c>
      <c r="B349" s="81" t="s">
        <v>3523</v>
      </c>
      <c r="C349" s="82" t="s">
        <v>4133</v>
      </c>
      <c r="D349" s="83" t="s">
        <v>4134</v>
      </c>
      <c r="E349" s="83" t="s">
        <v>3526</v>
      </c>
      <c r="F349" s="83"/>
      <c r="G349" s="83" t="s">
        <v>3527</v>
      </c>
      <c r="H349" s="115" t="s">
        <v>4122</v>
      </c>
      <c r="I349" s="14">
        <v>0.01</v>
      </c>
      <c r="J349" s="111">
        <f t="shared" si="10"/>
        <v>346.5</v>
      </c>
    </row>
    <row r="350" spans="1:10" ht="51.75" x14ac:dyDescent="0.25">
      <c r="A350" s="81">
        <f t="shared" si="11"/>
        <v>346</v>
      </c>
      <c r="B350" s="81" t="s">
        <v>3523</v>
      </c>
      <c r="C350" s="82" t="s">
        <v>4135</v>
      </c>
      <c r="D350" s="83" t="s">
        <v>4136</v>
      </c>
      <c r="E350" s="83" t="s">
        <v>3526</v>
      </c>
      <c r="F350" s="83"/>
      <c r="G350" s="83" t="s">
        <v>3527</v>
      </c>
      <c r="H350" s="115" t="s">
        <v>4122</v>
      </c>
      <c r="I350" s="14">
        <v>0.01</v>
      </c>
      <c r="J350" s="111">
        <f t="shared" si="10"/>
        <v>346.5</v>
      </c>
    </row>
    <row r="351" spans="1:10" ht="51.75" x14ac:dyDescent="0.25">
      <c r="A351" s="81">
        <f t="shared" si="11"/>
        <v>347</v>
      </c>
      <c r="B351" s="81" t="s">
        <v>3523</v>
      </c>
      <c r="C351" s="82" t="s">
        <v>4137</v>
      </c>
      <c r="D351" s="83" t="s">
        <v>4138</v>
      </c>
      <c r="E351" s="83" t="s">
        <v>3526</v>
      </c>
      <c r="F351" s="83"/>
      <c r="G351" s="83" t="s">
        <v>3527</v>
      </c>
      <c r="H351" s="115" t="s">
        <v>4122</v>
      </c>
      <c r="I351" s="14">
        <v>0.01</v>
      </c>
      <c r="J351" s="111">
        <f t="shared" si="10"/>
        <v>346.5</v>
      </c>
    </row>
    <row r="352" spans="1:10" ht="51.75" x14ac:dyDescent="0.25">
      <c r="A352" s="81">
        <f t="shared" si="11"/>
        <v>348</v>
      </c>
      <c r="B352" s="81" t="s">
        <v>3523</v>
      </c>
      <c r="C352" s="82" t="s">
        <v>4139</v>
      </c>
      <c r="D352" s="83" t="s">
        <v>4140</v>
      </c>
      <c r="E352" s="83" t="s">
        <v>3526</v>
      </c>
      <c r="F352" s="83"/>
      <c r="G352" s="83" t="s">
        <v>3527</v>
      </c>
      <c r="H352" s="115" t="s">
        <v>4122</v>
      </c>
      <c r="I352" s="14">
        <v>0.01</v>
      </c>
      <c r="J352" s="111">
        <f t="shared" si="10"/>
        <v>346.5</v>
      </c>
    </row>
    <row r="353" spans="1:10" ht="51.75" x14ac:dyDescent="0.25">
      <c r="A353" s="81">
        <f t="shared" si="11"/>
        <v>349</v>
      </c>
      <c r="B353" s="81" t="s">
        <v>3523</v>
      </c>
      <c r="C353" s="82" t="s">
        <v>4141</v>
      </c>
      <c r="D353" s="83" t="s">
        <v>4142</v>
      </c>
      <c r="E353" s="83" t="s">
        <v>3526</v>
      </c>
      <c r="F353" s="83"/>
      <c r="G353" s="83" t="s">
        <v>3527</v>
      </c>
      <c r="H353" s="115" t="s">
        <v>4122</v>
      </c>
      <c r="I353" s="14">
        <v>0.01</v>
      </c>
      <c r="J353" s="111">
        <f t="shared" si="10"/>
        <v>346.5</v>
      </c>
    </row>
    <row r="354" spans="1:10" ht="64.5" x14ac:dyDescent="0.25">
      <c r="A354" s="81">
        <f t="shared" si="11"/>
        <v>350</v>
      </c>
      <c r="B354" s="81" t="s">
        <v>3523</v>
      </c>
      <c r="C354" s="82" t="s">
        <v>4143</v>
      </c>
      <c r="D354" s="83" t="s">
        <v>4144</v>
      </c>
      <c r="E354" s="83" t="s">
        <v>3526</v>
      </c>
      <c r="F354" s="83"/>
      <c r="G354" s="83" t="s">
        <v>3527</v>
      </c>
      <c r="H354" s="115" t="s">
        <v>4115</v>
      </c>
      <c r="I354" s="14">
        <v>0.01</v>
      </c>
      <c r="J354" s="111">
        <f t="shared" si="10"/>
        <v>990</v>
      </c>
    </row>
    <row r="355" spans="1:10" ht="51.75" x14ac:dyDescent="0.25">
      <c r="A355" s="81">
        <f t="shared" si="11"/>
        <v>351</v>
      </c>
      <c r="B355" s="81" t="s">
        <v>3523</v>
      </c>
      <c r="C355" s="82" t="s">
        <v>4145</v>
      </c>
      <c r="D355" s="83" t="s">
        <v>4146</v>
      </c>
      <c r="E355" s="83" t="s">
        <v>3526</v>
      </c>
      <c r="F355" s="83"/>
      <c r="G355" s="83" t="s">
        <v>3527</v>
      </c>
      <c r="H355" s="115" t="s">
        <v>4128</v>
      </c>
      <c r="I355" s="14">
        <v>0.01</v>
      </c>
      <c r="J355" s="111">
        <f t="shared" si="10"/>
        <v>3960</v>
      </c>
    </row>
    <row r="356" spans="1:10" ht="39" x14ac:dyDescent="0.25">
      <c r="A356" s="81">
        <f t="shared" si="11"/>
        <v>352</v>
      </c>
      <c r="B356" s="81" t="s">
        <v>3523</v>
      </c>
      <c r="C356" s="82" t="s">
        <v>4147</v>
      </c>
      <c r="D356" s="83" t="s">
        <v>4148</v>
      </c>
      <c r="E356" s="83" t="s">
        <v>3526</v>
      </c>
      <c r="F356" s="83"/>
      <c r="G356" s="83" t="s">
        <v>3527</v>
      </c>
      <c r="H356" s="115" t="s">
        <v>4115</v>
      </c>
      <c r="I356" s="14">
        <v>0.01</v>
      </c>
      <c r="J356" s="111">
        <f t="shared" si="10"/>
        <v>990</v>
      </c>
    </row>
    <row r="357" spans="1:10" ht="39" x14ac:dyDescent="0.25">
      <c r="A357" s="81">
        <f t="shared" si="11"/>
        <v>353</v>
      </c>
      <c r="B357" s="81" t="s">
        <v>3523</v>
      </c>
      <c r="C357" s="82" t="s">
        <v>4149</v>
      </c>
      <c r="D357" s="83" t="s">
        <v>4150</v>
      </c>
      <c r="E357" s="83" t="s">
        <v>3526</v>
      </c>
      <c r="F357" s="83"/>
      <c r="G357" s="83" t="s">
        <v>3527</v>
      </c>
      <c r="H357" s="115" t="s">
        <v>4128</v>
      </c>
      <c r="I357" s="14">
        <v>0.01</v>
      </c>
      <c r="J357" s="111">
        <f t="shared" si="10"/>
        <v>3960</v>
      </c>
    </row>
    <row r="358" spans="1:10" ht="51.75" x14ac:dyDescent="0.25">
      <c r="A358" s="81">
        <f t="shared" si="11"/>
        <v>354</v>
      </c>
      <c r="B358" s="81" t="s">
        <v>3523</v>
      </c>
      <c r="C358" s="82" t="s">
        <v>4151</v>
      </c>
      <c r="D358" s="83" t="s">
        <v>4152</v>
      </c>
      <c r="E358" s="83" t="s">
        <v>3526</v>
      </c>
      <c r="F358" s="83"/>
      <c r="G358" s="83" t="s">
        <v>3527</v>
      </c>
      <c r="H358" s="115" t="s">
        <v>4153</v>
      </c>
      <c r="I358" s="14">
        <v>0.01</v>
      </c>
      <c r="J358" s="111">
        <f t="shared" si="10"/>
        <v>148.5</v>
      </c>
    </row>
    <row r="359" spans="1:10" ht="39" x14ac:dyDescent="0.25">
      <c r="A359" s="81">
        <f t="shared" si="11"/>
        <v>355</v>
      </c>
      <c r="B359" s="81" t="s">
        <v>3523</v>
      </c>
      <c r="C359" s="82" t="s">
        <v>4154</v>
      </c>
      <c r="D359" s="83" t="s">
        <v>4155</v>
      </c>
      <c r="E359" s="83" t="s">
        <v>3526</v>
      </c>
      <c r="F359" s="83"/>
      <c r="G359" s="83" t="s">
        <v>3527</v>
      </c>
      <c r="H359" s="115" t="s">
        <v>4156</v>
      </c>
      <c r="I359" s="14">
        <v>0.01</v>
      </c>
      <c r="J359" s="111">
        <f t="shared" si="10"/>
        <v>7425</v>
      </c>
    </row>
    <row r="360" spans="1:10" ht="51.75" x14ac:dyDescent="0.25">
      <c r="A360" s="81">
        <f t="shared" si="11"/>
        <v>356</v>
      </c>
      <c r="B360" s="81" t="s">
        <v>3523</v>
      </c>
      <c r="C360" s="82" t="s">
        <v>4157</v>
      </c>
      <c r="D360" s="83" t="s">
        <v>4158</v>
      </c>
      <c r="E360" s="83" t="s">
        <v>3526</v>
      </c>
      <c r="F360" s="83"/>
      <c r="G360" s="83" t="s">
        <v>3527</v>
      </c>
      <c r="H360" s="115" t="s">
        <v>4125</v>
      </c>
      <c r="I360" s="14">
        <v>0.01</v>
      </c>
      <c r="J360" s="111">
        <f t="shared" si="10"/>
        <v>4950</v>
      </c>
    </row>
    <row r="361" spans="1:10" ht="51.75" x14ac:dyDescent="0.25">
      <c r="A361" s="81">
        <f t="shared" si="11"/>
        <v>357</v>
      </c>
      <c r="B361" s="81" t="s">
        <v>3523</v>
      </c>
      <c r="C361" s="82" t="s">
        <v>4159</v>
      </c>
      <c r="D361" s="83" t="s">
        <v>4160</v>
      </c>
      <c r="E361" s="83" t="s">
        <v>3526</v>
      </c>
      <c r="F361" s="83"/>
      <c r="G361" s="83" t="s">
        <v>3527</v>
      </c>
      <c r="H361" s="115" t="s">
        <v>4115</v>
      </c>
      <c r="I361" s="14">
        <v>0.01</v>
      </c>
      <c r="J361" s="111">
        <f t="shared" si="10"/>
        <v>990</v>
      </c>
    </row>
    <row r="362" spans="1:10" ht="51.75" x14ac:dyDescent="0.25">
      <c r="A362" s="81">
        <f t="shared" si="11"/>
        <v>358</v>
      </c>
      <c r="B362" s="81" t="s">
        <v>3523</v>
      </c>
      <c r="C362" s="82" t="s">
        <v>4161</v>
      </c>
      <c r="D362" s="83" t="s">
        <v>4162</v>
      </c>
      <c r="E362" s="83" t="s">
        <v>3526</v>
      </c>
      <c r="F362" s="83"/>
      <c r="G362" s="83" t="s">
        <v>3527</v>
      </c>
      <c r="H362" s="115" t="s">
        <v>4163</v>
      </c>
      <c r="I362" s="14">
        <v>0.01</v>
      </c>
      <c r="J362" s="111">
        <f t="shared" si="10"/>
        <v>14850</v>
      </c>
    </row>
    <row r="363" spans="1:10" ht="51.75" x14ac:dyDescent="0.25">
      <c r="A363" s="81">
        <f t="shared" si="11"/>
        <v>359</v>
      </c>
      <c r="B363" s="81" t="s">
        <v>3523</v>
      </c>
      <c r="C363" s="82" t="s">
        <v>4164</v>
      </c>
      <c r="D363" s="83" t="s">
        <v>4165</v>
      </c>
      <c r="E363" s="83" t="s">
        <v>3526</v>
      </c>
      <c r="F363" s="83"/>
      <c r="G363" s="83" t="s">
        <v>3527</v>
      </c>
      <c r="H363" s="115" t="s">
        <v>4166</v>
      </c>
      <c r="I363" s="14">
        <v>0.01</v>
      </c>
      <c r="J363" s="111">
        <f t="shared" si="10"/>
        <v>1980</v>
      </c>
    </row>
    <row r="364" spans="1:10" ht="51.75" x14ac:dyDescent="0.25">
      <c r="A364" s="81">
        <f t="shared" si="11"/>
        <v>360</v>
      </c>
      <c r="B364" s="81" t="s">
        <v>3523</v>
      </c>
      <c r="C364" s="82" t="s">
        <v>4167</v>
      </c>
      <c r="D364" s="83" t="s">
        <v>4168</v>
      </c>
      <c r="E364" s="83" t="s">
        <v>3526</v>
      </c>
      <c r="F364" s="83"/>
      <c r="G364" s="83" t="s">
        <v>3527</v>
      </c>
      <c r="H364" s="115" t="s">
        <v>4166</v>
      </c>
      <c r="I364" s="14">
        <v>0.01</v>
      </c>
      <c r="J364" s="111">
        <f t="shared" si="10"/>
        <v>1980</v>
      </c>
    </row>
    <row r="365" spans="1:10" ht="51.75" x14ac:dyDescent="0.25">
      <c r="A365" s="81">
        <f t="shared" si="11"/>
        <v>361</v>
      </c>
      <c r="B365" s="81" t="s">
        <v>3523</v>
      </c>
      <c r="C365" s="82" t="s">
        <v>4169</v>
      </c>
      <c r="D365" s="83" t="s">
        <v>4170</v>
      </c>
      <c r="E365" s="83" t="s">
        <v>3526</v>
      </c>
      <c r="F365" s="83"/>
      <c r="G365" s="83" t="s">
        <v>3527</v>
      </c>
      <c r="H365" s="115" t="s">
        <v>4166</v>
      </c>
      <c r="I365" s="14">
        <v>0.01</v>
      </c>
      <c r="J365" s="111">
        <f t="shared" si="10"/>
        <v>1980</v>
      </c>
    </row>
    <row r="366" spans="1:10" ht="39" x14ac:dyDescent="0.25">
      <c r="A366" s="81">
        <f t="shared" si="11"/>
        <v>362</v>
      </c>
      <c r="B366" s="81" t="s">
        <v>3523</v>
      </c>
      <c r="C366" s="82" t="s">
        <v>4171</v>
      </c>
      <c r="D366" s="83" t="s">
        <v>4172</v>
      </c>
      <c r="E366" s="83" t="s">
        <v>3526</v>
      </c>
      <c r="F366" s="83"/>
      <c r="G366" s="83" t="s">
        <v>3527</v>
      </c>
      <c r="H366" s="115" t="s">
        <v>4077</v>
      </c>
      <c r="I366" s="14">
        <v>0.01</v>
      </c>
      <c r="J366" s="111">
        <f t="shared" si="10"/>
        <v>9900</v>
      </c>
    </row>
    <row r="367" spans="1:10" ht="51.75" x14ac:dyDescent="0.25">
      <c r="A367" s="81">
        <f t="shared" si="11"/>
        <v>363</v>
      </c>
      <c r="B367" s="81" t="s">
        <v>3523</v>
      </c>
      <c r="C367" s="82" t="s">
        <v>4173</v>
      </c>
      <c r="D367" s="83" t="s">
        <v>4174</v>
      </c>
      <c r="E367" s="83" t="s">
        <v>3526</v>
      </c>
      <c r="F367" s="83"/>
      <c r="G367" s="83" t="s">
        <v>3527</v>
      </c>
      <c r="H367" s="115" t="s">
        <v>4029</v>
      </c>
      <c r="I367" s="14">
        <v>0.01</v>
      </c>
      <c r="J367" s="111">
        <f t="shared" si="10"/>
        <v>742.5</v>
      </c>
    </row>
    <row r="368" spans="1:10" ht="64.5" x14ac:dyDescent="0.25">
      <c r="A368" s="81">
        <f t="shared" si="11"/>
        <v>364</v>
      </c>
      <c r="B368" s="81" t="s">
        <v>3523</v>
      </c>
      <c r="C368" s="82" t="s">
        <v>4175</v>
      </c>
      <c r="D368" s="83" t="s">
        <v>4176</v>
      </c>
      <c r="E368" s="83" t="s">
        <v>3526</v>
      </c>
      <c r="F368" s="83"/>
      <c r="G368" s="83" t="s">
        <v>3527</v>
      </c>
      <c r="H368" s="115" t="s">
        <v>4177</v>
      </c>
      <c r="I368" s="14">
        <v>0.01</v>
      </c>
      <c r="J368" s="111">
        <f t="shared" si="10"/>
        <v>495</v>
      </c>
    </row>
    <row r="369" spans="1:10" ht="39" x14ac:dyDescent="0.25">
      <c r="A369" s="81">
        <f t="shared" si="11"/>
        <v>365</v>
      </c>
      <c r="B369" s="81" t="s">
        <v>3523</v>
      </c>
      <c r="C369" s="82" t="s">
        <v>4178</v>
      </c>
      <c r="D369" s="83" t="s">
        <v>4179</v>
      </c>
      <c r="E369" s="83" t="s">
        <v>3526</v>
      </c>
      <c r="F369" s="83"/>
      <c r="G369" s="83" t="s">
        <v>3527</v>
      </c>
      <c r="H369" s="115" t="s">
        <v>4180</v>
      </c>
      <c r="I369" s="14">
        <v>0.01</v>
      </c>
      <c r="J369" s="111">
        <f t="shared" si="10"/>
        <v>2970</v>
      </c>
    </row>
    <row r="370" spans="1:10" ht="51.75" x14ac:dyDescent="0.25">
      <c r="A370" s="81">
        <f t="shared" si="11"/>
        <v>366</v>
      </c>
      <c r="B370" s="81" t="s">
        <v>3523</v>
      </c>
      <c r="C370" s="82" t="s">
        <v>4181</v>
      </c>
      <c r="D370" s="83" t="s">
        <v>4182</v>
      </c>
      <c r="E370" s="83" t="s">
        <v>3526</v>
      </c>
      <c r="F370" s="83"/>
      <c r="G370" s="83" t="s">
        <v>3527</v>
      </c>
      <c r="H370" s="115" t="s">
        <v>4115</v>
      </c>
      <c r="I370" s="14">
        <v>0.01</v>
      </c>
      <c r="J370" s="111">
        <f t="shared" si="10"/>
        <v>990</v>
      </c>
    </row>
    <row r="371" spans="1:10" ht="51.75" x14ac:dyDescent="0.25">
      <c r="A371" s="81">
        <f t="shared" si="11"/>
        <v>367</v>
      </c>
      <c r="B371" s="81" t="s">
        <v>3523</v>
      </c>
      <c r="C371" s="82" t="s">
        <v>4183</v>
      </c>
      <c r="D371" s="83" t="s">
        <v>4184</v>
      </c>
      <c r="E371" s="83" t="s">
        <v>3526</v>
      </c>
      <c r="F371" s="83"/>
      <c r="G371" s="83" t="s">
        <v>3527</v>
      </c>
      <c r="H371" s="115" t="s">
        <v>4185</v>
      </c>
      <c r="I371" s="14">
        <v>0.01</v>
      </c>
      <c r="J371" s="111">
        <f t="shared" si="10"/>
        <v>34650</v>
      </c>
    </row>
    <row r="372" spans="1:10" ht="51.75" x14ac:dyDescent="0.25">
      <c r="A372" s="81">
        <f t="shared" si="11"/>
        <v>368</v>
      </c>
      <c r="B372" s="81" t="s">
        <v>3523</v>
      </c>
      <c r="C372" s="82" t="s">
        <v>4186</v>
      </c>
      <c r="D372" s="83" t="s">
        <v>4187</v>
      </c>
      <c r="E372" s="83" t="s">
        <v>3526</v>
      </c>
      <c r="F372" s="83"/>
      <c r="G372" s="83" t="s">
        <v>3527</v>
      </c>
      <c r="H372" s="115" t="s">
        <v>4177</v>
      </c>
      <c r="I372" s="14">
        <v>0.01</v>
      </c>
      <c r="J372" s="111">
        <f t="shared" si="10"/>
        <v>495</v>
      </c>
    </row>
    <row r="373" spans="1:10" ht="64.5" x14ac:dyDescent="0.25">
      <c r="A373" s="81">
        <f t="shared" si="11"/>
        <v>369</v>
      </c>
      <c r="B373" s="81" t="s">
        <v>3523</v>
      </c>
      <c r="C373" s="82" t="s">
        <v>4188</v>
      </c>
      <c r="D373" s="83" t="s">
        <v>4189</v>
      </c>
      <c r="E373" s="83" t="s">
        <v>3526</v>
      </c>
      <c r="F373" s="83"/>
      <c r="G373" s="83" t="s">
        <v>3527</v>
      </c>
      <c r="H373" s="115" t="s">
        <v>4177</v>
      </c>
      <c r="I373" s="14">
        <v>0.01</v>
      </c>
      <c r="J373" s="111">
        <f t="shared" si="10"/>
        <v>495</v>
      </c>
    </row>
    <row r="374" spans="1:10" ht="51.75" x14ac:dyDescent="0.25">
      <c r="A374" s="81">
        <f t="shared" si="11"/>
        <v>370</v>
      </c>
      <c r="B374" s="81" t="s">
        <v>3523</v>
      </c>
      <c r="C374" s="82" t="s">
        <v>4190</v>
      </c>
      <c r="D374" s="83" t="s">
        <v>4191</v>
      </c>
      <c r="E374" s="83" t="s">
        <v>3526</v>
      </c>
      <c r="F374" s="83"/>
      <c r="G374" s="83" t="s">
        <v>3527</v>
      </c>
      <c r="H374" s="115" t="s">
        <v>4192</v>
      </c>
      <c r="I374" s="14">
        <v>0.01</v>
      </c>
      <c r="J374" s="111">
        <f t="shared" si="10"/>
        <v>6336</v>
      </c>
    </row>
    <row r="375" spans="1:10" ht="64.5" x14ac:dyDescent="0.25">
      <c r="A375" s="81">
        <f t="shared" si="11"/>
        <v>371</v>
      </c>
      <c r="B375" s="81" t="s">
        <v>3523</v>
      </c>
      <c r="C375" s="82" t="s">
        <v>4193</v>
      </c>
      <c r="D375" s="83" t="s">
        <v>4194</v>
      </c>
      <c r="E375" s="83" t="s">
        <v>3526</v>
      </c>
      <c r="F375" s="83"/>
      <c r="G375" s="83" t="s">
        <v>3527</v>
      </c>
      <c r="H375" s="115" t="s">
        <v>4177</v>
      </c>
      <c r="I375" s="14">
        <v>0.01</v>
      </c>
      <c r="J375" s="111">
        <f t="shared" si="10"/>
        <v>495</v>
      </c>
    </row>
    <row r="376" spans="1:10" ht="39" x14ac:dyDescent="0.25">
      <c r="A376" s="81">
        <f t="shared" si="11"/>
        <v>372</v>
      </c>
      <c r="B376" s="81" t="s">
        <v>3523</v>
      </c>
      <c r="C376" s="82" t="s">
        <v>4195</v>
      </c>
      <c r="D376" s="83" t="s">
        <v>4196</v>
      </c>
      <c r="E376" s="83" t="s">
        <v>3526</v>
      </c>
      <c r="F376" s="83"/>
      <c r="G376" s="83" t="s">
        <v>3527</v>
      </c>
      <c r="H376" s="115" t="s">
        <v>4125</v>
      </c>
      <c r="I376" s="14">
        <v>0.01</v>
      </c>
      <c r="J376" s="111">
        <f t="shared" si="10"/>
        <v>4950</v>
      </c>
    </row>
    <row r="377" spans="1:10" ht="51.75" x14ac:dyDescent="0.25">
      <c r="A377" s="81">
        <f t="shared" si="11"/>
        <v>373</v>
      </c>
      <c r="B377" s="81" t="s">
        <v>3523</v>
      </c>
      <c r="C377" s="82" t="s">
        <v>4197</v>
      </c>
      <c r="D377" s="83" t="s">
        <v>4198</v>
      </c>
      <c r="E377" s="83" t="s">
        <v>3526</v>
      </c>
      <c r="F377" s="83"/>
      <c r="G377" s="83" t="s">
        <v>3527</v>
      </c>
      <c r="H377" s="115" t="s">
        <v>4199</v>
      </c>
      <c r="I377" s="14">
        <v>0.01</v>
      </c>
      <c r="J377" s="111">
        <f t="shared" si="10"/>
        <v>6435</v>
      </c>
    </row>
    <row r="378" spans="1:10" ht="51.75" x14ac:dyDescent="0.25">
      <c r="A378" s="81">
        <f t="shared" si="11"/>
        <v>374</v>
      </c>
      <c r="B378" s="81" t="s">
        <v>3523</v>
      </c>
      <c r="C378" s="82" t="s">
        <v>4200</v>
      </c>
      <c r="D378" s="83" t="s">
        <v>4201</v>
      </c>
      <c r="E378" s="83" t="s">
        <v>3526</v>
      </c>
      <c r="F378" s="83"/>
      <c r="G378" s="83" t="s">
        <v>3527</v>
      </c>
      <c r="H378" s="115" t="s">
        <v>4115</v>
      </c>
      <c r="I378" s="14">
        <v>0.01</v>
      </c>
      <c r="J378" s="111">
        <f t="shared" si="10"/>
        <v>990</v>
      </c>
    </row>
    <row r="379" spans="1:10" ht="51.75" x14ac:dyDescent="0.25">
      <c r="A379" s="81">
        <f t="shared" si="11"/>
        <v>375</v>
      </c>
      <c r="B379" s="81" t="s">
        <v>3523</v>
      </c>
      <c r="C379" s="82" t="s">
        <v>4202</v>
      </c>
      <c r="D379" s="83" t="s">
        <v>4203</v>
      </c>
      <c r="E379" s="83" t="s">
        <v>3526</v>
      </c>
      <c r="F379" s="83"/>
      <c r="G379" s="83" t="s">
        <v>3527</v>
      </c>
      <c r="H379" s="115" t="s">
        <v>4031</v>
      </c>
      <c r="I379" s="14">
        <v>0.01</v>
      </c>
      <c r="J379" s="111">
        <f t="shared" si="10"/>
        <v>5940</v>
      </c>
    </row>
    <row r="380" spans="1:10" ht="51.75" x14ac:dyDescent="0.25">
      <c r="A380" s="81">
        <f t="shared" si="11"/>
        <v>376</v>
      </c>
      <c r="B380" s="81" t="s">
        <v>3523</v>
      </c>
      <c r="C380" s="82" t="s">
        <v>4204</v>
      </c>
      <c r="D380" s="83" t="s">
        <v>4205</v>
      </c>
      <c r="E380" s="83" t="s">
        <v>3526</v>
      </c>
      <c r="F380" s="83"/>
      <c r="G380" s="83" t="s">
        <v>3527</v>
      </c>
      <c r="H380" s="115" t="s">
        <v>4177</v>
      </c>
      <c r="I380" s="14">
        <v>0.01</v>
      </c>
      <c r="J380" s="111">
        <f t="shared" si="10"/>
        <v>495</v>
      </c>
    </row>
    <row r="381" spans="1:10" ht="39" x14ac:dyDescent="0.25">
      <c r="A381" s="81">
        <f t="shared" si="11"/>
        <v>377</v>
      </c>
      <c r="B381" s="81" t="s">
        <v>3523</v>
      </c>
      <c r="C381" s="82" t="s">
        <v>4206</v>
      </c>
      <c r="D381" s="83" t="s">
        <v>4207</v>
      </c>
      <c r="E381" s="83" t="s">
        <v>3526</v>
      </c>
      <c r="F381" s="83"/>
      <c r="G381" s="83" t="s">
        <v>3527</v>
      </c>
      <c r="H381" s="115" t="s">
        <v>4208</v>
      </c>
      <c r="I381" s="14">
        <v>0.01</v>
      </c>
      <c r="J381" s="111">
        <f t="shared" si="10"/>
        <v>2475</v>
      </c>
    </row>
    <row r="382" spans="1:10" ht="39" x14ac:dyDescent="0.25">
      <c r="A382" s="81">
        <f t="shared" si="11"/>
        <v>378</v>
      </c>
      <c r="B382" s="81" t="s">
        <v>3523</v>
      </c>
      <c r="C382" s="82" t="s">
        <v>4209</v>
      </c>
      <c r="D382" s="83" t="s">
        <v>4210</v>
      </c>
      <c r="E382" s="83" t="s">
        <v>3526</v>
      </c>
      <c r="F382" s="83"/>
      <c r="G382" s="83" t="s">
        <v>3527</v>
      </c>
      <c r="H382" s="115" t="s">
        <v>4211</v>
      </c>
      <c r="I382" s="14">
        <v>0.01</v>
      </c>
      <c r="J382" s="111">
        <f t="shared" si="10"/>
        <v>7920</v>
      </c>
    </row>
    <row r="383" spans="1:10" ht="51.75" x14ac:dyDescent="0.25">
      <c r="A383" s="81">
        <f t="shared" si="11"/>
        <v>379</v>
      </c>
      <c r="B383" s="81" t="s">
        <v>3523</v>
      </c>
      <c r="C383" s="82" t="s">
        <v>4212</v>
      </c>
      <c r="D383" s="83" t="s">
        <v>4213</v>
      </c>
      <c r="E383" s="83" t="s">
        <v>3526</v>
      </c>
      <c r="F383" s="83"/>
      <c r="G383" s="83" t="s">
        <v>3527</v>
      </c>
      <c r="H383" s="115" t="s">
        <v>4192</v>
      </c>
      <c r="I383" s="14">
        <v>0.01</v>
      </c>
      <c r="J383" s="111">
        <f t="shared" si="10"/>
        <v>6336</v>
      </c>
    </row>
    <row r="384" spans="1:10" ht="39" x14ac:dyDescent="0.25">
      <c r="A384" s="81">
        <f t="shared" si="11"/>
        <v>380</v>
      </c>
      <c r="B384" s="81" t="s">
        <v>3523</v>
      </c>
      <c r="C384" s="82" t="s">
        <v>4214</v>
      </c>
      <c r="D384" s="83" t="s">
        <v>4215</v>
      </c>
      <c r="E384" s="83" t="s">
        <v>3526</v>
      </c>
      <c r="F384" s="83"/>
      <c r="G384" s="83" t="s">
        <v>3527</v>
      </c>
      <c r="H384" s="115" t="s">
        <v>4208</v>
      </c>
      <c r="I384" s="14">
        <v>0.01</v>
      </c>
      <c r="J384" s="111">
        <f t="shared" si="10"/>
        <v>2475</v>
      </c>
    </row>
    <row r="385" spans="1:10" ht="39" x14ac:dyDescent="0.25">
      <c r="A385" s="81">
        <f t="shared" si="11"/>
        <v>381</v>
      </c>
      <c r="B385" s="81" t="s">
        <v>3523</v>
      </c>
      <c r="C385" s="82" t="s">
        <v>4216</v>
      </c>
      <c r="D385" s="83" t="s">
        <v>4217</v>
      </c>
      <c r="E385" s="83" t="s">
        <v>3526</v>
      </c>
      <c r="F385" s="83"/>
      <c r="G385" s="83" t="s">
        <v>3527</v>
      </c>
      <c r="H385" s="115" t="s">
        <v>3705</v>
      </c>
      <c r="I385" s="14">
        <v>0.01</v>
      </c>
      <c r="J385" s="111">
        <f t="shared" si="10"/>
        <v>118.8</v>
      </c>
    </row>
    <row r="386" spans="1:10" ht="39" x14ac:dyDescent="0.25">
      <c r="A386" s="81">
        <f t="shared" si="11"/>
        <v>382</v>
      </c>
      <c r="B386" s="81" t="s">
        <v>3523</v>
      </c>
      <c r="C386" s="82" t="s">
        <v>4218</v>
      </c>
      <c r="D386" s="83" t="s">
        <v>4219</v>
      </c>
      <c r="E386" s="83" t="s">
        <v>3526</v>
      </c>
      <c r="F386" s="83"/>
      <c r="G386" s="83" t="s">
        <v>3527</v>
      </c>
      <c r="H386" s="115" t="s">
        <v>4220</v>
      </c>
      <c r="I386" s="14">
        <v>0.01</v>
      </c>
      <c r="J386" s="111">
        <f t="shared" si="10"/>
        <v>69.3</v>
      </c>
    </row>
    <row r="387" spans="1:10" ht="51.75" x14ac:dyDescent="0.25">
      <c r="A387" s="81">
        <f t="shared" si="11"/>
        <v>383</v>
      </c>
      <c r="B387" s="81" t="s">
        <v>3523</v>
      </c>
      <c r="C387" s="82" t="s">
        <v>4221</v>
      </c>
      <c r="D387" s="83" t="s">
        <v>4222</v>
      </c>
      <c r="E387" s="83" t="s">
        <v>3526</v>
      </c>
      <c r="F387" s="83"/>
      <c r="G387" s="83" t="s">
        <v>3527</v>
      </c>
      <c r="H387" s="115" t="s">
        <v>4192</v>
      </c>
      <c r="I387" s="14">
        <v>0.01</v>
      </c>
      <c r="J387" s="111">
        <f t="shared" ref="J387:J450" si="12">H387*(1-I387)</f>
        <v>6336</v>
      </c>
    </row>
    <row r="388" spans="1:10" ht="51.75" x14ac:dyDescent="0.25">
      <c r="A388" s="81">
        <f t="shared" ref="A388:A451" si="13">A387+1</f>
        <v>384</v>
      </c>
      <c r="B388" s="81" t="s">
        <v>3523</v>
      </c>
      <c r="C388" s="82" t="s">
        <v>4223</v>
      </c>
      <c r="D388" s="83" t="s">
        <v>4224</v>
      </c>
      <c r="E388" s="83" t="s">
        <v>3526</v>
      </c>
      <c r="F388" s="83"/>
      <c r="G388" s="83" t="s">
        <v>3527</v>
      </c>
      <c r="H388" s="115" t="s">
        <v>4125</v>
      </c>
      <c r="I388" s="14">
        <v>0.01</v>
      </c>
      <c r="J388" s="111">
        <f t="shared" si="12"/>
        <v>4950</v>
      </c>
    </row>
    <row r="389" spans="1:10" ht="51.75" x14ac:dyDescent="0.25">
      <c r="A389" s="81">
        <f t="shared" si="13"/>
        <v>385</v>
      </c>
      <c r="B389" s="81" t="s">
        <v>3523</v>
      </c>
      <c r="C389" s="82" t="s">
        <v>4225</v>
      </c>
      <c r="D389" s="83" t="s">
        <v>4226</v>
      </c>
      <c r="E389" s="83" t="s">
        <v>3526</v>
      </c>
      <c r="F389" s="83"/>
      <c r="G389" s="83" t="s">
        <v>3527</v>
      </c>
      <c r="H389" s="115" t="s">
        <v>4128</v>
      </c>
      <c r="I389" s="14">
        <v>0.01</v>
      </c>
      <c r="J389" s="111">
        <f t="shared" si="12"/>
        <v>3960</v>
      </c>
    </row>
    <row r="390" spans="1:10" ht="51.75" x14ac:dyDescent="0.25">
      <c r="A390" s="81">
        <f t="shared" si="13"/>
        <v>386</v>
      </c>
      <c r="B390" s="81" t="s">
        <v>3523</v>
      </c>
      <c r="C390" s="82" t="s">
        <v>4227</v>
      </c>
      <c r="D390" s="83" t="s">
        <v>4228</v>
      </c>
      <c r="E390" s="83" t="s">
        <v>3526</v>
      </c>
      <c r="F390" s="83"/>
      <c r="G390" s="83" t="s">
        <v>3527</v>
      </c>
      <c r="H390" s="115" t="s">
        <v>4128</v>
      </c>
      <c r="I390" s="14">
        <v>0.01</v>
      </c>
      <c r="J390" s="111">
        <f t="shared" si="12"/>
        <v>3960</v>
      </c>
    </row>
    <row r="391" spans="1:10" ht="39" x14ac:dyDescent="0.25">
      <c r="A391" s="81">
        <f t="shared" si="13"/>
        <v>387</v>
      </c>
      <c r="B391" s="81" t="s">
        <v>3523</v>
      </c>
      <c r="C391" s="82" t="s">
        <v>4229</v>
      </c>
      <c r="D391" s="83" t="s">
        <v>4230</v>
      </c>
      <c r="E391" s="83" t="s">
        <v>3526</v>
      </c>
      <c r="F391" s="83"/>
      <c r="G391" s="83" t="s">
        <v>3527</v>
      </c>
      <c r="H391" s="115" t="s">
        <v>4211</v>
      </c>
      <c r="I391" s="14">
        <v>0.01</v>
      </c>
      <c r="J391" s="111">
        <f t="shared" si="12"/>
        <v>7920</v>
      </c>
    </row>
    <row r="392" spans="1:10" ht="39" x14ac:dyDescent="0.25">
      <c r="A392" s="81">
        <f t="shared" si="13"/>
        <v>388</v>
      </c>
      <c r="B392" s="81" t="s">
        <v>3523</v>
      </c>
      <c r="C392" s="82" t="s">
        <v>4231</v>
      </c>
      <c r="D392" s="83" t="s">
        <v>4232</v>
      </c>
      <c r="E392" s="83" t="s">
        <v>3526</v>
      </c>
      <c r="F392" s="83"/>
      <c r="G392" s="83" t="s">
        <v>3527</v>
      </c>
      <c r="H392" s="115" t="s">
        <v>4180</v>
      </c>
      <c r="I392" s="14">
        <v>0.01</v>
      </c>
      <c r="J392" s="111">
        <f t="shared" si="12"/>
        <v>2970</v>
      </c>
    </row>
    <row r="393" spans="1:10" ht="39" x14ac:dyDescent="0.25">
      <c r="A393" s="81">
        <f t="shared" si="13"/>
        <v>389</v>
      </c>
      <c r="B393" s="81" t="s">
        <v>3523</v>
      </c>
      <c r="C393" s="82" t="s">
        <v>4233</v>
      </c>
      <c r="D393" s="83" t="s">
        <v>4234</v>
      </c>
      <c r="E393" s="83" t="s">
        <v>3526</v>
      </c>
      <c r="F393" s="83"/>
      <c r="G393" s="83" t="s">
        <v>3527</v>
      </c>
      <c r="H393" s="115" t="s">
        <v>4180</v>
      </c>
      <c r="I393" s="14">
        <v>0.01</v>
      </c>
      <c r="J393" s="111">
        <f t="shared" si="12"/>
        <v>2970</v>
      </c>
    </row>
    <row r="394" spans="1:10" ht="51.75" x14ac:dyDescent="0.25">
      <c r="A394" s="81">
        <f t="shared" si="13"/>
        <v>390</v>
      </c>
      <c r="B394" s="81" t="s">
        <v>3523</v>
      </c>
      <c r="C394" s="82" t="s">
        <v>4235</v>
      </c>
      <c r="D394" s="83" t="s">
        <v>4236</v>
      </c>
      <c r="E394" s="83" t="s">
        <v>3526</v>
      </c>
      <c r="F394" s="83"/>
      <c r="G394" s="83" t="s">
        <v>3527</v>
      </c>
      <c r="H394" s="115" t="s">
        <v>4177</v>
      </c>
      <c r="I394" s="14">
        <v>0.01</v>
      </c>
      <c r="J394" s="111">
        <f t="shared" si="12"/>
        <v>495</v>
      </c>
    </row>
    <row r="395" spans="1:10" ht="39" x14ac:dyDescent="0.25">
      <c r="A395" s="81">
        <f t="shared" si="13"/>
        <v>391</v>
      </c>
      <c r="B395" s="81" t="s">
        <v>3523</v>
      </c>
      <c r="C395" s="82" t="s">
        <v>4237</v>
      </c>
      <c r="D395" s="83" t="s">
        <v>4238</v>
      </c>
      <c r="E395" s="83" t="s">
        <v>3526</v>
      </c>
      <c r="F395" s="83"/>
      <c r="G395" s="83" t="s">
        <v>3527</v>
      </c>
      <c r="H395" s="115" t="s">
        <v>4115</v>
      </c>
      <c r="I395" s="14">
        <v>0.01</v>
      </c>
      <c r="J395" s="111">
        <f t="shared" si="12"/>
        <v>990</v>
      </c>
    </row>
    <row r="396" spans="1:10" ht="102.75" x14ac:dyDescent="0.25">
      <c r="A396" s="81">
        <f t="shared" si="13"/>
        <v>392</v>
      </c>
      <c r="B396" s="81" t="s">
        <v>3523</v>
      </c>
      <c r="C396" s="82" t="s">
        <v>4239</v>
      </c>
      <c r="D396" s="83" t="s">
        <v>4240</v>
      </c>
      <c r="E396" s="83" t="s">
        <v>3526</v>
      </c>
      <c r="F396" s="83"/>
      <c r="G396" s="83" t="s">
        <v>3527</v>
      </c>
      <c r="H396" s="115" t="s">
        <v>4107</v>
      </c>
      <c r="I396" s="14">
        <v>0.01</v>
      </c>
      <c r="J396" s="111">
        <f t="shared" si="12"/>
        <v>1485</v>
      </c>
    </row>
    <row r="397" spans="1:10" ht="39" x14ac:dyDescent="0.25">
      <c r="A397" s="81">
        <f t="shared" si="13"/>
        <v>393</v>
      </c>
      <c r="B397" s="81" t="s">
        <v>3523</v>
      </c>
      <c r="C397" s="82" t="s">
        <v>4241</v>
      </c>
      <c r="D397" s="83" t="s">
        <v>4242</v>
      </c>
      <c r="E397" s="83" t="s">
        <v>3526</v>
      </c>
      <c r="F397" s="83"/>
      <c r="G397" s="83" t="s">
        <v>3527</v>
      </c>
      <c r="H397" s="115" t="s">
        <v>4243</v>
      </c>
      <c r="I397" s="14">
        <v>0.01</v>
      </c>
      <c r="J397" s="111">
        <f t="shared" si="12"/>
        <v>99</v>
      </c>
    </row>
    <row r="398" spans="1:10" ht="26.25" x14ac:dyDescent="0.25">
      <c r="A398" s="81">
        <f t="shared" si="13"/>
        <v>394</v>
      </c>
      <c r="B398" s="81" t="s">
        <v>3523</v>
      </c>
      <c r="C398" s="82" t="s">
        <v>4244</v>
      </c>
      <c r="D398" s="83" t="s">
        <v>4245</v>
      </c>
      <c r="E398" s="83" t="s">
        <v>3526</v>
      </c>
      <c r="F398" s="83"/>
      <c r="G398" s="83" t="s">
        <v>3527</v>
      </c>
      <c r="H398" s="115" t="s">
        <v>4246</v>
      </c>
      <c r="I398" s="14">
        <v>0.01</v>
      </c>
      <c r="J398" s="111">
        <f t="shared" si="12"/>
        <v>158.4</v>
      </c>
    </row>
    <row r="399" spans="1:10" ht="26.25" x14ac:dyDescent="0.25">
      <c r="A399" s="81">
        <f t="shared" si="13"/>
        <v>395</v>
      </c>
      <c r="B399" s="81" t="s">
        <v>3523</v>
      </c>
      <c r="C399" s="82" t="s">
        <v>4247</v>
      </c>
      <c r="D399" s="83" t="s">
        <v>4248</v>
      </c>
      <c r="E399" s="83" t="s">
        <v>3526</v>
      </c>
      <c r="F399" s="83"/>
      <c r="G399" s="83" t="s">
        <v>3527</v>
      </c>
      <c r="H399" s="115" t="s">
        <v>4249</v>
      </c>
      <c r="I399" s="14">
        <v>0.01</v>
      </c>
      <c r="J399" s="111">
        <f t="shared" si="12"/>
        <v>544.5</v>
      </c>
    </row>
    <row r="400" spans="1:10" x14ac:dyDescent="0.25">
      <c r="A400" s="81">
        <f t="shared" si="13"/>
        <v>396</v>
      </c>
      <c r="B400" s="81" t="s">
        <v>3523</v>
      </c>
      <c r="C400" s="82" t="s">
        <v>4250</v>
      </c>
      <c r="D400" s="83" t="s">
        <v>4251</v>
      </c>
      <c r="E400" s="83" t="s">
        <v>3526</v>
      </c>
      <c r="F400" s="83"/>
      <c r="G400" s="83" t="s">
        <v>3527</v>
      </c>
      <c r="H400" s="115" t="s">
        <v>4107</v>
      </c>
      <c r="I400" s="14">
        <v>0.01</v>
      </c>
      <c r="J400" s="111">
        <f t="shared" si="12"/>
        <v>1485</v>
      </c>
    </row>
    <row r="401" spans="1:10" x14ac:dyDescent="0.25">
      <c r="A401" s="81">
        <f t="shared" si="13"/>
        <v>397</v>
      </c>
      <c r="B401" s="81" t="s">
        <v>3523</v>
      </c>
      <c r="C401" s="82" t="s">
        <v>4252</v>
      </c>
      <c r="D401" s="83" t="s">
        <v>4253</v>
      </c>
      <c r="E401" s="83" t="s">
        <v>3526</v>
      </c>
      <c r="F401" s="83"/>
      <c r="G401" s="83" t="s">
        <v>3527</v>
      </c>
      <c r="H401" s="115" t="s">
        <v>3533</v>
      </c>
      <c r="I401" s="14">
        <v>0.01</v>
      </c>
      <c r="J401" s="111">
        <f t="shared" si="12"/>
        <v>0</v>
      </c>
    </row>
    <row r="402" spans="1:10" ht="102.75" x14ac:dyDescent="0.25">
      <c r="A402" s="81">
        <f t="shared" si="13"/>
        <v>398</v>
      </c>
      <c r="B402" s="81" t="s">
        <v>3523</v>
      </c>
      <c r="C402" s="82" t="s">
        <v>4254</v>
      </c>
      <c r="D402" s="83" t="s">
        <v>4255</v>
      </c>
      <c r="E402" s="83" t="s">
        <v>3526</v>
      </c>
      <c r="F402" s="83"/>
      <c r="G402" s="83" t="s">
        <v>3527</v>
      </c>
      <c r="H402" s="115" t="s">
        <v>4256</v>
      </c>
      <c r="I402" s="14">
        <v>0.01</v>
      </c>
      <c r="J402" s="111">
        <f t="shared" si="12"/>
        <v>3613.5</v>
      </c>
    </row>
    <row r="403" spans="1:10" x14ac:dyDescent="0.25">
      <c r="A403" s="81">
        <f t="shared" si="13"/>
        <v>399</v>
      </c>
      <c r="B403" s="81" t="s">
        <v>3523</v>
      </c>
      <c r="C403" s="82" t="s">
        <v>4257</v>
      </c>
      <c r="D403" s="83" t="s">
        <v>4258</v>
      </c>
      <c r="E403" s="83" t="s">
        <v>3526</v>
      </c>
      <c r="F403" s="83"/>
      <c r="G403" s="83" t="s">
        <v>3527</v>
      </c>
      <c r="H403" s="115" t="s">
        <v>3668</v>
      </c>
      <c r="I403" s="14">
        <v>0.01</v>
      </c>
      <c r="J403" s="111">
        <f t="shared" si="12"/>
        <v>247.5</v>
      </c>
    </row>
    <row r="404" spans="1:10" x14ac:dyDescent="0.25">
      <c r="A404" s="81">
        <f t="shared" si="13"/>
        <v>400</v>
      </c>
      <c r="B404" s="81" t="s">
        <v>3523</v>
      </c>
      <c r="C404" s="82" t="s">
        <v>4259</v>
      </c>
      <c r="D404" s="83" t="s">
        <v>4260</v>
      </c>
      <c r="E404" s="83" t="s">
        <v>3526</v>
      </c>
      <c r="F404" s="83"/>
      <c r="G404" s="83" t="s">
        <v>3527</v>
      </c>
      <c r="H404" s="115" t="s">
        <v>4261</v>
      </c>
      <c r="I404" s="14">
        <v>0.01</v>
      </c>
      <c r="J404" s="111">
        <f t="shared" si="12"/>
        <v>128.69999999999999</v>
      </c>
    </row>
    <row r="405" spans="1:10" ht="26.25" x14ac:dyDescent="0.25">
      <c r="A405" s="81">
        <f t="shared" si="13"/>
        <v>401</v>
      </c>
      <c r="B405" s="81" t="s">
        <v>3523</v>
      </c>
      <c r="C405" s="82" t="s">
        <v>4262</v>
      </c>
      <c r="D405" s="83" t="s">
        <v>4263</v>
      </c>
      <c r="E405" s="83" t="s">
        <v>3526</v>
      </c>
      <c r="F405" s="83"/>
      <c r="G405" s="83" t="s">
        <v>3527</v>
      </c>
      <c r="H405" s="115" t="s">
        <v>3668</v>
      </c>
      <c r="I405" s="14">
        <v>0.01</v>
      </c>
      <c r="J405" s="111">
        <f t="shared" si="12"/>
        <v>247.5</v>
      </c>
    </row>
    <row r="406" spans="1:10" ht="26.25" x14ac:dyDescent="0.25">
      <c r="A406" s="81">
        <f t="shared" si="13"/>
        <v>402</v>
      </c>
      <c r="B406" s="81" t="s">
        <v>3523</v>
      </c>
      <c r="C406" s="82" t="s">
        <v>4264</v>
      </c>
      <c r="D406" s="83" t="s">
        <v>4265</v>
      </c>
      <c r="E406" s="83" t="s">
        <v>3526</v>
      </c>
      <c r="F406" s="83"/>
      <c r="G406" s="83" t="s">
        <v>3527</v>
      </c>
      <c r="H406" s="115" t="s">
        <v>3666</v>
      </c>
      <c r="I406" s="14">
        <v>0.01</v>
      </c>
      <c r="J406" s="111">
        <f t="shared" si="12"/>
        <v>22.77</v>
      </c>
    </row>
    <row r="407" spans="1:10" ht="26.25" x14ac:dyDescent="0.25">
      <c r="A407" s="81">
        <f t="shared" si="13"/>
        <v>403</v>
      </c>
      <c r="B407" s="81" t="s">
        <v>3523</v>
      </c>
      <c r="C407" s="82" t="s">
        <v>4266</v>
      </c>
      <c r="D407" s="83" t="s">
        <v>4267</v>
      </c>
      <c r="E407" s="83" t="s">
        <v>3526</v>
      </c>
      <c r="F407" s="83"/>
      <c r="G407" s="83" t="s">
        <v>3527</v>
      </c>
      <c r="H407" s="115" t="s">
        <v>4268</v>
      </c>
      <c r="I407" s="14">
        <v>0.01</v>
      </c>
      <c r="J407" s="111">
        <f t="shared" si="12"/>
        <v>445.5</v>
      </c>
    </row>
    <row r="408" spans="1:10" ht="26.25" x14ac:dyDescent="0.25">
      <c r="A408" s="81">
        <f t="shared" si="13"/>
        <v>404</v>
      </c>
      <c r="B408" s="81" t="s">
        <v>3523</v>
      </c>
      <c r="C408" s="82" t="s">
        <v>4269</v>
      </c>
      <c r="D408" s="83" t="s">
        <v>4270</v>
      </c>
      <c r="E408" s="83" t="s">
        <v>3526</v>
      </c>
      <c r="F408" s="83"/>
      <c r="G408" s="83" t="s">
        <v>3527</v>
      </c>
      <c r="H408" s="115" t="s">
        <v>4271</v>
      </c>
      <c r="I408" s="14">
        <v>0.01</v>
      </c>
      <c r="J408" s="111">
        <f t="shared" si="12"/>
        <v>173.25</v>
      </c>
    </row>
    <row r="409" spans="1:10" x14ac:dyDescent="0.25">
      <c r="A409" s="81">
        <f t="shared" si="13"/>
        <v>405</v>
      </c>
      <c r="B409" s="81" t="s">
        <v>3523</v>
      </c>
      <c r="C409" s="82" t="s">
        <v>4272</v>
      </c>
      <c r="D409" s="83" t="s">
        <v>4273</v>
      </c>
      <c r="E409" s="83" t="s">
        <v>3526</v>
      </c>
      <c r="F409" s="83"/>
      <c r="G409" s="83" t="s">
        <v>3527</v>
      </c>
      <c r="H409" s="115" t="s">
        <v>3668</v>
      </c>
      <c r="I409" s="14">
        <v>0.01</v>
      </c>
      <c r="J409" s="111">
        <f t="shared" si="12"/>
        <v>247.5</v>
      </c>
    </row>
    <row r="410" spans="1:10" ht="26.25" x14ac:dyDescent="0.25">
      <c r="A410" s="81">
        <f t="shared" si="13"/>
        <v>406</v>
      </c>
      <c r="B410" s="81" t="s">
        <v>3523</v>
      </c>
      <c r="C410" s="82" t="s">
        <v>4274</v>
      </c>
      <c r="D410" s="83" t="s">
        <v>4275</v>
      </c>
      <c r="E410" s="83" t="s">
        <v>3526</v>
      </c>
      <c r="F410" s="83"/>
      <c r="G410" s="83" t="s">
        <v>3527</v>
      </c>
      <c r="H410" s="115" t="s">
        <v>3668</v>
      </c>
      <c r="I410" s="14">
        <v>0.01</v>
      </c>
      <c r="J410" s="111">
        <f t="shared" si="12"/>
        <v>247.5</v>
      </c>
    </row>
    <row r="411" spans="1:10" x14ac:dyDescent="0.25">
      <c r="A411" s="81">
        <f t="shared" si="13"/>
        <v>407</v>
      </c>
      <c r="B411" s="81" t="s">
        <v>3523</v>
      </c>
      <c r="C411" s="82" t="s">
        <v>4276</v>
      </c>
      <c r="D411" s="83" t="s">
        <v>4277</v>
      </c>
      <c r="E411" s="83" t="s">
        <v>3526</v>
      </c>
      <c r="F411" s="83"/>
      <c r="G411" s="83" t="s">
        <v>3527</v>
      </c>
      <c r="H411" s="115" t="s">
        <v>4153</v>
      </c>
      <c r="I411" s="14">
        <v>0.01</v>
      </c>
      <c r="J411" s="111">
        <f t="shared" si="12"/>
        <v>148.5</v>
      </c>
    </row>
    <row r="412" spans="1:10" ht="26.25" x14ac:dyDescent="0.25">
      <c r="A412" s="81">
        <f t="shared" si="13"/>
        <v>408</v>
      </c>
      <c r="B412" s="81" t="s">
        <v>3523</v>
      </c>
      <c r="C412" s="82" t="s">
        <v>4278</v>
      </c>
      <c r="D412" s="83" t="s">
        <v>4279</v>
      </c>
      <c r="E412" s="83" t="s">
        <v>3526</v>
      </c>
      <c r="F412" s="83"/>
      <c r="G412" s="83" t="s">
        <v>3527</v>
      </c>
      <c r="H412" s="115" t="s">
        <v>4153</v>
      </c>
      <c r="I412" s="14">
        <v>0.01</v>
      </c>
      <c r="J412" s="111">
        <f t="shared" si="12"/>
        <v>148.5</v>
      </c>
    </row>
    <row r="413" spans="1:10" x14ac:dyDescent="0.25">
      <c r="A413" s="81">
        <f t="shared" si="13"/>
        <v>409</v>
      </c>
      <c r="B413" s="81" t="s">
        <v>3523</v>
      </c>
      <c r="C413" s="82" t="s">
        <v>4280</v>
      </c>
      <c r="D413" s="83" t="s">
        <v>4281</v>
      </c>
      <c r="E413" s="83" t="s">
        <v>3526</v>
      </c>
      <c r="F413" s="83"/>
      <c r="G413" s="83" t="s">
        <v>3527</v>
      </c>
      <c r="H413" s="115" t="s">
        <v>3668</v>
      </c>
      <c r="I413" s="14">
        <v>0.01</v>
      </c>
      <c r="J413" s="111">
        <f t="shared" si="12"/>
        <v>247.5</v>
      </c>
    </row>
    <row r="414" spans="1:10" ht="51.75" x14ac:dyDescent="0.25">
      <c r="A414" s="81">
        <f t="shared" si="13"/>
        <v>410</v>
      </c>
      <c r="B414" s="81" t="s">
        <v>3523</v>
      </c>
      <c r="C414" s="82" t="s">
        <v>4282</v>
      </c>
      <c r="D414" s="83" t="s">
        <v>4283</v>
      </c>
      <c r="E414" s="83" t="s">
        <v>3526</v>
      </c>
      <c r="F414" s="83"/>
      <c r="G414" s="83" t="s">
        <v>3527</v>
      </c>
      <c r="H414" s="115" t="s">
        <v>3745</v>
      </c>
      <c r="I414" s="14">
        <v>0.01</v>
      </c>
      <c r="J414" s="111">
        <f t="shared" si="12"/>
        <v>123.75</v>
      </c>
    </row>
    <row r="415" spans="1:10" ht="26.25" x14ac:dyDescent="0.25">
      <c r="A415" s="81">
        <f t="shared" si="13"/>
        <v>411</v>
      </c>
      <c r="B415" s="81" t="s">
        <v>3523</v>
      </c>
      <c r="C415" s="82" t="s">
        <v>4284</v>
      </c>
      <c r="D415" s="83" t="s">
        <v>4285</v>
      </c>
      <c r="E415" s="83" t="s">
        <v>3526</v>
      </c>
      <c r="F415" s="83"/>
      <c r="G415" s="83" t="s">
        <v>3527</v>
      </c>
      <c r="H415" s="115" t="s">
        <v>4286</v>
      </c>
      <c r="I415" s="14">
        <v>0.01</v>
      </c>
      <c r="J415" s="111">
        <f t="shared" si="12"/>
        <v>7623</v>
      </c>
    </row>
    <row r="416" spans="1:10" ht="77.25" x14ac:dyDescent="0.25">
      <c r="A416" s="81">
        <f t="shared" si="13"/>
        <v>412</v>
      </c>
      <c r="B416" s="81" t="s">
        <v>3523</v>
      </c>
      <c r="C416" s="82" t="s">
        <v>4287</v>
      </c>
      <c r="D416" s="83" t="s">
        <v>4288</v>
      </c>
      <c r="E416" s="83" t="s">
        <v>3526</v>
      </c>
      <c r="F416" s="83"/>
      <c r="G416" s="83" t="s">
        <v>3527</v>
      </c>
      <c r="H416" s="115" t="s">
        <v>4289</v>
      </c>
      <c r="I416" s="14">
        <v>0.01</v>
      </c>
      <c r="J416" s="111">
        <f t="shared" si="12"/>
        <v>1118.7</v>
      </c>
    </row>
    <row r="417" spans="1:10" x14ac:dyDescent="0.25">
      <c r="A417" s="81">
        <f t="shared" si="13"/>
        <v>413</v>
      </c>
      <c r="B417" s="81" t="s">
        <v>3523</v>
      </c>
      <c r="C417" s="82" t="s">
        <v>4290</v>
      </c>
      <c r="D417" s="83" t="s">
        <v>4258</v>
      </c>
      <c r="E417" s="83" t="s">
        <v>3526</v>
      </c>
      <c r="F417" s="83"/>
      <c r="G417" s="83" t="s">
        <v>3527</v>
      </c>
      <c r="H417" s="115" t="s">
        <v>4291</v>
      </c>
      <c r="I417" s="14">
        <v>0.01</v>
      </c>
      <c r="J417" s="111">
        <f t="shared" si="12"/>
        <v>227.7</v>
      </c>
    </row>
    <row r="418" spans="1:10" x14ac:dyDescent="0.25">
      <c r="A418" s="81">
        <f t="shared" si="13"/>
        <v>414</v>
      </c>
      <c r="B418" s="81" t="s">
        <v>3523</v>
      </c>
      <c r="C418" s="82" t="s">
        <v>4292</v>
      </c>
      <c r="D418" s="83" t="s">
        <v>4260</v>
      </c>
      <c r="E418" s="83" t="s">
        <v>3526</v>
      </c>
      <c r="F418" s="83"/>
      <c r="G418" s="83" t="s">
        <v>3527</v>
      </c>
      <c r="H418" s="115" t="s">
        <v>4261</v>
      </c>
      <c r="I418" s="14">
        <v>0.01</v>
      </c>
      <c r="J418" s="111">
        <f t="shared" si="12"/>
        <v>128.69999999999999</v>
      </c>
    </row>
    <row r="419" spans="1:10" ht="26.25" x14ac:dyDescent="0.25">
      <c r="A419" s="81">
        <f t="shared" si="13"/>
        <v>415</v>
      </c>
      <c r="B419" s="81" t="s">
        <v>3523</v>
      </c>
      <c r="C419" s="82" t="s">
        <v>4293</v>
      </c>
      <c r="D419" s="83" t="s">
        <v>4267</v>
      </c>
      <c r="E419" s="83" t="s">
        <v>3526</v>
      </c>
      <c r="F419" s="83"/>
      <c r="G419" s="83" t="s">
        <v>3527</v>
      </c>
      <c r="H419" s="115" t="s">
        <v>4268</v>
      </c>
      <c r="I419" s="14">
        <v>0.01</v>
      </c>
      <c r="J419" s="111">
        <f t="shared" si="12"/>
        <v>445.5</v>
      </c>
    </row>
    <row r="420" spans="1:10" ht="26.25" x14ac:dyDescent="0.25">
      <c r="A420" s="81">
        <f t="shared" si="13"/>
        <v>416</v>
      </c>
      <c r="B420" s="81" t="s">
        <v>3523</v>
      </c>
      <c r="C420" s="82" t="s">
        <v>4294</v>
      </c>
      <c r="D420" s="83" t="s">
        <v>4270</v>
      </c>
      <c r="E420" s="83" t="s">
        <v>3526</v>
      </c>
      <c r="F420" s="83"/>
      <c r="G420" s="83" t="s">
        <v>3527</v>
      </c>
      <c r="H420" s="115" t="s">
        <v>4246</v>
      </c>
      <c r="I420" s="14">
        <v>0.01</v>
      </c>
      <c r="J420" s="111">
        <f t="shared" si="12"/>
        <v>158.4</v>
      </c>
    </row>
    <row r="421" spans="1:10" ht="26.25" x14ac:dyDescent="0.25">
      <c r="A421" s="81">
        <f t="shared" si="13"/>
        <v>417</v>
      </c>
      <c r="B421" s="81" t="s">
        <v>3523</v>
      </c>
      <c r="C421" s="82" t="s">
        <v>4295</v>
      </c>
      <c r="D421" s="83" t="s">
        <v>4279</v>
      </c>
      <c r="E421" s="83" t="s">
        <v>3526</v>
      </c>
      <c r="F421" s="83"/>
      <c r="G421" s="83" t="s">
        <v>3527</v>
      </c>
      <c r="H421" s="115" t="s">
        <v>4153</v>
      </c>
      <c r="I421" s="14">
        <v>0.01</v>
      </c>
      <c r="J421" s="111">
        <f t="shared" si="12"/>
        <v>148.5</v>
      </c>
    </row>
    <row r="422" spans="1:10" x14ac:dyDescent="0.25">
      <c r="A422" s="81">
        <f t="shared" si="13"/>
        <v>418</v>
      </c>
      <c r="B422" s="81" t="s">
        <v>3523</v>
      </c>
      <c r="C422" s="82" t="s">
        <v>4296</v>
      </c>
      <c r="D422" s="83" t="s">
        <v>4273</v>
      </c>
      <c r="E422" s="83" t="s">
        <v>3526</v>
      </c>
      <c r="F422" s="83"/>
      <c r="G422" s="83" t="s">
        <v>3527</v>
      </c>
      <c r="H422" s="115" t="s">
        <v>3668</v>
      </c>
      <c r="I422" s="14">
        <v>0.01</v>
      </c>
      <c r="J422" s="111">
        <f t="shared" si="12"/>
        <v>247.5</v>
      </c>
    </row>
    <row r="423" spans="1:10" ht="26.25" x14ac:dyDescent="0.25">
      <c r="A423" s="81">
        <f t="shared" si="13"/>
        <v>419</v>
      </c>
      <c r="B423" s="81" t="s">
        <v>3523</v>
      </c>
      <c r="C423" s="82" t="s">
        <v>4297</v>
      </c>
      <c r="D423" s="83" t="s">
        <v>4275</v>
      </c>
      <c r="E423" s="83" t="s">
        <v>3526</v>
      </c>
      <c r="F423" s="83"/>
      <c r="G423" s="83" t="s">
        <v>3527</v>
      </c>
      <c r="H423" s="115" t="s">
        <v>3668</v>
      </c>
      <c r="I423" s="14">
        <v>0.01</v>
      </c>
      <c r="J423" s="111">
        <f t="shared" si="12"/>
        <v>247.5</v>
      </c>
    </row>
    <row r="424" spans="1:10" x14ac:dyDescent="0.25">
      <c r="A424" s="81">
        <f t="shared" si="13"/>
        <v>420</v>
      </c>
      <c r="B424" s="81" t="s">
        <v>3523</v>
      </c>
      <c r="C424" s="82" t="s">
        <v>4298</v>
      </c>
      <c r="D424" s="83" t="s">
        <v>4277</v>
      </c>
      <c r="E424" s="83" t="s">
        <v>3526</v>
      </c>
      <c r="F424" s="83"/>
      <c r="G424" s="83" t="s">
        <v>3527</v>
      </c>
      <c r="H424" s="115" t="s">
        <v>4153</v>
      </c>
      <c r="I424" s="14">
        <v>0.01</v>
      </c>
      <c r="J424" s="111">
        <f t="shared" si="12"/>
        <v>148.5</v>
      </c>
    </row>
    <row r="425" spans="1:10" ht="77.25" x14ac:dyDescent="0.25">
      <c r="A425" s="81">
        <f t="shared" si="13"/>
        <v>421</v>
      </c>
      <c r="B425" s="81" t="s">
        <v>3523</v>
      </c>
      <c r="C425" s="82" t="s">
        <v>4299</v>
      </c>
      <c r="D425" s="83" t="s">
        <v>4300</v>
      </c>
      <c r="E425" s="83" t="s">
        <v>3526</v>
      </c>
      <c r="F425" s="83"/>
      <c r="G425" s="83" t="s">
        <v>3527</v>
      </c>
      <c r="H425" s="115" t="s">
        <v>4301</v>
      </c>
      <c r="I425" s="14">
        <v>0.01</v>
      </c>
      <c r="J425" s="111">
        <f t="shared" si="12"/>
        <v>584.1</v>
      </c>
    </row>
    <row r="426" spans="1:10" x14ac:dyDescent="0.25">
      <c r="A426" s="81">
        <f t="shared" si="13"/>
        <v>422</v>
      </c>
      <c r="B426" s="81" t="s">
        <v>3523</v>
      </c>
      <c r="C426" s="82" t="s">
        <v>4302</v>
      </c>
      <c r="D426" s="83" t="s">
        <v>4258</v>
      </c>
      <c r="E426" s="83" t="s">
        <v>3526</v>
      </c>
      <c r="F426" s="83"/>
      <c r="G426" s="83" t="s">
        <v>3527</v>
      </c>
      <c r="H426" s="115" t="s">
        <v>4153</v>
      </c>
      <c r="I426" s="14">
        <v>0.01</v>
      </c>
      <c r="J426" s="111">
        <f t="shared" si="12"/>
        <v>148.5</v>
      </c>
    </row>
    <row r="427" spans="1:10" ht="26.25" x14ac:dyDescent="0.25">
      <c r="A427" s="81">
        <f t="shared" si="13"/>
        <v>423</v>
      </c>
      <c r="B427" s="81" t="s">
        <v>3523</v>
      </c>
      <c r="C427" s="82" t="s">
        <v>4303</v>
      </c>
      <c r="D427" s="83" t="s">
        <v>4270</v>
      </c>
      <c r="E427" s="83" t="s">
        <v>3526</v>
      </c>
      <c r="F427" s="83"/>
      <c r="G427" s="83" t="s">
        <v>3527</v>
      </c>
      <c r="H427" s="115" t="s">
        <v>4304</v>
      </c>
      <c r="I427" s="14">
        <v>0.01</v>
      </c>
      <c r="J427" s="111">
        <f t="shared" si="12"/>
        <v>103.95</v>
      </c>
    </row>
    <row r="428" spans="1:10" ht="26.25" x14ac:dyDescent="0.25">
      <c r="A428" s="81">
        <f t="shared" si="13"/>
        <v>424</v>
      </c>
      <c r="B428" s="81" t="s">
        <v>3523</v>
      </c>
      <c r="C428" s="82" t="s">
        <v>4305</v>
      </c>
      <c r="D428" s="83" t="s">
        <v>4275</v>
      </c>
      <c r="E428" s="83" t="s">
        <v>3526</v>
      </c>
      <c r="F428" s="83"/>
      <c r="G428" s="83" t="s">
        <v>3527</v>
      </c>
      <c r="H428" s="115" t="s">
        <v>3668</v>
      </c>
      <c r="I428" s="14">
        <v>0.01</v>
      </c>
      <c r="J428" s="111">
        <f t="shared" si="12"/>
        <v>247.5</v>
      </c>
    </row>
    <row r="429" spans="1:10" x14ac:dyDescent="0.25">
      <c r="A429" s="81">
        <f t="shared" si="13"/>
        <v>425</v>
      </c>
      <c r="B429" s="81" t="s">
        <v>3523</v>
      </c>
      <c r="C429" s="82" t="s">
        <v>4306</v>
      </c>
      <c r="D429" s="83" t="s">
        <v>4277</v>
      </c>
      <c r="E429" s="83" t="s">
        <v>3526</v>
      </c>
      <c r="F429" s="83"/>
      <c r="G429" s="83" t="s">
        <v>3527</v>
      </c>
      <c r="H429" s="115" t="s">
        <v>4153</v>
      </c>
      <c r="I429" s="14">
        <v>0.01</v>
      </c>
      <c r="J429" s="111">
        <f t="shared" si="12"/>
        <v>148.5</v>
      </c>
    </row>
    <row r="430" spans="1:10" ht="26.25" x14ac:dyDescent="0.25">
      <c r="A430" s="81">
        <f t="shared" si="13"/>
        <v>426</v>
      </c>
      <c r="B430" s="81" t="s">
        <v>3523</v>
      </c>
      <c r="C430" s="82" t="s">
        <v>4307</v>
      </c>
      <c r="D430" s="83" t="s">
        <v>4279</v>
      </c>
      <c r="E430" s="83" t="s">
        <v>3526</v>
      </c>
      <c r="F430" s="83"/>
      <c r="G430" s="83" t="s">
        <v>3527</v>
      </c>
      <c r="H430" s="115" t="s">
        <v>4153</v>
      </c>
      <c r="I430" s="14">
        <v>0.01</v>
      </c>
      <c r="J430" s="111">
        <f t="shared" si="12"/>
        <v>148.5</v>
      </c>
    </row>
    <row r="431" spans="1:10" ht="39" x14ac:dyDescent="0.25">
      <c r="A431" s="81">
        <f t="shared" si="13"/>
        <v>427</v>
      </c>
      <c r="B431" s="81" t="s">
        <v>3523</v>
      </c>
      <c r="C431" s="82" t="s">
        <v>4308</v>
      </c>
      <c r="D431" s="83" t="s">
        <v>4309</v>
      </c>
      <c r="E431" s="83" t="s">
        <v>3526</v>
      </c>
      <c r="F431" s="83"/>
      <c r="G431" s="83" t="s">
        <v>3527</v>
      </c>
      <c r="H431" s="115" t="s">
        <v>4072</v>
      </c>
      <c r="I431" s="14">
        <v>0.01</v>
      </c>
      <c r="J431" s="111">
        <f t="shared" si="12"/>
        <v>11880</v>
      </c>
    </row>
    <row r="432" spans="1:10" ht="26.25" x14ac:dyDescent="0.25">
      <c r="A432" s="81">
        <f t="shared" si="13"/>
        <v>428</v>
      </c>
      <c r="B432" s="81" t="s">
        <v>3523</v>
      </c>
      <c r="C432" s="82" t="s">
        <v>4310</v>
      </c>
      <c r="D432" s="83" t="s">
        <v>4311</v>
      </c>
      <c r="E432" s="83" t="s">
        <v>3526</v>
      </c>
      <c r="F432" s="83"/>
      <c r="G432" s="83" t="s">
        <v>3527</v>
      </c>
      <c r="H432" s="115" t="s">
        <v>4312</v>
      </c>
      <c r="I432" s="14">
        <v>0.01</v>
      </c>
      <c r="J432" s="111">
        <f t="shared" si="12"/>
        <v>222.75</v>
      </c>
    </row>
    <row r="433" spans="1:10" ht="26.25" x14ac:dyDescent="0.25">
      <c r="A433" s="81">
        <f t="shared" si="13"/>
        <v>429</v>
      </c>
      <c r="B433" s="81" t="s">
        <v>3523</v>
      </c>
      <c r="C433" s="82" t="s">
        <v>4313</v>
      </c>
      <c r="D433" s="83" t="s">
        <v>4314</v>
      </c>
      <c r="E433" s="83" t="s">
        <v>3526</v>
      </c>
      <c r="F433" s="83"/>
      <c r="G433" s="83" t="s">
        <v>3527</v>
      </c>
      <c r="H433" s="115" t="s">
        <v>4243</v>
      </c>
      <c r="I433" s="14">
        <v>0.01</v>
      </c>
      <c r="J433" s="111">
        <f t="shared" si="12"/>
        <v>99</v>
      </c>
    </row>
    <row r="434" spans="1:10" ht="39" x14ac:dyDescent="0.25">
      <c r="A434" s="81">
        <f t="shared" si="13"/>
        <v>430</v>
      </c>
      <c r="B434" s="81" t="s">
        <v>3523</v>
      </c>
      <c r="C434" s="82" t="s">
        <v>4315</v>
      </c>
      <c r="D434" s="83" t="s">
        <v>4316</v>
      </c>
      <c r="E434" s="83" t="s">
        <v>3526</v>
      </c>
      <c r="F434" s="83"/>
      <c r="G434" s="83" t="s">
        <v>3527</v>
      </c>
      <c r="H434" s="115" t="s">
        <v>4317</v>
      </c>
      <c r="I434" s="14">
        <v>0.01</v>
      </c>
      <c r="J434" s="111">
        <f t="shared" si="12"/>
        <v>1930.5</v>
      </c>
    </row>
    <row r="435" spans="1:10" x14ac:dyDescent="0.25">
      <c r="A435" s="81">
        <f t="shared" si="13"/>
        <v>431</v>
      </c>
      <c r="B435" s="81" t="s">
        <v>3523</v>
      </c>
      <c r="C435" s="82" t="s">
        <v>4318</v>
      </c>
      <c r="D435" s="83" t="s">
        <v>4319</v>
      </c>
      <c r="E435" s="83" t="s">
        <v>3526</v>
      </c>
      <c r="F435" s="83"/>
      <c r="G435" s="83" t="s">
        <v>3527</v>
      </c>
      <c r="H435" s="115" t="s">
        <v>4153</v>
      </c>
      <c r="I435" s="14">
        <v>0.01</v>
      </c>
      <c r="J435" s="111">
        <f t="shared" si="12"/>
        <v>148.5</v>
      </c>
    </row>
    <row r="436" spans="1:10" ht="26.25" x14ac:dyDescent="0.25">
      <c r="A436" s="81">
        <f t="shared" si="13"/>
        <v>432</v>
      </c>
      <c r="B436" s="81" t="s">
        <v>3523</v>
      </c>
      <c r="C436" s="82" t="s">
        <v>4320</v>
      </c>
      <c r="D436" s="83" t="s">
        <v>4321</v>
      </c>
      <c r="E436" s="83" t="s">
        <v>3526</v>
      </c>
      <c r="F436" s="83"/>
      <c r="G436" s="83" t="s">
        <v>3527</v>
      </c>
      <c r="H436" s="115" t="s">
        <v>4115</v>
      </c>
      <c r="I436" s="14">
        <v>0.01</v>
      </c>
      <c r="J436" s="111">
        <f t="shared" si="12"/>
        <v>990</v>
      </c>
    </row>
    <row r="437" spans="1:10" ht="26.25" x14ac:dyDescent="0.25">
      <c r="A437" s="81">
        <f t="shared" si="13"/>
        <v>433</v>
      </c>
      <c r="B437" s="81" t="s">
        <v>3523</v>
      </c>
      <c r="C437" s="82" t="s">
        <v>4322</v>
      </c>
      <c r="D437" s="83" t="s">
        <v>4323</v>
      </c>
      <c r="E437" s="83" t="s">
        <v>3526</v>
      </c>
      <c r="F437" s="83"/>
      <c r="G437" s="83" t="s">
        <v>3527</v>
      </c>
      <c r="H437" s="115" t="s">
        <v>4324</v>
      </c>
      <c r="I437" s="14">
        <v>0.01</v>
      </c>
      <c r="J437" s="111">
        <f t="shared" si="12"/>
        <v>4455</v>
      </c>
    </row>
    <row r="438" spans="1:10" ht="39" x14ac:dyDescent="0.25">
      <c r="A438" s="81">
        <f t="shared" si="13"/>
        <v>434</v>
      </c>
      <c r="B438" s="81" t="s">
        <v>3523</v>
      </c>
      <c r="C438" s="82" t="s">
        <v>4325</v>
      </c>
      <c r="D438" s="83" t="s">
        <v>4326</v>
      </c>
      <c r="E438" s="83" t="s">
        <v>3526</v>
      </c>
      <c r="F438" s="83"/>
      <c r="G438" s="83" t="s">
        <v>3527</v>
      </c>
      <c r="H438" s="115" t="s">
        <v>4327</v>
      </c>
      <c r="I438" s="14">
        <v>0.01</v>
      </c>
      <c r="J438" s="111">
        <f t="shared" si="12"/>
        <v>77220</v>
      </c>
    </row>
    <row r="439" spans="1:10" x14ac:dyDescent="0.25">
      <c r="A439" s="81">
        <f t="shared" si="13"/>
        <v>435</v>
      </c>
      <c r="B439" s="81" t="s">
        <v>3523</v>
      </c>
      <c r="C439" s="82" t="s">
        <v>4328</v>
      </c>
      <c r="D439" s="83" t="s">
        <v>4329</v>
      </c>
      <c r="E439" s="83" t="s">
        <v>3526</v>
      </c>
      <c r="F439" s="83"/>
      <c r="G439" s="83" t="s">
        <v>3527</v>
      </c>
      <c r="H439" s="115" t="s">
        <v>4115</v>
      </c>
      <c r="I439" s="14">
        <v>0.01</v>
      </c>
      <c r="J439" s="111">
        <f t="shared" si="12"/>
        <v>990</v>
      </c>
    </row>
    <row r="440" spans="1:10" x14ac:dyDescent="0.25">
      <c r="A440" s="81">
        <f t="shared" si="13"/>
        <v>436</v>
      </c>
      <c r="B440" s="81" t="s">
        <v>3523</v>
      </c>
      <c r="C440" s="82" t="s">
        <v>4330</v>
      </c>
      <c r="D440" s="83" t="s">
        <v>4331</v>
      </c>
      <c r="E440" s="83" t="s">
        <v>3526</v>
      </c>
      <c r="F440" s="83"/>
      <c r="G440" s="83" t="s">
        <v>3527</v>
      </c>
      <c r="H440" s="115" t="s">
        <v>4180</v>
      </c>
      <c r="I440" s="14">
        <v>0.01</v>
      </c>
      <c r="J440" s="111">
        <f t="shared" si="12"/>
        <v>2970</v>
      </c>
    </row>
    <row r="441" spans="1:10" ht="26.25" x14ac:dyDescent="0.25">
      <c r="A441" s="81">
        <f t="shared" si="13"/>
        <v>437</v>
      </c>
      <c r="B441" s="81" t="s">
        <v>3523</v>
      </c>
      <c r="C441" s="82" t="s">
        <v>4332</v>
      </c>
      <c r="D441" s="83" t="s">
        <v>4333</v>
      </c>
      <c r="E441" s="83" t="s">
        <v>3526</v>
      </c>
      <c r="F441" s="83"/>
      <c r="G441" s="83" t="s">
        <v>3527</v>
      </c>
      <c r="H441" s="115" t="s">
        <v>4334</v>
      </c>
      <c r="I441" s="14">
        <v>0.01</v>
      </c>
      <c r="J441" s="111">
        <f t="shared" si="12"/>
        <v>1732.5</v>
      </c>
    </row>
    <row r="442" spans="1:10" ht="51.75" x14ac:dyDescent="0.25">
      <c r="A442" s="81">
        <f t="shared" si="13"/>
        <v>438</v>
      </c>
      <c r="B442" s="81" t="s">
        <v>3523</v>
      </c>
      <c r="C442" s="82" t="s">
        <v>4335</v>
      </c>
      <c r="D442" s="83" t="s">
        <v>4336</v>
      </c>
      <c r="E442" s="83" t="s">
        <v>3526</v>
      </c>
      <c r="F442" s="83"/>
      <c r="G442" s="83" t="s">
        <v>3527</v>
      </c>
      <c r="H442" s="115" t="s">
        <v>4003</v>
      </c>
      <c r="I442" s="14">
        <v>0.01</v>
      </c>
      <c r="J442" s="111">
        <f t="shared" si="12"/>
        <v>3465</v>
      </c>
    </row>
    <row r="443" spans="1:10" ht="26.25" x14ac:dyDescent="0.25">
      <c r="A443" s="81">
        <f t="shared" si="13"/>
        <v>439</v>
      </c>
      <c r="B443" s="81" t="s">
        <v>3523</v>
      </c>
      <c r="C443" s="82" t="s">
        <v>4337</v>
      </c>
      <c r="D443" s="83" t="s">
        <v>4311</v>
      </c>
      <c r="E443" s="83" t="s">
        <v>3526</v>
      </c>
      <c r="F443" s="83"/>
      <c r="G443" s="83" t="s">
        <v>3527</v>
      </c>
      <c r="H443" s="115" t="s">
        <v>4338</v>
      </c>
      <c r="I443" s="14">
        <v>0.01</v>
      </c>
      <c r="J443" s="111">
        <f t="shared" si="12"/>
        <v>198</v>
      </c>
    </row>
    <row r="444" spans="1:10" ht="26.25" x14ac:dyDescent="0.25">
      <c r="A444" s="81">
        <f t="shared" si="13"/>
        <v>440</v>
      </c>
      <c r="B444" s="81" t="s">
        <v>3523</v>
      </c>
      <c r="C444" s="82" t="s">
        <v>4339</v>
      </c>
      <c r="D444" s="83" t="s">
        <v>4314</v>
      </c>
      <c r="E444" s="83" t="s">
        <v>3526</v>
      </c>
      <c r="F444" s="83"/>
      <c r="G444" s="83" t="s">
        <v>3527</v>
      </c>
      <c r="H444" s="115" t="s">
        <v>4243</v>
      </c>
      <c r="I444" s="14">
        <v>0.01</v>
      </c>
      <c r="J444" s="111">
        <f t="shared" si="12"/>
        <v>99</v>
      </c>
    </row>
    <row r="445" spans="1:10" ht="26.25" x14ac:dyDescent="0.25">
      <c r="A445" s="81">
        <f t="shared" si="13"/>
        <v>441</v>
      </c>
      <c r="B445" s="81" t="s">
        <v>3523</v>
      </c>
      <c r="C445" s="82" t="s">
        <v>4340</v>
      </c>
      <c r="D445" s="83" t="s">
        <v>4321</v>
      </c>
      <c r="E445" s="83" t="s">
        <v>3526</v>
      </c>
      <c r="F445" s="83"/>
      <c r="G445" s="83" t="s">
        <v>3527</v>
      </c>
      <c r="H445" s="115" t="s">
        <v>4115</v>
      </c>
      <c r="I445" s="14">
        <v>0.01</v>
      </c>
      <c r="J445" s="111">
        <f t="shared" si="12"/>
        <v>990</v>
      </c>
    </row>
    <row r="446" spans="1:10" ht="26.25" x14ac:dyDescent="0.25">
      <c r="A446" s="81">
        <f t="shared" si="13"/>
        <v>442</v>
      </c>
      <c r="B446" s="81" t="s">
        <v>3523</v>
      </c>
      <c r="C446" s="82" t="s">
        <v>4341</v>
      </c>
      <c r="D446" s="83" t="s">
        <v>4323</v>
      </c>
      <c r="E446" s="83" t="s">
        <v>3526</v>
      </c>
      <c r="F446" s="83"/>
      <c r="G446" s="83" t="s">
        <v>3527</v>
      </c>
      <c r="H446" s="115" t="s">
        <v>4324</v>
      </c>
      <c r="I446" s="14">
        <v>0.01</v>
      </c>
      <c r="J446" s="111">
        <f t="shared" si="12"/>
        <v>4455</v>
      </c>
    </row>
    <row r="447" spans="1:10" x14ac:dyDescent="0.25">
      <c r="A447" s="81">
        <f t="shared" si="13"/>
        <v>443</v>
      </c>
      <c r="B447" s="81" t="s">
        <v>3523</v>
      </c>
      <c r="C447" s="82" t="s">
        <v>4342</v>
      </c>
      <c r="D447" s="83" t="s">
        <v>4319</v>
      </c>
      <c r="E447" s="83" t="s">
        <v>3526</v>
      </c>
      <c r="F447" s="83"/>
      <c r="G447" s="83" t="s">
        <v>3527</v>
      </c>
      <c r="H447" s="115" t="s">
        <v>4153</v>
      </c>
      <c r="I447" s="14">
        <v>0.01</v>
      </c>
      <c r="J447" s="111">
        <f t="shared" si="12"/>
        <v>148.5</v>
      </c>
    </row>
    <row r="448" spans="1:10" x14ac:dyDescent="0.25">
      <c r="A448" s="81">
        <f t="shared" si="13"/>
        <v>444</v>
      </c>
      <c r="B448" s="81" t="s">
        <v>3523</v>
      </c>
      <c r="C448" s="82" t="s">
        <v>4343</v>
      </c>
      <c r="D448" s="83" t="s">
        <v>4329</v>
      </c>
      <c r="E448" s="83" t="s">
        <v>3526</v>
      </c>
      <c r="F448" s="83"/>
      <c r="G448" s="83" t="s">
        <v>3527</v>
      </c>
      <c r="H448" s="115" t="s">
        <v>4115</v>
      </c>
      <c r="I448" s="14">
        <v>0.01</v>
      </c>
      <c r="J448" s="111">
        <f t="shared" si="12"/>
        <v>990</v>
      </c>
    </row>
    <row r="449" spans="1:10" x14ac:dyDescent="0.25">
      <c r="A449" s="81">
        <f t="shared" si="13"/>
        <v>445</v>
      </c>
      <c r="B449" s="81" t="s">
        <v>3523</v>
      </c>
      <c r="C449" s="82" t="s">
        <v>4344</v>
      </c>
      <c r="D449" s="83" t="s">
        <v>4331</v>
      </c>
      <c r="E449" s="83" t="s">
        <v>3526</v>
      </c>
      <c r="F449" s="83"/>
      <c r="G449" s="83" t="s">
        <v>3527</v>
      </c>
      <c r="H449" s="115" t="s">
        <v>4166</v>
      </c>
      <c r="I449" s="14">
        <v>0.01</v>
      </c>
      <c r="J449" s="111">
        <f t="shared" si="12"/>
        <v>1980</v>
      </c>
    </row>
    <row r="450" spans="1:10" ht="26.25" x14ac:dyDescent="0.25">
      <c r="A450" s="81">
        <f t="shared" si="13"/>
        <v>446</v>
      </c>
      <c r="B450" s="81" t="s">
        <v>3523</v>
      </c>
      <c r="C450" s="82" t="s">
        <v>4345</v>
      </c>
      <c r="D450" s="83" t="s">
        <v>4333</v>
      </c>
      <c r="E450" s="83" t="s">
        <v>3526</v>
      </c>
      <c r="F450" s="83"/>
      <c r="G450" s="83" t="s">
        <v>3527</v>
      </c>
      <c r="H450" s="115" t="s">
        <v>4334</v>
      </c>
      <c r="I450" s="14">
        <v>0.01</v>
      </c>
      <c r="J450" s="111">
        <f t="shared" si="12"/>
        <v>1732.5</v>
      </c>
    </row>
    <row r="451" spans="1:10" ht="39" x14ac:dyDescent="0.25">
      <c r="A451" s="81">
        <f t="shared" si="13"/>
        <v>447</v>
      </c>
      <c r="B451" s="81" t="s">
        <v>3523</v>
      </c>
      <c r="C451" s="82" t="s">
        <v>4346</v>
      </c>
      <c r="D451" s="83" t="s">
        <v>4347</v>
      </c>
      <c r="E451" s="83" t="s">
        <v>3526</v>
      </c>
      <c r="F451" s="83"/>
      <c r="G451" s="83" t="s">
        <v>3527</v>
      </c>
      <c r="H451" s="115" t="s">
        <v>4115</v>
      </c>
      <c r="I451" s="14">
        <v>0.01</v>
      </c>
      <c r="J451" s="111">
        <f t="shared" ref="J451:J492" si="14">H451*(1-I451)</f>
        <v>990</v>
      </c>
    </row>
    <row r="452" spans="1:10" ht="26.25" x14ac:dyDescent="0.25">
      <c r="A452" s="81">
        <f t="shared" ref="A452:A493" si="15">A451+1</f>
        <v>448</v>
      </c>
      <c r="B452" s="81" t="s">
        <v>3523</v>
      </c>
      <c r="C452" s="82" t="s">
        <v>4348</v>
      </c>
      <c r="D452" s="83" t="s">
        <v>4311</v>
      </c>
      <c r="E452" s="83" t="s">
        <v>3526</v>
      </c>
      <c r="F452" s="83"/>
      <c r="G452" s="83" t="s">
        <v>3527</v>
      </c>
      <c r="H452" s="115" t="s">
        <v>4271</v>
      </c>
      <c r="I452" s="14">
        <v>0.01</v>
      </c>
      <c r="J452" s="111">
        <f t="shared" si="14"/>
        <v>173.25</v>
      </c>
    </row>
    <row r="453" spans="1:10" ht="26.25" x14ac:dyDescent="0.25">
      <c r="A453" s="81">
        <f t="shared" si="15"/>
        <v>449</v>
      </c>
      <c r="B453" s="81" t="s">
        <v>3523</v>
      </c>
      <c r="C453" s="82" t="s">
        <v>4349</v>
      </c>
      <c r="D453" s="83" t="s">
        <v>4350</v>
      </c>
      <c r="E453" s="83" t="s">
        <v>3526</v>
      </c>
      <c r="F453" s="83"/>
      <c r="G453" s="83" t="s">
        <v>3527</v>
      </c>
      <c r="H453" s="115" t="s">
        <v>4243</v>
      </c>
      <c r="I453" s="14">
        <v>0.01</v>
      </c>
      <c r="J453" s="111">
        <f t="shared" si="14"/>
        <v>99</v>
      </c>
    </row>
    <row r="454" spans="1:10" x14ac:dyDescent="0.25">
      <c r="A454" s="81">
        <f t="shared" si="15"/>
        <v>450</v>
      </c>
      <c r="B454" s="81" t="s">
        <v>3523</v>
      </c>
      <c r="C454" s="82" t="s">
        <v>4351</v>
      </c>
      <c r="D454" s="83" t="s">
        <v>4319</v>
      </c>
      <c r="E454" s="83" t="s">
        <v>3526</v>
      </c>
      <c r="F454" s="83"/>
      <c r="G454" s="83" t="s">
        <v>3527</v>
      </c>
      <c r="H454" s="115" t="s">
        <v>4153</v>
      </c>
      <c r="I454" s="14">
        <v>0.01</v>
      </c>
      <c r="J454" s="111">
        <f t="shared" si="14"/>
        <v>148.5</v>
      </c>
    </row>
    <row r="455" spans="1:10" ht="26.25" x14ac:dyDescent="0.25">
      <c r="A455" s="81">
        <f t="shared" si="15"/>
        <v>451</v>
      </c>
      <c r="B455" s="81" t="s">
        <v>3523</v>
      </c>
      <c r="C455" s="82" t="s">
        <v>4352</v>
      </c>
      <c r="D455" s="83" t="s">
        <v>4321</v>
      </c>
      <c r="E455" s="83" t="s">
        <v>3526</v>
      </c>
      <c r="F455" s="83"/>
      <c r="G455" s="83" t="s">
        <v>3527</v>
      </c>
      <c r="H455" s="115" t="s">
        <v>4115</v>
      </c>
      <c r="I455" s="14">
        <v>0.01</v>
      </c>
      <c r="J455" s="111">
        <f t="shared" si="14"/>
        <v>990</v>
      </c>
    </row>
    <row r="456" spans="1:10" ht="26.25" x14ac:dyDescent="0.25">
      <c r="A456" s="81">
        <f t="shared" si="15"/>
        <v>452</v>
      </c>
      <c r="B456" s="81" t="s">
        <v>3523</v>
      </c>
      <c r="C456" s="82" t="s">
        <v>4353</v>
      </c>
      <c r="D456" s="83" t="s">
        <v>4323</v>
      </c>
      <c r="E456" s="83" t="s">
        <v>3526</v>
      </c>
      <c r="F456" s="83"/>
      <c r="G456" s="83" t="s">
        <v>3527</v>
      </c>
      <c r="H456" s="115" t="s">
        <v>4324</v>
      </c>
      <c r="I456" s="14">
        <v>0.01</v>
      </c>
      <c r="J456" s="111">
        <f t="shared" si="14"/>
        <v>4455</v>
      </c>
    </row>
    <row r="457" spans="1:10" x14ac:dyDescent="0.25">
      <c r="A457" s="81">
        <f t="shared" si="15"/>
        <v>453</v>
      </c>
      <c r="B457" s="81" t="s">
        <v>3523</v>
      </c>
      <c r="C457" s="82" t="s">
        <v>4354</v>
      </c>
      <c r="D457" s="83" t="s">
        <v>4329</v>
      </c>
      <c r="E457" s="83" t="s">
        <v>3526</v>
      </c>
      <c r="F457" s="83"/>
      <c r="G457" s="83" t="s">
        <v>3527</v>
      </c>
      <c r="H457" s="115" t="s">
        <v>4115</v>
      </c>
      <c r="I457" s="14">
        <v>0.01</v>
      </c>
      <c r="J457" s="111">
        <f t="shared" si="14"/>
        <v>990</v>
      </c>
    </row>
    <row r="458" spans="1:10" x14ac:dyDescent="0.25">
      <c r="A458" s="81">
        <f t="shared" si="15"/>
        <v>454</v>
      </c>
      <c r="B458" s="81" t="s">
        <v>3523</v>
      </c>
      <c r="C458" s="82" t="s">
        <v>4355</v>
      </c>
      <c r="D458" s="83" t="s">
        <v>4331</v>
      </c>
      <c r="E458" s="83" t="s">
        <v>3526</v>
      </c>
      <c r="F458" s="83"/>
      <c r="G458" s="83" t="s">
        <v>3527</v>
      </c>
      <c r="H458" s="115" t="s">
        <v>4115</v>
      </c>
      <c r="I458" s="14">
        <v>0.01</v>
      </c>
      <c r="J458" s="111">
        <f t="shared" si="14"/>
        <v>990</v>
      </c>
    </row>
    <row r="459" spans="1:10" ht="26.25" x14ac:dyDescent="0.25">
      <c r="A459" s="81">
        <f t="shared" si="15"/>
        <v>455</v>
      </c>
      <c r="B459" s="81" t="s">
        <v>3523</v>
      </c>
      <c r="C459" s="82" t="s">
        <v>4356</v>
      </c>
      <c r="D459" s="83" t="s">
        <v>4333</v>
      </c>
      <c r="E459" s="83" t="s">
        <v>3526</v>
      </c>
      <c r="F459" s="83"/>
      <c r="G459" s="83" t="s">
        <v>3527</v>
      </c>
      <c r="H459" s="115" t="s">
        <v>4334</v>
      </c>
      <c r="I459" s="14">
        <v>0.01</v>
      </c>
      <c r="J459" s="111">
        <f t="shared" si="14"/>
        <v>1732.5</v>
      </c>
    </row>
    <row r="460" spans="1:10" ht="26.25" x14ac:dyDescent="0.25">
      <c r="A460" s="81">
        <f t="shared" si="15"/>
        <v>456</v>
      </c>
      <c r="B460" s="81" t="s">
        <v>3523</v>
      </c>
      <c r="C460" s="82" t="s">
        <v>4357</v>
      </c>
      <c r="D460" s="83" t="s">
        <v>4358</v>
      </c>
      <c r="E460" s="83" t="s">
        <v>3526</v>
      </c>
      <c r="F460" s="83"/>
      <c r="G460" s="83" t="s">
        <v>3527</v>
      </c>
      <c r="H460" s="115" t="s">
        <v>4359</v>
      </c>
      <c r="I460" s="14">
        <v>0.01</v>
      </c>
      <c r="J460" s="111">
        <f t="shared" si="14"/>
        <v>1480.05</v>
      </c>
    </row>
    <row r="461" spans="1:10" ht="26.25" x14ac:dyDescent="0.25">
      <c r="A461" s="81">
        <f t="shared" si="15"/>
        <v>457</v>
      </c>
      <c r="B461" s="81" t="s">
        <v>3523</v>
      </c>
      <c r="C461" s="82" t="s">
        <v>4360</v>
      </c>
      <c r="D461" s="83" t="s">
        <v>4361</v>
      </c>
      <c r="E461" s="83" t="s">
        <v>3526</v>
      </c>
      <c r="F461" s="83"/>
      <c r="G461" s="83" t="s">
        <v>3527</v>
      </c>
      <c r="H461" s="115" t="s">
        <v>4268</v>
      </c>
      <c r="I461" s="14">
        <v>0.01</v>
      </c>
      <c r="J461" s="111">
        <f t="shared" si="14"/>
        <v>445.5</v>
      </c>
    </row>
    <row r="462" spans="1:10" ht="64.5" x14ac:dyDescent="0.25">
      <c r="A462" s="81">
        <f t="shared" si="15"/>
        <v>458</v>
      </c>
      <c r="B462" s="81" t="s">
        <v>3523</v>
      </c>
      <c r="C462" s="82" t="s">
        <v>4362</v>
      </c>
      <c r="D462" s="83" t="s">
        <v>4363</v>
      </c>
      <c r="E462" s="83" t="s">
        <v>3526</v>
      </c>
      <c r="F462" s="83"/>
      <c r="G462" s="83" t="s">
        <v>3527</v>
      </c>
      <c r="H462" s="115" t="s">
        <v>4112</v>
      </c>
      <c r="I462" s="14">
        <v>0.01</v>
      </c>
      <c r="J462" s="111">
        <f t="shared" si="14"/>
        <v>594</v>
      </c>
    </row>
    <row r="463" spans="1:10" x14ac:dyDescent="0.25">
      <c r="A463" s="81">
        <f t="shared" si="15"/>
        <v>459</v>
      </c>
      <c r="B463" s="81" t="s">
        <v>3523</v>
      </c>
      <c r="C463" s="82" t="s">
        <v>4364</v>
      </c>
      <c r="D463" s="83" t="s">
        <v>4365</v>
      </c>
      <c r="E463" s="83" t="s">
        <v>3526</v>
      </c>
      <c r="F463" s="83"/>
      <c r="G463" s="83" t="s">
        <v>3527</v>
      </c>
      <c r="H463" s="115" t="s">
        <v>4177</v>
      </c>
      <c r="I463" s="14">
        <v>0.01</v>
      </c>
      <c r="J463" s="111">
        <f t="shared" si="14"/>
        <v>495</v>
      </c>
    </row>
    <row r="464" spans="1:10" ht="51.75" x14ac:dyDescent="0.25">
      <c r="A464" s="81">
        <f t="shared" si="15"/>
        <v>460</v>
      </c>
      <c r="B464" s="81" t="s">
        <v>3523</v>
      </c>
      <c r="C464" s="82" t="s">
        <v>4366</v>
      </c>
      <c r="D464" s="83" t="s">
        <v>4367</v>
      </c>
      <c r="E464" s="83" t="s">
        <v>3526</v>
      </c>
      <c r="F464" s="83"/>
      <c r="G464" s="83" t="s">
        <v>3527</v>
      </c>
      <c r="H464" s="115" t="s">
        <v>4368</v>
      </c>
      <c r="I464" s="14">
        <v>0.01</v>
      </c>
      <c r="J464" s="111">
        <f t="shared" si="14"/>
        <v>1584</v>
      </c>
    </row>
    <row r="465" spans="1:10" ht="51.75" x14ac:dyDescent="0.25">
      <c r="A465" s="81">
        <f t="shared" si="15"/>
        <v>461</v>
      </c>
      <c r="B465" s="81" t="s">
        <v>3523</v>
      </c>
      <c r="C465" s="82" t="s">
        <v>4369</v>
      </c>
      <c r="D465" s="83" t="s">
        <v>4370</v>
      </c>
      <c r="E465" s="83" t="s">
        <v>3526</v>
      </c>
      <c r="F465" s="83"/>
      <c r="G465" s="83" t="s">
        <v>3527</v>
      </c>
      <c r="H465" s="115" t="s">
        <v>4156</v>
      </c>
      <c r="I465" s="14">
        <v>0.01</v>
      </c>
      <c r="J465" s="111">
        <f t="shared" si="14"/>
        <v>7425</v>
      </c>
    </row>
    <row r="466" spans="1:10" ht="39" x14ac:dyDescent="0.25">
      <c r="A466" s="81">
        <f t="shared" si="15"/>
        <v>462</v>
      </c>
      <c r="B466" s="81" t="s">
        <v>3523</v>
      </c>
      <c r="C466" s="82" t="s">
        <v>4371</v>
      </c>
      <c r="D466" s="83" t="s">
        <v>4372</v>
      </c>
      <c r="E466" s="83" t="s">
        <v>3526</v>
      </c>
      <c r="F466" s="83"/>
      <c r="G466" s="83" t="s">
        <v>3527</v>
      </c>
      <c r="H466" s="115" t="s">
        <v>4373</v>
      </c>
      <c r="I466" s="14">
        <v>0.01</v>
      </c>
      <c r="J466" s="111">
        <f t="shared" si="14"/>
        <v>2965.05</v>
      </c>
    </row>
    <row r="467" spans="1:10" ht="26.25" x14ac:dyDescent="0.25">
      <c r="A467" s="81">
        <f t="shared" si="15"/>
        <v>463</v>
      </c>
      <c r="B467" s="81" t="s">
        <v>3523</v>
      </c>
      <c r="C467" s="82" t="s">
        <v>4374</v>
      </c>
      <c r="D467" s="83" t="s">
        <v>4375</v>
      </c>
      <c r="E467" s="83" t="s">
        <v>3526</v>
      </c>
      <c r="F467" s="83"/>
      <c r="G467" s="83" t="s">
        <v>3527</v>
      </c>
      <c r="H467" s="115" t="s">
        <v>4376</v>
      </c>
      <c r="I467" s="14">
        <v>0.01</v>
      </c>
      <c r="J467" s="111">
        <f t="shared" si="14"/>
        <v>985.05</v>
      </c>
    </row>
    <row r="468" spans="1:10" x14ac:dyDescent="0.25">
      <c r="A468" s="81">
        <f t="shared" si="15"/>
        <v>464</v>
      </c>
      <c r="B468" s="81" t="s">
        <v>3523</v>
      </c>
      <c r="C468" s="82" t="s">
        <v>4377</v>
      </c>
      <c r="D468" s="83" t="s">
        <v>4378</v>
      </c>
      <c r="E468" s="83" t="s">
        <v>3526</v>
      </c>
      <c r="F468" s="83"/>
      <c r="G468" s="83" t="s">
        <v>3527</v>
      </c>
      <c r="H468" s="115" t="s">
        <v>4115</v>
      </c>
      <c r="I468" s="14">
        <v>0.01</v>
      </c>
      <c r="J468" s="111">
        <f t="shared" si="14"/>
        <v>990</v>
      </c>
    </row>
    <row r="469" spans="1:10" x14ac:dyDescent="0.25">
      <c r="A469" s="81">
        <f t="shared" si="15"/>
        <v>465</v>
      </c>
      <c r="B469" s="81" t="s">
        <v>3523</v>
      </c>
      <c r="C469" s="82" t="s">
        <v>4379</v>
      </c>
      <c r="D469" s="83" t="s">
        <v>4380</v>
      </c>
      <c r="E469" s="83" t="s">
        <v>3526</v>
      </c>
      <c r="F469" s="83"/>
      <c r="G469" s="83" t="s">
        <v>3527</v>
      </c>
      <c r="H469" s="115" t="s">
        <v>4115</v>
      </c>
      <c r="I469" s="14">
        <v>0.01</v>
      </c>
      <c r="J469" s="111">
        <f t="shared" si="14"/>
        <v>990</v>
      </c>
    </row>
    <row r="470" spans="1:10" ht="26.25" x14ac:dyDescent="0.25">
      <c r="A470" s="81">
        <f t="shared" si="15"/>
        <v>466</v>
      </c>
      <c r="B470" s="81" t="s">
        <v>3523</v>
      </c>
      <c r="C470" s="82" t="s">
        <v>4381</v>
      </c>
      <c r="D470" s="83" t="s">
        <v>4382</v>
      </c>
      <c r="E470" s="83" t="s">
        <v>3526</v>
      </c>
      <c r="F470" s="83"/>
      <c r="G470" s="83" t="s">
        <v>3527</v>
      </c>
      <c r="H470" s="115" t="s">
        <v>4115</v>
      </c>
      <c r="I470" s="14">
        <v>0.01</v>
      </c>
      <c r="J470" s="111">
        <f t="shared" si="14"/>
        <v>990</v>
      </c>
    </row>
    <row r="471" spans="1:10" ht="51.75" x14ac:dyDescent="0.25">
      <c r="A471" s="81">
        <f t="shared" si="15"/>
        <v>467</v>
      </c>
      <c r="B471" s="81" t="s">
        <v>3523</v>
      </c>
      <c r="C471" s="82" t="s">
        <v>4383</v>
      </c>
      <c r="D471" s="83" t="s">
        <v>4384</v>
      </c>
      <c r="E471" s="83" t="s">
        <v>3526</v>
      </c>
      <c r="F471" s="83"/>
      <c r="G471" s="83" t="s">
        <v>3527</v>
      </c>
      <c r="H471" s="115" t="s">
        <v>4166</v>
      </c>
      <c r="I471" s="14">
        <v>0.01</v>
      </c>
      <c r="J471" s="111">
        <f t="shared" si="14"/>
        <v>1980</v>
      </c>
    </row>
    <row r="472" spans="1:10" ht="39" x14ac:dyDescent="0.25">
      <c r="A472" s="81">
        <f t="shared" si="15"/>
        <v>468</v>
      </c>
      <c r="B472" s="81" t="s">
        <v>3523</v>
      </c>
      <c r="C472" s="82" t="s">
        <v>4385</v>
      </c>
      <c r="D472" s="83" t="s">
        <v>4386</v>
      </c>
      <c r="E472" s="83" t="s">
        <v>3526</v>
      </c>
      <c r="F472" s="83"/>
      <c r="G472" s="83" t="s">
        <v>3527</v>
      </c>
      <c r="H472" s="115" t="s">
        <v>4107</v>
      </c>
      <c r="I472" s="14">
        <v>0.01</v>
      </c>
      <c r="J472" s="111">
        <f t="shared" si="14"/>
        <v>1485</v>
      </c>
    </row>
    <row r="473" spans="1:10" ht="39" x14ac:dyDescent="0.25">
      <c r="A473" s="81">
        <f t="shared" si="15"/>
        <v>469</v>
      </c>
      <c r="B473" s="81" t="s">
        <v>3523</v>
      </c>
      <c r="C473" s="82" t="s">
        <v>4387</v>
      </c>
      <c r="D473" s="83" t="s">
        <v>4388</v>
      </c>
      <c r="E473" s="83" t="s">
        <v>3526</v>
      </c>
      <c r="F473" s="83"/>
      <c r="G473" s="83" t="s">
        <v>3527</v>
      </c>
      <c r="H473" s="115" t="s">
        <v>4107</v>
      </c>
      <c r="I473" s="14">
        <v>0.01</v>
      </c>
      <c r="J473" s="111">
        <f t="shared" si="14"/>
        <v>1485</v>
      </c>
    </row>
    <row r="474" spans="1:10" ht="51.75" x14ac:dyDescent="0.25">
      <c r="A474" s="81">
        <f t="shared" si="15"/>
        <v>470</v>
      </c>
      <c r="B474" s="81" t="s">
        <v>3523</v>
      </c>
      <c r="C474" s="82" t="s">
        <v>4389</v>
      </c>
      <c r="D474" s="83" t="s">
        <v>4390</v>
      </c>
      <c r="E474" s="83" t="s">
        <v>3526</v>
      </c>
      <c r="F474" s="83"/>
      <c r="G474" s="83" t="s">
        <v>3527</v>
      </c>
      <c r="H474" s="115" t="s">
        <v>4166</v>
      </c>
      <c r="I474" s="14">
        <v>0.01</v>
      </c>
      <c r="J474" s="111">
        <f t="shared" si="14"/>
        <v>1980</v>
      </c>
    </row>
    <row r="475" spans="1:10" ht="26.25" x14ac:dyDescent="0.25">
      <c r="A475" s="81">
        <f t="shared" si="15"/>
        <v>471</v>
      </c>
      <c r="B475" s="81" t="s">
        <v>3523</v>
      </c>
      <c r="C475" s="82" t="s">
        <v>4391</v>
      </c>
      <c r="D475" s="83" t="s">
        <v>4392</v>
      </c>
      <c r="E475" s="83" t="s">
        <v>3526</v>
      </c>
      <c r="F475" s="83"/>
      <c r="G475" s="83" t="s">
        <v>3527</v>
      </c>
      <c r="H475" s="115" t="s">
        <v>4393</v>
      </c>
      <c r="I475" s="14">
        <v>0.01</v>
      </c>
      <c r="J475" s="111">
        <f t="shared" si="14"/>
        <v>475.2</v>
      </c>
    </row>
    <row r="476" spans="1:10" ht="26.25" x14ac:dyDescent="0.25">
      <c r="A476" s="81">
        <f t="shared" si="15"/>
        <v>472</v>
      </c>
      <c r="B476" s="81" t="s">
        <v>3523</v>
      </c>
      <c r="C476" s="82" t="s">
        <v>4394</v>
      </c>
      <c r="D476" s="83" t="s">
        <v>4395</v>
      </c>
      <c r="E476" s="83" t="s">
        <v>3526</v>
      </c>
      <c r="F476" s="83"/>
      <c r="G476" s="83" t="s">
        <v>3527</v>
      </c>
      <c r="H476" s="115" t="s">
        <v>4393</v>
      </c>
      <c r="I476" s="14">
        <v>0.01</v>
      </c>
      <c r="J476" s="111">
        <f t="shared" si="14"/>
        <v>475.2</v>
      </c>
    </row>
    <row r="477" spans="1:10" ht="39" x14ac:dyDescent="0.25">
      <c r="A477" s="81">
        <f t="shared" si="15"/>
        <v>473</v>
      </c>
      <c r="B477" s="81" t="s">
        <v>3523</v>
      </c>
      <c r="C477" s="82" t="s">
        <v>4396</v>
      </c>
      <c r="D477" s="83" t="s">
        <v>4397</v>
      </c>
      <c r="E477" s="83" t="s">
        <v>3526</v>
      </c>
      <c r="F477" s="83"/>
      <c r="G477" s="83" t="s">
        <v>3527</v>
      </c>
      <c r="H477" s="115" t="s">
        <v>4166</v>
      </c>
      <c r="I477" s="14">
        <v>0.01</v>
      </c>
      <c r="J477" s="111">
        <f t="shared" si="14"/>
        <v>1980</v>
      </c>
    </row>
    <row r="478" spans="1:10" ht="39" x14ac:dyDescent="0.25">
      <c r="A478" s="81">
        <f t="shared" si="15"/>
        <v>474</v>
      </c>
      <c r="B478" s="81" t="s">
        <v>3523</v>
      </c>
      <c r="C478" s="82" t="s">
        <v>4398</v>
      </c>
      <c r="D478" s="83" t="s">
        <v>4399</v>
      </c>
      <c r="E478" s="83" t="s">
        <v>3526</v>
      </c>
      <c r="F478" s="83"/>
      <c r="G478" s="83" t="s">
        <v>3527</v>
      </c>
      <c r="H478" s="115" t="s">
        <v>4166</v>
      </c>
      <c r="I478" s="14">
        <v>0.01</v>
      </c>
      <c r="J478" s="111">
        <f t="shared" si="14"/>
        <v>1980</v>
      </c>
    </row>
    <row r="479" spans="1:10" ht="39" x14ac:dyDescent="0.25">
      <c r="A479" s="81">
        <f t="shared" si="15"/>
        <v>475</v>
      </c>
      <c r="B479" s="81" t="s">
        <v>3523</v>
      </c>
      <c r="C479" s="82" t="s">
        <v>4400</v>
      </c>
      <c r="D479" s="83" t="s">
        <v>4401</v>
      </c>
      <c r="E479" s="83" t="s">
        <v>3526</v>
      </c>
      <c r="F479" s="83"/>
      <c r="G479" s="83" t="s">
        <v>3527</v>
      </c>
      <c r="H479" s="115" t="s">
        <v>4402</v>
      </c>
      <c r="I479" s="14">
        <v>0.01</v>
      </c>
      <c r="J479" s="111">
        <f t="shared" si="14"/>
        <v>4945.05</v>
      </c>
    </row>
    <row r="480" spans="1:10" ht="26.25" x14ac:dyDescent="0.25">
      <c r="A480" s="81">
        <f t="shared" si="15"/>
        <v>476</v>
      </c>
      <c r="B480" s="81" t="s">
        <v>3523</v>
      </c>
      <c r="C480" s="82" t="s">
        <v>4403</v>
      </c>
      <c r="D480" s="83" t="s">
        <v>4404</v>
      </c>
      <c r="E480" s="83" t="s">
        <v>3526</v>
      </c>
      <c r="F480" s="83"/>
      <c r="G480" s="83" t="s">
        <v>3527</v>
      </c>
      <c r="H480" s="115" t="s">
        <v>4156</v>
      </c>
      <c r="I480" s="14">
        <v>0.01</v>
      </c>
      <c r="J480" s="111">
        <f t="shared" si="14"/>
        <v>7425</v>
      </c>
    </row>
    <row r="481" spans="1:10" x14ac:dyDescent="0.25">
      <c r="A481" s="81">
        <f t="shared" si="15"/>
        <v>477</v>
      </c>
      <c r="B481" s="81" t="s">
        <v>3523</v>
      </c>
      <c r="C481" s="82" t="s">
        <v>4405</v>
      </c>
      <c r="D481" s="83" t="s">
        <v>4406</v>
      </c>
      <c r="E481" s="83" t="s">
        <v>3526</v>
      </c>
      <c r="F481" s="83"/>
      <c r="G481" s="83" t="s">
        <v>3527</v>
      </c>
      <c r="H481" s="115" t="s">
        <v>4125</v>
      </c>
      <c r="I481" s="14">
        <v>0.01</v>
      </c>
      <c r="J481" s="111">
        <f t="shared" si="14"/>
        <v>4950</v>
      </c>
    </row>
    <row r="482" spans="1:10" x14ac:dyDescent="0.25">
      <c r="A482" s="81">
        <f t="shared" si="15"/>
        <v>478</v>
      </c>
      <c r="B482" s="81" t="s">
        <v>3523</v>
      </c>
      <c r="C482" s="82" t="s">
        <v>4407</v>
      </c>
      <c r="D482" s="83" t="s">
        <v>4408</v>
      </c>
      <c r="E482" s="83" t="s">
        <v>3526</v>
      </c>
      <c r="F482" s="83"/>
      <c r="G482" s="83" t="s">
        <v>3527</v>
      </c>
      <c r="H482" s="115" t="s">
        <v>4208</v>
      </c>
      <c r="I482" s="14">
        <v>0.01</v>
      </c>
      <c r="J482" s="111">
        <f t="shared" si="14"/>
        <v>2475</v>
      </c>
    </row>
    <row r="483" spans="1:10" ht="26.25" x14ac:dyDescent="0.25">
      <c r="A483" s="81">
        <f t="shared" si="15"/>
        <v>479</v>
      </c>
      <c r="B483" s="81" t="s">
        <v>3523</v>
      </c>
      <c r="C483" s="82" t="s">
        <v>4409</v>
      </c>
      <c r="D483" s="83" t="s">
        <v>4410</v>
      </c>
      <c r="E483" s="83" t="s">
        <v>3526</v>
      </c>
      <c r="F483" s="83"/>
      <c r="G483" s="83" t="s">
        <v>3527</v>
      </c>
      <c r="H483" s="115" t="s">
        <v>4128</v>
      </c>
      <c r="I483" s="14">
        <v>0.01</v>
      </c>
      <c r="J483" s="111">
        <f t="shared" si="14"/>
        <v>3960</v>
      </c>
    </row>
    <row r="484" spans="1:10" ht="26.25" x14ac:dyDescent="0.25">
      <c r="A484" s="81">
        <f>A483+1</f>
        <v>480</v>
      </c>
      <c r="B484" s="81" t="s">
        <v>3523</v>
      </c>
      <c r="C484" s="82" t="s">
        <v>4417</v>
      </c>
      <c r="D484" s="83" t="s">
        <v>4418</v>
      </c>
      <c r="E484" s="83" t="s">
        <v>3526</v>
      </c>
      <c r="F484" s="83"/>
      <c r="G484" s="83" t="s">
        <v>3527</v>
      </c>
      <c r="H484" s="115" t="s">
        <v>4419</v>
      </c>
      <c r="I484" s="14">
        <v>0.01</v>
      </c>
      <c r="J484" s="111">
        <f t="shared" si="14"/>
        <v>2064.15</v>
      </c>
    </row>
    <row r="485" spans="1:10" ht="26.25" x14ac:dyDescent="0.25">
      <c r="A485" s="81">
        <f t="shared" si="15"/>
        <v>481</v>
      </c>
      <c r="B485" s="81" t="s">
        <v>3523</v>
      </c>
      <c r="C485" s="82" t="s">
        <v>4420</v>
      </c>
      <c r="D485" s="83" t="s">
        <v>4421</v>
      </c>
      <c r="E485" s="83" t="s">
        <v>3526</v>
      </c>
      <c r="F485" s="83"/>
      <c r="G485" s="83" t="s">
        <v>3527</v>
      </c>
      <c r="H485" s="115" t="s">
        <v>4422</v>
      </c>
      <c r="I485" s="14">
        <v>0.01</v>
      </c>
      <c r="J485" s="111">
        <f t="shared" si="14"/>
        <v>19.8</v>
      </c>
    </row>
    <row r="486" spans="1:10" x14ac:dyDescent="0.25">
      <c r="A486" s="81">
        <f t="shared" si="15"/>
        <v>482</v>
      </c>
      <c r="B486" s="81" t="s">
        <v>3523</v>
      </c>
      <c r="C486" s="82" t="s">
        <v>4423</v>
      </c>
      <c r="D486" s="83" t="s">
        <v>4424</v>
      </c>
      <c r="E486" s="83" t="s">
        <v>3526</v>
      </c>
      <c r="F486" s="83"/>
      <c r="G486" s="83" t="s">
        <v>3527</v>
      </c>
      <c r="H486" s="115" t="s">
        <v>4425</v>
      </c>
      <c r="I486" s="14">
        <v>0.01</v>
      </c>
      <c r="J486" s="111">
        <f t="shared" si="14"/>
        <v>2494.8000000000002</v>
      </c>
    </row>
    <row r="487" spans="1:10" ht="26.25" x14ac:dyDescent="0.25">
      <c r="A487" s="81">
        <f t="shared" si="15"/>
        <v>483</v>
      </c>
      <c r="B487" s="81" t="s">
        <v>3523</v>
      </c>
      <c r="C487" s="82" t="s">
        <v>4426</v>
      </c>
      <c r="D487" s="83" t="s">
        <v>4427</v>
      </c>
      <c r="E487" s="83" t="s">
        <v>3526</v>
      </c>
      <c r="F487" s="83"/>
      <c r="G487" s="83" t="s">
        <v>3527</v>
      </c>
      <c r="H487" s="115" t="s">
        <v>3646</v>
      </c>
      <c r="I487" s="14">
        <v>0.01</v>
      </c>
      <c r="J487" s="111">
        <f t="shared" si="14"/>
        <v>24.75</v>
      </c>
    </row>
    <row r="488" spans="1:10" x14ac:dyDescent="0.25">
      <c r="A488" s="81">
        <f t="shared" si="15"/>
        <v>484</v>
      </c>
      <c r="B488" s="81" t="s">
        <v>3523</v>
      </c>
      <c r="C488" s="82" t="s">
        <v>4428</v>
      </c>
      <c r="D488" s="83" t="s">
        <v>4429</v>
      </c>
      <c r="E488" s="83" t="s">
        <v>3526</v>
      </c>
      <c r="F488" s="83"/>
      <c r="G488" s="83" t="s">
        <v>3527</v>
      </c>
      <c r="H488" s="115" t="s">
        <v>4430</v>
      </c>
      <c r="I488" s="14">
        <v>0.01</v>
      </c>
      <c r="J488" s="111">
        <f t="shared" si="14"/>
        <v>8415</v>
      </c>
    </row>
    <row r="489" spans="1:10" ht="26.25" x14ac:dyDescent="0.25">
      <c r="A489" s="81">
        <f t="shared" si="15"/>
        <v>485</v>
      </c>
      <c r="B489" s="81" t="s">
        <v>3523</v>
      </c>
      <c r="C489" s="82" t="s">
        <v>4431</v>
      </c>
      <c r="D489" s="83" t="s">
        <v>4432</v>
      </c>
      <c r="E489" s="83" t="s">
        <v>3526</v>
      </c>
      <c r="F489" s="83"/>
      <c r="G489" s="83" t="s">
        <v>3527</v>
      </c>
      <c r="H489" s="115" t="s">
        <v>4243</v>
      </c>
      <c r="I489" s="14">
        <v>0.01</v>
      </c>
      <c r="J489" s="111">
        <f t="shared" si="14"/>
        <v>99</v>
      </c>
    </row>
    <row r="490" spans="1:10" x14ac:dyDescent="0.25">
      <c r="A490" s="81">
        <f t="shared" si="15"/>
        <v>486</v>
      </c>
      <c r="B490" s="81" t="s">
        <v>3523</v>
      </c>
      <c r="C490" s="82" t="s">
        <v>4433</v>
      </c>
      <c r="D490" s="83" t="s">
        <v>4434</v>
      </c>
      <c r="E490" s="83" t="s">
        <v>3526</v>
      </c>
      <c r="F490" s="83"/>
      <c r="G490" s="83" t="s">
        <v>3527</v>
      </c>
      <c r="H490" s="115" t="s">
        <v>4435</v>
      </c>
      <c r="I490" s="14">
        <v>0.01</v>
      </c>
      <c r="J490" s="111">
        <f t="shared" si="14"/>
        <v>3029.4</v>
      </c>
    </row>
    <row r="491" spans="1:10" ht="26.25" x14ac:dyDescent="0.25">
      <c r="A491" s="81">
        <f t="shared" si="15"/>
        <v>487</v>
      </c>
      <c r="B491" s="81" t="s">
        <v>3523</v>
      </c>
      <c r="C491" s="82" t="s">
        <v>4436</v>
      </c>
      <c r="D491" s="83" t="s">
        <v>4437</v>
      </c>
      <c r="E491" s="83" t="s">
        <v>3526</v>
      </c>
      <c r="F491" s="83"/>
      <c r="G491" s="83" t="s">
        <v>3527</v>
      </c>
      <c r="H491" s="115" t="s">
        <v>4412</v>
      </c>
      <c r="I491" s="14">
        <v>0.01</v>
      </c>
      <c r="J491" s="111">
        <f t="shared" si="14"/>
        <v>49.5</v>
      </c>
    </row>
    <row r="492" spans="1:10" x14ac:dyDescent="0.25">
      <c r="A492" s="81">
        <f t="shared" si="15"/>
        <v>488</v>
      </c>
      <c r="B492" s="81" t="s">
        <v>3523</v>
      </c>
      <c r="C492" s="82" t="s">
        <v>4438</v>
      </c>
      <c r="D492" s="83" t="s">
        <v>4439</v>
      </c>
      <c r="E492" s="83" t="s">
        <v>3526</v>
      </c>
      <c r="F492" s="83"/>
      <c r="G492" s="83" t="s">
        <v>3527</v>
      </c>
      <c r="H492" s="115" t="s">
        <v>4440</v>
      </c>
      <c r="I492" s="14">
        <v>0.01</v>
      </c>
      <c r="J492" s="111">
        <f t="shared" si="14"/>
        <v>10890</v>
      </c>
    </row>
    <row r="493" spans="1:10" ht="26.25" x14ac:dyDescent="0.25">
      <c r="A493" s="81">
        <f t="shared" si="15"/>
        <v>489</v>
      </c>
      <c r="B493" s="81" t="s">
        <v>3523</v>
      </c>
      <c r="C493" s="82" t="s">
        <v>4441</v>
      </c>
      <c r="D493" s="83" t="s">
        <v>4442</v>
      </c>
      <c r="E493" s="83" t="s">
        <v>3526</v>
      </c>
      <c r="F493" s="83"/>
      <c r="G493" s="83" t="s">
        <v>3527</v>
      </c>
      <c r="H493" s="115" t="s">
        <v>4443</v>
      </c>
      <c r="I493" s="14">
        <v>0.01</v>
      </c>
      <c r="J493" s="111">
        <f t="shared" ref="J493:J548" si="16">H493*(1-I493)</f>
        <v>79.2</v>
      </c>
    </row>
    <row r="494" spans="1:10" x14ac:dyDescent="0.25">
      <c r="A494" s="81">
        <f t="shared" ref="A494:A549" si="17">A493+1</f>
        <v>490</v>
      </c>
      <c r="B494" s="81" t="s">
        <v>3523</v>
      </c>
      <c r="C494" s="82" t="s">
        <v>4444</v>
      </c>
      <c r="D494" s="83" t="s">
        <v>4445</v>
      </c>
      <c r="E494" s="83" t="s">
        <v>3526</v>
      </c>
      <c r="F494" s="83"/>
      <c r="G494" s="83" t="s">
        <v>3527</v>
      </c>
      <c r="H494" s="115" t="s">
        <v>4446</v>
      </c>
      <c r="I494" s="14">
        <v>0.01</v>
      </c>
      <c r="J494" s="111">
        <f t="shared" si="16"/>
        <v>534.6</v>
      </c>
    </row>
    <row r="495" spans="1:10" ht="26.25" x14ac:dyDescent="0.25">
      <c r="A495" s="81">
        <f t="shared" si="17"/>
        <v>491</v>
      </c>
      <c r="B495" s="81" t="s">
        <v>3523</v>
      </c>
      <c r="C495" s="82" t="s">
        <v>4447</v>
      </c>
      <c r="D495" s="83" t="s">
        <v>4448</v>
      </c>
      <c r="E495" s="83" t="s">
        <v>3526</v>
      </c>
      <c r="F495" s="83"/>
      <c r="G495" s="83" t="s">
        <v>3527</v>
      </c>
      <c r="H495" s="115" t="s">
        <v>3646</v>
      </c>
      <c r="I495" s="14">
        <v>0.01</v>
      </c>
      <c r="J495" s="111">
        <f t="shared" si="16"/>
        <v>24.75</v>
      </c>
    </row>
    <row r="496" spans="1:10" x14ac:dyDescent="0.25">
      <c r="A496" s="81">
        <f t="shared" si="17"/>
        <v>492</v>
      </c>
      <c r="B496" s="81" t="s">
        <v>3523</v>
      </c>
      <c r="C496" s="82" t="s">
        <v>4449</v>
      </c>
      <c r="D496" s="83" t="s">
        <v>4450</v>
      </c>
      <c r="E496" s="83" t="s">
        <v>3526</v>
      </c>
      <c r="F496" s="83"/>
      <c r="G496" s="83" t="s">
        <v>3527</v>
      </c>
      <c r="H496" s="115" t="s">
        <v>4208</v>
      </c>
      <c r="I496" s="14">
        <v>0.01</v>
      </c>
      <c r="J496" s="111">
        <f t="shared" si="16"/>
        <v>2475</v>
      </c>
    </row>
    <row r="497" spans="1:10" ht="26.25" x14ac:dyDescent="0.25">
      <c r="A497" s="81">
        <f t="shared" si="17"/>
        <v>493</v>
      </c>
      <c r="B497" s="81" t="s">
        <v>3523</v>
      </c>
      <c r="C497" s="82" t="s">
        <v>4451</v>
      </c>
      <c r="D497" s="83" t="s">
        <v>4452</v>
      </c>
      <c r="E497" s="83" t="s">
        <v>3526</v>
      </c>
      <c r="F497" s="83"/>
      <c r="G497" s="83" t="s">
        <v>3527</v>
      </c>
      <c r="H497" s="115" t="s">
        <v>4422</v>
      </c>
      <c r="I497" s="14">
        <v>0.01</v>
      </c>
      <c r="J497" s="111">
        <f t="shared" si="16"/>
        <v>19.8</v>
      </c>
    </row>
    <row r="498" spans="1:10" x14ac:dyDescent="0.25">
      <c r="A498" s="81">
        <f t="shared" si="17"/>
        <v>494</v>
      </c>
      <c r="B498" s="81" t="s">
        <v>3523</v>
      </c>
      <c r="C498" s="82" t="s">
        <v>4453</v>
      </c>
      <c r="D498" s="83" t="s">
        <v>4454</v>
      </c>
      <c r="E498" s="83" t="s">
        <v>3526</v>
      </c>
      <c r="F498" s="83"/>
      <c r="G498" s="83" t="s">
        <v>3527</v>
      </c>
      <c r="H498" s="115" t="s">
        <v>4446</v>
      </c>
      <c r="I498" s="14">
        <v>0.01</v>
      </c>
      <c r="J498" s="111">
        <f t="shared" si="16"/>
        <v>534.6</v>
      </c>
    </row>
    <row r="499" spans="1:10" x14ac:dyDescent="0.25">
      <c r="A499" s="81">
        <f t="shared" si="17"/>
        <v>495</v>
      </c>
      <c r="B499" s="81" t="s">
        <v>3523</v>
      </c>
      <c r="C499" s="82" t="s">
        <v>4455</v>
      </c>
      <c r="D499" s="83" t="s">
        <v>4456</v>
      </c>
      <c r="E499" s="83" t="s">
        <v>3526</v>
      </c>
      <c r="F499" s="83"/>
      <c r="G499" s="83" t="s">
        <v>3527</v>
      </c>
      <c r="H499" s="115" t="s">
        <v>3668</v>
      </c>
      <c r="I499" s="14">
        <v>0.01</v>
      </c>
      <c r="J499" s="111">
        <f t="shared" si="16"/>
        <v>247.5</v>
      </c>
    </row>
    <row r="500" spans="1:10" ht="26.25" x14ac:dyDescent="0.25">
      <c r="A500" s="81">
        <f t="shared" si="17"/>
        <v>496</v>
      </c>
      <c r="B500" s="81" t="s">
        <v>3523</v>
      </c>
      <c r="C500" s="82" t="s">
        <v>4457</v>
      </c>
      <c r="D500" s="83" t="s">
        <v>4458</v>
      </c>
      <c r="E500" s="83" t="s">
        <v>3526</v>
      </c>
      <c r="F500" s="83"/>
      <c r="G500" s="83" t="s">
        <v>3527</v>
      </c>
      <c r="H500" s="115" t="s">
        <v>3668</v>
      </c>
      <c r="I500" s="14">
        <v>0.01</v>
      </c>
      <c r="J500" s="111">
        <f t="shared" si="16"/>
        <v>247.5</v>
      </c>
    </row>
    <row r="501" spans="1:10" ht="26.25" x14ac:dyDescent="0.25">
      <c r="A501" s="81">
        <f t="shared" si="17"/>
        <v>497</v>
      </c>
      <c r="B501" s="81" t="s">
        <v>3523</v>
      </c>
      <c r="C501" s="82" t="s">
        <v>4459</v>
      </c>
      <c r="D501" s="83" t="s">
        <v>4460</v>
      </c>
      <c r="E501" s="83" t="s">
        <v>3526</v>
      </c>
      <c r="F501" s="83"/>
      <c r="G501" s="83" t="s">
        <v>3527</v>
      </c>
      <c r="H501" s="115" t="s">
        <v>3668</v>
      </c>
      <c r="I501" s="14">
        <v>0.01</v>
      </c>
      <c r="J501" s="111">
        <f t="shared" si="16"/>
        <v>247.5</v>
      </c>
    </row>
    <row r="502" spans="1:10" ht="51.75" x14ac:dyDescent="0.25">
      <c r="A502" s="81">
        <f t="shared" si="17"/>
        <v>498</v>
      </c>
      <c r="B502" s="81" t="s">
        <v>3523</v>
      </c>
      <c r="C502" s="82" t="s">
        <v>4461</v>
      </c>
      <c r="D502" s="83" t="s">
        <v>4462</v>
      </c>
      <c r="E502" s="83" t="s">
        <v>3526</v>
      </c>
      <c r="F502" s="83"/>
      <c r="G502" s="83" t="s">
        <v>3527</v>
      </c>
      <c r="H502" s="115" t="s">
        <v>3668</v>
      </c>
      <c r="I502" s="14">
        <v>0.01</v>
      </c>
      <c r="J502" s="111">
        <f t="shared" si="16"/>
        <v>247.5</v>
      </c>
    </row>
    <row r="503" spans="1:10" ht="26.25" x14ac:dyDescent="0.25">
      <c r="A503" s="81">
        <f t="shared" si="17"/>
        <v>499</v>
      </c>
      <c r="B503" s="81" t="s">
        <v>3523</v>
      </c>
      <c r="C503" s="82" t="s">
        <v>4463</v>
      </c>
      <c r="D503" s="83" t="s">
        <v>4464</v>
      </c>
      <c r="E503" s="83" t="s">
        <v>3526</v>
      </c>
      <c r="F503" s="83"/>
      <c r="G503" s="83" t="s">
        <v>3527</v>
      </c>
      <c r="H503" s="115" t="s">
        <v>3668</v>
      </c>
      <c r="I503" s="14">
        <v>0.01</v>
      </c>
      <c r="J503" s="111">
        <f t="shared" si="16"/>
        <v>247.5</v>
      </c>
    </row>
    <row r="504" spans="1:10" x14ac:dyDescent="0.25">
      <c r="A504" s="81">
        <f t="shared" si="17"/>
        <v>500</v>
      </c>
      <c r="B504" s="81" t="s">
        <v>3523</v>
      </c>
      <c r="C504" s="82" t="s">
        <v>4465</v>
      </c>
      <c r="D504" s="83" t="s">
        <v>4466</v>
      </c>
      <c r="E504" s="83" t="s">
        <v>3526</v>
      </c>
      <c r="F504" s="83"/>
      <c r="G504" s="83" t="s">
        <v>3527</v>
      </c>
      <c r="H504" s="115" t="s">
        <v>3668</v>
      </c>
      <c r="I504" s="14">
        <v>0.01</v>
      </c>
      <c r="J504" s="111">
        <f t="shared" si="16"/>
        <v>247.5</v>
      </c>
    </row>
    <row r="505" spans="1:10" ht="26.25" x14ac:dyDescent="0.25">
      <c r="A505" s="81">
        <f t="shared" si="17"/>
        <v>501</v>
      </c>
      <c r="B505" s="81" t="s">
        <v>3523</v>
      </c>
      <c r="C505" s="82" t="s">
        <v>4467</v>
      </c>
      <c r="D505" s="83" t="s">
        <v>4468</v>
      </c>
      <c r="E505" s="83" t="s">
        <v>3526</v>
      </c>
      <c r="F505" s="83"/>
      <c r="G505" s="83" t="s">
        <v>3527</v>
      </c>
      <c r="H505" s="115" t="s">
        <v>3668</v>
      </c>
      <c r="I505" s="14">
        <v>0.01</v>
      </c>
      <c r="J505" s="111">
        <f t="shared" si="16"/>
        <v>247.5</v>
      </c>
    </row>
    <row r="506" spans="1:10" ht="26.25" x14ac:dyDescent="0.25">
      <c r="A506" s="81">
        <f t="shared" si="17"/>
        <v>502</v>
      </c>
      <c r="B506" s="81" t="s">
        <v>3523</v>
      </c>
      <c r="C506" s="82" t="s">
        <v>4469</v>
      </c>
      <c r="D506" s="83" t="s">
        <v>4470</v>
      </c>
      <c r="E506" s="83" t="s">
        <v>3526</v>
      </c>
      <c r="F506" s="83"/>
      <c r="G506" s="83" t="s">
        <v>3527</v>
      </c>
      <c r="H506" s="115" t="s">
        <v>3668</v>
      </c>
      <c r="I506" s="14">
        <v>0.01</v>
      </c>
      <c r="J506" s="111">
        <f t="shared" si="16"/>
        <v>247.5</v>
      </c>
    </row>
    <row r="507" spans="1:10" ht="26.25" x14ac:dyDescent="0.25">
      <c r="A507" s="81">
        <f t="shared" si="17"/>
        <v>503</v>
      </c>
      <c r="B507" s="81" t="s">
        <v>3523</v>
      </c>
      <c r="C507" s="82" t="s">
        <v>4471</v>
      </c>
      <c r="D507" s="83" t="s">
        <v>4472</v>
      </c>
      <c r="E507" s="83" t="s">
        <v>3526</v>
      </c>
      <c r="F507" s="83"/>
      <c r="G507" s="83" t="s">
        <v>3527</v>
      </c>
      <c r="H507" s="115" t="s">
        <v>3668</v>
      </c>
      <c r="I507" s="14">
        <v>0.01</v>
      </c>
      <c r="J507" s="111">
        <f t="shared" si="16"/>
        <v>247.5</v>
      </c>
    </row>
    <row r="508" spans="1:10" ht="26.25" x14ac:dyDescent="0.25">
      <c r="A508" s="81">
        <f t="shared" si="17"/>
        <v>504</v>
      </c>
      <c r="B508" s="81" t="s">
        <v>3523</v>
      </c>
      <c r="C508" s="82" t="s">
        <v>4473</v>
      </c>
      <c r="D508" s="83" t="s">
        <v>4474</v>
      </c>
      <c r="E508" s="83" t="s">
        <v>3526</v>
      </c>
      <c r="F508" s="83"/>
      <c r="G508" s="83" t="s">
        <v>3527</v>
      </c>
      <c r="H508" s="115" t="s">
        <v>3668</v>
      </c>
      <c r="I508" s="14">
        <v>0.01</v>
      </c>
      <c r="J508" s="111">
        <f t="shared" si="16"/>
        <v>247.5</v>
      </c>
    </row>
    <row r="509" spans="1:10" ht="26.25" x14ac:dyDescent="0.25">
      <c r="A509" s="81">
        <f t="shared" si="17"/>
        <v>505</v>
      </c>
      <c r="B509" s="81" t="s">
        <v>3523</v>
      </c>
      <c r="C509" s="82" t="s">
        <v>4475</v>
      </c>
      <c r="D509" s="83" t="s">
        <v>4476</v>
      </c>
      <c r="E509" s="83" t="s">
        <v>3526</v>
      </c>
      <c r="F509" s="83"/>
      <c r="G509" s="83" t="s">
        <v>3527</v>
      </c>
      <c r="H509" s="115" t="s">
        <v>3668</v>
      </c>
      <c r="I509" s="14">
        <v>0.01</v>
      </c>
      <c r="J509" s="111">
        <f t="shared" si="16"/>
        <v>247.5</v>
      </c>
    </row>
    <row r="510" spans="1:10" ht="39" x14ac:dyDescent="0.25">
      <c r="A510" s="81">
        <f t="shared" si="17"/>
        <v>506</v>
      </c>
      <c r="B510" s="81" t="s">
        <v>3523</v>
      </c>
      <c r="C510" s="82" t="s">
        <v>4477</v>
      </c>
      <c r="D510" s="83" t="s">
        <v>4478</v>
      </c>
      <c r="E510" s="83" t="s">
        <v>3526</v>
      </c>
      <c r="F510" s="83"/>
      <c r="G510" s="83" t="s">
        <v>3527</v>
      </c>
      <c r="H510" s="115" t="s">
        <v>4077</v>
      </c>
      <c r="I510" s="14">
        <v>0.01</v>
      </c>
      <c r="J510" s="111">
        <f t="shared" si="16"/>
        <v>9900</v>
      </c>
    </row>
    <row r="511" spans="1:10" x14ac:dyDescent="0.25">
      <c r="A511" s="81">
        <f t="shared" si="17"/>
        <v>507</v>
      </c>
      <c r="B511" s="81" t="s">
        <v>3523</v>
      </c>
      <c r="C511" s="82" t="s">
        <v>4479</v>
      </c>
      <c r="D511" s="83" t="s">
        <v>4480</v>
      </c>
      <c r="E511" s="83" t="s">
        <v>3526</v>
      </c>
      <c r="F511" s="83"/>
      <c r="G511" s="83" t="s">
        <v>3527</v>
      </c>
      <c r="H511" s="115" t="s">
        <v>3668</v>
      </c>
      <c r="I511" s="14">
        <v>0.01</v>
      </c>
      <c r="J511" s="111">
        <f t="shared" si="16"/>
        <v>247.5</v>
      </c>
    </row>
    <row r="512" spans="1:10" x14ac:dyDescent="0.25">
      <c r="A512" s="81">
        <f t="shared" si="17"/>
        <v>508</v>
      </c>
      <c r="B512" s="81" t="s">
        <v>3523</v>
      </c>
      <c r="C512" s="82" t="s">
        <v>4481</v>
      </c>
      <c r="D512" s="83" t="s">
        <v>4482</v>
      </c>
      <c r="E512" s="83" t="s">
        <v>3526</v>
      </c>
      <c r="F512" s="83"/>
      <c r="G512" s="83" t="s">
        <v>3527</v>
      </c>
      <c r="H512" s="115" t="s">
        <v>3668</v>
      </c>
      <c r="I512" s="14">
        <v>0.01</v>
      </c>
      <c r="J512" s="111">
        <f t="shared" si="16"/>
        <v>247.5</v>
      </c>
    </row>
    <row r="513" spans="1:10" ht="26.25" x14ac:dyDescent="0.25">
      <c r="A513" s="81">
        <f t="shared" si="17"/>
        <v>509</v>
      </c>
      <c r="B513" s="81" t="s">
        <v>3523</v>
      </c>
      <c r="C513" s="82" t="s">
        <v>4483</v>
      </c>
      <c r="D513" s="83" t="s">
        <v>4484</v>
      </c>
      <c r="E513" s="83" t="s">
        <v>3526</v>
      </c>
      <c r="F513" s="83"/>
      <c r="G513" s="83" t="s">
        <v>3527</v>
      </c>
      <c r="H513" s="115" t="s">
        <v>3668</v>
      </c>
      <c r="I513" s="14">
        <v>0.01</v>
      </c>
      <c r="J513" s="111">
        <f t="shared" si="16"/>
        <v>247.5</v>
      </c>
    </row>
    <row r="514" spans="1:10" ht="26.25" x14ac:dyDescent="0.25">
      <c r="A514" s="81">
        <f t="shared" si="17"/>
        <v>510</v>
      </c>
      <c r="B514" s="81" t="s">
        <v>3523</v>
      </c>
      <c r="C514" s="82" t="s">
        <v>4485</v>
      </c>
      <c r="D514" s="83" t="s">
        <v>4486</v>
      </c>
      <c r="E514" s="83" t="s">
        <v>3526</v>
      </c>
      <c r="F514" s="83"/>
      <c r="G514" s="83" t="s">
        <v>3527</v>
      </c>
      <c r="H514" s="115" t="s">
        <v>3668</v>
      </c>
      <c r="I514" s="14">
        <v>0.01</v>
      </c>
      <c r="J514" s="111">
        <f t="shared" si="16"/>
        <v>247.5</v>
      </c>
    </row>
    <row r="515" spans="1:10" x14ac:dyDescent="0.25">
      <c r="A515" s="81">
        <f t="shared" si="17"/>
        <v>511</v>
      </c>
      <c r="B515" s="81" t="s">
        <v>3523</v>
      </c>
      <c r="C515" s="82" t="s">
        <v>4487</v>
      </c>
      <c r="D515" s="83" t="s">
        <v>4488</v>
      </c>
      <c r="E515" s="83" t="s">
        <v>3526</v>
      </c>
      <c r="F515" s="83"/>
      <c r="G515" s="83" t="s">
        <v>3527</v>
      </c>
      <c r="H515" s="115" t="s">
        <v>3668</v>
      </c>
      <c r="I515" s="14">
        <v>0.01</v>
      </c>
      <c r="J515" s="111">
        <f t="shared" si="16"/>
        <v>247.5</v>
      </c>
    </row>
    <row r="516" spans="1:10" ht="26.25" x14ac:dyDescent="0.25">
      <c r="A516" s="81">
        <f t="shared" si="17"/>
        <v>512</v>
      </c>
      <c r="B516" s="81" t="s">
        <v>3523</v>
      </c>
      <c r="C516" s="82" t="s">
        <v>4489</v>
      </c>
      <c r="D516" s="83" t="s">
        <v>4490</v>
      </c>
      <c r="E516" s="83" t="s">
        <v>3526</v>
      </c>
      <c r="F516" s="83"/>
      <c r="G516" s="83" t="s">
        <v>3527</v>
      </c>
      <c r="H516" s="115" t="s">
        <v>3668</v>
      </c>
      <c r="I516" s="14">
        <v>0.01</v>
      </c>
      <c r="J516" s="111">
        <f t="shared" si="16"/>
        <v>247.5</v>
      </c>
    </row>
    <row r="517" spans="1:10" ht="26.25" x14ac:dyDescent="0.25">
      <c r="A517" s="81">
        <f t="shared" si="17"/>
        <v>513</v>
      </c>
      <c r="B517" s="81" t="s">
        <v>3523</v>
      </c>
      <c r="C517" s="82" t="s">
        <v>4491</v>
      </c>
      <c r="D517" s="83" t="s">
        <v>4492</v>
      </c>
      <c r="E517" s="83" t="s">
        <v>3526</v>
      </c>
      <c r="F517" s="83"/>
      <c r="G517" s="83" t="s">
        <v>3527</v>
      </c>
      <c r="H517" s="115" t="s">
        <v>3668</v>
      </c>
      <c r="I517" s="14">
        <v>0.01</v>
      </c>
      <c r="J517" s="111">
        <f t="shared" si="16"/>
        <v>247.5</v>
      </c>
    </row>
    <row r="518" spans="1:10" ht="26.25" x14ac:dyDescent="0.25">
      <c r="A518" s="81">
        <f t="shared" si="17"/>
        <v>514</v>
      </c>
      <c r="B518" s="81" t="s">
        <v>3523</v>
      </c>
      <c r="C518" s="82" t="s">
        <v>4493</v>
      </c>
      <c r="D518" s="83" t="s">
        <v>4494</v>
      </c>
      <c r="E518" s="83" t="s">
        <v>3526</v>
      </c>
      <c r="F518" s="83"/>
      <c r="G518" s="83" t="s">
        <v>3527</v>
      </c>
      <c r="H518" s="115" t="s">
        <v>3668</v>
      </c>
      <c r="I518" s="14">
        <v>0.01</v>
      </c>
      <c r="J518" s="111">
        <f t="shared" si="16"/>
        <v>247.5</v>
      </c>
    </row>
    <row r="519" spans="1:10" ht="51.75" x14ac:dyDescent="0.25">
      <c r="A519" s="81">
        <f t="shared" si="17"/>
        <v>515</v>
      </c>
      <c r="B519" s="81" t="s">
        <v>3523</v>
      </c>
      <c r="C519" s="82" t="s">
        <v>4495</v>
      </c>
      <c r="D519" s="83" t="s">
        <v>4496</v>
      </c>
      <c r="E519" s="83" t="s">
        <v>3526</v>
      </c>
      <c r="F519" s="83"/>
      <c r="G519" s="83" t="s">
        <v>3527</v>
      </c>
      <c r="H519" s="115" t="s">
        <v>3668</v>
      </c>
      <c r="I519" s="14">
        <v>0.01</v>
      </c>
      <c r="J519" s="111">
        <f t="shared" si="16"/>
        <v>247.5</v>
      </c>
    </row>
    <row r="520" spans="1:10" ht="26.25" x14ac:dyDescent="0.25">
      <c r="A520" s="81">
        <f t="shared" si="17"/>
        <v>516</v>
      </c>
      <c r="B520" s="81" t="s">
        <v>3523</v>
      </c>
      <c r="C520" s="82" t="s">
        <v>4497</v>
      </c>
      <c r="D520" s="83" t="s">
        <v>4498</v>
      </c>
      <c r="E520" s="83" t="s">
        <v>3526</v>
      </c>
      <c r="F520" s="83"/>
      <c r="G520" s="83" t="s">
        <v>3527</v>
      </c>
      <c r="H520" s="115" t="s">
        <v>3668</v>
      </c>
      <c r="I520" s="14">
        <v>0.01</v>
      </c>
      <c r="J520" s="111">
        <f t="shared" si="16"/>
        <v>247.5</v>
      </c>
    </row>
    <row r="521" spans="1:10" ht="26.25" x14ac:dyDescent="0.25">
      <c r="A521" s="81">
        <f t="shared" si="17"/>
        <v>517</v>
      </c>
      <c r="B521" s="81" t="s">
        <v>3523</v>
      </c>
      <c r="C521" s="82" t="s">
        <v>4499</v>
      </c>
      <c r="D521" s="83" t="s">
        <v>4500</v>
      </c>
      <c r="E521" s="83" t="s">
        <v>3526</v>
      </c>
      <c r="F521" s="83"/>
      <c r="G521" s="83" t="s">
        <v>3527</v>
      </c>
      <c r="H521" s="115" t="s">
        <v>3668</v>
      </c>
      <c r="I521" s="14">
        <v>0.01</v>
      </c>
      <c r="J521" s="111">
        <f t="shared" si="16"/>
        <v>247.5</v>
      </c>
    </row>
    <row r="522" spans="1:10" ht="51.75" x14ac:dyDescent="0.25">
      <c r="A522" s="81">
        <f t="shared" si="17"/>
        <v>518</v>
      </c>
      <c r="B522" s="81" t="s">
        <v>3523</v>
      </c>
      <c r="C522" s="82" t="s">
        <v>4501</v>
      </c>
      <c r="D522" s="83" t="s">
        <v>4502</v>
      </c>
      <c r="E522" s="83" t="s">
        <v>3526</v>
      </c>
      <c r="F522" s="83"/>
      <c r="G522" s="83" t="s">
        <v>3527</v>
      </c>
      <c r="H522" s="115" t="s">
        <v>3668</v>
      </c>
      <c r="I522" s="14">
        <v>0.01</v>
      </c>
      <c r="J522" s="111">
        <f t="shared" si="16"/>
        <v>247.5</v>
      </c>
    </row>
    <row r="523" spans="1:10" ht="26.25" x14ac:dyDescent="0.25">
      <c r="A523" s="81">
        <f t="shared" si="17"/>
        <v>519</v>
      </c>
      <c r="B523" s="81" t="s">
        <v>3523</v>
      </c>
      <c r="C523" s="82" t="s">
        <v>4503</v>
      </c>
      <c r="D523" s="83" t="s">
        <v>4504</v>
      </c>
      <c r="E523" s="83" t="s">
        <v>3526</v>
      </c>
      <c r="F523" s="83"/>
      <c r="G523" s="83" t="s">
        <v>3527</v>
      </c>
      <c r="H523" s="115" t="s">
        <v>3668</v>
      </c>
      <c r="I523" s="14">
        <v>0.01</v>
      </c>
      <c r="J523" s="111">
        <f t="shared" si="16"/>
        <v>247.5</v>
      </c>
    </row>
    <row r="524" spans="1:10" ht="26.25" x14ac:dyDescent="0.25">
      <c r="A524" s="81">
        <f t="shared" si="17"/>
        <v>520</v>
      </c>
      <c r="B524" s="81" t="s">
        <v>3523</v>
      </c>
      <c r="C524" s="82" t="s">
        <v>4505</v>
      </c>
      <c r="D524" s="83" t="s">
        <v>4506</v>
      </c>
      <c r="E524" s="83" t="s">
        <v>3526</v>
      </c>
      <c r="F524" s="83"/>
      <c r="G524" s="83" t="s">
        <v>3527</v>
      </c>
      <c r="H524" s="115" t="s">
        <v>3668</v>
      </c>
      <c r="I524" s="14">
        <v>0.01</v>
      </c>
      <c r="J524" s="111">
        <f t="shared" si="16"/>
        <v>247.5</v>
      </c>
    </row>
    <row r="525" spans="1:10" ht="26.25" x14ac:dyDescent="0.25">
      <c r="A525" s="81">
        <f t="shared" si="17"/>
        <v>521</v>
      </c>
      <c r="B525" s="81" t="s">
        <v>3523</v>
      </c>
      <c r="C525" s="82" t="s">
        <v>4507</v>
      </c>
      <c r="D525" s="83" t="s">
        <v>4508</v>
      </c>
      <c r="E525" s="83" t="s">
        <v>3526</v>
      </c>
      <c r="F525" s="83"/>
      <c r="G525" s="83" t="s">
        <v>3527</v>
      </c>
      <c r="H525" s="115" t="s">
        <v>3668</v>
      </c>
      <c r="I525" s="14">
        <v>0.01</v>
      </c>
      <c r="J525" s="111">
        <f t="shared" si="16"/>
        <v>247.5</v>
      </c>
    </row>
    <row r="526" spans="1:10" ht="26.25" x14ac:dyDescent="0.25">
      <c r="A526" s="81">
        <f t="shared" si="17"/>
        <v>522</v>
      </c>
      <c r="B526" s="81" t="s">
        <v>3523</v>
      </c>
      <c r="C526" s="82" t="s">
        <v>4509</v>
      </c>
      <c r="D526" s="83" t="s">
        <v>4510</v>
      </c>
      <c r="E526" s="83" t="s">
        <v>3526</v>
      </c>
      <c r="F526" s="83"/>
      <c r="G526" s="83" t="s">
        <v>3527</v>
      </c>
      <c r="H526" s="115" t="s">
        <v>3668</v>
      </c>
      <c r="I526" s="14">
        <v>0.01</v>
      </c>
      <c r="J526" s="111">
        <f t="shared" si="16"/>
        <v>247.5</v>
      </c>
    </row>
    <row r="527" spans="1:10" ht="26.25" x14ac:dyDescent="0.25">
      <c r="A527" s="81">
        <f t="shared" si="17"/>
        <v>523</v>
      </c>
      <c r="B527" s="81" t="s">
        <v>3523</v>
      </c>
      <c r="C527" s="82" t="s">
        <v>4511</v>
      </c>
      <c r="D527" s="83" t="s">
        <v>4512</v>
      </c>
      <c r="E527" s="83" t="s">
        <v>3526</v>
      </c>
      <c r="F527" s="83"/>
      <c r="G527" s="83" t="s">
        <v>3527</v>
      </c>
      <c r="H527" s="115" t="s">
        <v>3668</v>
      </c>
      <c r="I527" s="14">
        <v>0.01</v>
      </c>
      <c r="J527" s="111">
        <f t="shared" si="16"/>
        <v>247.5</v>
      </c>
    </row>
    <row r="528" spans="1:10" ht="26.25" x14ac:dyDescent="0.25">
      <c r="A528" s="81">
        <f t="shared" si="17"/>
        <v>524</v>
      </c>
      <c r="B528" s="81" t="s">
        <v>3523</v>
      </c>
      <c r="C528" s="82" t="s">
        <v>4513</v>
      </c>
      <c r="D528" s="83" t="s">
        <v>4514</v>
      </c>
      <c r="E528" s="83" t="s">
        <v>3526</v>
      </c>
      <c r="F528" s="83"/>
      <c r="G528" s="83" t="s">
        <v>3527</v>
      </c>
      <c r="H528" s="115" t="s">
        <v>3668</v>
      </c>
      <c r="I528" s="14">
        <v>0.01</v>
      </c>
      <c r="J528" s="111">
        <f t="shared" si="16"/>
        <v>247.5</v>
      </c>
    </row>
    <row r="529" spans="1:10" ht="26.25" x14ac:dyDescent="0.25">
      <c r="A529" s="81">
        <f t="shared" si="17"/>
        <v>525</v>
      </c>
      <c r="B529" s="81" t="s">
        <v>3523</v>
      </c>
      <c r="C529" s="82" t="s">
        <v>4515</v>
      </c>
      <c r="D529" s="83" t="s">
        <v>4516</v>
      </c>
      <c r="E529" s="83" t="s">
        <v>3526</v>
      </c>
      <c r="F529" s="83"/>
      <c r="G529" s="83" t="s">
        <v>3527</v>
      </c>
      <c r="H529" s="115" t="s">
        <v>3668</v>
      </c>
      <c r="I529" s="14">
        <v>0.01</v>
      </c>
      <c r="J529" s="111">
        <f t="shared" si="16"/>
        <v>247.5</v>
      </c>
    </row>
    <row r="530" spans="1:10" ht="26.25" x14ac:dyDescent="0.25">
      <c r="A530" s="81">
        <f t="shared" si="17"/>
        <v>526</v>
      </c>
      <c r="B530" s="81" t="s">
        <v>3523</v>
      </c>
      <c r="C530" s="82" t="s">
        <v>4517</v>
      </c>
      <c r="D530" s="83" t="s">
        <v>4518</v>
      </c>
      <c r="E530" s="83" t="s">
        <v>3526</v>
      </c>
      <c r="F530" s="83"/>
      <c r="G530" s="83" t="s">
        <v>3527</v>
      </c>
      <c r="H530" s="115" t="s">
        <v>3668</v>
      </c>
      <c r="I530" s="14">
        <v>0.01</v>
      </c>
      <c r="J530" s="111">
        <f t="shared" si="16"/>
        <v>247.5</v>
      </c>
    </row>
    <row r="531" spans="1:10" ht="26.25" x14ac:dyDescent="0.25">
      <c r="A531" s="81">
        <f t="shared" si="17"/>
        <v>527</v>
      </c>
      <c r="B531" s="81" t="s">
        <v>3523</v>
      </c>
      <c r="C531" s="82" t="s">
        <v>4519</v>
      </c>
      <c r="D531" s="83" t="s">
        <v>4520</v>
      </c>
      <c r="E531" s="83" t="s">
        <v>3526</v>
      </c>
      <c r="F531" s="83"/>
      <c r="G531" s="83" t="s">
        <v>3527</v>
      </c>
      <c r="H531" s="115" t="s">
        <v>3668</v>
      </c>
      <c r="I531" s="14">
        <v>0.01</v>
      </c>
      <c r="J531" s="111">
        <f t="shared" si="16"/>
        <v>247.5</v>
      </c>
    </row>
    <row r="532" spans="1:10" ht="26.25" x14ac:dyDescent="0.25">
      <c r="A532" s="81">
        <f t="shared" si="17"/>
        <v>528</v>
      </c>
      <c r="B532" s="81" t="s">
        <v>3523</v>
      </c>
      <c r="C532" s="82" t="s">
        <v>4521</v>
      </c>
      <c r="D532" s="83" t="s">
        <v>4522</v>
      </c>
      <c r="E532" s="83" t="s">
        <v>3526</v>
      </c>
      <c r="F532" s="83"/>
      <c r="G532" s="83" t="s">
        <v>3527</v>
      </c>
      <c r="H532" s="115" t="s">
        <v>3668</v>
      </c>
      <c r="I532" s="14">
        <v>0.01</v>
      </c>
      <c r="J532" s="111">
        <f t="shared" si="16"/>
        <v>247.5</v>
      </c>
    </row>
    <row r="533" spans="1:10" ht="26.25" x14ac:dyDescent="0.25">
      <c r="A533" s="81">
        <f t="shared" si="17"/>
        <v>529</v>
      </c>
      <c r="B533" s="81" t="s">
        <v>3523</v>
      </c>
      <c r="C533" s="82" t="s">
        <v>4523</v>
      </c>
      <c r="D533" s="83" t="s">
        <v>4524</v>
      </c>
      <c r="E533" s="83" t="s">
        <v>3526</v>
      </c>
      <c r="F533" s="83"/>
      <c r="G533" s="83" t="s">
        <v>3527</v>
      </c>
      <c r="H533" s="115" t="s">
        <v>3668</v>
      </c>
      <c r="I533" s="14">
        <v>0.01</v>
      </c>
      <c r="J533" s="111">
        <f t="shared" si="16"/>
        <v>247.5</v>
      </c>
    </row>
    <row r="534" spans="1:10" ht="26.25" x14ac:dyDescent="0.25">
      <c r="A534" s="81">
        <f t="shared" si="17"/>
        <v>530</v>
      </c>
      <c r="B534" s="81" t="s">
        <v>3523</v>
      </c>
      <c r="C534" s="82" t="s">
        <v>4525</v>
      </c>
      <c r="D534" s="83" t="s">
        <v>4526</v>
      </c>
      <c r="E534" s="83" t="s">
        <v>3526</v>
      </c>
      <c r="F534" s="83"/>
      <c r="G534" s="83" t="s">
        <v>3527</v>
      </c>
      <c r="H534" s="115" t="s">
        <v>3668</v>
      </c>
      <c r="I534" s="14">
        <v>0.01</v>
      </c>
      <c r="J534" s="111">
        <f t="shared" si="16"/>
        <v>247.5</v>
      </c>
    </row>
    <row r="535" spans="1:10" ht="26.25" x14ac:dyDescent="0.25">
      <c r="A535" s="81">
        <f t="shared" si="17"/>
        <v>531</v>
      </c>
      <c r="B535" s="81" t="s">
        <v>3523</v>
      </c>
      <c r="C535" s="82" t="s">
        <v>4527</v>
      </c>
      <c r="D535" s="83" t="s">
        <v>4528</v>
      </c>
      <c r="E535" s="83" t="s">
        <v>3526</v>
      </c>
      <c r="F535" s="83"/>
      <c r="G535" s="83" t="s">
        <v>3527</v>
      </c>
      <c r="H535" s="115" t="s">
        <v>3668</v>
      </c>
      <c r="I535" s="14">
        <v>0.01</v>
      </c>
      <c r="J535" s="111">
        <f t="shared" si="16"/>
        <v>247.5</v>
      </c>
    </row>
    <row r="536" spans="1:10" ht="26.25" x14ac:dyDescent="0.25">
      <c r="A536" s="81">
        <f>A535+1</f>
        <v>532</v>
      </c>
      <c r="B536" s="81" t="s">
        <v>3523</v>
      </c>
      <c r="C536" s="82" t="s">
        <v>4539</v>
      </c>
      <c r="D536" s="83" t="s">
        <v>4540</v>
      </c>
      <c r="E536" s="83" t="s">
        <v>3526</v>
      </c>
      <c r="F536" s="83"/>
      <c r="G536" s="83" t="s">
        <v>3527</v>
      </c>
      <c r="H536" s="115" t="s">
        <v>3668</v>
      </c>
      <c r="I536" s="14">
        <v>0.01</v>
      </c>
      <c r="J536" s="111">
        <f t="shared" si="16"/>
        <v>247.5</v>
      </c>
    </row>
    <row r="537" spans="1:10" ht="26.25" x14ac:dyDescent="0.25">
      <c r="A537" s="81">
        <f t="shared" si="17"/>
        <v>533</v>
      </c>
      <c r="B537" s="81" t="s">
        <v>3523</v>
      </c>
      <c r="C537" s="82" t="s">
        <v>4541</v>
      </c>
      <c r="D537" s="83" t="s">
        <v>4542</v>
      </c>
      <c r="E537" s="83" t="s">
        <v>3526</v>
      </c>
      <c r="F537" s="83"/>
      <c r="G537" s="83" t="s">
        <v>3527</v>
      </c>
      <c r="H537" s="115" t="s">
        <v>3668</v>
      </c>
      <c r="I537" s="14">
        <v>0.01</v>
      </c>
      <c r="J537" s="111">
        <f t="shared" si="16"/>
        <v>247.5</v>
      </c>
    </row>
    <row r="538" spans="1:10" x14ac:dyDescent="0.25">
      <c r="A538" s="81">
        <f t="shared" si="17"/>
        <v>534</v>
      </c>
      <c r="B538" s="81" t="s">
        <v>3523</v>
      </c>
      <c r="C538" s="82" t="s">
        <v>4543</v>
      </c>
      <c r="D538" s="83" t="s">
        <v>4544</v>
      </c>
      <c r="E538" s="83" t="s">
        <v>3526</v>
      </c>
      <c r="F538" s="83"/>
      <c r="G538" s="83" t="s">
        <v>3527</v>
      </c>
      <c r="H538" s="115" t="s">
        <v>4077</v>
      </c>
      <c r="I538" s="14">
        <v>0.01</v>
      </c>
      <c r="J538" s="111">
        <f t="shared" si="16"/>
        <v>9900</v>
      </c>
    </row>
    <row r="539" spans="1:10" ht="26.25" x14ac:dyDescent="0.25">
      <c r="A539" s="81">
        <f t="shared" si="17"/>
        <v>535</v>
      </c>
      <c r="B539" s="81" t="s">
        <v>3523</v>
      </c>
      <c r="C539" s="82" t="s">
        <v>4545</v>
      </c>
      <c r="D539" s="83" t="s">
        <v>4546</v>
      </c>
      <c r="E539" s="83" t="s">
        <v>3526</v>
      </c>
      <c r="F539" s="83"/>
      <c r="G539" s="83" t="s">
        <v>3527</v>
      </c>
      <c r="H539" s="115" t="s">
        <v>3668</v>
      </c>
      <c r="I539" s="14">
        <v>0.01</v>
      </c>
      <c r="J539" s="111">
        <f t="shared" si="16"/>
        <v>247.5</v>
      </c>
    </row>
    <row r="540" spans="1:10" ht="26.25" x14ac:dyDescent="0.25">
      <c r="A540" s="81">
        <f t="shared" si="17"/>
        <v>536</v>
      </c>
      <c r="B540" s="81" t="s">
        <v>3523</v>
      </c>
      <c r="C540" s="82" t="s">
        <v>4547</v>
      </c>
      <c r="D540" s="83" t="s">
        <v>4548</v>
      </c>
      <c r="E540" s="83" t="s">
        <v>3526</v>
      </c>
      <c r="F540" s="83"/>
      <c r="G540" s="83" t="s">
        <v>3527</v>
      </c>
      <c r="H540" s="115" t="s">
        <v>3668</v>
      </c>
      <c r="I540" s="14">
        <v>0.01</v>
      </c>
      <c r="J540" s="111">
        <f t="shared" si="16"/>
        <v>247.5</v>
      </c>
    </row>
    <row r="541" spans="1:10" ht="26.25" x14ac:dyDescent="0.25">
      <c r="A541" s="81">
        <f t="shared" si="17"/>
        <v>537</v>
      </c>
      <c r="B541" s="81" t="s">
        <v>3523</v>
      </c>
      <c r="C541" s="82" t="s">
        <v>4549</v>
      </c>
      <c r="D541" s="83" t="s">
        <v>4550</v>
      </c>
      <c r="E541" s="83" t="s">
        <v>3526</v>
      </c>
      <c r="F541" s="83"/>
      <c r="G541" s="83" t="s">
        <v>3527</v>
      </c>
      <c r="H541" s="115" t="s">
        <v>3668</v>
      </c>
      <c r="I541" s="14">
        <v>0.01</v>
      </c>
      <c r="J541" s="111">
        <f t="shared" si="16"/>
        <v>247.5</v>
      </c>
    </row>
    <row r="542" spans="1:10" ht="26.25" x14ac:dyDescent="0.25">
      <c r="A542" s="81">
        <f t="shared" si="17"/>
        <v>538</v>
      </c>
      <c r="B542" s="81" t="s">
        <v>3523</v>
      </c>
      <c r="C542" s="82" t="s">
        <v>4551</v>
      </c>
      <c r="D542" s="83" t="s">
        <v>4552</v>
      </c>
      <c r="E542" s="83" t="s">
        <v>3526</v>
      </c>
      <c r="F542" s="83"/>
      <c r="G542" s="83" t="s">
        <v>3527</v>
      </c>
      <c r="H542" s="115" t="s">
        <v>3668</v>
      </c>
      <c r="I542" s="14">
        <v>0.01</v>
      </c>
      <c r="J542" s="111">
        <f t="shared" si="16"/>
        <v>247.5</v>
      </c>
    </row>
    <row r="543" spans="1:10" ht="26.25" x14ac:dyDescent="0.25">
      <c r="A543" s="81">
        <f t="shared" si="17"/>
        <v>539</v>
      </c>
      <c r="B543" s="81" t="s">
        <v>3523</v>
      </c>
      <c r="C543" s="82" t="s">
        <v>4553</v>
      </c>
      <c r="D543" s="83" t="s">
        <v>4554</v>
      </c>
      <c r="E543" s="83" t="s">
        <v>3526</v>
      </c>
      <c r="F543" s="83"/>
      <c r="G543" s="83" t="s">
        <v>3527</v>
      </c>
      <c r="H543" s="115" t="s">
        <v>3668</v>
      </c>
      <c r="I543" s="14">
        <v>0.01</v>
      </c>
      <c r="J543" s="111">
        <f t="shared" si="16"/>
        <v>247.5</v>
      </c>
    </row>
    <row r="544" spans="1:10" ht="26.25" x14ac:dyDescent="0.25">
      <c r="A544" s="81">
        <f t="shared" si="17"/>
        <v>540</v>
      </c>
      <c r="B544" s="81" t="s">
        <v>3523</v>
      </c>
      <c r="C544" s="82" t="s">
        <v>4555</v>
      </c>
      <c r="D544" s="83" t="s">
        <v>4556</v>
      </c>
      <c r="E544" s="83" t="s">
        <v>3526</v>
      </c>
      <c r="F544" s="83"/>
      <c r="G544" s="83" t="s">
        <v>3527</v>
      </c>
      <c r="H544" s="115" t="s">
        <v>3668</v>
      </c>
      <c r="I544" s="14">
        <v>0.01</v>
      </c>
      <c r="J544" s="111">
        <f t="shared" si="16"/>
        <v>247.5</v>
      </c>
    </row>
    <row r="545" spans="1:10" ht="26.25" x14ac:dyDescent="0.25">
      <c r="A545" s="81">
        <f t="shared" si="17"/>
        <v>541</v>
      </c>
      <c r="B545" s="81" t="s">
        <v>3523</v>
      </c>
      <c r="C545" s="82" t="s">
        <v>4557</v>
      </c>
      <c r="D545" s="83" t="s">
        <v>4558</v>
      </c>
      <c r="E545" s="83" t="s">
        <v>3526</v>
      </c>
      <c r="F545" s="83"/>
      <c r="G545" s="83" t="s">
        <v>3527</v>
      </c>
      <c r="H545" s="115" t="s">
        <v>3668</v>
      </c>
      <c r="I545" s="14">
        <v>0.01</v>
      </c>
      <c r="J545" s="111">
        <f t="shared" si="16"/>
        <v>247.5</v>
      </c>
    </row>
    <row r="546" spans="1:10" ht="26.25" x14ac:dyDescent="0.25">
      <c r="A546" s="81">
        <f t="shared" si="17"/>
        <v>542</v>
      </c>
      <c r="B546" s="81" t="s">
        <v>3523</v>
      </c>
      <c r="C546" s="82" t="s">
        <v>4559</v>
      </c>
      <c r="D546" s="83" t="s">
        <v>4560</v>
      </c>
      <c r="E546" s="83" t="s">
        <v>3526</v>
      </c>
      <c r="F546" s="83"/>
      <c r="G546" s="83" t="s">
        <v>3527</v>
      </c>
      <c r="H546" s="115" t="s">
        <v>3668</v>
      </c>
      <c r="I546" s="14">
        <v>0.01</v>
      </c>
      <c r="J546" s="111">
        <f t="shared" si="16"/>
        <v>247.5</v>
      </c>
    </row>
    <row r="547" spans="1:10" ht="26.25" x14ac:dyDescent="0.25">
      <c r="A547" s="81">
        <f t="shared" si="17"/>
        <v>543</v>
      </c>
      <c r="B547" s="81" t="s">
        <v>3523</v>
      </c>
      <c r="C547" s="82" t="s">
        <v>4561</v>
      </c>
      <c r="D547" s="83" t="s">
        <v>4562</v>
      </c>
      <c r="E547" s="83" t="s">
        <v>3526</v>
      </c>
      <c r="F547" s="83"/>
      <c r="G547" s="83" t="s">
        <v>3527</v>
      </c>
      <c r="H547" s="115" t="s">
        <v>3668</v>
      </c>
      <c r="I547" s="14">
        <v>0.01</v>
      </c>
      <c r="J547" s="111">
        <f t="shared" si="16"/>
        <v>247.5</v>
      </c>
    </row>
    <row r="548" spans="1:10" ht="26.25" x14ac:dyDescent="0.25">
      <c r="A548" s="81">
        <f t="shared" si="17"/>
        <v>544</v>
      </c>
      <c r="B548" s="81" t="s">
        <v>3523</v>
      </c>
      <c r="C548" s="82" t="s">
        <v>4563</v>
      </c>
      <c r="D548" s="83" t="s">
        <v>4564</v>
      </c>
      <c r="E548" s="83" t="s">
        <v>3526</v>
      </c>
      <c r="F548" s="83"/>
      <c r="G548" s="83" t="s">
        <v>3527</v>
      </c>
      <c r="H548" s="115" t="s">
        <v>3668</v>
      </c>
      <c r="I548" s="14">
        <v>0.01</v>
      </c>
      <c r="J548" s="111">
        <f t="shared" si="16"/>
        <v>247.5</v>
      </c>
    </row>
    <row r="549" spans="1:10" ht="26.25" x14ac:dyDescent="0.25">
      <c r="A549" s="81">
        <f t="shared" si="17"/>
        <v>545</v>
      </c>
      <c r="B549" s="81" t="s">
        <v>3523</v>
      </c>
      <c r="C549" s="82" t="s">
        <v>4565</v>
      </c>
      <c r="D549" s="83" t="s">
        <v>4566</v>
      </c>
      <c r="E549" s="83" t="s">
        <v>3526</v>
      </c>
      <c r="F549" s="83"/>
      <c r="G549" s="83" t="s">
        <v>3527</v>
      </c>
      <c r="H549" s="115" t="s">
        <v>3668</v>
      </c>
      <c r="I549" s="14">
        <v>0.01</v>
      </c>
      <c r="J549" s="111">
        <f t="shared" ref="J549:J612" si="18">H549*(1-I549)</f>
        <v>247.5</v>
      </c>
    </row>
    <row r="550" spans="1:10" ht="26.25" x14ac:dyDescent="0.25">
      <c r="A550" s="81">
        <f t="shared" ref="A550:A613" si="19">A549+1</f>
        <v>546</v>
      </c>
      <c r="B550" s="81" t="s">
        <v>3523</v>
      </c>
      <c r="C550" s="82" t="s">
        <v>4567</v>
      </c>
      <c r="D550" s="83" t="s">
        <v>4568</v>
      </c>
      <c r="E550" s="83" t="s">
        <v>3526</v>
      </c>
      <c r="F550" s="83"/>
      <c r="G550" s="83" t="s">
        <v>3527</v>
      </c>
      <c r="H550" s="115" t="s">
        <v>3668</v>
      </c>
      <c r="I550" s="14">
        <v>0.01</v>
      </c>
      <c r="J550" s="111">
        <f t="shared" si="18"/>
        <v>247.5</v>
      </c>
    </row>
    <row r="551" spans="1:10" ht="26.25" x14ac:dyDescent="0.25">
      <c r="A551" s="81">
        <f t="shared" si="19"/>
        <v>547</v>
      </c>
      <c r="B551" s="81" t="s">
        <v>3523</v>
      </c>
      <c r="C551" s="82" t="s">
        <v>4569</v>
      </c>
      <c r="D551" s="83" t="s">
        <v>4570</v>
      </c>
      <c r="E551" s="83" t="s">
        <v>3526</v>
      </c>
      <c r="F551" s="83"/>
      <c r="G551" s="83" t="s">
        <v>3527</v>
      </c>
      <c r="H551" s="115" t="s">
        <v>4412</v>
      </c>
      <c r="I551" s="14">
        <v>0.01</v>
      </c>
      <c r="J551" s="111">
        <f t="shared" si="18"/>
        <v>49.5</v>
      </c>
    </row>
    <row r="552" spans="1:10" ht="26.25" x14ac:dyDescent="0.25">
      <c r="A552" s="81">
        <f t="shared" si="19"/>
        <v>548</v>
      </c>
      <c r="B552" s="81" t="s">
        <v>3523</v>
      </c>
      <c r="C552" s="82" t="s">
        <v>4571</v>
      </c>
      <c r="D552" s="83" t="s">
        <v>4572</v>
      </c>
      <c r="E552" s="83" t="s">
        <v>3526</v>
      </c>
      <c r="F552" s="83"/>
      <c r="G552" s="83" t="s">
        <v>3527</v>
      </c>
      <c r="H552" s="115" t="s">
        <v>3654</v>
      </c>
      <c r="I552" s="14">
        <v>0.01</v>
      </c>
      <c r="J552" s="111">
        <f t="shared" si="18"/>
        <v>297</v>
      </c>
    </row>
    <row r="553" spans="1:10" ht="26.25" x14ac:dyDescent="0.25">
      <c r="A553" s="81">
        <f t="shared" si="19"/>
        <v>549</v>
      </c>
      <c r="B553" s="81" t="s">
        <v>3523</v>
      </c>
      <c r="C553" s="82" t="s">
        <v>4573</v>
      </c>
      <c r="D553" s="83" t="s">
        <v>4574</v>
      </c>
      <c r="E553" s="83" t="s">
        <v>3526</v>
      </c>
      <c r="F553" s="83"/>
      <c r="G553" s="83" t="s">
        <v>3527</v>
      </c>
      <c r="H553" s="115" t="s">
        <v>4338</v>
      </c>
      <c r="I553" s="14">
        <v>0.01</v>
      </c>
      <c r="J553" s="111">
        <f t="shared" si="18"/>
        <v>198</v>
      </c>
    </row>
    <row r="554" spans="1:10" ht="26.25" x14ac:dyDescent="0.25">
      <c r="A554" s="81">
        <f t="shared" si="19"/>
        <v>550</v>
      </c>
      <c r="B554" s="81" t="s">
        <v>3523</v>
      </c>
      <c r="C554" s="82" t="s">
        <v>4575</v>
      </c>
      <c r="D554" s="83" t="s">
        <v>4576</v>
      </c>
      <c r="E554" s="83" t="s">
        <v>3526</v>
      </c>
      <c r="F554" s="83"/>
      <c r="G554" s="83" t="s">
        <v>3527</v>
      </c>
      <c r="H554" s="115" t="s">
        <v>3668</v>
      </c>
      <c r="I554" s="14">
        <v>0.01</v>
      </c>
      <c r="J554" s="111">
        <f t="shared" si="18"/>
        <v>247.5</v>
      </c>
    </row>
    <row r="555" spans="1:10" ht="26.25" x14ac:dyDescent="0.25">
      <c r="A555" s="81">
        <f t="shared" si="19"/>
        <v>551</v>
      </c>
      <c r="B555" s="81" t="s">
        <v>3523</v>
      </c>
      <c r="C555" s="82" t="s">
        <v>4577</v>
      </c>
      <c r="D555" s="83" t="s">
        <v>4578</v>
      </c>
      <c r="E555" s="83" t="s">
        <v>3526</v>
      </c>
      <c r="F555" s="83"/>
      <c r="G555" s="83" t="s">
        <v>3527</v>
      </c>
      <c r="H555" s="115" t="s">
        <v>3668</v>
      </c>
      <c r="I555" s="14">
        <v>0.01</v>
      </c>
      <c r="J555" s="111">
        <f t="shared" si="18"/>
        <v>247.5</v>
      </c>
    </row>
    <row r="556" spans="1:10" x14ac:dyDescent="0.25">
      <c r="A556" s="81">
        <f t="shared" si="19"/>
        <v>552</v>
      </c>
      <c r="B556" s="81" t="s">
        <v>3523</v>
      </c>
      <c r="C556" s="82" t="s">
        <v>4579</v>
      </c>
      <c r="D556" s="83" t="s">
        <v>4580</v>
      </c>
      <c r="E556" s="83" t="s">
        <v>3526</v>
      </c>
      <c r="F556" s="83"/>
      <c r="G556" s="83" t="s">
        <v>3527</v>
      </c>
      <c r="H556" s="115" t="s">
        <v>3668</v>
      </c>
      <c r="I556" s="14">
        <v>0.01</v>
      </c>
      <c r="J556" s="111">
        <f t="shared" si="18"/>
        <v>247.5</v>
      </c>
    </row>
    <row r="557" spans="1:10" ht="26.25" x14ac:dyDescent="0.25">
      <c r="A557" s="81">
        <f t="shared" si="19"/>
        <v>553</v>
      </c>
      <c r="B557" s="81" t="s">
        <v>3523</v>
      </c>
      <c r="C557" s="82" t="s">
        <v>4581</v>
      </c>
      <c r="D557" s="83" t="s">
        <v>4582</v>
      </c>
      <c r="E557" s="83" t="s">
        <v>3526</v>
      </c>
      <c r="F557" s="83"/>
      <c r="G557" s="83" t="s">
        <v>3527</v>
      </c>
      <c r="H557" s="115" t="s">
        <v>3668</v>
      </c>
      <c r="I557" s="14">
        <v>0.01</v>
      </c>
      <c r="J557" s="111">
        <f t="shared" si="18"/>
        <v>247.5</v>
      </c>
    </row>
    <row r="558" spans="1:10" x14ac:dyDescent="0.25">
      <c r="A558" s="81">
        <f t="shared" si="19"/>
        <v>554</v>
      </c>
      <c r="B558" s="81" t="s">
        <v>3523</v>
      </c>
      <c r="C558" s="82" t="s">
        <v>4583</v>
      </c>
      <c r="D558" s="83" t="s">
        <v>4584</v>
      </c>
      <c r="E558" s="83" t="s">
        <v>3526</v>
      </c>
      <c r="F558" s="83"/>
      <c r="G558" s="83" t="s">
        <v>3527</v>
      </c>
      <c r="H558" s="115" t="s">
        <v>3668</v>
      </c>
      <c r="I558" s="14">
        <v>0.01</v>
      </c>
      <c r="J558" s="111">
        <f t="shared" si="18"/>
        <v>247.5</v>
      </c>
    </row>
    <row r="559" spans="1:10" x14ac:dyDescent="0.25">
      <c r="A559" s="81">
        <f t="shared" si="19"/>
        <v>555</v>
      </c>
      <c r="B559" s="81" t="s">
        <v>3523</v>
      </c>
      <c r="C559" s="82" t="s">
        <v>4585</v>
      </c>
      <c r="D559" s="83" t="s">
        <v>4586</v>
      </c>
      <c r="E559" s="83" t="s">
        <v>3526</v>
      </c>
      <c r="F559" s="83"/>
      <c r="G559" s="83" t="s">
        <v>3527</v>
      </c>
      <c r="H559" s="115" t="s">
        <v>3668</v>
      </c>
      <c r="I559" s="14">
        <v>0.01</v>
      </c>
      <c r="J559" s="111">
        <f t="shared" si="18"/>
        <v>247.5</v>
      </c>
    </row>
    <row r="560" spans="1:10" x14ac:dyDescent="0.25">
      <c r="A560" s="81">
        <f t="shared" si="19"/>
        <v>556</v>
      </c>
      <c r="B560" s="81" t="s">
        <v>3523</v>
      </c>
      <c r="C560" s="82" t="s">
        <v>4587</v>
      </c>
      <c r="D560" s="83" t="s">
        <v>4588</v>
      </c>
      <c r="E560" s="83" t="s">
        <v>3526</v>
      </c>
      <c r="F560" s="83"/>
      <c r="G560" s="83" t="s">
        <v>3527</v>
      </c>
      <c r="H560" s="115" t="s">
        <v>4077</v>
      </c>
      <c r="I560" s="14">
        <v>0.01</v>
      </c>
      <c r="J560" s="111">
        <f t="shared" si="18"/>
        <v>9900</v>
      </c>
    </row>
    <row r="561" spans="1:10" ht="26.25" x14ac:dyDescent="0.25">
      <c r="A561" s="81">
        <f t="shared" si="19"/>
        <v>557</v>
      </c>
      <c r="B561" s="81" t="s">
        <v>3523</v>
      </c>
      <c r="C561" s="82" t="s">
        <v>4589</v>
      </c>
      <c r="D561" s="83" t="s">
        <v>4590</v>
      </c>
      <c r="E561" s="83" t="s">
        <v>3526</v>
      </c>
      <c r="F561" s="83"/>
      <c r="G561" s="83" t="s">
        <v>3527</v>
      </c>
      <c r="H561" s="115" t="s">
        <v>3668</v>
      </c>
      <c r="I561" s="14">
        <v>0.01</v>
      </c>
      <c r="J561" s="111">
        <f t="shared" si="18"/>
        <v>247.5</v>
      </c>
    </row>
    <row r="562" spans="1:10" ht="26.25" x14ac:dyDescent="0.25">
      <c r="A562" s="81">
        <f t="shared" si="19"/>
        <v>558</v>
      </c>
      <c r="B562" s="81" t="s">
        <v>3523</v>
      </c>
      <c r="C562" s="82" t="s">
        <v>4591</v>
      </c>
      <c r="D562" s="83" t="s">
        <v>4592</v>
      </c>
      <c r="E562" s="83" t="s">
        <v>3526</v>
      </c>
      <c r="F562" s="83"/>
      <c r="G562" s="83" t="s">
        <v>3527</v>
      </c>
      <c r="H562" s="115" t="s">
        <v>3668</v>
      </c>
      <c r="I562" s="14">
        <v>0.01</v>
      </c>
      <c r="J562" s="111">
        <f t="shared" si="18"/>
        <v>247.5</v>
      </c>
    </row>
    <row r="563" spans="1:10" ht="26.25" x14ac:dyDescent="0.25">
      <c r="A563" s="81">
        <f t="shared" si="19"/>
        <v>559</v>
      </c>
      <c r="B563" s="81" t="s">
        <v>3523</v>
      </c>
      <c r="C563" s="82" t="s">
        <v>4593</v>
      </c>
      <c r="D563" s="83" t="s">
        <v>4594</v>
      </c>
      <c r="E563" s="83" t="s">
        <v>3526</v>
      </c>
      <c r="F563" s="83"/>
      <c r="G563" s="83" t="s">
        <v>3527</v>
      </c>
      <c r="H563" s="115" t="s">
        <v>3668</v>
      </c>
      <c r="I563" s="14">
        <v>0.01</v>
      </c>
      <c r="J563" s="111">
        <f t="shared" si="18"/>
        <v>247.5</v>
      </c>
    </row>
    <row r="564" spans="1:10" ht="26.25" x14ac:dyDescent="0.25">
      <c r="A564" s="81">
        <f t="shared" si="19"/>
        <v>560</v>
      </c>
      <c r="B564" s="81" t="s">
        <v>3523</v>
      </c>
      <c r="C564" s="82" t="s">
        <v>4595</v>
      </c>
      <c r="D564" s="83" t="s">
        <v>4596</v>
      </c>
      <c r="E564" s="83" t="s">
        <v>3526</v>
      </c>
      <c r="F564" s="83"/>
      <c r="G564" s="83" t="s">
        <v>3527</v>
      </c>
      <c r="H564" s="115" t="s">
        <v>3668</v>
      </c>
      <c r="I564" s="14">
        <v>0.01</v>
      </c>
      <c r="J564" s="111">
        <f t="shared" si="18"/>
        <v>247.5</v>
      </c>
    </row>
    <row r="565" spans="1:10" ht="26.25" x14ac:dyDescent="0.25">
      <c r="A565" s="81">
        <f t="shared" si="19"/>
        <v>561</v>
      </c>
      <c r="B565" s="81" t="s">
        <v>3523</v>
      </c>
      <c r="C565" s="82" t="s">
        <v>4597</v>
      </c>
      <c r="D565" s="83" t="s">
        <v>4598</v>
      </c>
      <c r="E565" s="83" t="s">
        <v>3526</v>
      </c>
      <c r="F565" s="83"/>
      <c r="G565" s="83" t="s">
        <v>3527</v>
      </c>
      <c r="H565" s="115" t="s">
        <v>3668</v>
      </c>
      <c r="I565" s="14">
        <v>0.01</v>
      </c>
      <c r="J565" s="111">
        <f t="shared" si="18"/>
        <v>247.5</v>
      </c>
    </row>
    <row r="566" spans="1:10" ht="39" x14ac:dyDescent="0.25">
      <c r="A566" s="81">
        <f t="shared" si="19"/>
        <v>562</v>
      </c>
      <c r="B566" s="81" t="s">
        <v>3523</v>
      </c>
      <c r="C566" s="82" t="s">
        <v>4599</v>
      </c>
      <c r="D566" s="83" t="s">
        <v>4600</v>
      </c>
      <c r="E566" s="83" t="s">
        <v>3526</v>
      </c>
      <c r="F566" s="83"/>
      <c r="G566" s="83" t="s">
        <v>3527</v>
      </c>
      <c r="H566" s="115" t="s">
        <v>3668</v>
      </c>
      <c r="I566" s="14">
        <v>0.01</v>
      </c>
      <c r="J566" s="111">
        <f t="shared" si="18"/>
        <v>247.5</v>
      </c>
    </row>
    <row r="567" spans="1:10" ht="26.25" x14ac:dyDescent="0.25">
      <c r="A567" s="81">
        <f t="shared" si="19"/>
        <v>563</v>
      </c>
      <c r="B567" s="81" t="s">
        <v>3523</v>
      </c>
      <c r="C567" s="82" t="s">
        <v>4601</v>
      </c>
      <c r="D567" s="83" t="s">
        <v>4602</v>
      </c>
      <c r="E567" s="83" t="s">
        <v>3526</v>
      </c>
      <c r="F567" s="83"/>
      <c r="G567" s="83" t="s">
        <v>3527</v>
      </c>
      <c r="H567" s="115" t="s">
        <v>3668</v>
      </c>
      <c r="I567" s="14">
        <v>0.01</v>
      </c>
      <c r="J567" s="111">
        <f t="shared" si="18"/>
        <v>247.5</v>
      </c>
    </row>
    <row r="568" spans="1:10" ht="26.25" x14ac:dyDescent="0.25">
      <c r="A568" s="81">
        <f t="shared" si="19"/>
        <v>564</v>
      </c>
      <c r="B568" s="81" t="s">
        <v>3523</v>
      </c>
      <c r="C568" s="82" t="s">
        <v>4603</v>
      </c>
      <c r="D568" s="83" t="s">
        <v>4604</v>
      </c>
      <c r="E568" s="83" t="s">
        <v>3526</v>
      </c>
      <c r="F568" s="83"/>
      <c r="G568" s="83" t="s">
        <v>3527</v>
      </c>
      <c r="H568" s="115" t="s">
        <v>3668</v>
      </c>
      <c r="I568" s="14">
        <v>0.01</v>
      </c>
      <c r="J568" s="111">
        <f t="shared" si="18"/>
        <v>247.5</v>
      </c>
    </row>
    <row r="569" spans="1:10" ht="26.25" x14ac:dyDescent="0.25">
      <c r="A569" s="81">
        <f t="shared" si="19"/>
        <v>565</v>
      </c>
      <c r="B569" s="81" t="s">
        <v>3523</v>
      </c>
      <c r="C569" s="82" t="s">
        <v>4605</v>
      </c>
      <c r="D569" s="83" t="s">
        <v>4606</v>
      </c>
      <c r="E569" s="83" t="s">
        <v>3526</v>
      </c>
      <c r="F569" s="83"/>
      <c r="G569" s="83" t="s">
        <v>3527</v>
      </c>
      <c r="H569" s="115" t="s">
        <v>3533</v>
      </c>
      <c r="I569" s="14">
        <v>0.01</v>
      </c>
      <c r="J569" s="111">
        <f t="shared" si="18"/>
        <v>0</v>
      </c>
    </row>
    <row r="570" spans="1:10" x14ac:dyDescent="0.25">
      <c r="A570" s="81">
        <f t="shared" si="19"/>
        <v>566</v>
      </c>
      <c r="B570" s="81" t="s">
        <v>3523</v>
      </c>
      <c r="C570" s="82" t="s">
        <v>4607</v>
      </c>
      <c r="D570" s="83" t="s">
        <v>4608</v>
      </c>
      <c r="E570" s="83" t="s">
        <v>3526</v>
      </c>
      <c r="F570" s="83"/>
      <c r="G570" s="83" t="s">
        <v>3527</v>
      </c>
      <c r="H570" s="115" t="s">
        <v>4077</v>
      </c>
      <c r="I570" s="14">
        <v>0.01</v>
      </c>
      <c r="J570" s="111">
        <f t="shared" si="18"/>
        <v>9900</v>
      </c>
    </row>
    <row r="571" spans="1:10" x14ac:dyDescent="0.25">
      <c r="A571" s="81">
        <f t="shared" si="19"/>
        <v>567</v>
      </c>
      <c r="B571" s="81" t="s">
        <v>3523</v>
      </c>
      <c r="C571" s="82" t="s">
        <v>4609</v>
      </c>
      <c r="D571" s="83" t="s">
        <v>4610</v>
      </c>
      <c r="E571" s="83" t="s">
        <v>3526</v>
      </c>
      <c r="F571" s="83"/>
      <c r="G571" s="83" t="s">
        <v>3527</v>
      </c>
      <c r="H571" s="115" t="s">
        <v>4077</v>
      </c>
      <c r="I571" s="14">
        <v>0.01</v>
      </c>
      <c r="J571" s="111">
        <f t="shared" si="18"/>
        <v>9900</v>
      </c>
    </row>
    <row r="572" spans="1:10" ht="26.25" x14ac:dyDescent="0.25">
      <c r="A572" s="81">
        <f t="shared" si="19"/>
        <v>568</v>
      </c>
      <c r="B572" s="81" t="s">
        <v>3523</v>
      </c>
      <c r="C572" s="82" t="s">
        <v>4611</v>
      </c>
      <c r="D572" s="83" t="s">
        <v>4612</v>
      </c>
      <c r="E572" s="83" t="s">
        <v>3526</v>
      </c>
      <c r="F572" s="83"/>
      <c r="G572" s="83" t="s">
        <v>3527</v>
      </c>
      <c r="H572" s="115" t="s">
        <v>4077</v>
      </c>
      <c r="I572" s="14">
        <v>0.01</v>
      </c>
      <c r="J572" s="111">
        <f t="shared" si="18"/>
        <v>9900</v>
      </c>
    </row>
    <row r="573" spans="1:10" ht="26.25" x14ac:dyDescent="0.25">
      <c r="A573" s="81">
        <f t="shared" si="19"/>
        <v>569</v>
      </c>
      <c r="B573" s="81" t="s">
        <v>3523</v>
      </c>
      <c r="C573" s="82" t="s">
        <v>4613</v>
      </c>
      <c r="D573" s="83" t="s">
        <v>4614</v>
      </c>
      <c r="E573" s="83" t="s">
        <v>3526</v>
      </c>
      <c r="F573" s="83"/>
      <c r="G573" s="83" t="s">
        <v>3527</v>
      </c>
      <c r="H573" s="115" t="s">
        <v>4077</v>
      </c>
      <c r="I573" s="14">
        <v>0.01</v>
      </c>
      <c r="J573" s="111">
        <f t="shared" si="18"/>
        <v>9900</v>
      </c>
    </row>
    <row r="574" spans="1:10" ht="26.25" x14ac:dyDescent="0.25">
      <c r="A574" s="81">
        <f t="shared" si="19"/>
        <v>570</v>
      </c>
      <c r="B574" s="81" t="s">
        <v>3523</v>
      </c>
      <c r="C574" s="82" t="s">
        <v>4615</v>
      </c>
      <c r="D574" s="83" t="s">
        <v>4616</v>
      </c>
      <c r="E574" s="83" t="s">
        <v>3526</v>
      </c>
      <c r="F574" s="83"/>
      <c r="G574" s="83" t="s">
        <v>3527</v>
      </c>
      <c r="H574" s="115" t="s">
        <v>4077</v>
      </c>
      <c r="I574" s="14">
        <v>0.01</v>
      </c>
      <c r="J574" s="111">
        <f t="shared" si="18"/>
        <v>9900</v>
      </c>
    </row>
    <row r="575" spans="1:10" x14ac:dyDescent="0.25">
      <c r="A575" s="81">
        <f t="shared" si="19"/>
        <v>571</v>
      </c>
      <c r="B575" s="81" t="s">
        <v>3523</v>
      </c>
      <c r="C575" s="82" t="s">
        <v>4617</v>
      </c>
      <c r="D575" s="83" t="s">
        <v>4618</v>
      </c>
      <c r="E575" s="83" t="s">
        <v>3526</v>
      </c>
      <c r="F575" s="83"/>
      <c r="G575" s="83" t="s">
        <v>3527</v>
      </c>
      <c r="H575" s="115" t="s">
        <v>4077</v>
      </c>
      <c r="I575" s="14">
        <v>0.01</v>
      </c>
      <c r="J575" s="111">
        <f t="shared" si="18"/>
        <v>9900</v>
      </c>
    </row>
    <row r="576" spans="1:10" x14ac:dyDescent="0.25">
      <c r="A576" s="81">
        <f t="shared" si="19"/>
        <v>572</v>
      </c>
      <c r="B576" s="81" t="s">
        <v>3523</v>
      </c>
      <c r="C576" s="82" t="s">
        <v>4619</v>
      </c>
      <c r="D576" s="83" t="s">
        <v>4620</v>
      </c>
      <c r="E576" s="83" t="s">
        <v>3526</v>
      </c>
      <c r="F576" s="83"/>
      <c r="G576" s="83" t="s">
        <v>3527</v>
      </c>
      <c r="H576" s="115" t="s">
        <v>4077</v>
      </c>
      <c r="I576" s="14">
        <v>0.01</v>
      </c>
      <c r="J576" s="111">
        <f t="shared" si="18"/>
        <v>9900</v>
      </c>
    </row>
    <row r="577" spans="1:10" ht="39" x14ac:dyDescent="0.25">
      <c r="A577" s="81">
        <f t="shared" si="19"/>
        <v>573</v>
      </c>
      <c r="B577" s="81" t="s">
        <v>3523</v>
      </c>
      <c r="C577" s="82" t="s">
        <v>4621</v>
      </c>
      <c r="D577" s="83" t="s">
        <v>4622</v>
      </c>
      <c r="E577" s="83" t="s">
        <v>3526</v>
      </c>
      <c r="F577" s="83"/>
      <c r="G577" s="83" t="s">
        <v>3527</v>
      </c>
      <c r="H577" s="115" t="s">
        <v>4077</v>
      </c>
      <c r="I577" s="14">
        <v>0.01</v>
      </c>
      <c r="J577" s="111">
        <f t="shared" si="18"/>
        <v>9900</v>
      </c>
    </row>
    <row r="578" spans="1:10" ht="26.25" x14ac:dyDescent="0.25">
      <c r="A578" s="81">
        <f t="shared" si="19"/>
        <v>574</v>
      </c>
      <c r="B578" s="81" t="s">
        <v>3523</v>
      </c>
      <c r="C578" s="82" t="s">
        <v>4623</v>
      </c>
      <c r="D578" s="83" t="s">
        <v>4624</v>
      </c>
      <c r="E578" s="83" t="s">
        <v>3526</v>
      </c>
      <c r="F578" s="83"/>
      <c r="G578" s="83" t="s">
        <v>3527</v>
      </c>
      <c r="H578" s="115" t="s">
        <v>4077</v>
      </c>
      <c r="I578" s="14">
        <v>0.01</v>
      </c>
      <c r="J578" s="111">
        <f t="shared" si="18"/>
        <v>9900</v>
      </c>
    </row>
    <row r="579" spans="1:10" ht="39" x14ac:dyDescent="0.25">
      <c r="A579" s="81">
        <f t="shared" si="19"/>
        <v>575</v>
      </c>
      <c r="B579" s="81" t="s">
        <v>3523</v>
      </c>
      <c r="C579" s="82" t="s">
        <v>4625</v>
      </c>
      <c r="D579" s="83" t="s">
        <v>4626</v>
      </c>
      <c r="E579" s="83" t="s">
        <v>3526</v>
      </c>
      <c r="F579" s="83"/>
      <c r="G579" s="83" t="s">
        <v>3527</v>
      </c>
      <c r="H579" s="115" t="s">
        <v>4077</v>
      </c>
      <c r="I579" s="14">
        <v>0.01</v>
      </c>
      <c r="J579" s="111">
        <f t="shared" si="18"/>
        <v>9900</v>
      </c>
    </row>
    <row r="580" spans="1:10" x14ac:dyDescent="0.25">
      <c r="A580" s="81">
        <f t="shared" si="19"/>
        <v>576</v>
      </c>
      <c r="B580" s="81" t="s">
        <v>3523</v>
      </c>
      <c r="C580" s="82" t="s">
        <v>4627</v>
      </c>
      <c r="D580" s="83" t="s">
        <v>4628</v>
      </c>
      <c r="E580" s="83" t="s">
        <v>3526</v>
      </c>
      <c r="F580" s="83"/>
      <c r="G580" s="83" t="s">
        <v>3527</v>
      </c>
      <c r="H580" s="115" t="s">
        <v>4077</v>
      </c>
      <c r="I580" s="14">
        <v>0.01</v>
      </c>
      <c r="J580" s="111">
        <f t="shared" si="18"/>
        <v>9900</v>
      </c>
    </row>
    <row r="581" spans="1:10" ht="26.25" x14ac:dyDescent="0.25">
      <c r="A581" s="81">
        <f t="shared" si="19"/>
        <v>577</v>
      </c>
      <c r="B581" s="81" t="s">
        <v>3523</v>
      </c>
      <c r="C581" s="82" t="s">
        <v>4629</v>
      </c>
      <c r="D581" s="83" t="s">
        <v>4630</v>
      </c>
      <c r="E581" s="83" t="s">
        <v>3526</v>
      </c>
      <c r="F581" s="83"/>
      <c r="G581" s="83" t="s">
        <v>3527</v>
      </c>
      <c r="H581" s="115" t="s">
        <v>3668</v>
      </c>
      <c r="I581" s="14">
        <v>0.01</v>
      </c>
      <c r="J581" s="111">
        <f t="shared" si="18"/>
        <v>247.5</v>
      </c>
    </row>
    <row r="582" spans="1:10" ht="26.25" x14ac:dyDescent="0.25">
      <c r="A582" s="81">
        <f t="shared" si="19"/>
        <v>578</v>
      </c>
      <c r="B582" s="81" t="s">
        <v>3523</v>
      </c>
      <c r="C582" s="82" t="s">
        <v>4631</v>
      </c>
      <c r="D582" s="83" t="s">
        <v>4632</v>
      </c>
      <c r="E582" s="83" t="s">
        <v>3526</v>
      </c>
      <c r="F582" s="83"/>
      <c r="G582" s="83" t="s">
        <v>3527</v>
      </c>
      <c r="H582" s="115" t="s">
        <v>3668</v>
      </c>
      <c r="I582" s="14">
        <v>0.01</v>
      </c>
      <c r="J582" s="111">
        <f t="shared" si="18"/>
        <v>247.5</v>
      </c>
    </row>
    <row r="583" spans="1:10" ht="26.25" x14ac:dyDescent="0.25">
      <c r="A583" s="81">
        <f t="shared" si="19"/>
        <v>579</v>
      </c>
      <c r="B583" s="81" t="s">
        <v>3523</v>
      </c>
      <c r="C583" s="82" t="s">
        <v>4633</v>
      </c>
      <c r="D583" s="83" t="s">
        <v>4634</v>
      </c>
      <c r="E583" s="83" t="s">
        <v>3526</v>
      </c>
      <c r="F583" s="83"/>
      <c r="G583" s="83" t="s">
        <v>3527</v>
      </c>
      <c r="H583" s="115" t="s">
        <v>3668</v>
      </c>
      <c r="I583" s="14">
        <v>0.01</v>
      </c>
      <c r="J583" s="111">
        <f t="shared" si="18"/>
        <v>247.5</v>
      </c>
    </row>
    <row r="584" spans="1:10" ht="26.25" x14ac:dyDescent="0.25">
      <c r="A584" s="81">
        <f t="shared" si="19"/>
        <v>580</v>
      </c>
      <c r="B584" s="81" t="s">
        <v>3523</v>
      </c>
      <c r="C584" s="82" t="s">
        <v>4635</v>
      </c>
      <c r="D584" s="83" t="s">
        <v>4636</v>
      </c>
      <c r="E584" s="83" t="s">
        <v>3526</v>
      </c>
      <c r="F584" s="83"/>
      <c r="G584" s="83" t="s">
        <v>3527</v>
      </c>
      <c r="H584" s="115" t="s">
        <v>3668</v>
      </c>
      <c r="I584" s="14">
        <v>0.01</v>
      </c>
      <c r="J584" s="111">
        <f t="shared" si="18"/>
        <v>247.5</v>
      </c>
    </row>
    <row r="585" spans="1:10" ht="26.25" x14ac:dyDescent="0.25">
      <c r="A585" s="81">
        <f t="shared" si="19"/>
        <v>581</v>
      </c>
      <c r="B585" s="81" t="s">
        <v>3523</v>
      </c>
      <c r="C585" s="82" t="s">
        <v>4637</v>
      </c>
      <c r="D585" s="83" t="s">
        <v>4638</v>
      </c>
      <c r="E585" s="83" t="s">
        <v>3526</v>
      </c>
      <c r="F585" s="83"/>
      <c r="G585" s="83" t="s">
        <v>3527</v>
      </c>
      <c r="H585" s="115" t="s">
        <v>3668</v>
      </c>
      <c r="I585" s="14">
        <v>0.01</v>
      </c>
      <c r="J585" s="111">
        <f t="shared" si="18"/>
        <v>247.5</v>
      </c>
    </row>
    <row r="586" spans="1:10" ht="26.25" x14ac:dyDescent="0.25">
      <c r="A586" s="81">
        <f t="shared" si="19"/>
        <v>582</v>
      </c>
      <c r="B586" s="81" t="s">
        <v>3523</v>
      </c>
      <c r="C586" s="82" t="s">
        <v>4639</v>
      </c>
      <c r="D586" s="83" t="s">
        <v>4640</v>
      </c>
      <c r="E586" s="83" t="s">
        <v>3526</v>
      </c>
      <c r="F586" s="83"/>
      <c r="G586" s="83" t="s">
        <v>3527</v>
      </c>
      <c r="H586" s="115" t="s">
        <v>3668</v>
      </c>
      <c r="I586" s="14">
        <v>0.01</v>
      </c>
      <c r="J586" s="111">
        <f t="shared" si="18"/>
        <v>247.5</v>
      </c>
    </row>
    <row r="587" spans="1:10" ht="26.25" x14ac:dyDescent="0.25">
      <c r="A587" s="81">
        <f t="shared" si="19"/>
        <v>583</v>
      </c>
      <c r="B587" s="81" t="s">
        <v>3523</v>
      </c>
      <c r="C587" s="82" t="s">
        <v>4641</v>
      </c>
      <c r="D587" s="83" t="s">
        <v>4642</v>
      </c>
      <c r="E587" s="83" t="s">
        <v>3526</v>
      </c>
      <c r="F587" s="83"/>
      <c r="G587" s="83" t="s">
        <v>3527</v>
      </c>
      <c r="H587" s="115" t="s">
        <v>3668</v>
      </c>
      <c r="I587" s="14">
        <v>0.01</v>
      </c>
      <c r="J587" s="111">
        <f t="shared" si="18"/>
        <v>247.5</v>
      </c>
    </row>
    <row r="588" spans="1:10" ht="26.25" x14ac:dyDescent="0.25">
      <c r="A588" s="81">
        <f t="shared" si="19"/>
        <v>584</v>
      </c>
      <c r="B588" s="81" t="s">
        <v>3523</v>
      </c>
      <c r="C588" s="82" t="s">
        <v>4519</v>
      </c>
      <c r="D588" s="83" t="s">
        <v>4520</v>
      </c>
      <c r="E588" s="83" t="s">
        <v>3526</v>
      </c>
      <c r="F588" s="83"/>
      <c r="G588" s="83" t="s">
        <v>3527</v>
      </c>
      <c r="H588" s="115" t="s">
        <v>3668</v>
      </c>
      <c r="I588" s="14">
        <v>0.01</v>
      </c>
      <c r="J588" s="111">
        <f t="shared" si="18"/>
        <v>247.5</v>
      </c>
    </row>
    <row r="589" spans="1:10" ht="26.25" x14ac:dyDescent="0.25">
      <c r="A589" s="81">
        <f t="shared" si="19"/>
        <v>585</v>
      </c>
      <c r="B589" s="81" t="s">
        <v>3523</v>
      </c>
      <c r="C589" s="82" t="s">
        <v>4643</v>
      </c>
      <c r="D589" s="83" t="s">
        <v>4644</v>
      </c>
      <c r="E589" s="83" t="s">
        <v>3526</v>
      </c>
      <c r="F589" s="83"/>
      <c r="G589" s="83" t="s">
        <v>3527</v>
      </c>
      <c r="H589" s="115" t="s">
        <v>3668</v>
      </c>
      <c r="I589" s="14">
        <v>0.01</v>
      </c>
      <c r="J589" s="111">
        <f t="shared" si="18"/>
        <v>247.5</v>
      </c>
    </row>
    <row r="590" spans="1:10" ht="26.25" x14ac:dyDescent="0.25">
      <c r="A590" s="81">
        <f t="shared" si="19"/>
        <v>586</v>
      </c>
      <c r="B590" s="81" t="s">
        <v>3523</v>
      </c>
      <c r="C590" s="82" t="s">
        <v>4517</v>
      </c>
      <c r="D590" s="83" t="s">
        <v>4518</v>
      </c>
      <c r="E590" s="83" t="s">
        <v>3526</v>
      </c>
      <c r="F590" s="83"/>
      <c r="G590" s="83" t="s">
        <v>3527</v>
      </c>
      <c r="H590" s="115" t="s">
        <v>3668</v>
      </c>
      <c r="I590" s="14">
        <v>0.01</v>
      </c>
      <c r="J590" s="111">
        <f t="shared" si="18"/>
        <v>247.5</v>
      </c>
    </row>
    <row r="591" spans="1:10" ht="26.25" x14ac:dyDescent="0.25">
      <c r="A591" s="81">
        <f t="shared" si="19"/>
        <v>587</v>
      </c>
      <c r="B591" s="81" t="s">
        <v>3523</v>
      </c>
      <c r="C591" s="82" t="s">
        <v>4645</v>
      </c>
      <c r="D591" s="83" t="s">
        <v>4646</v>
      </c>
      <c r="E591" s="83" t="s">
        <v>3526</v>
      </c>
      <c r="F591" s="83"/>
      <c r="G591" s="83" t="s">
        <v>3527</v>
      </c>
      <c r="H591" s="115" t="s">
        <v>3668</v>
      </c>
      <c r="I591" s="14">
        <v>0.01</v>
      </c>
      <c r="J591" s="111">
        <f t="shared" si="18"/>
        <v>247.5</v>
      </c>
    </row>
    <row r="592" spans="1:10" x14ac:dyDescent="0.25">
      <c r="A592" s="81">
        <f t="shared" si="19"/>
        <v>588</v>
      </c>
      <c r="B592" s="81" t="s">
        <v>3523</v>
      </c>
      <c r="C592" s="82" t="s">
        <v>4647</v>
      </c>
      <c r="D592" s="83" t="s">
        <v>4648</v>
      </c>
      <c r="E592" s="83" t="s">
        <v>3526</v>
      </c>
      <c r="F592" s="83"/>
      <c r="G592" s="83" t="s">
        <v>3527</v>
      </c>
      <c r="H592" s="115" t="s">
        <v>3668</v>
      </c>
      <c r="I592" s="14">
        <v>0.01</v>
      </c>
      <c r="J592" s="111">
        <f t="shared" si="18"/>
        <v>247.5</v>
      </c>
    </row>
    <row r="593" spans="1:10" ht="26.25" x14ac:dyDescent="0.25">
      <c r="A593" s="81">
        <f t="shared" si="19"/>
        <v>589</v>
      </c>
      <c r="B593" s="81" t="s">
        <v>3523</v>
      </c>
      <c r="C593" s="82" t="s">
        <v>4649</v>
      </c>
      <c r="D593" s="83" t="s">
        <v>4650</v>
      </c>
      <c r="E593" s="83" t="s">
        <v>3526</v>
      </c>
      <c r="F593" s="83"/>
      <c r="G593" s="83" t="s">
        <v>3527</v>
      </c>
      <c r="H593" s="115" t="s">
        <v>3668</v>
      </c>
      <c r="I593" s="14">
        <v>0.01</v>
      </c>
      <c r="J593" s="111">
        <f t="shared" si="18"/>
        <v>247.5</v>
      </c>
    </row>
    <row r="594" spans="1:10" ht="26.25" x14ac:dyDescent="0.25">
      <c r="A594" s="81">
        <f t="shared" si="19"/>
        <v>590</v>
      </c>
      <c r="B594" s="81" t="s">
        <v>3523</v>
      </c>
      <c r="C594" s="82" t="s">
        <v>4651</v>
      </c>
      <c r="D594" s="83" t="s">
        <v>4652</v>
      </c>
      <c r="E594" s="83" t="s">
        <v>3526</v>
      </c>
      <c r="F594" s="83"/>
      <c r="G594" s="83" t="s">
        <v>3527</v>
      </c>
      <c r="H594" s="115" t="s">
        <v>3668</v>
      </c>
      <c r="I594" s="14">
        <v>0.01</v>
      </c>
      <c r="J594" s="111">
        <f t="shared" si="18"/>
        <v>247.5</v>
      </c>
    </row>
    <row r="595" spans="1:10" x14ac:dyDescent="0.25">
      <c r="A595" s="81">
        <f t="shared" si="19"/>
        <v>591</v>
      </c>
      <c r="B595" s="81" t="s">
        <v>3523</v>
      </c>
      <c r="C595" s="82" t="s">
        <v>4653</v>
      </c>
      <c r="D595" s="83" t="s">
        <v>4654</v>
      </c>
      <c r="E595" s="83" t="s">
        <v>3526</v>
      </c>
      <c r="F595" s="83"/>
      <c r="G595" s="83" t="s">
        <v>3527</v>
      </c>
      <c r="H595" s="115" t="s">
        <v>3668</v>
      </c>
      <c r="I595" s="14">
        <v>0.01</v>
      </c>
      <c r="J595" s="111">
        <f t="shared" si="18"/>
        <v>247.5</v>
      </c>
    </row>
    <row r="596" spans="1:10" ht="26.25" x14ac:dyDescent="0.25">
      <c r="A596" s="81">
        <f t="shared" si="19"/>
        <v>592</v>
      </c>
      <c r="B596" s="81" t="s">
        <v>3523</v>
      </c>
      <c r="C596" s="82" t="s">
        <v>4655</v>
      </c>
      <c r="D596" s="83" t="s">
        <v>4656</v>
      </c>
      <c r="E596" s="83" t="s">
        <v>3526</v>
      </c>
      <c r="F596" s="83"/>
      <c r="G596" s="83" t="s">
        <v>3527</v>
      </c>
      <c r="H596" s="115" t="s">
        <v>3668</v>
      </c>
      <c r="I596" s="14">
        <v>0.01</v>
      </c>
      <c r="J596" s="111">
        <f t="shared" si="18"/>
        <v>247.5</v>
      </c>
    </row>
    <row r="597" spans="1:10" ht="26.25" x14ac:dyDescent="0.25">
      <c r="A597" s="81">
        <f t="shared" si="19"/>
        <v>593</v>
      </c>
      <c r="B597" s="81" t="s">
        <v>3523</v>
      </c>
      <c r="C597" s="82" t="s">
        <v>4657</v>
      </c>
      <c r="D597" s="83" t="s">
        <v>4658</v>
      </c>
      <c r="E597" s="83" t="s">
        <v>3526</v>
      </c>
      <c r="F597" s="83"/>
      <c r="G597" s="83" t="s">
        <v>3527</v>
      </c>
      <c r="H597" s="115" t="s">
        <v>3668</v>
      </c>
      <c r="I597" s="14">
        <v>0.01</v>
      </c>
      <c r="J597" s="111">
        <f t="shared" si="18"/>
        <v>247.5</v>
      </c>
    </row>
    <row r="598" spans="1:10" ht="26.25" x14ac:dyDescent="0.25">
      <c r="A598" s="81">
        <f t="shared" si="19"/>
        <v>594</v>
      </c>
      <c r="B598" s="81" t="s">
        <v>3523</v>
      </c>
      <c r="C598" s="82" t="s">
        <v>4659</v>
      </c>
      <c r="D598" s="83" t="s">
        <v>4660</v>
      </c>
      <c r="E598" s="83" t="s">
        <v>3526</v>
      </c>
      <c r="F598" s="83"/>
      <c r="G598" s="83" t="s">
        <v>3527</v>
      </c>
      <c r="H598" s="115" t="s">
        <v>3668</v>
      </c>
      <c r="I598" s="14">
        <v>0.01</v>
      </c>
      <c r="J598" s="111">
        <f t="shared" si="18"/>
        <v>247.5</v>
      </c>
    </row>
    <row r="599" spans="1:10" x14ac:dyDescent="0.25">
      <c r="A599" s="81">
        <f t="shared" si="19"/>
        <v>595</v>
      </c>
      <c r="B599" s="81" t="s">
        <v>3523</v>
      </c>
      <c r="C599" s="82" t="s">
        <v>4661</v>
      </c>
      <c r="D599" s="83" t="s">
        <v>4662</v>
      </c>
      <c r="E599" s="83" t="s">
        <v>3526</v>
      </c>
      <c r="F599" s="83"/>
      <c r="G599" s="83" t="s">
        <v>3527</v>
      </c>
      <c r="H599" s="115" t="s">
        <v>3668</v>
      </c>
      <c r="I599" s="14">
        <v>0.01</v>
      </c>
      <c r="J599" s="111">
        <f t="shared" si="18"/>
        <v>247.5</v>
      </c>
    </row>
    <row r="600" spans="1:10" ht="26.25" x14ac:dyDescent="0.25">
      <c r="A600" s="81">
        <f t="shared" si="19"/>
        <v>596</v>
      </c>
      <c r="B600" s="81" t="s">
        <v>3523</v>
      </c>
      <c r="C600" s="82" t="s">
        <v>4663</v>
      </c>
      <c r="D600" s="83" t="s">
        <v>4664</v>
      </c>
      <c r="E600" s="83" t="s">
        <v>3526</v>
      </c>
      <c r="F600" s="83"/>
      <c r="G600" s="83" t="s">
        <v>3527</v>
      </c>
      <c r="H600" s="115" t="s">
        <v>3668</v>
      </c>
      <c r="I600" s="14">
        <v>0.01</v>
      </c>
      <c r="J600" s="111">
        <f t="shared" si="18"/>
        <v>247.5</v>
      </c>
    </row>
    <row r="601" spans="1:10" ht="26.25" x14ac:dyDescent="0.25">
      <c r="A601" s="81">
        <f t="shared" si="19"/>
        <v>597</v>
      </c>
      <c r="B601" s="81" t="s">
        <v>3523</v>
      </c>
      <c r="C601" s="82" t="s">
        <v>4665</v>
      </c>
      <c r="D601" s="83" t="s">
        <v>4666</v>
      </c>
      <c r="E601" s="83" t="s">
        <v>3526</v>
      </c>
      <c r="F601" s="83"/>
      <c r="G601" s="83" t="s">
        <v>3527</v>
      </c>
      <c r="H601" s="115" t="s">
        <v>3668</v>
      </c>
      <c r="I601" s="14">
        <v>0.01</v>
      </c>
      <c r="J601" s="111">
        <f t="shared" si="18"/>
        <v>247.5</v>
      </c>
    </row>
    <row r="602" spans="1:10" ht="26.25" x14ac:dyDescent="0.25">
      <c r="A602" s="81">
        <f t="shared" si="19"/>
        <v>598</v>
      </c>
      <c r="B602" s="81" t="s">
        <v>3523</v>
      </c>
      <c r="C602" s="82" t="s">
        <v>4503</v>
      </c>
      <c r="D602" s="83" t="s">
        <v>4504</v>
      </c>
      <c r="E602" s="83" t="s">
        <v>3526</v>
      </c>
      <c r="F602" s="83"/>
      <c r="G602" s="83" t="s">
        <v>3527</v>
      </c>
      <c r="H602" s="115" t="s">
        <v>3668</v>
      </c>
      <c r="I602" s="14">
        <v>0.01</v>
      </c>
      <c r="J602" s="111">
        <f t="shared" si="18"/>
        <v>247.5</v>
      </c>
    </row>
    <row r="603" spans="1:10" ht="26.25" x14ac:dyDescent="0.25">
      <c r="A603" s="81">
        <f t="shared" si="19"/>
        <v>599</v>
      </c>
      <c r="B603" s="81" t="s">
        <v>3523</v>
      </c>
      <c r="C603" s="82" t="s">
        <v>4497</v>
      </c>
      <c r="D603" s="83" t="s">
        <v>4498</v>
      </c>
      <c r="E603" s="83" t="s">
        <v>3526</v>
      </c>
      <c r="F603" s="83"/>
      <c r="G603" s="83" t="s">
        <v>3527</v>
      </c>
      <c r="H603" s="115" t="s">
        <v>3668</v>
      </c>
      <c r="I603" s="14">
        <v>0.01</v>
      </c>
      <c r="J603" s="111">
        <f t="shared" si="18"/>
        <v>247.5</v>
      </c>
    </row>
    <row r="604" spans="1:10" ht="26.25" x14ac:dyDescent="0.25">
      <c r="A604" s="81">
        <f t="shared" si="19"/>
        <v>600</v>
      </c>
      <c r="B604" s="81" t="s">
        <v>3523</v>
      </c>
      <c r="C604" s="82" t="s">
        <v>4667</v>
      </c>
      <c r="D604" s="83" t="s">
        <v>4668</v>
      </c>
      <c r="E604" s="83" t="s">
        <v>3526</v>
      </c>
      <c r="F604" s="83"/>
      <c r="G604" s="83" t="s">
        <v>3527</v>
      </c>
      <c r="H604" s="115" t="s">
        <v>3668</v>
      </c>
      <c r="I604" s="14">
        <v>0.01</v>
      </c>
      <c r="J604" s="111">
        <f t="shared" si="18"/>
        <v>247.5</v>
      </c>
    </row>
    <row r="605" spans="1:10" ht="26.25" x14ac:dyDescent="0.25">
      <c r="A605" s="81">
        <f t="shared" si="19"/>
        <v>601</v>
      </c>
      <c r="B605" s="81" t="s">
        <v>3523</v>
      </c>
      <c r="C605" s="82" t="s">
        <v>4669</v>
      </c>
      <c r="D605" s="83" t="s">
        <v>4670</v>
      </c>
      <c r="E605" s="83" t="s">
        <v>3526</v>
      </c>
      <c r="F605" s="83"/>
      <c r="G605" s="83" t="s">
        <v>3527</v>
      </c>
      <c r="H605" s="115" t="s">
        <v>3668</v>
      </c>
      <c r="I605" s="14">
        <v>0.01</v>
      </c>
      <c r="J605" s="111">
        <f t="shared" si="18"/>
        <v>247.5</v>
      </c>
    </row>
    <row r="606" spans="1:10" ht="51.75" x14ac:dyDescent="0.25">
      <c r="A606" s="81">
        <f t="shared" si="19"/>
        <v>602</v>
      </c>
      <c r="B606" s="81" t="s">
        <v>3523</v>
      </c>
      <c r="C606" s="82" t="s">
        <v>4495</v>
      </c>
      <c r="D606" s="83" t="s">
        <v>4496</v>
      </c>
      <c r="E606" s="83" t="s">
        <v>3526</v>
      </c>
      <c r="F606" s="83"/>
      <c r="G606" s="83" t="s">
        <v>3527</v>
      </c>
      <c r="H606" s="115" t="s">
        <v>3668</v>
      </c>
      <c r="I606" s="14">
        <v>0.01</v>
      </c>
      <c r="J606" s="111">
        <f t="shared" si="18"/>
        <v>247.5</v>
      </c>
    </row>
    <row r="607" spans="1:10" ht="51.75" x14ac:dyDescent="0.25">
      <c r="A607" s="81">
        <f t="shared" si="19"/>
        <v>603</v>
      </c>
      <c r="B607" s="81" t="s">
        <v>3523</v>
      </c>
      <c r="C607" s="82" t="s">
        <v>4501</v>
      </c>
      <c r="D607" s="83" t="s">
        <v>4502</v>
      </c>
      <c r="E607" s="83" t="s">
        <v>3526</v>
      </c>
      <c r="F607" s="83"/>
      <c r="G607" s="83" t="s">
        <v>3527</v>
      </c>
      <c r="H607" s="115" t="s">
        <v>3668</v>
      </c>
      <c r="I607" s="14">
        <v>0.01</v>
      </c>
      <c r="J607" s="111">
        <f t="shared" si="18"/>
        <v>247.5</v>
      </c>
    </row>
    <row r="608" spans="1:10" ht="26.25" x14ac:dyDescent="0.25">
      <c r="A608" s="81">
        <f t="shared" si="19"/>
        <v>604</v>
      </c>
      <c r="B608" s="81" t="s">
        <v>3523</v>
      </c>
      <c r="C608" s="82" t="s">
        <v>4671</v>
      </c>
      <c r="D608" s="83" t="s">
        <v>4672</v>
      </c>
      <c r="E608" s="83" t="s">
        <v>3526</v>
      </c>
      <c r="F608" s="83"/>
      <c r="G608" s="83" t="s">
        <v>3527</v>
      </c>
      <c r="H608" s="115" t="s">
        <v>3668</v>
      </c>
      <c r="I608" s="14">
        <v>0.01</v>
      </c>
      <c r="J608" s="111">
        <f t="shared" si="18"/>
        <v>247.5</v>
      </c>
    </row>
    <row r="609" spans="1:10" ht="26.25" x14ac:dyDescent="0.25">
      <c r="A609" s="81">
        <f t="shared" si="19"/>
        <v>605</v>
      </c>
      <c r="B609" s="81" t="s">
        <v>3523</v>
      </c>
      <c r="C609" s="82" t="s">
        <v>4673</v>
      </c>
      <c r="D609" s="83" t="s">
        <v>4674</v>
      </c>
      <c r="E609" s="83" t="s">
        <v>3526</v>
      </c>
      <c r="F609" s="83"/>
      <c r="G609" s="83" t="s">
        <v>3527</v>
      </c>
      <c r="H609" s="115" t="s">
        <v>3668</v>
      </c>
      <c r="I609" s="14">
        <v>0.01</v>
      </c>
      <c r="J609" s="111">
        <f t="shared" si="18"/>
        <v>247.5</v>
      </c>
    </row>
    <row r="610" spans="1:10" ht="26.25" x14ac:dyDescent="0.25">
      <c r="A610" s="81">
        <f t="shared" si="19"/>
        <v>606</v>
      </c>
      <c r="B610" s="81" t="s">
        <v>3523</v>
      </c>
      <c r="C610" s="82" t="s">
        <v>4675</v>
      </c>
      <c r="D610" s="83" t="s">
        <v>4676</v>
      </c>
      <c r="E610" s="83" t="s">
        <v>3526</v>
      </c>
      <c r="F610" s="83"/>
      <c r="G610" s="83" t="s">
        <v>3527</v>
      </c>
      <c r="H610" s="115" t="s">
        <v>3668</v>
      </c>
      <c r="I610" s="14">
        <v>0.01</v>
      </c>
      <c r="J610" s="111">
        <f t="shared" si="18"/>
        <v>247.5</v>
      </c>
    </row>
    <row r="611" spans="1:10" ht="26.25" x14ac:dyDescent="0.25">
      <c r="A611" s="81">
        <f t="shared" si="19"/>
        <v>607</v>
      </c>
      <c r="B611" s="81" t="s">
        <v>3523</v>
      </c>
      <c r="C611" s="82" t="s">
        <v>4677</v>
      </c>
      <c r="D611" s="83" t="s">
        <v>4678</v>
      </c>
      <c r="E611" s="83" t="s">
        <v>3526</v>
      </c>
      <c r="F611" s="83"/>
      <c r="G611" s="83" t="s">
        <v>3527</v>
      </c>
      <c r="H611" s="115" t="s">
        <v>3668</v>
      </c>
      <c r="I611" s="14">
        <v>0.01</v>
      </c>
      <c r="J611" s="111">
        <f t="shared" si="18"/>
        <v>247.5</v>
      </c>
    </row>
    <row r="612" spans="1:10" ht="26.25" x14ac:dyDescent="0.25">
      <c r="A612" s="81">
        <f t="shared" si="19"/>
        <v>608</v>
      </c>
      <c r="B612" s="81" t="s">
        <v>3523</v>
      </c>
      <c r="C612" s="82" t="s">
        <v>4679</v>
      </c>
      <c r="D612" s="83" t="s">
        <v>4680</v>
      </c>
      <c r="E612" s="83" t="s">
        <v>3526</v>
      </c>
      <c r="F612" s="83"/>
      <c r="G612" s="83" t="s">
        <v>3527</v>
      </c>
      <c r="H612" s="115" t="s">
        <v>3668</v>
      </c>
      <c r="I612" s="14">
        <v>0.01</v>
      </c>
      <c r="J612" s="111">
        <f t="shared" si="18"/>
        <v>247.5</v>
      </c>
    </row>
    <row r="613" spans="1:10" ht="26.25" x14ac:dyDescent="0.25">
      <c r="A613" s="81">
        <f t="shared" si="19"/>
        <v>609</v>
      </c>
      <c r="B613" s="81" t="s">
        <v>3523</v>
      </c>
      <c r="C613" s="82" t="s">
        <v>4681</v>
      </c>
      <c r="D613" s="83" t="s">
        <v>4682</v>
      </c>
      <c r="E613" s="83" t="s">
        <v>3526</v>
      </c>
      <c r="F613" s="83"/>
      <c r="G613" s="83" t="s">
        <v>3527</v>
      </c>
      <c r="H613" s="115" t="s">
        <v>3668</v>
      </c>
      <c r="I613" s="14">
        <v>0.01</v>
      </c>
      <c r="J613" s="111">
        <f t="shared" ref="J613:J676" si="20">H613*(1-I613)</f>
        <v>247.5</v>
      </c>
    </row>
    <row r="614" spans="1:10" ht="26.25" x14ac:dyDescent="0.25">
      <c r="A614" s="81">
        <f t="shared" ref="A614:A677" si="21">A613+1</f>
        <v>610</v>
      </c>
      <c r="B614" s="81" t="s">
        <v>3523</v>
      </c>
      <c r="C614" s="82" t="s">
        <v>4683</v>
      </c>
      <c r="D614" s="83" t="s">
        <v>4684</v>
      </c>
      <c r="E614" s="83" t="s">
        <v>3526</v>
      </c>
      <c r="F614" s="83"/>
      <c r="G614" s="83" t="s">
        <v>3527</v>
      </c>
      <c r="H614" s="115" t="s">
        <v>3668</v>
      </c>
      <c r="I614" s="14">
        <v>0.01</v>
      </c>
      <c r="J614" s="111">
        <f t="shared" si="20"/>
        <v>247.5</v>
      </c>
    </row>
    <row r="615" spans="1:10" ht="26.25" x14ac:dyDescent="0.25">
      <c r="A615" s="81">
        <f t="shared" si="21"/>
        <v>611</v>
      </c>
      <c r="B615" s="81" t="s">
        <v>3523</v>
      </c>
      <c r="C615" s="82" t="s">
        <v>4685</v>
      </c>
      <c r="D615" s="83" t="s">
        <v>4686</v>
      </c>
      <c r="E615" s="83" t="s">
        <v>3526</v>
      </c>
      <c r="F615" s="83"/>
      <c r="G615" s="83" t="s">
        <v>3527</v>
      </c>
      <c r="H615" s="115" t="s">
        <v>3533</v>
      </c>
      <c r="I615" s="14">
        <v>0.01</v>
      </c>
      <c r="J615" s="111">
        <f t="shared" si="20"/>
        <v>0</v>
      </c>
    </row>
    <row r="616" spans="1:10" ht="26.25" x14ac:dyDescent="0.25">
      <c r="A616" s="81">
        <f t="shared" si="21"/>
        <v>612</v>
      </c>
      <c r="B616" s="81" t="s">
        <v>3523</v>
      </c>
      <c r="C616" s="82" t="s">
        <v>4687</v>
      </c>
      <c r="D616" s="83" t="s">
        <v>4688</v>
      </c>
      <c r="E616" s="83" t="s">
        <v>3526</v>
      </c>
      <c r="F616" s="83"/>
      <c r="G616" s="83" t="s">
        <v>3527</v>
      </c>
      <c r="H616" s="115" t="s">
        <v>3533</v>
      </c>
      <c r="I616" s="14">
        <v>0.01</v>
      </c>
      <c r="J616" s="111">
        <f t="shared" si="20"/>
        <v>0</v>
      </c>
    </row>
    <row r="617" spans="1:10" ht="26.25" x14ac:dyDescent="0.25">
      <c r="A617" s="81">
        <f t="shared" si="21"/>
        <v>613</v>
      </c>
      <c r="B617" s="81" t="s">
        <v>3523</v>
      </c>
      <c r="C617" s="82" t="s">
        <v>4689</v>
      </c>
      <c r="D617" s="83" t="s">
        <v>4690</v>
      </c>
      <c r="E617" s="83" t="s">
        <v>3526</v>
      </c>
      <c r="F617" s="83"/>
      <c r="G617" s="83" t="s">
        <v>3527</v>
      </c>
      <c r="H617" s="115" t="s">
        <v>4077</v>
      </c>
      <c r="I617" s="14">
        <v>0.01</v>
      </c>
      <c r="J617" s="111">
        <f t="shared" si="20"/>
        <v>9900</v>
      </c>
    </row>
    <row r="618" spans="1:10" ht="26.25" x14ac:dyDescent="0.25">
      <c r="A618" s="81">
        <f t="shared" si="21"/>
        <v>614</v>
      </c>
      <c r="B618" s="81" t="s">
        <v>3523</v>
      </c>
      <c r="C618" s="82" t="s">
        <v>4691</v>
      </c>
      <c r="D618" s="83" t="s">
        <v>4692</v>
      </c>
      <c r="E618" s="83" t="s">
        <v>3526</v>
      </c>
      <c r="F618" s="83"/>
      <c r="G618" s="83" t="s">
        <v>3527</v>
      </c>
      <c r="H618" s="115" t="s">
        <v>4077</v>
      </c>
      <c r="I618" s="14">
        <v>0.01</v>
      </c>
      <c r="J618" s="111">
        <f t="shared" si="20"/>
        <v>9900</v>
      </c>
    </row>
    <row r="619" spans="1:10" x14ac:dyDescent="0.25">
      <c r="A619" s="81">
        <f t="shared" si="21"/>
        <v>615</v>
      </c>
      <c r="B619" s="81" t="s">
        <v>3523</v>
      </c>
      <c r="C619" s="82" t="s">
        <v>4693</v>
      </c>
      <c r="D619" s="83" t="s">
        <v>4694</v>
      </c>
      <c r="E619" s="83" t="s">
        <v>3526</v>
      </c>
      <c r="F619" s="83"/>
      <c r="G619" s="83" t="s">
        <v>3527</v>
      </c>
      <c r="H619" s="115" t="s">
        <v>4077</v>
      </c>
      <c r="I619" s="14">
        <v>0.01</v>
      </c>
      <c r="J619" s="111">
        <f t="shared" si="20"/>
        <v>9900</v>
      </c>
    </row>
    <row r="620" spans="1:10" ht="26.25" x14ac:dyDescent="0.25">
      <c r="A620" s="81">
        <f t="shared" si="21"/>
        <v>616</v>
      </c>
      <c r="B620" s="81" t="s">
        <v>3523</v>
      </c>
      <c r="C620" s="82" t="s">
        <v>4695</v>
      </c>
      <c r="D620" s="83" t="s">
        <v>4696</v>
      </c>
      <c r="E620" s="83" t="s">
        <v>3526</v>
      </c>
      <c r="F620" s="83"/>
      <c r="G620" s="83" t="s">
        <v>3527</v>
      </c>
      <c r="H620" s="115" t="s">
        <v>4697</v>
      </c>
      <c r="I620" s="14">
        <v>0.01</v>
      </c>
      <c r="J620" s="111">
        <f t="shared" si="20"/>
        <v>29700</v>
      </c>
    </row>
    <row r="621" spans="1:10" x14ac:dyDescent="0.25">
      <c r="A621" s="81">
        <f t="shared" si="21"/>
        <v>617</v>
      </c>
      <c r="B621" s="81" t="s">
        <v>3523</v>
      </c>
      <c r="C621" s="82" t="s">
        <v>4698</v>
      </c>
      <c r="D621" s="83" t="s">
        <v>4699</v>
      </c>
      <c r="E621" s="83" t="s">
        <v>3526</v>
      </c>
      <c r="F621" s="83"/>
      <c r="G621" s="83" t="s">
        <v>3527</v>
      </c>
      <c r="H621" s="115" t="s">
        <v>4077</v>
      </c>
      <c r="I621" s="14">
        <v>0.01</v>
      </c>
      <c r="J621" s="111">
        <f t="shared" si="20"/>
        <v>9900</v>
      </c>
    </row>
    <row r="622" spans="1:10" ht="26.25" x14ac:dyDescent="0.25">
      <c r="A622" s="81">
        <f t="shared" si="21"/>
        <v>618</v>
      </c>
      <c r="B622" s="81" t="s">
        <v>3523</v>
      </c>
      <c r="C622" s="82" t="s">
        <v>4700</v>
      </c>
      <c r="D622" s="83" t="s">
        <v>4701</v>
      </c>
      <c r="E622" s="83" t="s">
        <v>3526</v>
      </c>
      <c r="F622" s="83"/>
      <c r="G622" s="83" t="s">
        <v>3527</v>
      </c>
      <c r="H622" s="115" t="s">
        <v>3668</v>
      </c>
      <c r="I622" s="14">
        <v>0.01</v>
      </c>
      <c r="J622" s="111">
        <f t="shared" si="20"/>
        <v>247.5</v>
      </c>
    </row>
    <row r="623" spans="1:10" ht="26.25" x14ac:dyDescent="0.25">
      <c r="A623" s="81">
        <f t="shared" si="21"/>
        <v>619</v>
      </c>
      <c r="B623" s="81" t="s">
        <v>3523</v>
      </c>
      <c r="C623" s="82" t="s">
        <v>4702</v>
      </c>
      <c r="D623" s="83" t="s">
        <v>4703</v>
      </c>
      <c r="E623" s="83" t="s">
        <v>3526</v>
      </c>
      <c r="F623" s="83"/>
      <c r="G623" s="83" t="s">
        <v>3527</v>
      </c>
      <c r="H623" s="115" t="s">
        <v>3668</v>
      </c>
      <c r="I623" s="14">
        <v>0.01</v>
      </c>
      <c r="J623" s="111">
        <f t="shared" si="20"/>
        <v>247.5</v>
      </c>
    </row>
    <row r="624" spans="1:10" ht="26.25" x14ac:dyDescent="0.25">
      <c r="A624" s="81">
        <f t="shared" si="21"/>
        <v>620</v>
      </c>
      <c r="B624" s="81" t="s">
        <v>3523</v>
      </c>
      <c r="C624" s="82" t="s">
        <v>4704</v>
      </c>
      <c r="D624" s="83" t="s">
        <v>4705</v>
      </c>
      <c r="E624" s="83" t="s">
        <v>3526</v>
      </c>
      <c r="F624" s="83"/>
      <c r="G624" s="83" t="s">
        <v>3527</v>
      </c>
      <c r="H624" s="115" t="s">
        <v>3668</v>
      </c>
      <c r="I624" s="14">
        <v>0.01</v>
      </c>
      <c r="J624" s="111">
        <f t="shared" si="20"/>
        <v>247.5</v>
      </c>
    </row>
    <row r="625" spans="1:10" ht="26.25" x14ac:dyDescent="0.25">
      <c r="A625" s="81">
        <f t="shared" si="21"/>
        <v>621</v>
      </c>
      <c r="B625" s="81" t="s">
        <v>3523</v>
      </c>
      <c r="C625" s="82" t="s">
        <v>4706</v>
      </c>
      <c r="D625" s="83" t="s">
        <v>4707</v>
      </c>
      <c r="E625" s="83" t="s">
        <v>3526</v>
      </c>
      <c r="F625" s="83"/>
      <c r="G625" s="83" t="s">
        <v>3527</v>
      </c>
      <c r="H625" s="115" t="s">
        <v>3668</v>
      </c>
      <c r="I625" s="14">
        <v>0.01</v>
      </c>
      <c r="J625" s="111">
        <f t="shared" si="20"/>
        <v>247.5</v>
      </c>
    </row>
    <row r="626" spans="1:10" ht="26.25" x14ac:dyDescent="0.25">
      <c r="A626" s="81">
        <f t="shared" si="21"/>
        <v>622</v>
      </c>
      <c r="B626" s="81" t="s">
        <v>3523</v>
      </c>
      <c r="C626" s="82" t="s">
        <v>4708</v>
      </c>
      <c r="D626" s="83" t="s">
        <v>4709</v>
      </c>
      <c r="E626" s="83" t="s">
        <v>3526</v>
      </c>
      <c r="F626" s="83"/>
      <c r="G626" s="83" t="s">
        <v>3527</v>
      </c>
      <c r="H626" s="115" t="s">
        <v>3668</v>
      </c>
      <c r="I626" s="14">
        <v>0.01</v>
      </c>
      <c r="J626" s="111">
        <f t="shared" si="20"/>
        <v>247.5</v>
      </c>
    </row>
    <row r="627" spans="1:10" ht="26.25" x14ac:dyDescent="0.25">
      <c r="A627" s="81">
        <f t="shared" si="21"/>
        <v>623</v>
      </c>
      <c r="B627" s="81" t="s">
        <v>3523</v>
      </c>
      <c r="C627" s="82" t="s">
        <v>4710</v>
      </c>
      <c r="D627" s="83" t="s">
        <v>4711</v>
      </c>
      <c r="E627" s="83" t="s">
        <v>3526</v>
      </c>
      <c r="F627" s="83"/>
      <c r="G627" s="83" t="s">
        <v>3527</v>
      </c>
      <c r="H627" s="115" t="s">
        <v>3668</v>
      </c>
      <c r="I627" s="14">
        <v>0.01</v>
      </c>
      <c r="J627" s="111">
        <f t="shared" si="20"/>
        <v>247.5</v>
      </c>
    </row>
    <row r="628" spans="1:10" ht="39" x14ac:dyDescent="0.25">
      <c r="A628" s="81">
        <f t="shared" si="21"/>
        <v>624</v>
      </c>
      <c r="B628" s="81" t="s">
        <v>3523</v>
      </c>
      <c r="C628" s="82" t="s">
        <v>4195</v>
      </c>
      <c r="D628" s="83" t="s">
        <v>4196</v>
      </c>
      <c r="E628" s="83" t="s">
        <v>3526</v>
      </c>
      <c r="F628" s="83"/>
      <c r="G628" s="83" t="s">
        <v>3527</v>
      </c>
      <c r="H628" s="115" t="s">
        <v>4125</v>
      </c>
      <c r="I628" s="14">
        <v>0.01</v>
      </c>
      <c r="J628" s="111">
        <f t="shared" si="20"/>
        <v>4950</v>
      </c>
    </row>
    <row r="629" spans="1:10" ht="64.5" x14ac:dyDescent="0.25">
      <c r="A629" s="81">
        <f t="shared" si="21"/>
        <v>625</v>
      </c>
      <c r="B629" s="81" t="s">
        <v>3523</v>
      </c>
      <c r="C629" s="82" t="s">
        <v>4188</v>
      </c>
      <c r="D629" s="83" t="s">
        <v>4189</v>
      </c>
      <c r="E629" s="83" t="s">
        <v>3526</v>
      </c>
      <c r="F629" s="83"/>
      <c r="G629" s="83" t="s">
        <v>3527</v>
      </c>
      <c r="H629" s="115" t="s">
        <v>4177</v>
      </c>
      <c r="I629" s="14">
        <v>0.01</v>
      </c>
      <c r="J629" s="111">
        <f t="shared" si="20"/>
        <v>495</v>
      </c>
    </row>
    <row r="630" spans="1:10" ht="64.5" x14ac:dyDescent="0.25">
      <c r="A630" s="81">
        <f t="shared" si="21"/>
        <v>626</v>
      </c>
      <c r="B630" s="81" t="s">
        <v>3523</v>
      </c>
      <c r="C630" s="82" t="s">
        <v>4175</v>
      </c>
      <c r="D630" s="83" t="s">
        <v>4176</v>
      </c>
      <c r="E630" s="83" t="s">
        <v>3526</v>
      </c>
      <c r="F630" s="83"/>
      <c r="G630" s="83" t="s">
        <v>3527</v>
      </c>
      <c r="H630" s="115" t="s">
        <v>4177</v>
      </c>
      <c r="I630" s="14">
        <v>0.01</v>
      </c>
      <c r="J630" s="111">
        <f t="shared" si="20"/>
        <v>495</v>
      </c>
    </row>
    <row r="631" spans="1:10" x14ac:dyDescent="0.25">
      <c r="A631" s="81">
        <f t="shared" si="21"/>
        <v>627</v>
      </c>
      <c r="B631" s="81" t="s">
        <v>3523</v>
      </c>
      <c r="C631" s="82" t="s">
        <v>4537</v>
      </c>
      <c r="D631" s="83" t="s">
        <v>4538</v>
      </c>
      <c r="E631" s="83" t="s">
        <v>3526</v>
      </c>
      <c r="F631" s="83"/>
      <c r="G631" s="83" t="s">
        <v>3527</v>
      </c>
      <c r="H631" s="115" t="s">
        <v>4077</v>
      </c>
      <c r="I631" s="14">
        <v>0.01</v>
      </c>
      <c r="J631" s="111">
        <f t="shared" si="20"/>
        <v>9900</v>
      </c>
    </row>
    <row r="632" spans="1:10" x14ac:dyDescent="0.25">
      <c r="A632" s="81">
        <f t="shared" si="21"/>
        <v>628</v>
      </c>
      <c r="B632" s="81" t="s">
        <v>3523</v>
      </c>
      <c r="C632" s="82" t="s">
        <v>4712</v>
      </c>
      <c r="D632" s="83" t="s">
        <v>4713</v>
      </c>
      <c r="E632" s="83" t="s">
        <v>3526</v>
      </c>
      <c r="F632" s="83"/>
      <c r="G632" s="83" t="s">
        <v>3527</v>
      </c>
      <c r="H632" s="115" t="s">
        <v>4115</v>
      </c>
      <c r="I632" s="14">
        <v>0.01</v>
      </c>
      <c r="J632" s="111">
        <f t="shared" si="20"/>
        <v>990</v>
      </c>
    </row>
    <row r="633" spans="1:10" x14ac:dyDescent="0.25">
      <c r="A633" s="81">
        <f t="shared" si="21"/>
        <v>629</v>
      </c>
      <c r="B633" s="81" t="s">
        <v>3523</v>
      </c>
      <c r="C633" s="82" t="s">
        <v>4714</v>
      </c>
      <c r="D633" s="83" t="s">
        <v>4715</v>
      </c>
      <c r="E633" s="83" t="s">
        <v>3526</v>
      </c>
      <c r="F633" s="83"/>
      <c r="G633" s="83" t="s">
        <v>3527</v>
      </c>
      <c r="H633" s="115" t="s">
        <v>4077</v>
      </c>
      <c r="I633" s="14">
        <v>0.01</v>
      </c>
      <c r="J633" s="111">
        <f t="shared" si="20"/>
        <v>9900</v>
      </c>
    </row>
    <row r="634" spans="1:10" x14ac:dyDescent="0.25">
      <c r="A634" s="81">
        <f t="shared" si="21"/>
        <v>630</v>
      </c>
      <c r="B634" s="81" t="s">
        <v>3523</v>
      </c>
      <c r="C634" s="82" t="s">
        <v>4716</v>
      </c>
      <c r="D634" s="83" t="s">
        <v>4717</v>
      </c>
      <c r="E634" s="83" t="s">
        <v>3526</v>
      </c>
      <c r="F634" s="83"/>
      <c r="G634" s="83" t="s">
        <v>3527</v>
      </c>
      <c r="H634" s="115" t="s">
        <v>4003</v>
      </c>
      <c r="I634" s="14">
        <v>0.01</v>
      </c>
      <c r="J634" s="111">
        <f t="shared" si="20"/>
        <v>3465</v>
      </c>
    </row>
    <row r="635" spans="1:10" x14ac:dyDescent="0.25">
      <c r="A635" s="81">
        <f t="shared" si="21"/>
        <v>631</v>
      </c>
      <c r="B635" s="81" t="s">
        <v>3523</v>
      </c>
      <c r="C635" s="82" t="s">
        <v>4531</v>
      </c>
      <c r="D635" s="83" t="s">
        <v>4532</v>
      </c>
      <c r="E635" s="83" t="s">
        <v>3526</v>
      </c>
      <c r="F635" s="83"/>
      <c r="G635" s="83" t="s">
        <v>3527</v>
      </c>
      <c r="H635" s="115" t="s">
        <v>4180</v>
      </c>
      <c r="I635" s="14">
        <v>0.01</v>
      </c>
      <c r="J635" s="111">
        <f t="shared" si="20"/>
        <v>2970</v>
      </c>
    </row>
    <row r="636" spans="1:10" x14ac:dyDescent="0.25">
      <c r="A636" s="81">
        <f t="shared" si="21"/>
        <v>632</v>
      </c>
      <c r="B636" s="81" t="s">
        <v>3523</v>
      </c>
      <c r="C636" s="82" t="s">
        <v>4533</v>
      </c>
      <c r="D636" s="83" t="s">
        <v>4534</v>
      </c>
      <c r="E636" s="83" t="s">
        <v>3526</v>
      </c>
      <c r="F636" s="83"/>
      <c r="G636" s="83" t="s">
        <v>3527</v>
      </c>
      <c r="H636" s="115" t="s">
        <v>4107</v>
      </c>
      <c r="I636" s="14">
        <v>0.01</v>
      </c>
      <c r="J636" s="111">
        <f t="shared" si="20"/>
        <v>1485</v>
      </c>
    </row>
    <row r="637" spans="1:10" x14ac:dyDescent="0.25">
      <c r="A637" s="81">
        <f t="shared" si="21"/>
        <v>633</v>
      </c>
      <c r="B637" s="81" t="s">
        <v>3523</v>
      </c>
      <c r="C637" s="82" t="s">
        <v>4529</v>
      </c>
      <c r="D637" s="83" t="s">
        <v>4530</v>
      </c>
      <c r="E637" s="83" t="s">
        <v>3526</v>
      </c>
      <c r="F637" s="83"/>
      <c r="G637" s="83" t="s">
        <v>3527</v>
      </c>
      <c r="H637" s="115" t="s">
        <v>4166</v>
      </c>
      <c r="I637" s="14">
        <v>0.01</v>
      </c>
      <c r="J637" s="111">
        <f t="shared" si="20"/>
        <v>1980</v>
      </c>
    </row>
    <row r="638" spans="1:10" ht="26.25" x14ac:dyDescent="0.25">
      <c r="A638" s="81">
        <f t="shared" si="21"/>
        <v>634</v>
      </c>
      <c r="B638" s="81" t="s">
        <v>3523</v>
      </c>
      <c r="C638" s="82" t="s">
        <v>4535</v>
      </c>
      <c r="D638" s="83" t="s">
        <v>4536</v>
      </c>
      <c r="E638" s="83" t="s">
        <v>3526</v>
      </c>
      <c r="F638" s="83"/>
      <c r="G638" s="83" t="s">
        <v>3527</v>
      </c>
      <c r="H638" s="115" t="s">
        <v>4115</v>
      </c>
      <c r="I638" s="14">
        <v>0.01</v>
      </c>
      <c r="J638" s="111">
        <f t="shared" si="20"/>
        <v>990</v>
      </c>
    </row>
    <row r="639" spans="1:10" ht="26.25" x14ac:dyDescent="0.25">
      <c r="A639" s="81">
        <f t="shared" si="21"/>
        <v>635</v>
      </c>
      <c r="B639" s="81" t="s">
        <v>3523</v>
      </c>
      <c r="C639" s="82" t="s">
        <v>4718</v>
      </c>
      <c r="D639" s="83" t="s">
        <v>4719</v>
      </c>
      <c r="E639" s="83" t="s">
        <v>3526</v>
      </c>
      <c r="F639" s="83"/>
      <c r="G639" s="83" t="s">
        <v>3527</v>
      </c>
      <c r="H639" s="115" t="s">
        <v>3668</v>
      </c>
      <c r="I639" s="14">
        <v>0.01</v>
      </c>
      <c r="J639" s="111">
        <f t="shared" si="20"/>
        <v>247.5</v>
      </c>
    </row>
    <row r="640" spans="1:10" x14ac:dyDescent="0.25">
      <c r="A640" s="81">
        <f t="shared" si="21"/>
        <v>636</v>
      </c>
      <c r="B640" s="81" t="s">
        <v>3523</v>
      </c>
      <c r="C640" s="82" t="s">
        <v>4720</v>
      </c>
      <c r="D640" s="83" t="s">
        <v>4721</v>
      </c>
      <c r="E640" s="83" t="s">
        <v>3526</v>
      </c>
      <c r="F640" s="83"/>
      <c r="G640" s="83" t="s">
        <v>3527</v>
      </c>
      <c r="H640" s="115" t="s">
        <v>3668</v>
      </c>
      <c r="I640" s="14">
        <v>0.01</v>
      </c>
      <c r="J640" s="111">
        <f t="shared" si="20"/>
        <v>247.5</v>
      </c>
    </row>
    <row r="641" spans="1:10" ht="39" x14ac:dyDescent="0.25">
      <c r="A641" s="81">
        <f t="shared" si="21"/>
        <v>637</v>
      </c>
      <c r="B641" s="81" t="s">
        <v>3523</v>
      </c>
      <c r="C641" s="82" t="s">
        <v>4722</v>
      </c>
      <c r="D641" s="83" t="s">
        <v>4723</v>
      </c>
      <c r="E641" s="83" t="s">
        <v>3526</v>
      </c>
      <c r="F641" s="83"/>
      <c r="G641" s="83" t="s">
        <v>3527</v>
      </c>
      <c r="H641" s="115" t="s">
        <v>3668</v>
      </c>
      <c r="I641" s="14">
        <v>0.01</v>
      </c>
      <c r="J641" s="111">
        <f t="shared" si="20"/>
        <v>247.5</v>
      </c>
    </row>
    <row r="642" spans="1:10" x14ac:dyDescent="0.25">
      <c r="A642" s="81">
        <f t="shared" si="21"/>
        <v>638</v>
      </c>
      <c r="B642" s="81" t="s">
        <v>3523</v>
      </c>
      <c r="C642" s="82" t="s">
        <v>4579</v>
      </c>
      <c r="D642" s="83" t="s">
        <v>4580</v>
      </c>
      <c r="E642" s="83" t="s">
        <v>3526</v>
      </c>
      <c r="F642" s="83"/>
      <c r="G642" s="83" t="s">
        <v>3527</v>
      </c>
      <c r="H642" s="115" t="s">
        <v>3668</v>
      </c>
      <c r="I642" s="14">
        <v>0.01</v>
      </c>
      <c r="J642" s="111">
        <f t="shared" si="20"/>
        <v>247.5</v>
      </c>
    </row>
    <row r="643" spans="1:10" ht="26.25" x14ac:dyDescent="0.25">
      <c r="A643" s="81">
        <f t="shared" si="21"/>
        <v>639</v>
      </c>
      <c r="B643" s="81" t="s">
        <v>3523</v>
      </c>
      <c r="C643" s="82" t="s">
        <v>4724</v>
      </c>
      <c r="D643" s="83" t="s">
        <v>4725</v>
      </c>
      <c r="E643" s="83" t="s">
        <v>3526</v>
      </c>
      <c r="F643" s="83"/>
      <c r="G643" s="83" t="s">
        <v>3527</v>
      </c>
      <c r="H643" s="115" t="s">
        <v>3668</v>
      </c>
      <c r="I643" s="14">
        <v>0.01</v>
      </c>
      <c r="J643" s="111">
        <f t="shared" si="20"/>
        <v>247.5</v>
      </c>
    </row>
    <row r="644" spans="1:10" ht="26.25" x14ac:dyDescent="0.25">
      <c r="A644" s="81">
        <f t="shared" si="21"/>
        <v>640</v>
      </c>
      <c r="B644" s="81" t="s">
        <v>3523</v>
      </c>
      <c r="C644" s="82" t="s">
        <v>4726</v>
      </c>
      <c r="D644" s="83" t="s">
        <v>4727</v>
      </c>
      <c r="E644" s="83" t="s">
        <v>3526</v>
      </c>
      <c r="F644" s="83"/>
      <c r="G644" s="83" t="s">
        <v>3527</v>
      </c>
      <c r="H644" s="115" t="s">
        <v>3668</v>
      </c>
      <c r="I644" s="14">
        <v>0.01</v>
      </c>
      <c r="J644" s="111">
        <f t="shared" si="20"/>
        <v>247.5</v>
      </c>
    </row>
    <row r="645" spans="1:10" ht="26.25" x14ac:dyDescent="0.25">
      <c r="A645" s="81">
        <f t="shared" si="21"/>
        <v>641</v>
      </c>
      <c r="B645" s="81" t="s">
        <v>3523</v>
      </c>
      <c r="C645" s="82" t="s">
        <v>4728</v>
      </c>
      <c r="D645" s="83" t="s">
        <v>4729</v>
      </c>
      <c r="E645" s="83" t="s">
        <v>3526</v>
      </c>
      <c r="F645" s="83"/>
      <c r="G645" s="83" t="s">
        <v>3527</v>
      </c>
      <c r="H645" s="115" t="s">
        <v>3668</v>
      </c>
      <c r="I645" s="14">
        <v>0.01</v>
      </c>
      <c r="J645" s="111">
        <f t="shared" si="20"/>
        <v>247.5</v>
      </c>
    </row>
    <row r="646" spans="1:10" ht="26.25" x14ac:dyDescent="0.25">
      <c r="A646" s="81">
        <f t="shared" si="21"/>
        <v>642</v>
      </c>
      <c r="B646" s="81" t="s">
        <v>3523</v>
      </c>
      <c r="C646" s="82" t="s">
        <v>4730</v>
      </c>
      <c r="D646" s="83" t="s">
        <v>4731</v>
      </c>
      <c r="E646" s="83" t="s">
        <v>3526</v>
      </c>
      <c r="F646" s="83"/>
      <c r="G646" s="83" t="s">
        <v>3527</v>
      </c>
      <c r="H646" s="115" t="s">
        <v>3668</v>
      </c>
      <c r="I646" s="14">
        <v>0.01</v>
      </c>
      <c r="J646" s="111">
        <f t="shared" si="20"/>
        <v>247.5</v>
      </c>
    </row>
    <row r="647" spans="1:10" ht="26.25" x14ac:dyDescent="0.25">
      <c r="A647" s="81">
        <f t="shared" si="21"/>
        <v>643</v>
      </c>
      <c r="B647" s="81" t="s">
        <v>3523</v>
      </c>
      <c r="C647" s="82" t="s">
        <v>4732</v>
      </c>
      <c r="D647" s="83" t="s">
        <v>4733</v>
      </c>
      <c r="E647" s="83" t="s">
        <v>3526</v>
      </c>
      <c r="F647" s="83"/>
      <c r="G647" s="83" t="s">
        <v>3527</v>
      </c>
      <c r="H647" s="115" t="s">
        <v>3668</v>
      </c>
      <c r="I647" s="14">
        <v>0.01</v>
      </c>
      <c r="J647" s="111">
        <f t="shared" si="20"/>
        <v>247.5</v>
      </c>
    </row>
    <row r="648" spans="1:10" ht="26.25" x14ac:dyDescent="0.25">
      <c r="A648" s="81">
        <f t="shared" si="21"/>
        <v>644</v>
      </c>
      <c r="B648" s="81" t="s">
        <v>3523</v>
      </c>
      <c r="C648" s="82" t="s">
        <v>4734</v>
      </c>
      <c r="D648" s="83" t="s">
        <v>4735</v>
      </c>
      <c r="E648" s="83" t="s">
        <v>3526</v>
      </c>
      <c r="F648" s="83"/>
      <c r="G648" s="83" t="s">
        <v>3527</v>
      </c>
      <c r="H648" s="115" t="s">
        <v>3668</v>
      </c>
      <c r="I648" s="14">
        <v>0.01</v>
      </c>
      <c r="J648" s="111">
        <f t="shared" si="20"/>
        <v>247.5</v>
      </c>
    </row>
    <row r="649" spans="1:10" ht="26.25" x14ac:dyDescent="0.25">
      <c r="A649" s="81">
        <f t="shared" si="21"/>
        <v>645</v>
      </c>
      <c r="B649" s="81" t="s">
        <v>3523</v>
      </c>
      <c r="C649" s="82" t="s">
        <v>4736</v>
      </c>
      <c r="D649" s="83" t="s">
        <v>4737</v>
      </c>
      <c r="E649" s="83" t="s">
        <v>3526</v>
      </c>
      <c r="F649" s="83"/>
      <c r="G649" s="83" t="s">
        <v>3527</v>
      </c>
      <c r="H649" s="115" t="s">
        <v>3668</v>
      </c>
      <c r="I649" s="14">
        <v>0.01</v>
      </c>
      <c r="J649" s="111">
        <f t="shared" si="20"/>
        <v>247.5</v>
      </c>
    </row>
    <row r="650" spans="1:10" ht="26.25" x14ac:dyDescent="0.25">
      <c r="A650" s="81">
        <f t="shared" si="21"/>
        <v>646</v>
      </c>
      <c r="B650" s="81" t="s">
        <v>3523</v>
      </c>
      <c r="C650" s="82" t="s">
        <v>4738</v>
      </c>
      <c r="D650" s="83" t="s">
        <v>4739</v>
      </c>
      <c r="E650" s="83" t="s">
        <v>3526</v>
      </c>
      <c r="F650" s="83"/>
      <c r="G650" s="83" t="s">
        <v>3527</v>
      </c>
      <c r="H650" s="115" t="s">
        <v>3668</v>
      </c>
      <c r="I650" s="14">
        <v>0.01</v>
      </c>
      <c r="J650" s="111">
        <f t="shared" si="20"/>
        <v>247.5</v>
      </c>
    </row>
    <row r="651" spans="1:10" ht="26.25" x14ac:dyDescent="0.25">
      <c r="A651" s="81">
        <f t="shared" si="21"/>
        <v>647</v>
      </c>
      <c r="B651" s="81" t="s">
        <v>3523</v>
      </c>
      <c r="C651" s="82" t="s">
        <v>4740</v>
      </c>
      <c r="D651" s="83" t="s">
        <v>4741</v>
      </c>
      <c r="E651" s="83" t="s">
        <v>3526</v>
      </c>
      <c r="F651" s="83"/>
      <c r="G651" s="83" t="s">
        <v>3527</v>
      </c>
      <c r="H651" s="115" t="s">
        <v>3668</v>
      </c>
      <c r="I651" s="14">
        <v>0.01</v>
      </c>
      <c r="J651" s="111">
        <f t="shared" si="20"/>
        <v>247.5</v>
      </c>
    </row>
    <row r="652" spans="1:10" ht="26.25" x14ac:dyDescent="0.25">
      <c r="A652" s="81">
        <f t="shared" si="21"/>
        <v>648</v>
      </c>
      <c r="B652" s="81" t="s">
        <v>3523</v>
      </c>
      <c r="C652" s="82" t="s">
        <v>4742</v>
      </c>
      <c r="D652" s="83" t="s">
        <v>4743</v>
      </c>
      <c r="E652" s="83" t="s">
        <v>3526</v>
      </c>
      <c r="F652" s="83"/>
      <c r="G652" s="83" t="s">
        <v>3527</v>
      </c>
      <c r="H652" s="115" t="s">
        <v>3668</v>
      </c>
      <c r="I652" s="14">
        <v>0.01</v>
      </c>
      <c r="J652" s="111">
        <f t="shared" si="20"/>
        <v>247.5</v>
      </c>
    </row>
    <row r="653" spans="1:10" x14ac:dyDescent="0.25">
      <c r="A653" s="81">
        <f t="shared" si="21"/>
        <v>649</v>
      </c>
      <c r="B653" s="81" t="s">
        <v>3523</v>
      </c>
      <c r="C653" s="82" t="s">
        <v>4744</v>
      </c>
      <c r="D653" s="83" t="s">
        <v>4745</v>
      </c>
      <c r="E653" s="83" t="s">
        <v>3526</v>
      </c>
      <c r="F653" s="83"/>
      <c r="G653" s="83" t="s">
        <v>3527</v>
      </c>
      <c r="H653" s="115" t="s">
        <v>4077</v>
      </c>
      <c r="I653" s="14">
        <v>0.01</v>
      </c>
      <c r="J653" s="111">
        <f t="shared" si="20"/>
        <v>9900</v>
      </c>
    </row>
    <row r="654" spans="1:10" ht="26.25" x14ac:dyDescent="0.25">
      <c r="A654" s="81">
        <f t="shared" si="21"/>
        <v>650</v>
      </c>
      <c r="B654" s="81" t="s">
        <v>3523</v>
      </c>
      <c r="C654" s="82" t="s">
        <v>4746</v>
      </c>
      <c r="D654" s="83" t="s">
        <v>4747</v>
      </c>
      <c r="E654" s="83" t="s">
        <v>3526</v>
      </c>
      <c r="F654" s="83"/>
      <c r="G654" s="83" t="s">
        <v>3527</v>
      </c>
      <c r="H654" s="115" t="s">
        <v>4077</v>
      </c>
      <c r="I654" s="14">
        <v>0.01</v>
      </c>
      <c r="J654" s="111">
        <f t="shared" si="20"/>
        <v>9900</v>
      </c>
    </row>
    <row r="655" spans="1:10" x14ac:dyDescent="0.25">
      <c r="A655" s="81">
        <f t="shared" si="21"/>
        <v>651</v>
      </c>
      <c r="B655" s="81" t="s">
        <v>3523</v>
      </c>
      <c r="C655" s="82" t="s">
        <v>4543</v>
      </c>
      <c r="D655" s="83" t="s">
        <v>4544</v>
      </c>
      <c r="E655" s="83" t="s">
        <v>3526</v>
      </c>
      <c r="F655" s="83"/>
      <c r="G655" s="83" t="s">
        <v>3527</v>
      </c>
      <c r="H655" s="115" t="s">
        <v>4077</v>
      </c>
      <c r="I655" s="14">
        <v>0.01</v>
      </c>
      <c r="J655" s="111">
        <f t="shared" si="20"/>
        <v>9900</v>
      </c>
    </row>
    <row r="656" spans="1:10" ht="26.25" x14ac:dyDescent="0.25">
      <c r="A656" s="81">
        <f t="shared" si="21"/>
        <v>652</v>
      </c>
      <c r="B656" s="81" t="s">
        <v>3523</v>
      </c>
      <c r="C656" s="82" t="s">
        <v>4748</v>
      </c>
      <c r="D656" s="83" t="s">
        <v>4749</v>
      </c>
      <c r="E656" s="83" t="s">
        <v>3526</v>
      </c>
      <c r="F656" s="83"/>
      <c r="G656" s="83" t="s">
        <v>3527</v>
      </c>
      <c r="H656" s="115" t="s">
        <v>3668</v>
      </c>
      <c r="I656" s="14">
        <v>0.01</v>
      </c>
      <c r="J656" s="111">
        <f t="shared" si="20"/>
        <v>247.5</v>
      </c>
    </row>
    <row r="657" spans="1:10" ht="26.25" x14ac:dyDescent="0.25">
      <c r="A657" s="81">
        <f t="shared" si="21"/>
        <v>653</v>
      </c>
      <c r="B657" s="81" t="s">
        <v>3523</v>
      </c>
      <c r="C657" s="82" t="s">
        <v>4750</v>
      </c>
      <c r="D657" s="83" t="s">
        <v>4751</v>
      </c>
      <c r="E657" s="83" t="s">
        <v>3526</v>
      </c>
      <c r="F657" s="83"/>
      <c r="G657" s="83" t="s">
        <v>3527</v>
      </c>
      <c r="H657" s="115" t="s">
        <v>4077</v>
      </c>
      <c r="I657" s="14">
        <v>0.01</v>
      </c>
      <c r="J657" s="111">
        <f t="shared" si="20"/>
        <v>9900</v>
      </c>
    </row>
    <row r="658" spans="1:10" ht="26.25" x14ac:dyDescent="0.25">
      <c r="A658" s="81">
        <f t="shared" si="21"/>
        <v>654</v>
      </c>
      <c r="B658" s="81" t="s">
        <v>3523</v>
      </c>
      <c r="C658" s="82" t="s">
        <v>4752</v>
      </c>
      <c r="D658" s="83" t="s">
        <v>4753</v>
      </c>
      <c r="E658" s="83" t="s">
        <v>3526</v>
      </c>
      <c r="F658" s="83"/>
      <c r="G658" s="83" t="s">
        <v>3527</v>
      </c>
      <c r="H658" s="115" t="s">
        <v>4754</v>
      </c>
      <c r="I658" s="14">
        <v>0.01</v>
      </c>
      <c r="J658" s="111">
        <f t="shared" si="20"/>
        <v>445500</v>
      </c>
    </row>
    <row r="659" spans="1:10" ht="26.25" x14ac:dyDescent="0.25">
      <c r="A659" s="81">
        <f t="shared" si="21"/>
        <v>655</v>
      </c>
      <c r="B659" s="81" t="s">
        <v>3523</v>
      </c>
      <c r="C659" s="82" t="s">
        <v>4755</v>
      </c>
      <c r="D659" s="83" t="s">
        <v>4756</v>
      </c>
      <c r="E659" s="83" t="s">
        <v>3526</v>
      </c>
      <c r="F659" s="83"/>
      <c r="G659" s="83" t="s">
        <v>3527</v>
      </c>
      <c r="H659" s="115" t="s">
        <v>4757</v>
      </c>
      <c r="I659" s="14">
        <v>0.01</v>
      </c>
      <c r="J659" s="111">
        <f t="shared" si="20"/>
        <v>52470</v>
      </c>
    </row>
    <row r="660" spans="1:10" x14ac:dyDescent="0.25">
      <c r="A660" s="81">
        <f t="shared" si="21"/>
        <v>656</v>
      </c>
      <c r="B660" s="81" t="s">
        <v>3523</v>
      </c>
      <c r="C660" s="82" t="s">
        <v>4758</v>
      </c>
      <c r="D660" s="83" t="s">
        <v>4759</v>
      </c>
      <c r="E660" s="83" t="s">
        <v>3526</v>
      </c>
      <c r="F660" s="83"/>
      <c r="G660" s="83" t="s">
        <v>3527</v>
      </c>
      <c r="H660" s="115" t="s">
        <v>4760</v>
      </c>
      <c r="I660" s="14">
        <v>0.01</v>
      </c>
      <c r="J660" s="111">
        <f t="shared" si="20"/>
        <v>46035</v>
      </c>
    </row>
    <row r="661" spans="1:10" x14ac:dyDescent="0.25">
      <c r="A661" s="81">
        <f t="shared" si="21"/>
        <v>657</v>
      </c>
      <c r="B661" s="81" t="s">
        <v>3523</v>
      </c>
      <c r="C661" s="82" t="s">
        <v>4761</v>
      </c>
      <c r="D661" s="83" t="s">
        <v>4762</v>
      </c>
      <c r="E661" s="83" t="s">
        <v>3526</v>
      </c>
      <c r="F661" s="83"/>
      <c r="G661" s="83" t="s">
        <v>3527</v>
      </c>
      <c r="H661" s="115" t="s">
        <v>3809</v>
      </c>
      <c r="I661" s="14">
        <v>0.01</v>
      </c>
      <c r="J661" s="111">
        <f t="shared" si="20"/>
        <v>54.45</v>
      </c>
    </row>
    <row r="662" spans="1:10" x14ac:dyDescent="0.25">
      <c r="A662" s="81">
        <f t="shared" si="21"/>
        <v>658</v>
      </c>
      <c r="B662" s="81" t="s">
        <v>3523</v>
      </c>
      <c r="C662" s="82" t="s">
        <v>4763</v>
      </c>
      <c r="D662" s="83" t="s">
        <v>4764</v>
      </c>
      <c r="E662" s="83" t="s">
        <v>3526</v>
      </c>
      <c r="F662" s="83"/>
      <c r="G662" s="83" t="s">
        <v>3527</v>
      </c>
      <c r="H662" s="115" t="s">
        <v>3668</v>
      </c>
      <c r="I662" s="14">
        <v>0.01</v>
      </c>
      <c r="J662" s="111">
        <f t="shared" si="20"/>
        <v>247.5</v>
      </c>
    </row>
    <row r="663" spans="1:10" x14ac:dyDescent="0.25">
      <c r="A663" s="81">
        <f t="shared" si="21"/>
        <v>659</v>
      </c>
      <c r="B663" s="81" t="s">
        <v>3523</v>
      </c>
      <c r="C663" s="82" t="s">
        <v>4765</v>
      </c>
      <c r="D663" s="83" t="s">
        <v>4766</v>
      </c>
      <c r="E663" s="83" t="s">
        <v>3526</v>
      </c>
      <c r="F663" s="83"/>
      <c r="G663" s="83" t="s">
        <v>3527</v>
      </c>
      <c r="H663" s="115" t="s">
        <v>4376</v>
      </c>
      <c r="I663" s="14">
        <v>0.01</v>
      </c>
      <c r="J663" s="111">
        <f t="shared" si="20"/>
        <v>985.05</v>
      </c>
    </row>
    <row r="664" spans="1:10" x14ac:dyDescent="0.25">
      <c r="A664" s="81">
        <f t="shared" si="21"/>
        <v>660</v>
      </c>
      <c r="B664" s="81" t="s">
        <v>3523</v>
      </c>
      <c r="C664" s="82" t="s">
        <v>4767</v>
      </c>
      <c r="D664" s="83" t="s">
        <v>4768</v>
      </c>
      <c r="E664" s="83" t="s">
        <v>3526</v>
      </c>
      <c r="F664" s="83"/>
      <c r="G664" s="83" t="s">
        <v>3527</v>
      </c>
      <c r="H664" s="115" t="s">
        <v>4769</v>
      </c>
      <c r="I664" s="14">
        <v>0.01</v>
      </c>
      <c r="J664" s="111">
        <f t="shared" si="20"/>
        <v>12003.75</v>
      </c>
    </row>
    <row r="665" spans="1:10" ht="26.25" x14ac:dyDescent="0.25">
      <c r="A665" s="81">
        <f t="shared" si="21"/>
        <v>661</v>
      </c>
      <c r="B665" s="81" t="s">
        <v>3523</v>
      </c>
      <c r="C665" s="82" t="s">
        <v>4770</v>
      </c>
      <c r="D665" s="83" t="s">
        <v>4771</v>
      </c>
      <c r="E665" s="83" t="s">
        <v>3526</v>
      </c>
      <c r="F665" s="83"/>
      <c r="G665" s="83" t="s">
        <v>3527</v>
      </c>
      <c r="H665" s="115" t="s">
        <v>4772</v>
      </c>
      <c r="I665" s="14">
        <v>0.01</v>
      </c>
      <c r="J665" s="111">
        <f t="shared" si="20"/>
        <v>247500</v>
      </c>
    </row>
    <row r="666" spans="1:10" x14ac:dyDescent="0.25">
      <c r="A666" s="81">
        <f t="shared" si="21"/>
        <v>662</v>
      </c>
      <c r="B666" s="81" t="s">
        <v>3523</v>
      </c>
      <c r="C666" s="82" t="s">
        <v>4773</v>
      </c>
      <c r="D666" s="83" t="s">
        <v>4774</v>
      </c>
      <c r="E666" s="83" t="s">
        <v>3526</v>
      </c>
      <c r="F666" s="83"/>
      <c r="G666" s="83" t="s">
        <v>3527</v>
      </c>
      <c r="H666" s="115" t="s">
        <v>4775</v>
      </c>
      <c r="I666" s="14">
        <v>0.01</v>
      </c>
      <c r="J666" s="111">
        <f t="shared" si="20"/>
        <v>23512.5</v>
      </c>
    </row>
    <row r="667" spans="1:10" ht="51.75" x14ac:dyDescent="0.25">
      <c r="A667" s="81">
        <f t="shared" si="21"/>
        <v>663</v>
      </c>
      <c r="B667" s="81" t="s">
        <v>3523</v>
      </c>
      <c r="C667" s="82" t="s">
        <v>4776</v>
      </c>
      <c r="D667" s="83" t="s">
        <v>4777</v>
      </c>
      <c r="E667" s="83" t="s">
        <v>3526</v>
      </c>
      <c r="F667" s="83"/>
      <c r="G667" s="83" t="s">
        <v>3527</v>
      </c>
      <c r="H667" s="115" t="s">
        <v>4778</v>
      </c>
      <c r="I667" s="14">
        <v>0.01</v>
      </c>
      <c r="J667" s="111">
        <f t="shared" si="20"/>
        <v>74250</v>
      </c>
    </row>
    <row r="668" spans="1:10" x14ac:dyDescent="0.25">
      <c r="A668" s="81">
        <f t="shared" si="21"/>
        <v>664</v>
      </c>
      <c r="B668" s="81" t="s">
        <v>3523</v>
      </c>
      <c r="C668" s="82" t="s">
        <v>4779</v>
      </c>
      <c r="D668" s="83" t="s">
        <v>4780</v>
      </c>
      <c r="E668" s="83" t="s">
        <v>3526</v>
      </c>
      <c r="F668" s="83"/>
      <c r="G668" s="83" t="s">
        <v>3527</v>
      </c>
      <c r="H668" s="115" t="s">
        <v>4781</v>
      </c>
      <c r="I668" s="14">
        <v>0.01</v>
      </c>
      <c r="J668" s="111">
        <f t="shared" si="20"/>
        <v>39402</v>
      </c>
    </row>
    <row r="669" spans="1:10" x14ac:dyDescent="0.25">
      <c r="A669" s="81">
        <f t="shared" si="21"/>
        <v>665</v>
      </c>
      <c r="B669" s="81" t="s">
        <v>3523</v>
      </c>
      <c r="C669" s="82" t="s">
        <v>4782</v>
      </c>
      <c r="D669" s="83" t="s">
        <v>4783</v>
      </c>
      <c r="E669" s="83" t="s">
        <v>3526</v>
      </c>
      <c r="F669" s="83"/>
      <c r="G669" s="83" t="s">
        <v>3527</v>
      </c>
      <c r="H669" s="115" t="s">
        <v>4125</v>
      </c>
      <c r="I669" s="14">
        <v>0.01</v>
      </c>
      <c r="J669" s="111">
        <f t="shared" si="20"/>
        <v>4950</v>
      </c>
    </row>
    <row r="670" spans="1:10" ht="26.25" x14ac:dyDescent="0.25">
      <c r="A670" s="81">
        <f t="shared" si="21"/>
        <v>666</v>
      </c>
      <c r="B670" s="81" t="s">
        <v>3523</v>
      </c>
      <c r="C670" s="82" t="s">
        <v>4784</v>
      </c>
      <c r="D670" s="83" t="s">
        <v>4785</v>
      </c>
      <c r="E670" s="83" t="s">
        <v>3526</v>
      </c>
      <c r="F670" s="83"/>
      <c r="G670" s="83" t="s">
        <v>3527</v>
      </c>
      <c r="H670" s="115" t="s">
        <v>4786</v>
      </c>
      <c r="I670" s="14">
        <v>0.01</v>
      </c>
      <c r="J670" s="111">
        <f t="shared" si="20"/>
        <v>707850</v>
      </c>
    </row>
    <row r="671" spans="1:10" ht="26.25" x14ac:dyDescent="0.25">
      <c r="A671" s="81">
        <f t="shared" si="21"/>
        <v>667</v>
      </c>
      <c r="B671" s="81" t="s">
        <v>3523</v>
      </c>
      <c r="C671" s="82" t="s">
        <v>4787</v>
      </c>
      <c r="D671" s="83" t="s">
        <v>4788</v>
      </c>
      <c r="E671" s="83" t="s">
        <v>3526</v>
      </c>
      <c r="F671" s="83"/>
      <c r="G671" s="83" t="s">
        <v>3527</v>
      </c>
      <c r="H671" s="115" t="s">
        <v>3646</v>
      </c>
      <c r="I671" s="14">
        <v>0.01</v>
      </c>
      <c r="J671" s="111">
        <f t="shared" si="20"/>
        <v>24.75</v>
      </c>
    </row>
    <row r="672" spans="1:10" ht="26.25" x14ac:dyDescent="0.25">
      <c r="A672" s="81">
        <f t="shared" si="21"/>
        <v>668</v>
      </c>
      <c r="B672" s="81" t="s">
        <v>3523</v>
      </c>
      <c r="C672" s="82" t="s">
        <v>4789</v>
      </c>
      <c r="D672" s="83" t="s">
        <v>4790</v>
      </c>
      <c r="E672" s="83" t="s">
        <v>3526</v>
      </c>
      <c r="F672" s="83"/>
      <c r="G672" s="83" t="s">
        <v>3527</v>
      </c>
      <c r="H672" s="115" t="s">
        <v>3668</v>
      </c>
      <c r="I672" s="14">
        <v>0.01</v>
      </c>
      <c r="J672" s="111">
        <f t="shared" si="20"/>
        <v>247.5</v>
      </c>
    </row>
    <row r="673" spans="1:10" x14ac:dyDescent="0.25">
      <c r="A673" s="81">
        <f t="shared" si="21"/>
        <v>669</v>
      </c>
      <c r="B673" s="81" t="s">
        <v>3523</v>
      </c>
      <c r="C673" s="82" t="s">
        <v>4791</v>
      </c>
      <c r="D673" s="83" t="s">
        <v>4792</v>
      </c>
      <c r="E673" s="83" t="s">
        <v>3526</v>
      </c>
      <c r="F673" s="83"/>
      <c r="G673" s="83" t="s">
        <v>3527</v>
      </c>
      <c r="H673" s="115" t="s">
        <v>4208</v>
      </c>
      <c r="I673" s="14">
        <v>0.01</v>
      </c>
      <c r="J673" s="111">
        <f t="shared" si="20"/>
        <v>2475</v>
      </c>
    </row>
    <row r="674" spans="1:10" ht="77.25" x14ac:dyDescent="0.25">
      <c r="A674" s="81">
        <f t="shared" si="21"/>
        <v>670</v>
      </c>
      <c r="B674" s="81" t="s">
        <v>3523</v>
      </c>
      <c r="C674" s="82" t="s">
        <v>4793</v>
      </c>
      <c r="D674" s="83" t="s">
        <v>4794</v>
      </c>
      <c r="E674" s="83" t="s">
        <v>3526</v>
      </c>
      <c r="F674" s="83"/>
      <c r="G674" s="83" t="s">
        <v>3527</v>
      </c>
      <c r="H674" s="115" t="s">
        <v>4795</v>
      </c>
      <c r="I674" s="14">
        <v>0.01</v>
      </c>
      <c r="J674" s="111">
        <f t="shared" si="20"/>
        <v>24750</v>
      </c>
    </row>
    <row r="675" spans="1:10" ht="39" x14ac:dyDescent="0.25">
      <c r="A675" s="81">
        <f t="shared" si="21"/>
        <v>671</v>
      </c>
      <c r="B675" s="81" t="s">
        <v>3523</v>
      </c>
      <c r="C675" s="82" t="s">
        <v>4796</v>
      </c>
      <c r="D675" s="83" t="s">
        <v>4797</v>
      </c>
      <c r="E675" s="83" t="s">
        <v>3526</v>
      </c>
      <c r="F675" s="83"/>
      <c r="G675" s="83" t="s">
        <v>3527</v>
      </c>
      <c r="H675" s="115" t="s">
        <v>4177</v>
      </c>
      <c r="I675" s="14">
        <v>0.01</v>
      </c>
      <c r="J675" s="111">
        <f t="shared" si="20"/>
        <v>495</v>
      </c>
    </row>
    <row r="676" spans="1:10" x14ac:dyDescent="0.25">
      <c r="A676" s="81">
        <f t="shared" si="21"/>
        <v>672</v>
      </c>
      <c r="B676" s="81" t="s">
        <v>3523</v>
      </c>
      <c r="C676" s="82" t="s">
        <v>4798</v>
      </c>
      <c r="D676" s="83" t="s">
        <v>4799</v>
      </c>
      <c r="E676" s="83" t="s">
        <v>3526</v>
      </c>
      <c r="F676" s="83"/>
      <c r="G676" s="83" t="s">
        <v>3527</v>
      </c>
      <c r="H676" s="115" t="s">
        <v>4077</v>
      </c>
      <c r="I676" s="14">
        <v>0.01</v>
      </c>
      <c r="J676" s="111">
        <f t="shared" si="20"/>
        <v>9900</v>
      </c>
    </row>
    <row r="677" spans="1:10" ht="26.25" x14ac:dyDescent="0.25">
      <c r="A677" s="81">
        <f t="shared" si="21"/>
        <v>673</v>
      </c>
      <c r="B677" s="81" t="s">
        <v>3523</v>
      </c>
      <c r="C677" s="82" t="s">
        <v>4800</v>
      </c>
      <c r="D677" s="83" t="s">
        <v>4801</v>
      </c>
      <c r="E677" s="83" t="s">
        <v>3526</v>
      </c>
      <c r="F677" s="83"/>
      <c r="G677" s="83" t="s">
        <v>3527</v>
      </c>
      <c r="H677" s="115" t="s">
        <v>4802</v>
      </c>
      <c r="I677" s="14">
        <v>0.01</v>
      </c>
      <c r="J677" s="111">
        <f t="shared" ref="J677:J740" si="22">H677*(1-I677)</f>
        <v>792</v>
      </c>
    </row>
    <row r="678" spans="1:10" x14ac:dyDescent="0.25">
      <c r="A678" s="81">
        <f t="shared" ref="A678:A741" si="23">A677+1</f>
        <v>674</v>
      </c>
      <c r="B678" s="81" t="s">
        <v>3523</v>
      </c>
      <c r="C678" s="82" t="s">
        <v>4803</v>
      </c>
      <c r="D678" s="83" t="s">
        <v>4804</v>
      </c>
      <c r="E678" s="83" t="s">
        <v>3526</v>
      </c>
      <c r="F678" s="83"/>
      <c r="G678" s="83" t="s">
        <v>3527</v>
      </c>
      <c r="H678" s="115" t="s">
        <v>4805</v>
      </c>
      <c r="I678" s="14">
        <v>0.01</v>
      </c>
      <c r="J678" s="111">
        <f t="shared" si="22"/>
        <v>1386</v>
      </c>
    </row>
    <row r="679" spans="1:10" ht="102.75" x14ac:dyDescent="0.25">
      <c r="A679" s="81">
        <f t="shared" si="23"/>
        <v>675</v>
      </c>
      <c r="B679" s="81" t="s">
        <v>3523</v>
      </c>
      <c r="C679" s="82" t="s">
        <v>4806</v>
      </c>
      <c r="D679" s="83" t="s">
        <v>4807</v>
      </c>
      <c r="E679" s="83" t="s">
        <v>3526</v>
      </c>
      <c r="F679" s="83"/>
      <c r="G679" s="83" t="s">
        <v>3527</v>
      </c>
      <c r="H679" s="115" t="s">
        <v>3533</v>
      </c>
      <c r="I679" s="14">
        <v>0.01</v>
      </c>
      <c r="J679" s="111">
        <f t="shared" si="22"/>
        <v>0</v>
      </c>
    </row>
    <row r="680" spans="1:10" ht="26.25" x14ac:dyDescent="0.25">
      <c r="A680" s="81">
        <f t="shared" si="23"/>
        <v>676</v>
      </c>
      <c r="B680" s="81" t="s">
        <v>3523</v>
      </c>
      <c r="C680" s="82" t="s">
        <v>4808</v>
      </c>
      <c r="D680" s="83" t="s">
        <v>4809</v>
      </c>
      <c r="E680" s="83" t="s">
        <v>3526</v>
      </c>
      <c r="F680" s="83"/>
      <c r="G680" s="83" t="s">
        <v>3527</v>
      </c>
      <c r="H680" s="115" t="s">
        <v>4268</v>
      </c>
      <c r="I680" s="14">
        <v>0.01</v>
      </c>
      <c r="J680" s="111">
        <f t="shared" si="22"/>
        <v>445.5</v>
      </c>
    </row>
    <row r="681" spans="1:10" ht="26.25" x14ac:dyDescent="0.25">
      <c r="A681" s="81">
        <f t="shared" si="23"/>
        <v>677</v>
      </c>
      <c r="B681" s="81" t="s">
        <v>3523</v>
      </c>
      <c r="C681" s="82" t="s">
        <v>4810</v>
      </c>
      <c r="D681" s="83" t="s">
        <v>4811</v>
      </c>
      <c r="E681" s="83" t="s">
        <v>3526</v>
      </c>
      <c r="F681" s="83"/>
      <c r="G681" s="83" t="s">
        <v>3527</v>
      </c>
      <c r="H681" s="115" t="s">
        <v>3668</v>
      </c>
      <c r="I681" s="14">
        <v>0.01</v>
      </c>
      <c r="J681" s="111">
        <f t="shared" si="22"/>
        <v>247.5</v>
      </c>
    </row>
    <row r="682" spans="1:10" ht="26.25" x14ac:dyDescent="0.25">
      <c r="A682" s="81">
        <f t="shared" si="23"/>
        <v>678</v>
      </c>
      <c r="B682" s="81" t="s">
        <v>3523</v>
      </c>
      <c r="C682" s="82" t="s">
        <v>4812</v>
      </c>
      <c r="D682" s="83" t="s">
        <v>4813</v>
      </c>
      <c r="E682" s="83" t="s">
        <v>3526</v>
      </c>
      <c r="F682" s="83"/>
      <c r="G682" s="83" t="s">
        <v>3527</v>
      </c>
      <c r="H682" s="115" t="s">
        <v>4268</v>
      </c>
      <c r="I682" s="14">
        <v>0.01</v>
      </c>
      <c r="J682" s="111">
        <f t="shared" si="22"/>
        <v>445.5</v>
      </c>
    </row>
    <row r="683" spans="1:10" ht="26.25" x14ac:dyDescent="0.25">
      <c r="A683" s="81">
        <f t="shared" si="23"/>
        <v>679</v>
      </c>
      <c r="B683" s="81" t="s">
        <v>3523</v>
      </c>
      <c r="C683" s="82" t="s">
        <v>4814</v>
      </c>
      <c r="D683" s="83" t="s">
        <v>4815</v>
      </c>
      <c r="E683" s="83" t="s">
        <v>3526</v>
      </c>
      <c r="F683" s="83"/>
      <c r="G683" s="83" t="s">
        <v>3527</v>
      </c>
      <c r="H683" s="115" t="s">
        <v>4816</v>
      </c>
      <c r="I683" s="14">
        <v>0.01</v>
      </c>
      <c r="J683" s="111">
        <f t="shared" si="22"/>
        <v>841.5</v>
      </c>
    </row>
    <row r="684" spans="1:10" x14ac:dyDescent="0.25">
      <c r="A684" s="81">
        <f t="shared" si="23"/>
        <v>680</v>
      </c>
      <c r="B684" s="81" t="s">
        <v>3523</v>
      </c>
      <c r="C684" s="82" t="s">
        <v>4817</v>
      </c>
      <c r="D684" s="83" t="s">
        <v>4818</v>
      </c>
      <c r="E684" s="83" t="s">
        <v>3526</v>
      </c>
      <c r="F684" s="83"/>
      <c r="G684" s="83" t="s">
        <v>3527</v>
      </c>
      <c r="H684" s="115" t="s">
        <v>4115</v>
      </c>
      <c r="I684" s="14">
        <v>0.01</v>
      </c>
      <c r="J684" s="111">
        <f t="shared" si="22"/>
        <v>990</v>
      </c>
    </row>
    <row r="685" spans="1:10" ht="90" x14ac:dyDescent="0.25">
      <c r="A685" s="81">
        <f t="shared" si="23"/>
        <v>681</v>
      </c>
      <c r="B685" s="81" t="s">
        <v>3523</v>
      </c>
      <c r="C685" s="82" t="s">
        <v>4819</v>
      </c>
      <c r="D685" s="83" t="s">
        <v>4820</v>
      </c>
      <c r="E685" s="83" t="s">
        <v>3526</v>
      </c>
      <c r="F685" s="83"/>
      <c r="G685" s="83" t="s">
        <v>3527</v>
      </c>
      <c r="H685" s="115" t="s">
        <v>3661</v>
      </c>
      <c r="I685" s="14">
        <v>0.01</v>
      </c>
      <c r="J685" s="111">
        <f t="shared" si="22"/>
        <v>77.22</v>
      </c>
    </row>
    <row r="686" spans="1:10" ht="64.5" x14ac:dyDescent="0.25">
      <c r="A686" s="81">
        <f t="shared" si="23"/>
        <v>682</v>
      </c>
      <c r="B686" s="81" t="s">
        <v>3523</v>
      </c>
      <c r="C686" s="82" t="s">
        <v>4821</v>
      </c>
      <c r="D686" s="83" t="s">
        <v>4822</v>
      </c>
      <c r="E686" s="83" t="s">
        <v>3526</v>
      </c>
      <c r="F686" s="83"/>
      <c r="G686" s="83" t="s">
        <v>3527</v>
      </c>
      <c r="H686" s="115" t="s">
        <v>4823</v>
      </c>
      <c r="I686" s="14">
        <v>0.01</v>
      </c>
      <c r="J686" s="111">
        <f t="shared" si="22"/>
        <v>569.25</v>
      </c>
    </row>
    <row r="687" spans="1:10" ht="39" x14ac:dyDescent="0.25">
      <c r="A687" s="81">
        <f t="shared" si="23"/>
        <v>683</v>
      </c>
      <c r="B687" s="81" t="s">
        <v>3523</v>
      </c>
      <c r="C687" s="82" t="s">
        <v>4824</v>
      </c>
      <c r="D687" s="83" t="s">
        <v>4825</v>
      </c>
      <c r="E687" s="83" t="s">
        <v>3526</v>
      </c>
      <c r="F687" s="83"/>
      <c r="G687" s="83" t="s">
        <v>3527</v>
      </c>
      <c r="H687" s="115" t="s">
        <v>4338</v>
      </c>
      <c r="I687" s="14">
        <v>0.01</v>
      </c>
      <c r="J687" s="111">
        <f t="shared" si="22"/>
        <v>198</v>
      </c>
    </row>
    <row r="688" spans="1:10" ht="26.25" x14ac:dyDescent="0.25">
      <c r="A688" s="81">
        <f t="shared" si="23"/>
        <v>684</v>
      </c>
      <c r="B688" s="81" t="s">
        <v>3523</v>
      </c>
      <c r="C688" s="82" t="s">
        <v>4826</v>
      </c>
      <c r="D688" s="83" t="s">
        <v>4827</v>
      </c>
      <c r="E688" s="83" t="s">
        <v>3526</v>
      </c>
      <c r="F688" s="83"/>
      <c r="G688" s="83" t="s">
        <v>3527</v>
      </c>
      <c r="H688" s="115" t="s">
        <v>4802</v>
      </c>
      <c r="I688" s="14">
        <v>0.01</v>
      </c>
      <c r="J688" s="111">
        <f t="shared" si="22"/>
        <v>792</v>
      </c>
    </row>
    <row r="689" spans="1:10" ht="39" x14ac:dyDescent="0.25">
      <c r="A689" s="81">
        <f t="shared" si="23"/>
        <v>685</v>
      </c>
      <c r="B689" s="81" t="s">
        <v>3523</v>
      </c>
      <c r="C689" s="82" t="s">
        <v>4828</v>
      </c>
      <c r="D689" s="83" t="s">
        <v>4829</v>
      </c>
      <c r="E689" s="83" t="s">
        <v>3526</v>
      </c>
      <c r="F689" s="83"/>
      <c r="G689" s="83" t="s">
        <v>3527</v>
      </c>
      <c r="H689" s="115" t="s">
        <v>3668</v>
      </c>
      <c r="I689" s="14">
        <v>0.01</v>
      </c>
      <c r="J689" s="111">
        <f t="shared" si="22"/>
        <v>247.5</v>
      </c>
    </row>
    <row r="690" spans="1:10" ht="26.25" x14ac:dyDescent="0.25">
      <c r="A690" s="81">
        <f t="shared" si="23"/>
        <v>686</v>
      </c>
      <c r="B690" s="81" t="s">
        <v>3523</v>
      </c>
      <c r="C690" s="82" t="s">
        <v>4830</v>
      </c>
      <c r="D690" s="83" t="s">
        <v>4831</v>
      </c>
      <c r="E690" s="83" t="s">
        <v>3526</v>
      </c>
      <c r="F690" s="83"/>
      <c r="G690" s="83" t="s">
        <v>3527</v>
      </c>
      <c r="H690" s="115" t="s">
        <v>3663</v>
      </c>
      <c r="I690" s="14">
        <v>0.01</v>
      </c>
      <c r="J690" s="111">
        <f t="shared" si="22"/>
        <v>851.4</v>
      </c>
    </row>
    <row r="691" spans="1:10" ht="39" x14ac:dyDescent="0.25">
      <c r="A691" s="81">
        <f t="shared" si="23"/>
        <v>687</v>
      </c>
      <c r="B691" s="81" t="s">
        <v>3523</v>
      </c>
      <c r="C691" s="82" t="s">
        <v>4832</v>
      </c>
      <c r="D691" s="83" t="s">
        <v>4833</v>
      </c>
      <c r="E691" s="83" t="s">
        <v>3526</v>
      </c>
      <c r="F691" s="83"/>
      <c r="G691" s="83" t="s">
        <v>3527</v>
      </c>
      <c r="H691" s="115" t="s">
        <v>4834</v>
      </c>
      <c r="I691" s="14">
        <v>0.01</v>
      </c>
      <c r="J691" s="111">
        <f t="shared" si="22"/>
        <v>61.38</v>
      </c>
    </row>
    <row r="692" spans="1:10" ht="26.25" x14ac:dyDescent="0.25">
      <c r="A692" s="81">
        <f t="shared" si="23"/>
        <v>688</v>
      </c>
      <c r="B692" s="81" t="s">
        <v>3523</v>
      </c>
      <c r="C692" s="82" t="s">
        <v>4835</v>
      </c>
      <c r="D692" s="83" t="s">
        <v>4836</v>
      </c>
      <c r="E692" s="83" t="s">
        <v>3526</v>
      </c>
      <c r="F692" s="83"/>
      <c r="G692" s="83" t="s">
        <v>3527</v>
      </c>
      <c r="H692" s="115" t="s">
        <v>4837</v>
      </c>
      <c r="I692" s="14">
        <v>0.01</v>
      </c>
      <c r="J692" s="111">
        <f t="shared" si="22"/>
        <v>423.71999999999997</v>
      </c>
    </row>
    <row r="693" spans="1:10" ht="39" x14ac:dyDescent="0.25">
      <c r="A693" s="81">
        <f t="shared" si="23"/>
        <v>689</v>
      </c>
      <c r="B693" s="81" t="s">
        <v>3523</v>
      </c>
      <c r="C693" s="82" t="s">
        <v>4838</v>
      </c>
      <c r="D693" s="83" t="s">
        <v>4839</v>
      </c>
      <c r="E693" s="83" t="s">
        <v>3526</v>
      </c>
      <c r="F693" s="83"/>
      <c r="G693" s="83" t="s">
        <v>3527</v>
      </c>
      <c r="H693" s="115" t="s">
        <v>3557</v>
      </c>
      <c r="I693" s="14">
        <v>0.01</v>
      </c>
      <c r="J693" s="111">
        <f t="shared" si="22"/>
        <v>5.9399999999999995</v>
      </c>
    </row>
    <row r="694" spans="1:10" ht="39" x14ac:dyDescent="0.25">
      <c r="A694" s="81">
        <f t="shared" si="23"/>
        <v>690</v>
      </c>
      <c r="B694" s="81" t="s">
        <v>3523</v>
      </c>
      <c r="C694" s="82" t="s">
        <v>4840</v>
      </c>
      <c r="D694" s="83" t="s">
        <v>4841</v>
      </c>
      <c r="E694" s="83" t="s">
        <v>3526</v>
      </c>
      <c r="F694" s="83"/>
      <c r="G694" s="83" t="s">
        <v>3527</v>
      </c>
      <c r="H694" s="115" t="s">
        <v>4834</v>
      </c>
      <c r="I694" s="14">
        <v>0.01</v>
      </c>
      <c r="J694" s="111">
        <f t="shared" si="22"/>
        <v>61.38</v>
      </c>
    </row>
    <row r="695" spans="1:10" ht="26.25" x14ac:dyDescent="0.25">
      <c r="A695" s="81">
        <f t="shared" si="23"/>
        <v>691</v>
      </c>
      <c r="B695" s="81" t="s">
        <v>3523</v>
      </c>
      <c r="C695" s="82" t="s">
        <v>4842</v>
      </c>
      <c r="D695" s="83" t="s">
        <v>4843</v>
      </c>
      <c r="E695" s="83" t="s">
        <v>3526</v>
      </c>
      <c r="F695" s="83"/>
      <c r="G695" s="83" t="s">
        <v>3527</v>
      </c>
      <c r="H695" s="115" t="s">
        <v>4443</v>
      </c>
      <c r="I695" s="14">
        <v>0.01</v>
      </c>
      <c r="J695" s="111">
        <f t="shared" si="22"/>
        <v>79.2</v>
      </c>
    </row>
    <row r="696" spans="1:10" ht="26.25" x14ac:dyDescent="0.25">
      <c r="A696" s="81">
        <f t="shared" si="23"/>
        <v>692</v>
      </c>
      <c r="B696" s="81" t="s">
        <v>3523</v>
      </c>
      <c r="C696" s="82" t="s">
        <v>4844</v>
      </c>
      <c r="D696" s="83" t="s">
        <v>4845</v>
      </c>
      <c r="E696" s="83" t="s">
        <v>3526</v>
      </c>
      <c r="F696" s="83"/>
      <c r="G696" s="83" t="s">
        <v>3527</v>
      </c>
      <c r="H696" s="115" t="s">
        <v>3663</v>
      </c>
      <c r="I696" s="14">
        <v>0.01</v>
      </c>
      <c r="J696" s="111">
        <f t="shared" si="22"/>
        <v>851.4</v>
      </c>
    </row>
    <row r="697" spans="1:10" ht="26.25" x14ac:dyDescent="0.25">
      <c r="A697" s="81">
        <f t="shared" si="23"/>
        <v>693</v>
      </c>
      <c r="B697" s="81" t="s">
        <v>3523</v>
      </c>
      <c r="C697" s="82" t="s">
        <v>4846</v>
      </c>
      <c r="D697" s="83" t="s">
        <v>4847</v>
      </c>
      <c r="E697" s="83" t="s">
        <v>3526</v>
      </c>
      <c r="F697" s="83"/>
      <c r="G697" s="83" t="s">
        <v>3527</v>
      </c>
      <c r="H697" s="115" t="s">
        <v>3646</v>
      </c>
      <c r="I697" s="14">
        <v>0.01</v>
      </c>
      <c r="J697" s="111">
        <f t="shared" si="22"/>
        <v>24.75</v>
      </c>
    </row>
    <row r="698" spans="1:10" ht="26.25" x14ac:dyDescent="0.25">
      <c r="A698" s="81">
        <f t="shared" si="23"/>
        <v>694</v>
      </c>
      <c r="B698" s="81" t="s">
        <v>3523</v>
      </c>
      <c r="C698" s="82" t="s">
        <v>4848</v>
      </c>
      <c r="D698" s="83" t="s">
        <v>4847</v>
      </c>
      <c r="E698" s="83" t="s">
        <v>3526</v>
      </c>
      <c r="F698" s="83"/>
      <c r="G698" s="83" t="s">
        <v>3527</v>
      </c>
      <c r="H698" s="115" t="s">
        <v>3648</v>
      </c>
      <c r="I698" s="14">
        <v>0.01</v>
      </c>
      <c r="J698" s="111">
        <f t="shared" si="22"/>
        <v>272.25</v>
      </c>
    </row>
    <row r="699" spans="1:10" x14ac:dyDescent="0.25">
      <c r="A699" s="81">
        <f t="shared" si="23"/>
        <v>695</v>
      </c>
      <c r="B699" s="81" t="s">
        <v>3523</v>
      </c>
      <c r="C699" s="82" t="s">
        <v>4849</v>
      </c>
      <c r="D699" s="83" t="s">
        <v>4850</v>
      </c>
      <c r="E699" s="83" t="s">
        <v>3526</v>
      </c>
      <c r="F699" s="83"/>
      <c r="G699" s="83" t="s">
        <v>3527</v>
      </c>
      <c r="H699" s="115" t="s">
        <v>4851</v>
      </c>
      <c r="I699" s="14">
        <v>0.01</v>
      </c>
      <c r="J699" s="111">
        <f t="shared" si="22"/>
        <v>236.60999999999999</v>
      </c>
    </row>
    <row r="700" spans="1:10" x14ac:dyDescent="0.25">
      <c r="A700" s="81">
        <f t="shared" si="23"/>
        <v>696</v>
      </c>
      <c r="B700" s="81" t="s">
        <v>3523</v>
      </c>
      <c r="C700" s="82" t="s">
        <v>4852</v>
      </c>
      <c r="D700" s="83" t="s">
        <v>4853</v>
      </c>
      <c r="E700" s="83" t="s">
        <v>3526</v>
      </c>
      <c r="F700" s="83"/>
      <c r="G700" s="83" t="s">
        <v>3527</v>
      </c>
      <c r="H700" s="115" t="s">
        <v>3566</v>
      </c>
      <c r="I700" s="14">
        <v>0.01</v>
      </c>
      <c r="J700" s="111">
        <f t="shared" si="22"/>
        <v>0.99</v>
      </c>
    </row>
    <row r="701" spans="1:10" x14ac:dyDescent="0.25">
      <c r="A701" s="81">
        <f t="shared" si="23"/>
        <v>697</v>
      </c>
      <c r="B701" s="81" t="s">
        <v>3523</v>
      </c>
      <c r="C701" s="82" t="s">
        <v>4854</v>
      </c>
      <c r="D701" s="83" t="s">
        <v>4855</v>
      </c>
      <c r="E701" s="83" t="s">
        <v>3526</v>
      </c>
      <c r="F701" s="83"/>
      <c r="G701" s="83" t="s">
        <v>3527</v>
      </c>
      <c r="H701" s="115" t="s">
        <v>3745</v>
      </c>
      <c r="I701" s="14">
        <v>0.01</v>
      </c>
      <c r="J701" s="111">
        <f t="shared" si="22"/>
        <v>123.75</v>
      </c>
    </row>
    <row r="702" spans="1:10" x14ac:dyDescent="0.25">
      <c r="A702" s="81">
        <f t="shared" si="23"/>
        <v>698</v>
      </c>
      <c r="B702" s="81" t="s">
        <v>3523</v>
      </c>
      <c r="C702" s="82" t="s">
        <v>4856</v>
      </c>
      <c r="D702" s="83" t="s">
        <v>4857</v>
      </c>
      <c r="E702" s="83" t="s">
        <v>3526</v>
      </c>
      <c r="F702" s="83"/>
      <c r="G702" s="83" t="s">
        <v>3527</v>
      </c>
      <c r="H702" s="115" t="s">
        <v>4338</v>
      </c>
      <c r="I702" s="14">
        <v>0.01</v>
      </c>
      <c r="J702" s="111">
        <f t="shared" si="22"/>
        <v>198</v>
      </c>
    </row>
    <row r="703" spans="1:10" x14ac:dyDescent="0.25">
      <c r="A703" s="81">
        <f t="shared" si="23"/>
        <v>699</v>
      </c>
      <c r="B703" s="81" t="s">
        <v>3523</v>
      </c>
      <c r="C703" s="82" t="s">
        <v>4858</v>
      </c>
      <c r="D703" s="83" t="s">
        <v>4859</v>
      </c>
      <c r="E703" s="83" t="s">
        <v>3526</v>
      </c>
      <c r="F703" s="83"/>
      <c r="G703" s="83" t="s">
        <v>3527</v>
      </c>
      <c r="H703" s="115" t="s">
        <v>4107</v>
      </c>
      <c r="I703" s="14">
        <v>0.01</v>
      </c>
      <c r="J703" s="111">
        <f t="shared" si="22"/>
        <v>1485</v>
      </c>
    </row>
    <row r="704" spans="1:10" ht="26.25" x14ac:dyDescent="0.25">
      <c r="A704" s="81">
        <f t="shared" si="23"/>
        <v>700</v>
      </c>
      <c r="B704" s="81" t="s">
        <v>3523</v>
      </c>
      <c r="C704" s="82" t="s">
        <v>4860</v>
      </c>
      <c r="D704" s="83" t="s">
        <v>4861</v>
      </c>
      <c r="E704" s="83" t="s">
        <v>3526</v>
      </c>
      <c r="F704" s="83"/>
      <c r="G704" s="83" t="s">
        <v>3527</v>
      </c>
      <c r="H704" s="115" t="s">
        <v>3668</v>
      </c>
      <c r="I704" s="14">
        <v>0.01</v>
      </c>
      <c r="J704" s="111">
        <f t="shared" si="22"/>
        <v>247.5</v>
      </c>
    </row>
    <row r="705" spans="1:10" x14ac:dyDescent="0.25">
      <c r="A705" s="81">
        <f t="shared" si="23"/>
        <v>701</v>
      </c>
      <c r="B705" s="81" t="s">
        <v>3523</v>
      </c>
      <c r="C705" s="82" t="s">
        <v>4862</v>
      </c>
      <c r="D705" s="83" t="s">
        <v>4863</v>
      </c>
      <c r="E705" s="83" t="s">
        <v>3526</v>
      </c>
      <c r="F705" s="83"/>
      <c r="G705" s="83" t="s">
        <v>3527</v>
      </c>
      <c r="H705" s="115" t="s">
        <v>4166</v>
      </c>
      <c r="I705" s="14">
        <v>0.01</v>
      </c>
      <c r="J705" s="111">
        <f t="shared" si="22"/>
        <v>1980</v>
      </c>
    </row>
    <row r="706" spans="1:10" ht="64.5" x14ac:dyDescent="0.25">
      <c r="A706" s="81">
        <f t="shared" si="23"/>
        <v>702</v>
      </c>
      <c r="B706" s="81" t="s">
        <v>3523</v>
      </c>
      <c r="C706" s="82" t="s">
        <v>4864</v>
      </c>
      <c r="D706" s="83" t="s">
        <v>4865</v>
      </c>
      <c r="E706" s="83" t="s">
        <v>3526</v>
      </c>
      <c r="F706" s="83"/>
      <c r="G706" s="83" t="s">
        <v>3527</v>
      </c>
      <c r="H706" s="115" t="s">
        <v>3668</v>
      </c>
      <c r="I706" s="14">
        <v>0.01</v>
      </c>
      <c r="J706" s="111">
        <f t="shared" si="22"/>
        <v>247.5</v>
      </c>
    </row>
    <row r="707" spans="1:10" ht="39" x14ac:dyDescent="0.25">
      <c r="A707" s="81">
        <f t="shared" si="23"/>
        <v>703</v>
      </c>
      <c r="B707" s="81" t="s">
        <v>3523</v>
      </c>
      <c r="C707" s="82" t="s">
        <v>4866</v>
      </c>
      <c r="D707" s="83" t="s">
        <v>4867</v>
      </c>
      <c r="E707" s="83" t="s">
        <v>3526</v>
      </c>
      <c r="F707" s="83"/>
      <c r="G707" s="83" t="s">
        <v>3527</v>
      </c>
      <c r="H707" s="115" t="s">
        <v>4166</v>
      </c>
      <c r="I707" s="14">
        <v>0.01</v>
      </c>
      <c r="J707" s="111">
        <f t="shared" si="22"/>
        <v>1980</v>
      </c>
    </row>
    <row r="708" spans="1:10" x14ac:dyDescent="0.25">
      <c r="A708" s="81">
        <f t="shared" si="23"/>
        <v>704</v>
      </c>
      <c r="B708" s="81" t="s">
        <v>3523</v>
      </c>
      <c r="C708" s="82" t="s">
        <v>4868</v>
      </c>
      <c r="D708" s="83" t="s">
        <v>4869</v>
      </c>
      <c r="E708" s="83" t="s">
        <v>3526</v>
      </c>
      <c r="F708" s="83"/>
      <c r="G708" s="83" t="s">
        <v>3527</v>
      </c>
      <c r="H708" s="115" t="s">
        <v>4802</v>
      </c>
      <c r="I708" s="14">
        <v>0.01</v>
      </c>
      <c r="J708" s="111">
        <f t="shared" si="22"/>
        <v>792</v>
      </c>
    </row>
    <row r="709" spans="1:10" x14ac:dyDescent="0.25">
      <c r="A709" s="81">
        <f t="shared" si="23"/>
        <v>705</v>
      </c>
      <c r="B709" s="81" t="s">
        <v>3523</v>
      </c>
      <c r="C709" s="82" t="s">
        <v>4870</v>
      </c>
      <c r="D709" s="83" t="s">
        <v>4871</v>
      </c>
      <c r="E709" s="83" t="s">
        <v>3526</v>
      </c>
      <c r="F709" s="83"/>
      <c r="G709" s="83" t="s">
        <v>3527</v>
      </c>
      <c r="H709" s="115" t="s">
        <v>4180</v>
      </c>
      <c r="I709" s="14">
        <v>0.01</v>
      </c>
      <c r="J709" s="111">
        <f t="shared" si="22"/>
        <v>2970</v>
      </c>
    </row>
    <row r="710" spans="1:10" x14ac:dyDescent="0.25">
      <c r="A710" s="81">
        <f t="shared" si="23"/>
        <v>706</v>
      </c>
      <c r="B710" s="81" t="s">
        <v>3523</v>
      </c>
      <c r="C710" s="82" t="s">
        <v>4872</v>
      </c>
      <c r="D710" s="83" t="s">
        <v>4873</v>
      </c>
      <c r="E710" s="83" t="s">
        <v>3526</v>
      </c>
      <c r="F710" s="83"/>
      <c r="G710" s="83" t="s">
        <v>3527</v>
      </c>
      <c r="H710" s="115" t="s">
        <v>4802</v>
      </c>
      <c r="I710" s="14">
        <v>0.01</v>
      </c>
      <c r="J710" s="111">
        <f t="shared" si="22"/>
        <v>792</v>
      </c>
    </row>
    <row r="711" spans="1:10" x14ac:dyDescent="0.25">
      <c r="A711" s="81">
        <f t="shared" si="23"/>
        <v>707</v>
      </c>
      <c r="B711" s="81" t="s">
        <v>3523</v>
      </c>
      <c r="C711" s="82" t="s">
        <v>4874</v>
      </c>
      <c r="D711" s="83" t="s">
        <v>4875</v>
      </c>
      <c r="E711" s="83" t="s">
        <v>3526</v>
      </c>
      <c r="F711" s="83"/>
      <c r="G711" s="83" t="s">
        <v>3527</v>
      </c>
      <c r="H711" s="115" t="s">
        <v>4180</v>
      </c>
      <c r="I711" s="14">
        <v>0.01</v>
      </c>
      <c r="J711" s="111">
        <f t="shared" si="22"/>
        <v>2970</v>
      </c>
    </row>
    <row r="712" spans="1:10" x14ac:dyDescent="0.25">
      <c r="A712" s="81">
        <f t="shared" si="23"/>
        <v>708</v>
      </c>
      <c r="B712" s="81" t="s">
        <v>3523</v>
      </c>
      <c r="C712" s="82" t="s">
        <v>4876</v>
      </c>
      <c r="D712" s="83" t="s">
        <v>4877</v>
      </c>
      <c r="E712" s="83" t="s">
        <v>3526</v>
      </c>
      <c r="F712" s="83"/>
      <c r="G712" s="83" t="s">
        <v>3527</v>
      </c>
      <c r="H712" s="115" t="s">
        <v>4338</v>
      </c>
      <c r="I712" s="14">
        <v>0.01</v>
      </c>
      <c r="J712" s="111">
        <f t="shared" si="22"/>
        <v>198</v>
      </c>
    </row>
    <row r="713" spans="1:10" ht="26.25" x14ac:dyDescent="0.25">
      <c r="A713" s="81">
        <f t="shared" si="23"/>
        <v>709</v>
      </c>
      <c r="B713" s="81" t="s">
        <v>3523</v>
      </c>
      <c r="C713" s="82" t="s">
        <v>4878</v>
      </c>
      <c r="D713" s="83" t="s">
        <v>4879</v>
      </c>
      <c r="E713" s="83" t="s">
        <v>3526</v>
      </c>
      <c r="F713" s="83"/>
      <c r="G713" s="83" t="s">
        <v>3527</v>
      </c>
      <c r="H713" s="115" t="s">
        <v>4412</v>
      </c>
      <c r="I713" s="14">
        <v>0.01</v>
      </c>
      <c r="J713" s="111">
        <f t="shared" si="22"/>
        <v>49.5</v>
      </c>
    </row>
    <row r="714" spans="1:10" x14ac:dyDescent="0.25">
      <c r="A714" s="81">
        <f t="shared" si="23"/>
        <v>710</v>
      </c>
      <c r="B714" s="81" t="s">
        <v>3523</v>
      </c>
      <c r="C714" s="82" t="s">
        <v>4880</v>
      </c>
      <c r="D714" s="83" t="s">
        <v>4881</v>
      </c>
      <c r="E714" s="83" t="s">
        <v>3526</v>
      </c>
      <c r="F714" s="83"/>
      <c r="G714" s="83" t="s">
        <v>3527</v>
      </c>
      <c r="H714" s="115" t="s">
        <v>4180</v>
      </c>
      <c r="I714" s="14">
        <v>0.01</v>
      </c>
      <c r="J714" s="111">
        <f t="shared" si="22"/>
        <v>2970</v>
      </c>
    </row>
    <row r="715" spans="1:10" x14ac:dyDescent="0.25">
      <c r="A715" s="81">
        <f t="shared" si="23"/>
        <v>711</v>
      </c>
      <c r="B715" s="81" t="s">
        <v>3523</v>
      </c>
      <c r="C715" s="82" t="s">
        <v>4882</v>
      </c>
      <c r="D715" s="83" t="s">
        <v>4883</v>
      </c>
      <c r="E715" s="83" t="s">
        <v>3526</v>
      </c>
      <c r="F715" s="83"/>
      <c r="G715" s="83" t="s">
        <v>3527</v>
      </c>
      <c r="H715" s="115" t="s">
        <v>4163</v>
      </c>
      <c r="I715" s="14">
        <v>0.01</v>
      </c>
      <c r="J715" s="111">
        <f t="shared" si="22"/>
        <v>14850</v>
      </c>
    </row>
    <row r="716" spans="1:10" x14ac:dyDescent="0.25">
      <c r="A716" s="81">
        <f t="shared" si="23"/>
        <v>712</v>
      </c>
      <c r="B716" s="81" t="s">
        <v>3523</v>
      </c>
      <c r="C716" s="82" t="s">
        <v>4884</v>
      </c>
      <c r="D716" s="83" t="s">
        <v>4885</v>
      </c>
      <c r="E716" s="83" t="s">
        <v>3526</v>
      </c>
      <c r="F716" s="83"/>
      <c r="G716" s="83" t="s">
        <v>3527</v>
      </c>
      <c r="H716" s="115" t="s">
        <v>4077</v>
      </c>
      <c r="I716" s="14">
        <v>0.01</v>
      </c>
      <c r="J716" s="111">
        <f t="shared" si="22"/>
        <v>9900</v>
      </c>
    </row>
    <row r="717" spans="1:10" x14ac:dyDescent="0.25">
      <c r="A717" s="81">
        <f t="shared" si="23"/>
        <v>713</v>
      </c>
      <c r="B717" s="81" t="s">
        <v>3523</v>
      </c>
      <c r="C717" s="82" t="s">
        <v>4886</v>
      </c>
      <c r="D717" s="83" t="s">
        <v>4887</v>
      </c>
      <c r="E717" s="83" t="s">
        <v>3526</v>
      </c>
      <c r="F717" s="83"/>
      <c r="G717" s="83" t="s">
        <v>3527</v>
      </c>
      <c r="H717" s="115" t="s">
        <v>4125</v>
      </c>
      <c r="I717" s="14">
        <v>0.01</v>
      </c>
      <c r="J717" s="111">
        <f t="shared" si="22"/>
        <v>4950</v>
      </c>
    </row>
    <row r="718" spans="1:10" ht="39" x14ac:dyDescent="0.25">
      <c r="A718" s="81">
        <f t="shared" si="23"/>
        <v>714</v>
      </c>
      <c r="B718" s="81" t="s">
        <v>3523</v>
      </c>
      <c r="C718" s="82" t="s">
        <v>4888</v>
      </c>
      <c r="D718" s="83" t="s">
        <v>4889</v>
      </c>
      <c r="E718" s="83" t="s">
        <v>3526</v>
      </c>
      <c r="F718" s="83"/>
      <c r="G718" s="83" t="s">
        <v>3527</v>
      </c>
      <c r="H718" s="115" t="s">
        <v>4125</v>
      </c>
      <c r="I718" s="14">
        <v>0.01</v>
      </c>
      <c r="J718" s="111">
        <f t="shared" si="22"/>
        <v>4950</v>
      </c>
    </row>
    <row r="719" spans="1:10" ht="39" x14ac:dyDescent="0.25">
      <c r="A719" s="81">
        <f t="shared" si="23"/>
        <v>715</v>
      </c>
      <c r="B719" s="81" t="s">
        <v>3523</v>
      </c>
      <c r="C719" s="82" t="s">
        <v>4890</v>
      </c>
      <c r="D719" s="83" t="s">
        <v>4891</v>
      </c>
      <c r="E719" s="83" t="s">
        <v>3526</v>
      </c>
      <c r="F719" s="83"/>
      <c r="G719" s="83" t="s">
        <v>3527</v>
      </c>
      <c r="H719" s="115" t="s">
        <v>4892</v>
      </c>
      <c r="I719" s="14">
        <v>0.01</v>
      </c>
      <c r="J719" s="111">
        <f t="shared" si="22"/>
        <v>53460</v>
      </c>
    </row>
    <row r="720" spans="1:10" ht="39" x14ac:dyDescent="0.25">
      <c r="A720" s="81">
        <f t="shared" si="23"/>
        <v>716</v>
      </c>
      <c r="B720" s="81" t="s">
        <v>3523</v>
      </c>
      <c r="C720" s="82" t="s">
        <v>4893</v>
      </c>
      <c r="D720" s="83" t="s">
        <v>4894</v>
      </c>
      <c r="E720" s="83" t="s">
        <v>3526</v>
      </c>
      <c r="F720" s="83"/>
      <c r="G720" s="83" t="s">
        <v>3527</v>
      </c>
      <c r="H720" s="115" t="s">
        <v>3688</v>
      </c>
      <c r="I720" s="14">
        <v>0.01</v>
      </c>
      <c r="J720" s="111">
        <f t="shared" si="22"/>
        <v>524.70000000000005</v>
      </c>
    </row>
    <row r="721" spans="1:10" ht="39" x14ac:dyDescent="0.25">
      <c r="A721" s="81">
        <f t="shared" si="23"/>
        <v>717</v>
      </c>
      <c r="B721" s="81" t="s">
        <v>3523</v>
      </c>
      <c r="C721" s="82" t="s">
        <v>4895</v>
      </c>
      <c r="D721" s="83" t="s">
        <v>4896</v>
      </c>
      <c r="E721" s="83" t="s">
        <v>3526</v>
      </c>
      <c r="F721" s="83"/>
      <c r="G721" s="83" t="s">
        <v>3527</v>
      </c>
      <c r="H721" s="115" t="s">
        <v>3690</v>
      </c>
      <c r="I721" s="14">
        <v>0.01</v>
      </c>
      <c r="J721" s="111">
        <f t="shared" si="22"/>
        <v>5742</v>
      </c>
    </row>
    <row r="722" spans="1:10" ht="39" x14ac:dyDescent="0.25">
      <c r="A722" s="81">
        <f t="shared" si="23"/>
        <v>718</v>
      </c>
      <c r="B722" s="81" t="s">
        <v>3523</v>
      </c>
      <c r="C722" s="82" t="s">
        <v>4897</v>
      </c>
      <c r="D722" s="83" t="s">
        <v>4898</v>
      </c>
      <c r="E722" s="83" t="s">
        <v>3526</v>
      </c>
      <c r="F722" s="83"/>
      <c r="G722" s="83" t="s">
        <v>3527</v>
      </c>
      <c r="H722" s="115" t="s">
        <v>4899</v>
      </c>
      <c r="I722" s="14">
        <v>0.01</v>
      </c>
      <c r="J722" s="111">
        <f t="shared" si="22"/>
        <v>2574</v>
      </c>
    </row>
    <row r="723" spans="1:10" ht="39" x14ac:dyDescent="0.25">
      <c r="A723" s="81">
        <f t="shared" si="23"/>
        <v>719</v>
      </c>
      <c r="B723" s="81" t="s">
        <v>3523</v>
      </c>
      <c r="C723" s="82" t="s">
        <v>4900</v>
      </c>
      <c r="D723" s="83" t="s">
        <v>4901</v>
      </c>
      <c r="E723" s="83" t="s">
        <v>3526</v>
      </c>
      <c r="F723" s="83"/>
      <c r="G723" s="83" t="s">
        <v>3527</v>
      </c>
      <c r="H723" s="115" t="s">
        <v>4902</v>
      </c>
      <c r="I723" s="14">
        <v>0.01</v>
      </c>
      <c r="J723" s="111">
        <f t="shared" si="22"/>
        <v>27720</v>
      </c>
    </row>
    <row r="724" spans="1:10" ht="39" x14ac:dyDescent="0.25">
      <c r="A724" s="81">
        <f t="shared" si="23"/>
        <v>720</v>
      </c>
      <c r="B724" s="81" t="s">
        <v>3523</v>
      </c>
      <c r="C724" s="82" t="s">
        <v>4903</v>
      </c>
      <c r="D724" s="83" t="s">
        <v>4904</v>
      </c>
      <c r="E724" s="83" t="s">
        <v>3526</v>
      </c>
      <c r="F724" s="83"/>
      <c r="G724" s="83" t="s">
        <v>3527</v>
      </c>
      <c r="H724" s="115" t="s">
        <v>3654</v>
      </c>
      <c r="I724" s="14">
        <v>0.01</v>
      </c>
      <c r="J724" s="111">
        <f t="shared" si="22"/>
        <v>297</v>
      </c>
    </row>
    <row r="725" spans="1:10" ht="39" x14ac:dyDescent="0.25">
      <c r="A725" s="81">
        <f t="shared" si="23"/>
        <v>721</v>
      </c>
      <c r="B725" s="81" t="s">
        <v>3523</v>
      </c>
      <c r="C725" s="82" t="s">
        <v>4905</v>
      </c>
      <c r="D725" s="83" t="s">
        <v>4906</v>
      </c>
      <c r="E725" s="83" t="s">
        <v>3526</v>
      </c>
      <c r="F725" s="83"/>
      <c r="G725" s="83" t="s">
        <v>3527</v>
      </c>
      <c r="H725" s="115" t="s">
        <v>3694</v>
      </c>
      <c r="I725" s="14">
        <v>0.01</v>
      </c>
      <c r="J725" s="111">
        <f t="shared" si="22"/>
        <v>3267</v>
      </c>
    </row>
    <row r="726" spans="1:10" ht="26.25" x14ac:dyDescent="0.25">
      <c r="A726" s="81">
        <f t="shared" si="23"/>
        <v>722</v>
      </c>
      <c r="B726" s="81" t="s">
        <v>3523</v>
      </c>
      <c r="C726" s="82" t="s">
        <v>4907</v>
      </c>
      <c r="D726" s="83" t="s">
        <v>4908</v>
      </c>
      <c r="E726" s="83" t="s">
        <v>3526</v>
      </c>
      <c r="F726" s="83"/>
      <c r="G726" s="83" t="s">
        <v>3527</v>
      </c>
      <c r="H726" s="115" t="s">
        <v>3533</v>
      </c>
      <c r="I726" s="14">
        <v>0.01</v>
      </c>
      <c r="J726" s="111">
        <f t="shared" si="22"/>
        <v>0</v>
      </c>
    </row>
    <row r="727" spans="1:10" ht="26.25" x14ac:dyDescent="0.25">
      <c r="A727" s="81">
        <f t="shared" si="23"/>
        <v>723</v>
      </c>
      <c r="B727" s="81" t="s">
        <v>3523</v>
      </c>
      <c r="C727" s="82" t="s">
        <v>4909</v>
      </c>
      <c r="D727" s="83" t="s">
        <v>4910</v>
      </c>
      <c r="E727" s="83" t="s">
        <v>3526</v>
      </c>
      <c r="F727" s="83"/>
      <c r="G727" s="83" t="s">
        <v>3527</v>
      </c>
      <c r="H727" s="115" t="s">
        <v>4338</v>
      </c>
      <c r="I727" s="14">
        <v>0.01</v>
      </c>
      <c r="J727" s="111">
        <f t="shared" si="22"/>
        <v>198</v>
      </c>
    </row>
    <row r="728" spans="1:10" ht="26.25" x14ac:dyDescent="0.25">
      <c r="A728" s="81">
        <f t="shared" si="23"/>
        <v>724</v>
      </c>
      <c r="B728" s="81" t="s">
        <v>3523</v>
      </c>
      <c r="C728" s="82" t="s">
        <v>4911</v>
      </c>
      <c r="D728" s="83" t="s">
        <v>4912</v>
      </c>
      <c r="E728" s="83" t="s">
        <v>3526</v>
      </c>
      <c r="F728" s="83"/>
      <c r="G728" s="83" t="s">
        <v>3527</v>
      </c>
      <c r="H728" s="115" t="s">
        <v>3715</v>
      </c>
      <c r="I728" s="14">
        <v>0.01</v>
      </c>
      <c r="J728" s="111">
        <f t="shared" si="22"/>
        <v>396</v>
      </c>
    </row>
    <row r="729" spans="1:10" ht="39" x14ac:dyDescent="0.25">
      <c r="A729" s="81">
        <f t="shared" si="23"/>
        <v>725</v>
      </c>
      <c r="B729" s="81" t="s">
        <v>3523</v>
      </c>
      <c r="C729" s="82" t="s">
        <v>4913</v>
      </c>
      <c r="D729" s="83" t="s">
        <v>4914</v>
      </c>
      <c r="E729" s="83" t="s">
        <v>3526</v>
      </c>
      <c r="F729" s="83"/>
      <c r="G729" s="83" t="s">
        <v>3527</v>
      </c>
      <c r="H729" s="115" t="s">
        <v>4802</v>
      </c>
      <c r="I729" s="14">
        <v>0.01</v>
      </c>
      <c r="J729" s="111">
        <f t="shared" si="22"/>
        <v>792</v>
      </c>
    </row>
    <row r="730" spans="1:10" ht="26.25" x14ac:dyDescent="0.25">
      <c r="A730" s="81">
        <f t="shared" si="23"/>
        <v>726</v>
      </c>
      <c r="B730" s="81" t="s">
        <v>3523</v>
      </c>
      <c r="C730" s="82" t="s">
        <v>4915</v>
      </c>
      <c r="D730" s="83" t="s">
        <v>4916</v>
      </c>
      <c r="E730" s="83" t="s">
        <v>3526</v>
      </c>
      <c r="F730" s="83"/>
      <c r="G730" s="83" t="s">
        <v>3527</v>
      </c>
      <c r="H730" s="115" t="s">
        <v>3705</v>
      </c>
      <c r="I730" s="14">
        <v>0.01</v>
      </c>
      <c r="J730" s="111">
        <f t="shared" si="22"/>
        <v>118.8</v>
      </c>
    </row>
    <row r="731" spans="1:10" ht="26.25" x14ac:dyDescent="0.25">
      <c r="A731" s="81">
        <f t="shared" si="23"/>
        <v>727</v>
      </c>
      <c r="B731" s="81" t="s">
        <v>3523</v>
      </c>
      <c r="C731" s="82" t="s">
        <v>4917</v>
      </c>
      <c r="D731" s="83" t="s">
        <v>4918</v>
      </c>
      <c r="E731" s="83" t="s">
        <v>3526</v>
      </c>
      <c r="F731" s="83"/>
      <c r="G731" s="83" t="s">
        <v>3527</v>
      </c>
      <c r="H731" s="115" t="s">
        <v>3778</v>
      </c>
      <c r="I731" s="14">
        <v>0.01</v>
      </c>
      <c r="J731" s="111">
        <f t="shared" si="22"/>
        <v>83.16</v>
      </c>
    </row>
    <row r="732" spans="1:10" ht="26.25" x14ac:dyDescent="0.25">
      <c r="A732" s="81">
        <f t="shared" si="23"/>
        <v>728</v>
      </c>
      <c r="B732" s="81" t="s">
        <v>3523</v>
      </c>
      <c r="C732" s="82" t="s">
        <v>4919</v>
      </c>
      <c r="D732" s="83" t="s">
        <v>4920</v>
      </c>
      <c r="E732" s="83" t="s">
        <v>3526</v>
      </c>
      <c r="F732" s="83"/>
      <c r="G732" s="83" t="s">
        <v>3527</v>
      </c>
      <c r="H732" s="115" t="s">
        <v>4338</v>
      </c>
      <c r="I732" s="14">
        <v>0.01</v>
      </c>
      <c r="J732" s="111">
        <f t="shared" si="22"/>
        <v>198</v>
      </c>
    </row>
    <row r="733" spans="1:10" ht="26.25" x14ac:dyDescent="0.25">
      <c r="A733" s="81">
        <f t="shared" si="23"/>
        <v>729</v>
      </c>
      <c r="B733" s="81" t="s">
        <v>3523</v>
      </c>
      <c r="C733" s="82" t="s">
        <v>4921</v>
      </c>
      <c r="D733" s="83" t="s">
        <v>4922</v>
      </c>
      <c r="E733" s="83" t="s">
        <v>3526</v>
      </c>
      <c r="F733" s="83"/>
      <c r="G733" s="83" t="s">
        <v>3527</v>
      </c>
      <c r="H733" s="115" t="s">
        <v>4271</v>
      </c>
      <c r="I733" s="14">
        <v>0.01</v>
      </c>
      <c r="J733" s="111">
        <f t="shared" si="22"/>
        <v>173.25</v>
      </c>
    </row>
    <row r="734" spans="1:10" ht="26.25" x14ac:dyDescent="0.25">
      <c r="A734" s="81">
        <f t="shared" si="23"/>
        <v>730</v>
      </c>
      <c r="B734" s="81" t="s">
        <v>3523</v>
      </c>
      <c r="C734" s="82" t="s">
        <v>4923</v>
      </c>
      <c r="D734" s="83" t="s">
        <v>4924</v>
      </c>
      <c r="E734" s="83" t="s">
        <v>3526</v>
      </c>
      <c r="F734" s="83"/>
      <c r="G734" s="83" t="s">
        <v>3527</v>
      </c>
      <c r="H734" s="115" t="s">
        <v>4243</v>
      </c>
      <c r="I734" s="14">
        <v>0.01</v>
      </c>
      <c r="J734" s="111">
        <f t="shared" si="22"/>
        <v>99</v>
      </c>
    </row>
    <row r="735" spans="1:10" ht="26.25" x14ac:dyDescent="0.25">
      <c r="A735" s="81">
        <f t="shared" si="23"/>
        <v>731</v>
      </c>
      <c r="B735" s="81" t="s">
        <v>3523</v>
      </c>
      <c r="C735" s="82" t="s">
        <v>4925</v>
      </c>
      <c r="D735" s="83" t="s">
        <v>4926</v>
      </c>
      <c r="E735" s="83" t="s">
        <v>3526</v>
      </c>
      <c r="F735" s="83"/>
      <c r="G735" s="83" t="s">
        <v>3527</v>
      </c>
      <c r="H735" s="115" t="s">
        <v>3715</v>
      </c>
      <c r="I735" s="14">
        <v>0.01</v>
      </c>
      <c r="J735" s="111">
        <f t="shared" si="22"/>
        <v>396</v>
      </c>
    </row>
    <row r="736" spans="1:10" ht="26.25" x14ac:dyDescent="0.25">
      <c r="A736" s="81">
        <f t="shared" si="23"/>
        <v>732</v>
      </c>
      <c r="B736" s="81" t="s">
        <v>3523</v>
      </c>
      <c r="C736" s="82" t="s">
        <v>4927</v>
      </c>
      <c r="D736" s="83" t="s">
        <v>4928</v>
      </c>
      <c r="E736" s="83" t="s">
        <v>3526</v>
      </c>
      <c r="F736" s="83"/>
      <c r="G736" s="83" t="s">
        <v>3527</v>
      </c>
      <c r="H736" s="115" t="s">
        <v>4802</v>
      </c>
      <c r="I736" s="14">
        <v>0.01</v>
      </c>
      <c r="J736" s="111">
        <f t="shared" si="22"/>
        <v>792</v>
      </c>
    </row>
    <row r="737" spans="1:10" ht="26.25" x14ac:dyDescent="0.25">
      <c r="A737" s="81">
        <f t="shared" si="23"/>
        <v>733</v>
      </c>
      <c r="B737" s="81" t="s">
        <v>3523</v>
      </c>
      <c r="C737" s="82" t="s">
        <v>4929</v>
      </c>
      <c r="D737" s="83" t="s">
        <v>4930</v>
      </c>
      <c r="E737" s="83" t="s">
        <v>3526</v>
      </c>
      <c r="F737" s="83"/>
      <c r="G737" s="83" t="s">
        <v>3527</v>
      </c>
      <c r="H737" s="115" t="s">
        <v>4931</v>
      </c>
      <c r="I737" s="14">
        <v>0.01</v>
      </c>
      <c r="J737" s="111">
        <f t="shared" si="22"/>
        <v>35.64</v>
      </c>
    </row>
    <row r="738" spans="1:10" x14ac:dyDescent="0.25">
      <c r="A738" s="81">
        <f t="shared" si="23"/>
        <v>734</v>
      </c>
      <c r="B738" s="81" t="s">
        <v>3523</v>
      </c>
      <c r="C738" s="82" t="s">
        <v>4932</v>
      </c>
      <c r="D738" s="83" t="s">
        <v>4933</v>
      </c>
      <c r="E738" s="83" t="s">
        <v>3526</v>
      </c>
      <c r="F738" s="83"/>
      <c r="G738" s="83" t="s">
        <v>3527</v>
      </c>
      <c r="H738" s="115" t="s">
        <v>3533</v>
      </c>
      <c r="I738" s="14">
        <v>0.01</v>
      </c>
      <c r="J738" s="111">
        <f t="shared" si="22"/>
        <v>0</v>
      </c>
    </row>
    <row r="739" spans="1:10" ht="192" x14ac:dyDescent="0.25">
      <c r="A739" s="81">
        <f t="shared" si="23"/>
        <v>735</v>
      </c>
      <c r="B739" s="81" t="s">
        <v>3523</v>
      </c>
      <c r="C739" s="82" t="s">
        <v>4934</v>
      </c>
      <c r="D739" s="83" t="s">
        <v>4935</v>
      </c>
      <c r="E739" s="83" t="s">
        <v>3526</v>
      </c>
      <c r="F739" s="83"/>
      <c r="G739" s="83" t="s">
        <v>3527</v>
      </c>
      <c r="H739" s="115" t="s">
        <v>4301</v>
      </c>
      <c r="I739" s="14">
        <v>0.01</v>
      </c>
      <c r="J739" s="111">
        <f t="shared" si="22"/>
        <v>584.1</v>
      </c>
    </row>
    <row r="740" spans="1:10" x14ac:dyDescent="0.25">
      <c r="A740" s="81">
        <f t="shared" si="23"/>
        <v>736</v>
      </c>
      <c r="B740" s="81" t="s">
        <v>3523</v>
      </c>
      <c r="C740" s="82" t="s">
        <v>4936</v>
      </c>
      <c r="D740" s="83" t="s">
        <v>4258</v>
      </c>
      <c r="E740" s="83" t="s">
        <v>3526</v>
      </c>
      <c r="F740" s="83"/>
      <c r="G740" s="83" t="s">
        <v>3527</v>
      </c>
      <c r="H740" s="115" t="s">
        <v>4153</v>
      </c>
      <c r="I740" s="14">
        <v>0.01</v>
      </c>
      <c r="J740" s="111">
        <f t="shared" si="22"/>
        <v>148.5</v>
      </c>
    </row>
    <row r="741" spans="1:10" x14ac:dyDescent="0.25">
      <c r="A741" s="81">
        <f t="shared" si="23"/>
        <v>737</v>
      </c>
      <c r="B741" s="81" t="s">
        <v>3523</v>
      </c>
      <c r="C741" s="82" t="s">
        <v>4932</v>
      </c>
      <c r="D741" s="83" t="s">
        <v>4933</v>
      </c>
      <c r="E741" s="83" t="s">
        <v>3526</v>
      </c>
      <c r="F741" s="83"/>
      <c r="G741" s="83" t="s">
        <v>3527</v>
      </c>
      <c r="H741" s="115" t="s">
        <v>3533</v>
      </c>
      <c r="I741" s="14">
        <v>0.01</v>
      </c>
      <c r="J741" s="111">
        <f t="shared" ref="J741:J804" si="24">H741*(1-I741)</f>
        <v>0</v>
      </c>
    </row>
    <row r="742" spans="1:10" ht="204.75" x14ac:dyDescent="0.25">
      <c r="A742" s="81">
        <f t="shared" ref="A742:A805" si="25">A741+1</f>
        <v>738</v>
      </c>
      <c r="B742" s="81" t="s">
        <v>3523</v>
      </c>
      <c r="C742" s="82" t="s">
        <v>4937</v>
      </c>
      <c r="D742" s="83" t="s">
        <v>4938</v>
      </c>
      <c r="E742" s="83" t="s">
        <v>3526</v>
      </c>
      <c r="F742" s="83"/>
      <c r="G742" s="83" t="s">
        <v>3527</v>
      </c>
      <c r="H742" s="115" t="s">
        <v>4289</v>
      </c>
      <c r="I742" s="14">
        <v>0.01</v>
      </c>
      <c r="J742" s="111">
        <f t="shared" si="24"/>
        <v>1118.7</v>
      </c>
    </row>
    <row r="743" spans="1:10" x14ac:dyDescent="0.25">
      <c r="A743" s="81">
        <f t="shared" si="25"/>
        <v>739</v>
      </c>
      <c r="B743" s="81" t="s">
        <v>3523</v>
      </c>
      <c r="C743" s="82" t="s">
        <v>4939</v>
      </c>
      <c r="D743" s="83" t="s">
        <v>4258</v>
      </c>
      <c r="E743" s="83" t="s">
        <v>3526</v>
      </c>
      <c r="F743" s="83"/>
      <c r="G743" s="83" t="s">
        <v>3527</v>
      </c>
      <c r="H743" s="115" t="s">
        <v>4291</v>
      </c>
      <c r="I743" s="14">
        <v>0.01</v>
      </c>
      <c r="J743" s="111">
        <f t="shared" si="24"/>
        <v>227.7</v>
      </c>
    </row>
    <row r="744" spans="1:10" x14ac:dyDescent="0.25">
      <c r="A744" s="81">
        <f t="shared" si="25"/>
        <v>740</v>
      </c>
      <c r="B744" s="81" t="s">
        <v>3523</v>
      </c>
      <c r="C744" s="82" t="s">
        <v>4940</v>
      </c>
      <c r="D744" s="83" t="s">
        <v>4941</v>
      </c>
      <c r="E744" s="83" t="s">
        <v>3526</v>
      </c>
      <c r="F744" s="83"/>
      <c r="G744" s="83" t="s">
        <v>3527</v>
      </c>
      <c r="H744" s="115" t="s">
        <v>4291</v>
      </c>
      <c r="I744" s="14">
        <v>0.01</v>
      </c>
      <c r="J744" s="111">
        <f t="shared" si="24"/>
        <v>227.7</v>
      </c>
    </row>
    <row r="745" spans="1:10" x14ac:dyDescent="0.25">
      <c r="A745" s="81">
        <f t="shared" si="25"/>
        <v>741</v>
      </c>
      <c r="B745" s="81" t="s">
        <v>3523</v>
      </c>
      <c r="C745" s="82" t="s">
        <v>4942</v>
      </c>
      <c r="D745" s="83" t="s">
        <v>4943</v>
      </c>
      <c r="E745" s="83" t="s">
        <v>3526</v>
      </c>
      <c r="F745" s="83"/>
      <c r="G745" s="83" t="s">
        <v>3527</v>
      </c>
      <c r="H745" s="115" t="s">
        <v>4291</v>
      </c>
      <c r="I745" s="14">
        <v>0.01</v>
      </c>
      <c r="J745" s="111">
        <f t="shared" si="24"/>
        <v>227.7</v>
      </c>
    </row>
    <row r="746" spans="1:10" x14ac:dyDescent="0.25">
      <c r="A746" s="81">
        <f t="shared" si="25"/>
        <v>742</v>
      </c>
      <c r="B746" s="81" t="s">
        <v>3523</v>
      </c>
      <c r="C746" s="82" t="s">
        <v>4944</v>
      </c>
      <c r="D746" s="83" t="s">
        <v>4945</v>
      </c>
      <c r="E746" s="83" t="s">
        <v>3526</v>
      </c>
      <c r="F746" s="83"/>
      <c r="G746" s="83" t="s">
        <v>3527</v>
      </c>
      <c r="H746" s="115" t="s">
        <v>4261</v>
      </c>
      <c r="I746" s="14">
        <v>0.01</v>
      </c>
      <c r="J746" s="111">
        <f t="shared" si="24"/>
        <v>128.69999999999999</v>
      </c>
    </row>
    <row r="747" spans="1:10" x14ac:dyDescent="0.25">
      <c r="A747" s="81">
        <f t="shared" si="25"/>
        <v>743</v>
      </c>
      <c r="B747" s="81" t="s">
        <v>3523</v>
      </c>
      <c r="C747" s="82" t="s">
        <v>4946</v>
      </c>
      <c r="D747" s="83" t="s">
        <v>4947</v>
      </c>
      <c r="E747" s="83" t="s">
        <v>3526</v>
      </c>
      <c r="F747" s="83"/>
      <c r="G747" s="83" t="s">
        <v>3527</v>
      </c>
      <c r="H747" s="115" t="s">
        <v>4291</v>
      </c>
      <c r="I747" s="14">
        <v>0.01</v>
      </c>
      <c r="J747" s="111">
        <f t="shared" si="24"/>
        <v>227.7</v>
      </c>
    </row>
    <row r="748" spans="1:10" x14ac:dyDescent="0.25">
      <c r="A748" s="81">
        <f t="shared" si="25"/>
        <v>744</v>
      </c>
      <c r="B748" s="81" t="s">
        <v>3523</v>
      </c>
      <c r="C748" s="82" t="s">
        <v>4948</v>
      </c>
      <c r="D748" s="83" t="s">
        <v>4949</v>
      </c>
      <c r="E748" s="83" t="s">
        <v>3526</v>
      </c>
      <c r="F748" s="83"/>
      <c r="G748" s="83" t="s">
        <v>3527</v>
      </c>
      <c r="H748" s="115" t="s">
        <v>4291</v>
      </c>
      <c r="I748" s="14">
        <v>0.01</v>
      </c>
      <c r="J748" s="111">
        <f t="shared" si="24"/>
        <v>227.7</v>
      </c>
    </row>
    <row r="749" spans="1:10" x14ac:dyDescent="0.25">
      <c r="A749" s="81">
        <f t="shared" si="25"/>
        <v>745</v>
      </c>
      <c r="B749" s="81" t="s">
        <v>3523</v>
      </c>
      <c r="C749" s="82" t="s">
        <v>4950</v>
      </c>
      <c r="D749" s="83" t="s">
        <v>4951</v>
      </c>
      <c r="E749" s="83" t="s">
        <v>3526</v>
      </c>
      <c r="F749" s="83"/>
      <c r="G749" s="83" t="s">
        <v>3527</v>
      </c>
      <c r="H749" s="115" t="s">
        <v>3705</v>
      </c>
      <c r="I749" s="14">
        <v>0.01</v>
      </c>
      <c r="J749" s="111">
        <f t="shared" si="24"/>
        <v>118.8</v>
      </c>
    </row>
    <row r="750" spans="1:10" x14ac:dyDescent="0.25">
      <c r="A750" s="81">
        <f t="shared" si="25"/>
        <v>746</v>
      </c>
      <c r="B750" s="81" t="s">
        <v>3523</v>
      </c>
      <c r="C750" s="82" t="s">
        <v>4952</v>
      </c>
      <c r="D750" s="83" t="s">
        <v>4953</v>
      </c>
      <c r="E750" s="83" t="s">
        <v>3526</v>
      </c>
      <c r="F750" s="83"/>
      <c r="G750" s="83" t="s">
        <v>3527</v>
      </c>
      <c r="H750" s="115" t="s">
        <v>3705</v>
      </c>
      <c r="I750" s="14">
        <v>0.01</v>
      </c>
      <c r="J750" s="111">
        <f t="shared" si="24"/>
        <v>118.8</v>
      </c>
    </row>
    <row r="751" spans="1:10" x14ac:dyDescent="0.25">
      <c r="A751" s="81">
        <f t="shared" si="25"/>
        <v>747</v>
      </c>
      <c r="B751" s="81" t="s">
        <v>3523</v>
      </c>
      <c r="C751" s="82" t="s">
        <v>4954</v>
      </c>
      <c r="D751" s="83" t="s">
        <v>4955</v>
      </c>
      <c r="E751" s="83" t="s">
        <v>3526</v>
      </c>
      <c r="F751" s="83"/>
      <c r="G751" s="83" t="s">
        <v>3527</v>
      </c>
      <c r="H751" s="115" t="s">
        <v>3809</v>
      </c>
      <c r="I751" s="14">
        <v>0.01</v>
      </c>
      <c r="J751" s="111">
        <f t="shared" si="24"/>
        <v>54.45</v>
      </c>
    </row>
    <row r="752" spans="1:10" x14ac:dyDescent="0.25">
      <c r="A752" s="81">
        <f t="shared" si="25"/>
        <v>748</v>
      </c>
      <c r="B752" s="81" t="s">
        <v>3523</v>
      </c>
      <c r="C752" s="82" t="s">
        <v>4956</v>
      </c>
      <c r="D752" s="83" t="s">
        <v>4957</v>
      </c>
      <c r="E752" s="83" t="s">
        <v>3526</v>
      </c>
      <c r="F752" s="83"/>
      <c r="G752" s="83" t="s">
        <v>3527</v>
      </c>
      <c r="H752" s="115" t="s">
        <v>4104</v>
      </c>
      <c r="I752" s="14">
        <v>0.01</v>
      </c>
      <c r="J752" s="111">
        <f t="shared" si="24"/>
        <v>1702.8</v>
      </c>
    </row>
    <row r="753" spans="1:10" x14ac:dyDescent="0.25">
      <c r="A753" s="81">
        <f t="shared" si="25"/>
        <v>749</v>
      </c>
      <c r="B753" s="81" t="s">
        <v>3523</v>
      </c>
      <c r="C753" s="82" t="s">
        <v>4958</v>
      </c>
      <c r="D753" s="83" t="s">
        <v>4959</v>
      </c>
      <c r="E753" s="83" t="s">
        <v>3526</v>
      </c>
      <c r="F753" s="83"/>
      <c r="G753" s="83" t="s">
        <v>3527</v>
      </c>
      <c r="H753" s="115" t="s">
        <v>4960</v>
      </c>
      <c r="I753" s="14">
        <v>0.01</v>
      </c>
      <c r="J753" s="111">
        <f t="shared" si="24"/>
        <v>455.4</v>
      </c>
    </row>
    <row r="754" spans="1:10" x14ac:dyDescent="0.25">
      <c r="A754" s="81">
        <f t="shared" si="25"/>
        <v>750</v>
      </c>
      <c r="B754" s="81" t="s">
        <v>3523</v>
      </c>
      <c r="C754" s="82" t="s">
        <v>4961</v>
      </c>
      <c r="D754" s="83" t="s">
        <v>4962</v>
      </c>
      <c r="E754" s="83" t="s">
        <v>3526</v>
      </c>
      <c r="F754" s="83"/>
      <c r="G754" s="83" t="s">
        <v>3527</v>
      </c>
      <c r="H754" s="115" t="s">
        <v>4249</v>
      </c>
      <c r="I754" s="14">
        <v>0.01</v>
      </c>
      <c r="J754" s="111">
        <f t="shared" si="24"/>
        <v>544.5</v>
      </c>
    </row>
    <row r="755" spans="1:10" x14ac:dyDescent="0.25">
      <c r="A755" s="81">
        <f t="shared" si="25"/>
        <v>751</v>
      </c>
      <c r="B755" s="81" t="s">
        <v>3523</v>
      </c>
      <c r="C755" s="82" t="s">
        <v>4963</v>
      </c>
      <c r="D755" s="83" t="s">
        <v>4964</v>
      </c>
      <c r="E755" s="83" t="s">
        <v>3526</v>
      </c>
      <c r="F755" s="83"/>
      <c r="G755" s="83" t="s">
        <v>3527</v>
      </c>
      <c r="H755" s="115" t="s">
        <v>4965</v>
      </c>
      <c r="I755" s="14">
        <v>0.01</v>
      </c>
      <c r="J755" s="111">
        <f t="shared" si="24"/>
        <v>1791.9</v>
      </c>
    </row>
    <row r="756" spans="1:10" x14ac:dyDescent="0.25">
      <c r="A756" s="81">
        <f t="shared" si="25"/>
        <v>752</v>
      </c>
      <c r="B756" s="81" t="s">
        <v>3523</v>
      </c>
      <c r="C756" s="82" t="s">
        <v>4966</v>
      </c>
      <c r="D756" s="83" t="s">
        <v>4967</v>
      </c>
      <c r="E756" s="83" t="s">
        <v>3526</v>
      </c>
      <c r="F756" s="83"/>
      <c r="G756" s="83" t="s">
        <v>3527</v>
      </c>
      <c r="H756" s="115" t="s">
        <v>4968</v>
      </c>
      <c r="I756" s="14">
        <v>0.01</v>
      </c>
      <c r="J756" s="111">
        <f t="shared" si="24"/>
        <v>900.9</v>
      </c>
    </row>
    <row r="757" spans="1:10" x14ac:dyDescent="0.25">
      <c r="A757" s="81">
        <f t="shared" si="25"/>
        <v>753</v>
      </c>
      <c r="B757" s="81" t="s">
        <v>3523</v>
      </c>
      <c r="C757" s="82" t="s">
        <v>4969</v>
      </c>
      <c r="D757" s="83" t="s">
        <v>4970</v>
      </c>
      <c r="E757" s="83" t="s">
        <v>3526</v>
      </c>
      <c r="F757" s="83"/>
      <c r="G757" s="83" t="s">
        <v>3527</v>
      </c>
      <c r="H757" s="115" t="s">
        <v>4968</v>
      </c>
      <c r="I757" s="14">
        <v>0.01</v>
      </c>
      <c r="J757" s="111">
        <f t="shared" si="24"/>
        <v>900.9</v>
      </c>
    </row>
    <row r="758" spans="1:10" x14ac:dyDescent="0.25">
      <c r="A758" s="81">
        <f t="shared" si="25"/>
        <v>754</v>
      </c>
      <c r="B758" s="81" t="s">
        <v>3523</v>
      </c>
      <c r="C758" s="82" t="s">
        <v>4971</v>
      </c>
      <c r="D758" s="83" t="s">
        <v>4972</v>
      </c>
      <c r="E758" s="83" t="s">
        <v>3526</v>
      </c>
      <c r="F758" s="83"/>
      <c r="G758" s="83" t="s">
        <v>3527</v>
      </c>
      <c r="H758" s="115" t="s">
        <v>3533</v>
      </c>
      <c r="I758" s="14">
        <v>0.01</v>
      </c>
      <c r="J758" s="111">
        <f t="shared" si="24"/>
        <v>0</v>
      </c>
    </row>
    <row r="759" spans="1:10" x14ac:dyDescent="0.25">
      <c r="A759" s="81">
        <f t="shared" si="25"/>
        <v>755</v>
      </c>
      <c r="B759" s="81" t="s">
        <v>3523</v>
      </c>
      <c r="C759" s="82" t="s">
        <v>4973</v>
      </c>
      <c r="D759" s="83" t="s">
        <v>4974</v>
      </c>
      <c r="E759" s="83" t="s">
        <v>3526</v>
      </c>
      <c r="F759" s="83"/>
      <c r="G759" s="83" t="s">
        <v>3527</v>
      </c>
      <c r="H759" s="115" t="s">
        <v>4975</v>
      </c>
      <c r="I759" s="14">
        <v>0.01</v>
      </c>
      <c r="J759" s="111">
        <f t="shared" si="24"/>
        <v>1346.4</v>
      </c>
    </row>
    <row r="760" spans="1:10" x14ac:dyDescent="0.25">
      <c r="A760" s="81">
        <f t="shared" si="25"/>
        <v>756</v>
      </c>
      <c r="B760" s="81" t="s">
        <v>3523</v>
      </c>
      <c r="C760" s="82" t="s">
        <v>4932</v>
      </c>
      <c r="D760" s="83" t="s">
        <v>4933</v>
      </c>
      <c r="E760" s="83" t="s">
        <v>3526</v>
      </c>
      <c r="F760" s="83"/>
      <c r="G760" s="83" t="s">
        <v>3527</v>
      </c>
      <c r="H760" s="115" t="s">
        <v>3533</v>
      </c>
      <c r="I760" s="14">
        <v>0.01</v>
      </c>
      <c r="J760" s="111">
        <f t="shared" si="24"/>
        <v>0</v>
      </c>
    </row>
    <row r="761" spans="1:10" ht="243" x14ac:dyDescent="0.25">
      <c r="A761" s="81">
        <f t="shared" si="25"/>
        <v>757</v>
      </c>
      <c r="B761" s="81" t="s">
        <v>3523</v>
      </c>
      <c r="C761" s="82" t="s">
        <v>4976</v>
      </c>
      <c r="D761" s="83" t="s">
        <v>4977</v>
      </c>
      <c r="E761" s="83" t="s">
        <v>3526</v>
      </c>
      <c r="F761" s="83"/>
      <c r="G761" s="83" t="s">
        <v>3527</v>
      </c>
      <c r="H761" s="115" t="s">
        <v>4256</v>
      </c>
      <c r="I761" s="14">
        <v>0.01</v>
      </c>
      <c r="J761" s="111">
        <f t="shared" si="24"/>
        <v>3613.5</v>
      </c>
    </row>
    <row r="762" spans="1:10" x14ac:dyDescent="0.25">
      <c r="A762" s="81">
        <f t="shared" si="25"/>
        <v>758</v>
      </c>
      <c r="B762" s="81" t="s">
        <v>3523</v>
      </c>
      <c r="C762" s="82" t="s">
        <v>4978</v>
      </c>
      <c r="D762" s="83" t="s">
        <v>4258</v>
      </c>
      <c r="E762" s="83" t="s">
        <v>3526</v>
      </c>
      <c r="F762" s="83"/>
      <c r="G762" s="83" t="s">
        <v>3527</v>
      </c>
      <c r="H762" s="115" t="s">
        <v>3668</v>
      </c>
      <c r="I762" s="14">
        <v>0.01</v>
      </c>
      <c r="J762" s="111">
        <f t="shared" si="24"/>
        <v>247.5</v>
      </c>
    </row>
    <row r="763" spans="1:10" x14ac:dyDescent="0.25">
      <c r="A763" s="81">
        <f t="shared" si="25"/>
        <v>759</v>
      </c>
      <c r="B763" s="81" t="s">
        <v>3523</v>
      </c>
      <c r="C763" s="82" t="s">
        <v>4979</v>
      </c>
      <c r="D763" s="83" t="s">
        <v>4941</v>
      </c>
      <c r="E763" s="83" t="s">
        <v>3526</v>
      </c>
      <c r="F763" s="83"/>
      <c r="G763" s="83" t="s">
        <v>3527</v>
      </c>
      <c r="H763" s="115" t="s">
        <v>4291</v>
      </c>
      <c r="I763" s="14">
        <v>0.01</v>
      </c>
      <c r="J763" s="111">
        <f t="shared" si="24"/>
        <v>227.7</v>
      </c>
    </row>
    <row r="764" spans="1:10" x14ac:dyDescent="0.25">
      <c r="A764" s="81">
        <f t="shared" si="25"/>
        <v>760</v>
      </c>
      <c r="B764" s="81" t="s">
        <v>3523</v>
      </c>
      <c r="C764" s="82" t="s">
        <v>4980</v>
      </c>
      <c r="D764" s="83" t="s">
        <v>4981</v>
      </c>
      <c r="E764" s="83" t="s">
        <v>3526</v>
      </c>
      <c r="F764" s="83"/>
      <c r="G764" s="83" t="s">
        <v>3527</v>
      </c>
      <c r="H764" s="115" t="s">
        <v>4982</v>
      </c>
      <c r="I764" s="14">
        <v>0.01</v>
      </c>
      <c r="J764" s="111">
        <f t="shared" si="24"/>
        <v>8919.9</v>
      </c>
    </row>
    <row r="765" spans="1:10" x14ac:dyDescent="0.25">
      <c r="A765" s="81">
        <f t="shared" si="25"/>
        <v>761</v>
      </c>
      <c r="B765" s="81" t="s">
        <v>3523</v>
      </c>
      <c r="C765" s="82" t="s">
        <v>4983</v>
      </c>
      <c r="D765" s="83" t="s">
        <v>4943</v>
      </c>
      <c r="E765" s="83" t="s">
        <v>3526</v>
      </c>
      <c r="F765" s="83"/>
      <c r="G765" s="83" t="s">
        <v>3527</v>
      </c>
      <c r="H765" s="115" t="s">
        <v>4291</v>
      </c>
      <c r="I765" s="14">
        <v>0.01</v>
      </c>
      <c r="J765" s="111">
        <f t="shared" si="24"/>
        <v>227.7</v>
      </c>
    </row>
    <row r="766" spans="1:10" x14ac:dyDescent="0.25">
      <c r="A766" s="81">
        <f t="shared" si="25"/>
        <v>762</v>
      </c>
      <c r="B766" s="81" t="s">
        <v>3523</v>
      </c>
      <c r="C766" s="82" t="s">
        <v>4984</v>
      </c>
      <c r="D766" s="83" t="s">
        <v>4945</v>
      </c>
      <c r="E766" s="83" t="s">
        <v>3526</v>
      </c>
      <c r="F766" s="83"/>
      <c r="G766" s="83" t="s">
        <v>3527</v>
      </c>
      <c r="H766" s="115" t="s">
        <v>4261</v>
      </c>
      <c r="I766" s="14">
        <v>0.01</v>
      </c>
      <c r="J766" s="111">
        <f t="shared" si="24"/>
        <v>128.69999999999999</v>
      </c>
    </row>
    <row r="767" spans="1:10" x14ac:dyDescent="0.25">
      <c r="A767" s="81">
        <f t="shared" si="25"/>
        <v>763</v>
      </c>
      <c r="B767" s="81" t="s">
        <v>3523</v>
      </c>
      <c r="C767" s="82" t="s">
        <v>4985</v>
      </c>
      <c r="D767" s="83" t="s">
        <v>4947</v>
      </c>
      <c r="E767" s="83" t="s">
        <v>3526</v>
      </c>
      <c r="F767" s="83"/>
      <c r="G767" s="83" t="s">
        <v>3527</v>
      </c>
      <c r="H767" s="115" t="s">
        <v>4291</v>
      </c>
      <c r="I767" s="14">
        <v>0.01</v>
      </c>
      <c r="J767" s="111">
        <f t="shared" si="24"/>
        <v>227.7</v>
      </c>
    </row>
    <row r="768" spans="1:10" x14ac:dyDescent="0.25">
      <c r="A768" s="81">
        <f t="shared" si="25"/>
        <v>764</v>
      </c>
      <c r="B768" s="81" t="s">
        <v>3523</v>
      </c>
      <c r="C768" s="82" t="s">
        <v>4986</v>
      </c>
      <c r="D768" s="83" t="s">
        <v>4949</v>
      </c>
      <c r="E768" s="83" t="s">
        <v>3526</v>
      </c>
      <c r="F768" s="83"/>
      <c r="G768" s="83" t="s">
        <v>3527</v>
      </c>
      <c r="H768" s="115" t="s">
        <v>4291</v>
      </c>
      <c r="I768" s="14">
        <v>0.01</v>
      </c>
      <c r="J768" s="111">
        <f t="shared" si="24"/>
        <v>227.7</v>
      </c>
    </row>
    <row r="769" spans="1:10" x14ac:dyDescent="0.25">
      <c r="A769" s="81">
        <f t="shared" si="25"/>
        <v>765</v>
      </c>
      <c r="B769" s="81" t="s">
        <v>3523</v>
      </c>
      <c r="C769" s="82" t="s">
        <v>4987</v>
      </c>
      <c r="D769" s="83" t="s">
        <v>4988</v>
      </c>
      <c r="E769" s="83" t="s">
        <v>3526</v>
      </c>
      <c r="F769" s="83"/>
      <c r="G769" s="83" t="s">
        <v>3527</v>
      </c>
      <c r="H769" s="115" t="s">
        <v>4975</v>
      </c>
      <c r="I769" s="14">
        <v>0.01</v>
      </c>
      <c r="J769" s="111">
        <f t="shared" si="24"/>
        <v>1346.4</v>
      </c>
    </row>
    <row r="770" spans="1:10" x14ac:dyDescent="0.25">
      <c r="A770" s="81">
        <f t="shared" si="25"/>
        <v>766</v>
      </c>
      <c r="B770" s="81" t="s">
        <v>3523</v>
      </c>
      <c r="C770" s="82" t="s">
        <v>4989</v>
      </c>
      <c r="D770" s="83" t="s">
        <v>4990</v>
      </c>
      <c r="E770" s="83" t="s">
        <v>3526</v>
      </c>
      <c r="F770" s="83"/>
      <c r="G770" s="83" t="s">
        <v>3527</v>
      </c>
      <c r="H770" s="115" t="s">
        <v>4968</v>
      </c>
      <c r="I770" s="14">
        <v>0.01</v>
      </c>
      <c r="J770" s="111">
        <f t="shared" si="24"/>
        <v>900.9</v>
      </c>
    </row>
    <row r="771" spans="1:10" x14ac:dyDescent="0.25">
      <c r="A771" s="81">
        <f t="shared" si="25"/>
        <v>767</v>
      </c>
      <c r="B771" s="81" t="s">
        <v>3523</v>
      </c>
      <c r="C771" s="82" t="s">
        <v>4991</v>
      </c>
      <c r="D771" s="83" t="s">
        <v>4951</v>
      </c>
      <c r="E771" s="83" t="s">
        <v>3526</v>
      </c>
      <c r="F771" s="83"/>
      <c r="G771" s="83" t="s">
        <v>3527</v>
      </c>
      <c r="H771" s="115" t="s">
        <v>3705</v>
      </c>
      <c r="I771" s="14">
        <v>0.01</v>
      </c>
      <c r="J771" s="111">
        <f t="shared" si="24"/>
        <v>118.8</v>
      </c>
    </row>
    <row r="772" spans="1:10" x14ac:dyDescent="0.25">
      <c r="A772" s="81">
        <f t="shared" si="25"/>
        <v>768</v>
      </c>
      <c r="B772" s="81" t="s">
        <v>3523</v>
      </c>
      <c r="C772" s="82" t="s">
        <v>4992</v>
      </c>
      <c r="D772" s="83" t="s">
        <v>4953</v>
      </c>
      <c r="E772" s="83" t="s">
        <v>3526</v>
      </c>
      <c r="F772" s="83"/>
      <c r="G772" s="83" t="s">
        <v>3527</v>
      </c>
      <c r="H772" s="115" t="s">
        <v>3705</v>
      </c>
      <c r="I772" s="14">
        <v>0.01</v>
      </c>
      <c r="J772" s="111">
        <f t="shared" si="24"/>
        <v>118.8</v>
      </c>
    </row>
    <row r="773" spans="1:10" x14ac:dyDescent="0.25">
      <c r="A773" s="81">
        <f t="shared" si="25"/>
        <v>769</v>
      </c>
      <c r="B773" s="81" t="s">
        <v>3523</v>
      </c>
      <c r="C773" s="82" t="s">
        <v>4993</v>
      </c>
      <c r="D773" s="83" t="s">
        <v>4994</v>
      </c>
      <c r="E773" s="83" t="s">
        <v>3526</v>
      </c>
      <c r="F773" s="83"/>
      <c r="G773" s="83" t="s">
        <v>3527</v>
      </c>
      <c r="H773" s="115" t="s">
        <v>4982</v>
      </c>
      <c r="I773" s="14">
        <v>0.01</v>
      </c>
      <c r="J773" s="111">
        <f t="shared" si="24"/>
        <v>8919.9</v>
      </c>
    </row>
    <row r="774" spans="1:10" x14ac:dyDescent="0.25">
      <c r="A774" s="81">
        <f t="shared" si="25"/>
        <v>770</v>
      </c>
      <c r="B774" s="81" t="s">
        <v>3523</v>
      </c>
      <c r="C774" s="82" t="s">
        <v>4995</v>
      </c>
      <c r="D774" s="83" t="s">
        <v>4955</v>
      </c>
      <c r="E774" s="83" t="s">
        <v>3526</v>
      </c>
      <c r="F774" s="83"/>
      <c r="G774" s="83" t="s">
        <v>3527</v>
      </c>
      <c r="H774" s="115" t="s">
        <v>3809</v>
      </c>
      <c r="I774" s="14">
        <v>0.01</v>
      </c>
      <c r="J774" s="111">
        <f t="shared" si="24"/>
        <v>54.45</v>
      </c>
    </row>
    <row r="775" spans="1:10" x14ac:dyDescent="0.25">
      <c r="A775" s="81">
        <f t="shared" si="25"/>
        <v>771</v>
      </c>
      <c r="B775" s="81" t="s">
        <v>3523</v>
      </c>
      <c r="C775" s="82" t="s">
        <v>4996</v>
      </c>
      <c r="D775" s="83" t="s">
        <v>4957</v>
      </c>
      <c r="E775" s="83" t="s">
        <v>3526</v>
      </c>
      <c r="F775" s="83"/>
      <c r="G775" s="83" t="s">
        <v>3527</v>
      </c>
      <c r="H775" s="115" t="s">
        <v>4104</v>
      </c>
      <c r="I775" s="14">
        <v>0.01</v>
      </c>
      <c r="J775" s="111">
        <f t="shared" si="24"/>
        <v>1702.8</v>
      </c>
    </row>
    <row r="776" spans="1:10" x14ac:dyDescent="0.25">
      <c r="A776" s="81">
        <f t="shared" si="25"/>
        <v>772</v>
      </c>
      <c r="B776" s="81" t="s">
        <v>3523</v>
      </c>
      <c r="C776" s="82" t="s">
        <v>4997</v>
      </c>
      <c r="D776" s="83" t="s">
        <v>4964</v>
      </c>
      <c r="E776" s="83" t="s">
        <v>3526</v>
      </c>
      <c r="F776" s="83"/>
      <c r="G776" s="83" t="s">
        <v>3527</v>
      </c>
      <c r="H776" s="115" t="s">
        <v>4965</v>
      </c>
      <c r="I776" s="14">
        <v>0.01</v>
      </c>
      <c r="J776" s="111">
        <f t="shared" si="24"/>
        <v>1791.9</v>
      </c>
    </row>
    <row r="777" spans="1:10" x14ac:dyDescent="0.25">
      <c r="A777" s="81">
        <f t="shared" si="25"/>
        <v>773</v>
      </c>
      <c r="B777" s="81" t="s">
        <v>3523</v>
      </c>
      <c r="C777" s="82" t="s">
        <v>4998</v>
      </c>
      <c r="D777" s="83" t="s">
        <v>4999</v>
      </c>
      <c r="E777" s="83" t="s">
        <v>3526</v>
      </c>
      <c r="F777" s="83"/>
      <c r="G777" s="83" t="s">
        <v>3527</v>
      </c>
      <c r="H777" s="115" t="s">
        <v>4968</v>
      </c>
      <c r="I777" s="14">
        <v>0.01</v>
      </c>
      <c r="J777" s="111">
        <f t="shared" si="24"/>
        <v>900.9</v>
      </c>
    </row>
    <row r="778" spans="1:10" x14ac:dyDescent="0.25">
      <c r="A778" s="81">
        <f t="shared" si="25"/>
        <v>774</v>
      </c>
      <c r="B778" s="81" t="s">
        <v>3523</v>
      </c>
      <c r="C778" s="82" t="s">
        <v>5000</v>
      </c>
      <c r="D778" s="83" t="s">
        <v>5001</v>
      </c>
      <c r="E778" s="83" t="s">
        <v>3526</v>
      </c>
      <c r="F778" s="83"/>
      <c r="G778" s="83" t="s">
        <v>3527</v>
      </c>
      <c r="H778" s="115" t="s">
        <v>4968</v>
      </c>
      <c r="I778" s="14">
        <v>0.01</v>
      </c>
      <c r="J778" s="111">
        <f t="shared" si="24"/>
        <v>900.9</v>
      </c>
    </row>
    <row r="779" spans="1:10" ht="26.25" x14ac:dyDescent="0.25">
      <c r="A779" s="81">
        <f t="shared" si="25"/>
        <v>775</v>
      </c>
      <c r="B779" s="81" t="s">
        <v>3523</v>
      </c>
      <c r="C779" s="82" t="s">
        <v>5002</v>
      </c>
      <c r="D779" s="83" t="s">
        <v>5003</v>
      </c>
      <c r="E779" s="83" t="s">
        <v>3526</v>
      </c>
      <c r="F779" s="83"/>
      <c r="G779" s="83" t="s">
        <v>3527</v>
      </c>
      <c r="H779" s="115" t="s">
        <v>3666</v>
      </c>
      <c r="I779" s="14">
        <v>0.01</v>
      </c>
      <c r="J779" s="111">
        <f t="shared" si="24"/>
        <v>22.77</v>
      </c>
    </row>
    <row r="780" spans="1:10" ht="26.25" x14ac:dyDescent="0.25">
      <c r="A780" s="81">
        <f t="shared" si="25"/>
        <v>776</v>
      </c>
      <c r="B780" s="81" t="s">
        <v>3523</v>
      </c>
      <c r="C780" s="82" t="s">
        <v>5004</v>
      </c>
      <c r="D780" s="83" t="s">
        <v>5005</v>
      </c>
      <c r="E780" s="83" t="s">
        <v>3526</v>
      </c>
      <c r="F780" s="83"/>
      <c r="G780" s="83" t="s">
        <v>3527</v>
      </c>
      <c r="H780" s="115" t="s">
        <v>4975</v>
      </c>
      <c r="I780" s="14">
        <v>0.01</v>
      </c>
      <c r="J780" s="111">
        <f t="shared" si="24"/>
        <v>1346.4</v>
      </c>
    </row>
    <row r="781" spans="1:10" x14ac:dyDescent="0.25">
      <c r="A781" s="81">
        <f t="shared" si="25"/>
        <v>777</v>
      </c>
      <c r="B781" s="81" t="s">
        <v>3523</v>
      </c>
      <c r="C781" s="82" t="s">
        <v>5006</v>
      </c>
      <c r="D781" s="83" t="s">
        <v>5007</v>
      </c>
      <c r="E781" s="83" t="s">
        <v>3526</v>
      </c>
      <c r="F781" s="83"/>
      <c r="G781" s="83" t="s">
        <v>3527</v>
      </c>
      <c r="H781" s="115" t="s">
        <v>4975</v>
      </c>
      <c r="I781" s="14">
        <v>0.01</v>
      </c>
      <c r="J781" s="111">
        <f t="shared" si="24"/>
        <v>1346.4</v>
      </c>
    </row>
    <row r="782" spans="1:10" x14ac:dyDescent="0.25">
      <c r="A782" s="81">
        <f t="shared" si="25"/>
        <v>778</v>
      </c>
      <c r="B782" s="81" t="s">
        <v>3523</v>
      </c>
      <c r="C782" s="82" t="s">
        <v>5008</v>
      </c>
      <c r="D782" s="83" t="s">
        <v>4974</v>
      </c>
      <c r="E782" s="83" t="s">
        <v>3526</v>
      </c>
      <c r="F782" s="83"/>
      <c r="G782" s="83" t="s">
        <v>3527</v>
      </c>
      <c r="H782" s="115" t="s">
        <v>4975</v>
      </c>
      <c r="I782" s="14">
        <v>0.01</v>
      </c>
      <c r="J782" s="111">
        <f t="shared" si="24"/>
        <v>1346.4</v>
      </c>
    </row>
    <row r="783" spans="1:10" x14ac:dyDescent="0.25">
      <c r="A783" s="81">
        <f t="shared" si="25"/>
        <v>779</v>
      </c>
      <c r="B783" s="81" t="s">
        <v>3523</v>
      </c>
      <c r="C783" s="82" t="s">
        <v>5009</v>
      </c>
      <c r="D783" s="83" t="s">
        <v>4967</v>
      </c>
      <c r="E783" s="83" t="s">
        <v>3526</v>
      </c>
      <c r="F783" s="83"/>
      <c r="G783" s="83" t="s">
        <v>3527</v>
      </c>
      <c r="H783" s="115" t="s">
        <v>4968</v>
      </c>
      <c r="I783" s="14">
        <v>0.01</v>
      </c>
      <c r="J783" s="111">
        <f t="shared" si="24"/>
        <v>900.9</v>
      </c>
    </row>
    <row r="784" spans="1:10" x14ac:dyDescent="0.25">
      <c r="A784" s="81">
        <f t="shared" si="25"/>
        <v>780</v>
      </c>
      <c r="B784" s="81" t="s">
        <v>3523</v>
      </c>
      <c r="C784" s="82" t="s">
        <v>5010</v>
      </c>
      <c r="D784" s="83" t="s">
        <v>4970</v>
      </c>
      <c r="E784" s="83" t="s">
        <v>3526</v>
      </c>
      <c r="F784" s="83"/>
      <c r="G784" s="83" t="s">
        <v>3527</v>
      </c>
      <c r="H784" s="115" t="s">
        <v>4968</v>
      </c>
      <c r="I784" s="14">
        <v>0.01</v>
      </c>
      <c r="J784" s="111">
        <f t="shared" si="24"/>
        <v>900.9</v>
      </c>
    </row>
    <row r="785" spans="1:10" x14ac:dyDescent="0.25">
      <c r="A785" s="81">
        <f t="shared" si="25"/>
        <v>781</v>
      </c>
      <c r="B785" s="81" t="s">
        <v>3523</v>
      </c>
      <c r="C785" s="82" t="s">
        <v>5011</v>
      </c>
      <c r="D785" s="83" t="s">
        <v>5012</v>
      </c>
      <c r="E785" s="83" t="s">
        <v>3526</v>
      </c>
      <c r="F785" s="83"/>
      <c r="G785" s="83" t="s">
        <v>3527</v>
      </c>
      <c r="H785" s="115" t="s">
        <v>4975</v>
      </c>
      <c r="I785" s="14">
        <v>0.01</v>
      </c>
      <c r="J785" s="111">
        <f t="shared" si="24"/>
        <v>1346.4</v>
      </c>
    </row>
    <row r="786" spans="1:10" x14ac:dyDescent="0.25">
      <c r="A786" s="81">
        <f t="shared" si="25"/>
        <v>782</v>
      </c>
      <c r="B786" s="81" t="s">
        <v>3523</v>
      </c>
      <c r="C786" s="82" t="s">
        <v>5013</v>
      </c>
      <c r="D786" s="83" t="s">
        <v>5014</v>
      </c>
      <c r="E786" s="83" t="s">
        <v>3526</v>
      </c>
      <c r="F786" s="83"/>
      <c r="G786" s="83" t="s">
        <v>3527</v>
      </c>
      <c r="H786" s="115" t="s">
        <v>3533</v>
      </c>
      <c r="I786" s="14">
        <v>0.01</v>
      </c>
      <c r="J786" s="111">
        <f t="shared" si="24"/>
        <v>0</v>
      </c>
    </row>
    <row r="787" spans="1:10" x14ac:dyDescent="0.25">
      <c r="A787" s="81">
        <f t="shared" si="25"/>
        <v>783</v>
      </c>
      <c r="B787" s="81" t="s">
        <v>3523</v>
      </c>
      <c r="C787" s="82" t="s">
        <v>5015</v>
      </c>
      <c r="D787" s="83" t="s">
        <v>5016</v>
      </c>
      <c r="E787" s="83" t="s">
        <v>3526</v>
      </c>
      <c r="F787" s="83"/>
      <c r="G787" s="83" t="s">
        <v>3527</v>
      </c>
      <c r="H787" s="115" t="s">
        <v>4960</v>
      </c>
      <c r="I787" s="14">
        <v>0.01</v>
      </c>
      <c r="J787" s="111">
        <f t="shared" si="24"/>
        <v>455.4</v>
      </c>
    </row>
    <row r="788" spans="1:10" x14ac:dyDescent="0.25">
      <c r="A788" s="81">
        <f t="shared" si="25"/>
        <v>784</v>
      </c>
      <c r="B788" s="81" t="s">
        <v>3523</v>
      </c>
      <c r="C788" s="82" t="s">
        <v>5017</v>
      </c>
      <c r="D788" s="83" t="s">
        <v>5018</v>
      </c>
      <c r="E788" s="83" t="s">
        <v>3526</v>
      </c>
      <c r="F788" s="83"/>
      <c r="G788" s="83" t="s">
        <v>3527</v>
      </c>
      <c r="H788" s="115" t="s">
        <v>4291</v>
      </c>
      <c r="I788" s="14">
        <v>0.01</v>
      </c>
      <c r="J788" s="111">
        <f t="shared" si="24"/>
        <v>227.7</v>
      </c>
    </row>
    <row r="789" spans="1:10" x14ac:dyDescent="0.25">
      <c r="A789" s="81">
        <f t="shared" si="25"/>
        <v>785</v>
      </c>
      <c r="B789" s="81" t="s">
        <v>3523</v>
      </c>
      <c r="C789" s="82" t="s">
        <v>5019</v>
      </c>
      <c r="D789" s="83" t="s">
        <v>5020</v>
      </c>
      <c r="E789" s="83" t="s">
        <v>3526</v>
      </c>
      <c r="F789" s="83"/>
      <c r="G789" s="83" t="s">
        <v>3527</v>
      </c>
      <c r="H789" s="115" t="s">
        <v>3666</v>
      </c>
      <c r="I789" s="14">
        <v>0.01</v>
      </c>
      <c r="J789" s="111">
        <f t="shared" si="24"/>
        <v>22.77</v>
      </c>
    </row>
    <row r="790" spans="1:10" x14ac:dyDescent="0.25">
      <c r="A790" s="81">
        <f t="shared" si="25"/>
        <v>786</v>
      </c>
      <c r="B790" s="81" t="s">
        <v>3523</v>
      </c>
      <c r="C790" s="82" t="s">
        <v>5021</v>
      </c>
      <c r="D790" s="83" t="s">
        <v>5022</v>
      </c>
      <c r="E790" s="83" t="s">
        <v>3526</v>
      </c>
      <c r="F790" s="83"/>
      <c r="G790" s="83" t="s">
        <v>3527</v>
      </c>
      <c r="H790" s="115" t="s">
        <v>4968</v>
      </c>
      <c r="I790" s="14">
        <v>0.01</v>
      </c>
      <c r="J790" s="111">
        <f t="shared" si="24"/>
        <v>900.9</v>
      </c>
    </row>
    <row r="791" spans="1:10" x14ac:dyDescent="0.25">
      <c r="A791" s="81">
        <f t="shared" si="25"/>
        <v>787</v>
      </c>
      <c r="B791" s="81" t="s">
        <v>3523</v>
      </c>
      <c r="C791" s="82" t="s">
        <v>5023</v>
      </c>
      <c r="D791" s="83" t="s">
        <v>5024</v>
      </c>
      <c r="E791" s="83" t="s">
        <v>3526</v>
      </c>
      <c r="F791" s="83"/>
      <c r="G791" s="83" t="s">
        <v>3527</v>
      </c>
      <c r="H791" s="115" t="s">
        <v>3666</v>
      </c>
      <c r="I791" s="14">
        <v>0.01</v>
      </c>
      <c r="J791" s="111">
        <f t="shared" si="24"/>
        <v>22.77</v>
      </c>
    </row>
    <row r="792" spans="1:10" x14ac:dyDescent="0.25">
      <c r="A792" s="81">
        <f t="shared" si="25"/>
        <v>788</v>
      </c>
      <c r="B792" s="81" t="s">
        <v>3523</v>
      </c>
      <c r="C792" s="82" t="s">
        <v>5025</v>
      </c>
      <c r="D792" s="83" t="s">
        <v>5026</v>
      </c>
      <c r="E792" s="83" t="s">
        <v>3526</v>
      </c>
      <c r="F792" s="83"/>
      <c r="G792" s="83" t="s">
        <v>3527</v>
      </c>
      <c r="H792" s="115" t="s">
        <v>5027</v>
      </c>
      <c r="I792" s="14">
        <v>0.01</v>
      </c>
      <c r="J792" s="111">
        <f t="shared" si="24"/>
        <v>13374.9</v>
      </c>
    </row>
    <row r="793" spans="1:10" x14ac:dyDescent="0.25">
      <c r="A793" s="81">
        <f t="shared" si="25"/>
        <v>789</v>
      </c>
      <c r="B793" s="81" t="s">
        <v>3523</v>
      </c>
      <c r="C793" s="82" t="s">
        <v>5028</v>
      </c>
      <c r="D793" s="83" t="s">
        <v>5029</v>
      </c>
      <c r="E793" s="83" t="s">
        <v>3526</v>
      </c>
      <c r="F793" s="83"/>
      <c r="G793" s="83" t="s">
        <v>3527</v>
      </c>
      <c r="H793" s="115" t="s">
        <v>4291</v>
      </c>
      <c r="I793" s="14">
        <v>0.01</v>
      </c>
      <c r="J793" s="111">
        <f t="shared" si="24"/>
        <v>227.7</v>
      </c>
    </row>
    <row r="794" spans="1:10" x14ac:dyDescent="0.25">
      <c r="A794" s="81">
        <f t="shared" si="25"/>
        <v>790</v>
      </c>
      <c r="B794" s="81" t="s">
        <v>3523</v>
      </c>
      <c r="C794" s="82" t="s">
        <v>5030</v>
      </c>
      <c r="D794" s="83" t="s">
        <v>5031</v>
      </c>
      <c r="E794" s="83" t="s">
        <v>3526</v>
      </c>
      <c r="F794" s="83"/>
      <c r="G794" s="83" t="s">
        <v>3527</v>
      </c>
      <c r="H794" s="115" t="s">
        <v>5032</v>
      </c>
      <c r="I794" s="14">
        <v>0.01</v>
      </c>
      <c r="J794" s="111">
        <f t="shared" si="24"/>
        <v>4464.8999999999996</v>
      </c>
    </row>
    <row r="795" spans="1:10" x14ac:dyDescent="0.25">
      <c r="A795" s="81">
        <f t="shared" si="25"/>
        <v>791</v>
      </c>
      <c r="B795" s="81" t="s">
        <v>3523</v>
      </c>
      <c r="C795" s="82" t="s">
        <v>5033</v>
      </c>
      <c r="D795" s="83" t="s">
        <v>5034</v>
      </c>
      <c r="E795" s="83" t="s">
        <v>3526</v>
      </c>
      <c r="F795" s="83"/>
      <c r="G795" s="83" t="s">
        <v>3527</v>
      </c>
      <c r="H795" s="115" t="s">
        <v>5032</v>
      </c>
      <c r="I795" s="14">
        <v>0.01</v>
      </c>
      <c r="J795" s="111">
        <f t="shared" si="24"/>
        <v>4464.8999999999996</v>
      </c>
    </row>
    <row r="796" spans="1:10" x14ac:dyDescent="0.25">
      <c r="A796" s="81">
        <f t="shared" si="25"/>
        <v>792</v>
      </c>
      <c r="B796" s="81" t="s">
        <v>3523</v>
      </c>
      <c r="C796" s="82" t="s">
        <v>5035</v>
      </c>
      <c r="D796" s="83" t="s">
        <v>5036</v>
      </c>
      <c r="E796" s="83" t="s">
        <v>3526</v>
      </c>
      <c r="F796" s="83"/>
      <c r="G796" s="83" t="s">
        <v>3527</v>
      </c>
      <c r="H796" s="115" t="s">
        <v>5032</v>
      </c>
      <c r="I796" s="14">
        <v>0.01</v>
      </c>
      <c r="J796" s="111">
        <f t="shared" si="24"/>
        <v>4464.8999999999996</v>
      </c>
    </row>
    <row r="797" spans="1:10" x14ac:dyDescent="0.25">
      <c r="A797" s="81">
        <f t="shared" si="25"/>
        <v>793</v>
      </c>
      <c r="B797" s="81" t="s">
        <v>3523</v>
      </c>
      <c r="C797" s="82" t="s">
        <v>5037</v>
      </c>
      <c r="D797" s="83" t="s">
        <v>5038</v>
      </c>
      <c r="E797" s="83" t="s">
        <v>3526</v>
      </c>
      <c r="F797" s="83"/>
      <c r="G797" s="83" t="s">
        <v>3527</v>
      </c>
      <c r="H797" s="115" t="s">
        <v>5039</v>
      </c>
      <c r="I797" s="14">
        <v>0.01</v>
      </c>
      <c r="J797" s="111">
        <f t="shared" si="24"/>
        <v>6692.4</v>
      </c>
    </row>
    <row r="798" spans="1:10" x14ac:dyDescent="0.25">
      <c r="A798" s="81">
        <f t="shared" si="25"/>
        <v>794</v>
      </c>
      <c r="B798" s="81" t="s">
        <v>3523</v>
      </c>
      <c r="C798" s="82" t="s">
        <v>5040</v>
      </c>
      <c r="D798" s="83" t="s">
        <v>5041</v>
      </c>
      <c r="E798" s="83" t="s">
        <v>3526</v>
      </c>
      <c r="F798" s="83"/>
      <c r="G798" s="83" t="s">
        <v>3527</v>
      </c>
      <c r="H798" s="115" t="s">
        <v>5032</v>
      </c>
      <c r="I798" s="14">
        <v>0.01</v>
      </c>
      <c r="J798" s="111">
        <f t="shared" si="24"/>
        <v>4464.8999999999996</v>
      </c>
    </row>
    <row r="799" spans="1:10" ht="26.25" x14ac:dyDescent="0.25">
      <c r="A799" s="81">
        <f t="shared" si="25"/>
        <v>795</v>
      </c>
      <c r="B799" s="81" t="s">
        <v>3523</v>
      </c>
      <c r="C799" s="82" t="s">
        <v>5042</v>
      </c>
      <c r="D799" s="83" t="s">
        <v>5043</v>
      </c>
      <c r="E799" s="83" t="s">
        <v>3526</v>
      </c>
      <c r="F799" s="83"/>
      <c r="G799" s="83" t="s">
        <v>3527</v>
      </c>
      <c r="H799" s="115" t="s">
        <v>5032</v>
      </c>
      <c r="I799" s="14">
        <v>0.01</v>
      </c>
      <c r="J799" s="111">
        <f t="shared" si="24"/>
        <v>4464.8999999999996</v>
      </c>
    </row>
    <row r="800" spans="1:10" x14ac:dyDescent="0.25">
      <c r="A800" s="81">
        <f t="shared" si="25"/>
        <v>796</v>
      </c>
      <c r="B800" s="81" t="s">
        <v>3523</v>
      </c>
      <c r="C800" s="82" t="s">
        <v>5044</v>
      </c>
      <c r="D800" s="83" t="s">
        <v>5045</v>
      </c>
      <c r="E800" s="83" t="s">
        <v>3526</v>
      </c>
      <c r="F800" s="83"/>
      <c r="G800" s="83" t="s">
        <v>3527</v>
      </c>
      <c r="H800" s="115" t="s">
        <v>5032</v>
      </c>
      <c r="I800" s="14">
        <v>0.01</v>
      </c>
      <c r="J800" s="111">
        <f t="shared" si="24"/>
        <v>4464.8999999999996</v>
      </c>
    </row>
    <row r="801" spans="1:10" x14ac:dyDescent="0.25">
      <c r="A801" s="81">
        <f t="shared" si="25"/>
        <v>797</v>
      </c>
      <c r="B801" s="81" t="s">
        <v>3523</v>
      </c>
      <c r="C801" s="82" t="s">
        <v>5046</v>
      </c>
      <c r="D801" s="83" t="s">
        <v>5047</v>
      </c>
      <c r="E801" s="83" t="s">
        <v>3526</v>
      </c>
      <c r="F801" s="83"/>
      <c r="G801" s="83" t="s">
        <v>3527</v>
      </c>
      <c r="H801" s="115" t="s">
        <v>5032</v>
      </c>
      <c r="I801" s="14">
        <v>0.01</v>
      </c>
      <c r="J801" s="111">
        <f t="shared" si="24"/>
        <v>4464.8999999999996</v>
      </c>
    </row>
    <row r="802" spans="1:10" x14ac:dyDescent="0.25">
      <c r="A802" s="81">
        <f t="shared" si="25"/>
        <v>798</v>
      </c>
      <c r="B802" s="81" t="s">
        <v>3523</v>
      </c>
      <c r="C802" s="82" t="s">
        <v>5048</v>
      </c>
      <c r="D802" s="83" t="s">
        <v>5049</v>
      </c>
      <c r="E802" s="83" t="s">
        <v>3526</v>
      </c>
      <c r="F802" s="83"/>
      <c r="G802" s="83" t="s">
        <v>3527</v>
      </c>
      <c r="H802" s="115" t="s">
        <v>5039</v>
      </c>
      <c r="I802" s="14">
        <v>0.01</v>
      </c>
      <c r="J802" s="111">
        <f t="shared" si="24"/>
        <v>6692.4</v>
      </c>
    </row>
    <row r="803" spans="1:10" x14ac:dyDescent="0.25">
      <c r="A803" s="81">
        <f t="shared" si="25"/>
        <v>799</v>
      </c>
      <c r="B803" s="81" t="s">
        <v>3523</v>
      </c>
      <c r="C803" s="82" t="s">
        <v>5050</v>
      </c>
      <c r="D803" s="83" t="s">
        <v>5051</v>
      </c>
      <c r="E803" s="83" t="s">
        <v>3526</v>
      </c>
      <c r="F803" s="83"/>
      <c r="G803" s="83" t="s">
        <v>3527</v>
      </c>
      <c r="H803" s="115" t="s">
        <v>4291</v>
      </c>
      <c r="I803" s="14">
        <v>0.01</v>
      </c>
      <c r="J803" s="111">
        <f t="shared" si="24"/>
        <v>227.7</v>
      </c>
    </row>
    <row r="804" spans="1:10" ht="26.25" x14ac:dyDescent="0.25">
      <c r="A804" s="81">
        <f t="shared" si="25"/>
        <v>800</v>
      </c>
      <c r="B804" s="81" t="s">
        <v>3523</v>
      </c>
      <c r="C804" s="82" t="s">
        <v>5052</v>
      </c>
      <c r="D804" s="83" t="s">
        <v>5053</v>
      </c>
      <c r="E804" s="83" t="s">
        <v>3526</v>
      </c>
      <c r="F804" s="83"/>
      <c r="G804" s="83" t="s">
        <v>3527</v>
      </c>
      <c r="H804" s="115" t="s">
        <v>5054</v>
      </c>
      <c r="I804" s="14">
        <v>0.01</v>
      </c>
      <c r="J804" s="111">
        <f t="shared" si="24"/>
        <v>89.1</v>
      </c>
    </row>
    <row r="805" spans="1:10" x14ac:dyDescent="0.25">
      <c r="A805" s="81">
        <f t="shared" si="25"/>
        <v>801</v>
      </c>
      <c r="B805" s="81" t="s">
        <v>3523</v>
      </c>
      <c r="C805" s="82" t="s">
        <v>5055</v>
      </c>
      <c r="D805" s="83" t="s">
        <v>5056</v>
      </c>
      <c r="E805" s="83" t="s">
        <v>3526</v>
      </c>
      <c r="F805" s="83"/>
      <c r="G805" s="83" t="s">
        <v>3527</v>
      </c>
      <c r="H805" s="115" t="s">
        <v>4291</v>
      </c>
      <c r="I805" s="14">
        <v>0.01</v>
      </c>
      <c r="J805" s="111">
        <f t="shared" ref="J805:J868" si="26">H805*(1-I805)</f>
        <v>227.7</v>
      </c>
    </row>
    <row r="806" spans="1:10" ht="26.25" x14ac:dyDescent="0.25">
      <c r="A806" s="81">
        <f t="shared" ref="A806:A869" si="27">A805+1</f>
        <v>802</v>
      </c>
      <c r="B806" s="81" t="s">
        <v>3523</v>
      </c>
      <c r="C806" s="82" t="s">
        <v>5057</v>
      </c>
      <c r="D806" s="83" t="s">
        <v>5058</v>
      </c>
      <c r="E806" s="83" t="s">
        <v>3526</v>
      </c>
      <c r="F806" s="83"/>
      <c r="G806" s="83" t="s">
        <v>3527</v>
      </c>
      <c r="H806" s="115" t="s">
        <v>5054</v>
      </c>
      <c r="I806" s="14">
        <v>0.01</v>
      </c>
      <c r="J806" s="111">
        <f t="shared" si="26"/>
        <v>89.1</v>
      </c>
    </row>
    <row r="807" spans="1:10" x14ac:dyDescent="0.25">
      <c r="A807" s="81">
        <f t="shared" si="27"/>
        <v>803</v>
      </c>
      <c r="B807" s="81" t="s">
        <v>3523</v>
      </c>
      <c r="C807" s="82" t="s">
        <v>5059</v>
      </c>
      <c r="D807" s="83" t="s">
        <v>5060</v>
      </c>
      <c r="E807" s="83" t="s">
        <v>3526</v>
      </c>
      <c r="F807" s="83"/>
      <c r="G807" s="83" t="s">
        <v>3527</v>
      </c>
      <c r="H807" s="115" t="s">
        <v>5054</v>
      </c>
      <c r="I807" s="14">
        <v>0.01</v>
      </c>
      <c r="J807" s="111">
        <f t="shared" si="26"/>
        <v>89.1</v>
      </c>
    </row>
    <row r="808" spans="1:10" x14ac:dyDescent="0.25">
      <c r="A808" s="81">
        <f t="shared" si="27"/>
        <v>804</v>
      </c>
      <c r="B808" s="81" t="s">
        <v>3523</v>
      </c>
      <c r="C808" s="82" t="s">
        <v>5061</v>
      </c>
      <c r="D808" s="83" t="s">
        <v>5062</v>
      </c>
      <c r="E808" s="83" t="s">
        <v>3526</v>
      </c>
      <c r="F808" s="83"/>
      <c r="G808" s="83" t="s">
        <v>3527</v>
      </c>
      <c r="H808" s="115" t="s">
        <v>4291</v>
      </c>
      <c r="I808" s="14">
        <v>0.01</v>
      </c>
      <c r="J808" s="111">
        <f t="shared" si="26"/>
        <v>227.7</v>
      </c>
    </row>
    <row r="809" spans="1:10" x14ac:dyDescent="0.25">
      <c r="A809" s="81">
        <f t="shared" si="27"/>
        <v>805</v>
      </c>
      <c r="B809" s="81" t="s">
        <v>3523</v>
      </c>
      <c r="C809" s="82" t="s">
        <v>5063</v>
      </c>
      <c r="D809" s="83" t="s">
        <v>5064</v>
      </c>
      <c r="E809" s="83" t="s">
        <v>3526</v>
      </c>
      <c r="F809" s="83"/>
      <c r="G809" s="83" t="s">
        <v>3527</v>
      </c>
      <c r="H809" s="115" t="s">
        <v>5065</v>
      </c>
      <c r="I809" s="14">
        <v>0.01</v>
      </c>
      <c r="J809" s="111">
        <f t="shared" si="26"/>
        <v>138.6</v>
      </c>
    </row>
    <row r="810" spans="1:10" x14ac:dyDescent="0.25">
      <c r="A810" s="81">
        <f t="shared" si="27"/>
        <v>806</v>
      </c>
      <c r="B810" s="81" t="s">
        <v>3523</v>
      </c>
      <c r="C810" s="82" t="s">
        <v>5066</v>
      </c>
      <c r="D810" s="83" t="s">
        <v>5067</v>
      </c>
      <c r="E810" s="83" t="s">
        <v>3526</v>
      </c>
      <c r="F810" s="83"/>
      <c r="G810" s="83" t="s">
        <v>3527</v>
      </c>
      <c r="H810" s="115" t="s">
        <v>5032</v>
      </c>
      <c r="I810" s="14">
        <v>0.01</v>
      </c>
      <c r="J810" s="111">
        <f t="shared" si="26"/>
        <v>4464.8999999999996</v>
      </c>
    </row>
    <row r="811" spans="1:10" x14ac:dyDescent="0.25">
      <c r="A811" s="81">
        <f t="shared" si="27"/>
        <v>807</v>
      </c>
      <c r="B811" s="81" t="s">
        <v>3523</v>
      </c>
      <c r="C811" s="82" t="s">
        <v>5068</v>
      </c>
      <c r="D811" s="83" t="s">
        <v>5069</v>
      </c>
      <c r="E811" s="83" t="s">
        <v>3526</v>
      </c>
      <c r="F811" s="83"/>
      <c r="G811" s="83" t="s">
        <v>3527</v>
      </c>
      <c r="H811" s="115" t="s">
        <v>5065</v>
      </c>
      <c r="I811" s="14">
        <v>0.01</v>
      </c>
      <c r="J811" s="111">
        <f t="shared" si="26"/>
        <v>138.6</v>
      </c>
    </row>
    <row r="812" spans="1:10" x14ac:dyDescent="0.25">
      <c r="A812" s="81">
        <f t="shared" si="27"/>
        <v>808</v>
      </c>
      <c r="B812" s="81" t="s">
        <v>3523</v>
      </c>
      <c r="C812" s="82" t="s">
        <v>5070</v>
      </c>
      <c r="D812" s="83" t="s">
        <v>5071</v>
      </c>
      <c r="E812" s="83" t="s">
        <v>3526</v>
      </c>
      <c r="F812" s="83"/>
      <c r="G812" s="83" t="s">
        <v>3527</v>
      </c>
      <c r="H812" s="115" t="s">
        <v>5072</v>
      </c>
      <c r="I812" s="14">
        <v>0.01</v>
      </c>
      <c r="J812" s="111">
        <f t="shared" si="26"/>
        <v>6306.3</v>
      </c>
    </row>
    <row r="813" spans="1:10" x14ac:dyDescent="0.25">
      <c r="A813" s="81">
        <f t="shared" si="27"/>
        <v>809</v>
      </c>
      <c r="B813" s="81" t="s">
        <v>3523</v>
      </c>
      <c r="C813" s="82" t="s">
        <v>5073</v>
      </c>
      <c r="D813" s="83" t="s">
        <v>5074</v>
      </c>
      <c r="E813" s="83" t="s">
        <v>3526</v>
      </c>
      <c r="F813" s="83"/>
      <c r="G813" s="83" t="s">
        <v>3527</v>
      </c>
      <c r="H813" s="115" t="s">
        <v>5075</v>
      </c>
      <c r="I813" s="14">
        <v>0.01</v>
      </c>
      <c r="J813" s="111">
        <f t="shared" si="26"/>
        <v>1890.9</v>
      </c>
    </row>
    <row r="814" spans="1:10" x14ac:dyDescent="0.25">
      <c r="A814" s="81">
        <f t="shared" si="27"/>
        <v>810</v>
      </c>
      <c r="B814" s="81" t="s">
        <v>3523</v>
      </c>
      <c r="C814" s="82" t="s">
        <v>5076</v>
      </c>
      <c r="D814" s="83" t="s">
        <v>5077</v>
      </c>
      <c r="E814" s="83" t="s">
        <v>3526</v>
      </c>
      <c r="F814" s="83"/>
      <c r="G814" s="83" t="s">
        <v>3527</v>
      </c>
      <c r="H814" s="115" t="s">
        <v>5078</v>
      </c>
      <c r="I814" s="14">
        <v>0.01</v>
      </c>
      <c r="J814" s="111">
        <f t="shared" si="26"/>
        <v>811.8</v>
      </c>
    </row>
    <row r="815" spans="1:10" x14ac:dyDescent="0.25">
      <c r="A815" s="81">
        <f t="shared" si="27"/>
        <v>811</v>
      </c>
      <c r="B815" s="81" t="s">
        <v>3523</v>
      </c>
      <c r="C815" s="82" t="s">
        <v>5079</v>
      </c>
      <c r="D815" s="83" t="s">
        <v>5080</v>
      </c>
      <c r="E815" s="83" t="s">
        <v>3526</v>
      </c>
      <c r="F815" s="83"/>
      <c r="G815" s="83" t="s">
        <v>3527</v>
      </c>
      <c r="H815" s="115" t="s">
        <v>5081</v>
      </c>
      <c r="I815" s="14">
        <v>0.01</v>
      </c>
      <c r="J815" s="111">
        <f t="shared" si="26"/>
        <v>1257.3</v>
      </c>
    </row>
    <row r="816" spans="1:10" x14ac:dyDescent="0.25">
      <c r="A816" s="81">
        <f t="shared" si="27"/>
        <v>812</v>
      </c>
      <c r="B816" s="81" t="s">
        <v>3523</v>
      </c>
      <c r="C816" s="82" t="s">
        <v>5082</v>
      </c>
      <c r="D816" s="83" t="s">
        <v>5083</v>
      </c>
      <c r="E816" s="83" t="s">
        <v>3526</v>
      </c>
      <c r="F816" s="83"/>
      <c r="G816" s="83" t="s">
        <v>3527</v>
      </c>
      <c r="H816" s="115" t="s">
        <v>3668</v>
      </c>
      <c r="I816" s="14">
        <v>0.01</v>
      </c>
      <c r="J816" s="111">
        <f t="shared" si="26"/>
        <v>247.5</v>
      </c>
    </row>
    <row r="817" spans="1:10" ht="26.25" x14ac:dyDescent="0.25">
      <c r="A817" s="81">
        <f t="shared" si="27"/>
        <v>813</v>
      </c>
      <c r="B817" s="81" t="s">
        <v>3523</v>
      </c>
      <c r="C817" s="82" t="s">
        <v>5084</v>
      </c>
      <c r="D817" s="83" t="s">
        <v>5085</v>
      </c>
      <c r="E817" s="83" t="s">
        <v>3526</v>
      </c>
      <c r="F817" s="83"/>
      <c r="G817" s="83" t="s">
        <v>3527</v>
      </c>
      <c r="H817" s="115" t="s">
        <v>3778</v>
      </c>
      <c r="I817" s="14">
        <v>0.01</v>
      </c>
      <c r="J817" s="111">
        <f t="shared" si="26"/>
        <v>83.16</v>
      </c>
    </row>
    <row r="818" spans="1:10" ht="26.25" x14ac:dyDescent="0.25">
      <c r="A818" s="81">
        <f t="shared" si="27"/>
        <v>814</v>
      </c>
      <c r="B818" s="81" t="s">
        <v>3523</v>
      </c>
      <c r="C818" s="82" t="s">
        <v>5086</v>
      </c>
      <c r="D818" s="83" t="s">
        <v>4311</v>
      </c>
      <c r="E818" s="83" t="s">
        <v>3526</v>
      </c>
      <c r="F818" s="83"/>
      <c r="G818" s="83" t="s">
        <v>3527</v>
      </c>
      <c r="H818" s="115" t="s">
        <v>4271</v>
      </c>
      <c r="I818" s="14">
        <v>0.01</v>
      </c>
      <c r="J818" s="111">
        <f t="shared" si="26"/>
        <v>173.25</v>
      </c>
    </row>
    <row r="819" spans="1:10" x14ac:dyDescent="0.25">
      <c r="A819" s="81">
        <f t="shared" si="27"/>
        <v>815</v>
      </c>
      <c r="B819" s="81" t="s">
        <v>3523</v>
      </c>
      <c r="C819" s="82" t="s">
        <v>5087</v>
      </c>
      <c r="D819" s="83" t="s">
        <v>5088</v>
      </c>
      <c r="E819" s="83" t="s">
        <v>3526</v>
      </c>
      <c r="F819" s="83"/>
      <c r="G819" s="83" t="s">
        <v>3527</v>
      </c>
      <c r="H819" s="115" t="s">
        <v>3700</v>
      </c>
      <c r="I819" s="14">
        <v>0.01</v>
      </c>
      <c r="J819" s="111">
        <f t="shared" si="26"/>
        <v>59.4</v>
      </c>
    </row>
    <row r="820" spans="1:10" x14ac:dyDescent="0.25">
      <c r="A820" s="81">
        <f t="shared" si="27"/>
        <v>816</v>
      </c>
      <c r="B820" s="81" t="s">
        <v>3523</v>
      </c>
      <c r="C820" s="82" t="s">
        <v>5089</v>
      </c>
      <c r="D820" s="83" t="s">
        <v>5090</v>
      </c>
      <c r="E820" s="83" t="s">
        <v>3526</v>
      </c>
      <c r="F820" s="83"/>
      <c r="G820" s="83" t="s">
        <v>3527</v>
      </c>
      <c r="H820" s="115" t="s">
        <v>4412</v>
      </c>
      <c r="I820" s="14">
        <v>0.01</v>
      </c>
      <c r="J820" s="111">
        <f t="shared" si="26"/>
        <v>49.5</v>
      </c>
    </row>
    <row r="821" spans="1:10" x14ac:dyDescent="0.25">
      <c r="A821" s="81">
        <f t="shared" si="27"/>
        <v>817</v>
      </c>
      <c r="B821" s="81" t="s">
        <v>3523</v>
      </c>
      <c r="C821" s="82" t="s">
        <v>5091</v>
      </c>
      <c r="D821" s="83" t="s">
        <v>5092</v>
      </c>
      <c r="E821" s="83" t="s">
        <v>3526</v>
      </c>
      <c r="F821" s="83"/>
      <c r="G821" s="83" t="s">
        <v>3527</v>
      </c>
      <c r="H821" s="115" t="s">
        <v>3542</v>
      </c>
      <c r="I821" s="14">
        <v>0.01</v>
      </c>
      <c r="J821" s="111">
        <f t="shared" si="26"/>
        <v>11.879999999999999</v>
      </c>
    </row>
    <row r="822" spans="1:10" ht="26.25" x14ac:dyDescent="0.25">
      <c r="A822" s="81">
        <f t="shared" si="27"/>
        <v>818</v>
      </c>
      <c r="B822" s="81" t="s">
        <v>3523</v>
      </c>
      <c r="C822" s="82" t="s">
        <v>5093</v>
      </c>
      <c r="D822" s="83" t="s">
        <v>5094</v>
      </c>
      <c r="E822" s="83" t="s">
        <v>3526</v>
      </c>
      <c r="F822" s="83"/>
      <c r="G822" s="83" t="s">
        <v>3527</v>
      </c>
      <c r="H822" s="115" t="s">
        <v>4246</v>
      </c>
      <c r="I822" s="14">
        <v>0.01</v>
      </c>
      <c r="J822" s="111">
        <f t="shared" si="26"/>
        <v>158.4</v>
      </c>
    </row>
    <row r="823" spans="1:10" ht="26.25" x14ac:dyDescent="0.25">
      <c r="A823" s="81">
        <f t="shared" si="27"/>
        <v>819</v>
      </c>
      <c r="B823" s="81" t="s">
        <v>3523</v>
      </c>
      <c r="C823" s="82" t="s">
        <v>5095</v>
      </c>
      <c r="D823" s="83" t="s">
        <v>5096</v>
      </c>
      <c r="E823" s="83" t="s">
        <v>3526</v>
      </c>
      <c r="F823" s="83"/>
      <c r="G823" s="83" t="s">
        <v>3527</v>
      </c>
      <c r="H823" s="115" t="s">
        <v>4249</v>
      </c>
      <c r="I823" s="14">
        <v>0.01</v>
      </c>
      <c r="J823" s="111">
        <f t="shared" si="26"/>
        <v>544.5</v>
      </c>
    </row>
    <row r="824" spans="1:10" x14ac:dyDescent="0.25">
      <c r="A824" s="81">
        <f t="shared" si="27"/>
        <v>820</v>
      </c>
      <c r="B824" s="81" t="s">
        <v>3523</v>
      </c>
      <c r="C824" s="82" t="s">
        <v>5097</v>
      </c>
      <c r="D824" s="83" t="s">
        <v>4251</v>
      </c>
      <c r="E824" s="83" t="s">
        <v>3526</v>
      </c>
      <c r="F824" s="83"/>
      <c r="G824" s="83" t="s">
        <v>3527</v>
      </c>
      <c r="H824" s="115" t="s">
        <v>4107</v>
      </c>
      <c r="I824" s="14">
        <v>0.01</v>
      </c>
      <c r="J824" s="111">
        <f t="shared" si="26"/>
        <v>1485</v>
      </c>
    </row>
    <row r="825" spans="1:10" ht="51.75" x14ac:dyDescent="0.25">
      <c r="A825" s="81">
        <f t="shared" si="27"/>
        <v>821</v>
      </c>
      <c r="B825" s="81" t="s">
        <v>3523</v>
      </c>
      <c r="C825" s="82" t="s">
        <v>5098</v>
      </c>
      <c r="D825" s="83" t="s">
        <v>5099</v>
      </c>
      <c r="E825" s="83" t="s">
        <v>3526</v>
      </c>
      <c r="F825" s="83"/>
      <c r="G825" s="83" t="s">
        <v>3527</v>
      </c>
      <c r="H825" s="115" t="s">
        <v>4104</v>
      </c>
      <c r="I825" s="14">
        <v>0.01</v>
      </c>
      <c r="J825" s="111">
        <f t="shared" si="26"/>
        <v>1702.8</v>
      </c>
    </row>
    <row r="826" spans="1:10" x14ac:dyDescent="0.25">
      <c r="A826" s="81">
        <f t="shared" si="27"/>
        <v>822</v>
      </c>
      <c r="B826" s="81" t="s">
        <v>3523</v>
      </c>
      <c r="C826" s="82" t="s">
        <v>5100</v>
      </c>
      <c r="D826" s="83" t="s">
        <v>4258</v>
      </c>
      <c r="E826" s="83" t="s">
        <v>3526</v>
      </c>
      <c r="F826" s="83"/>
      <c r="G826" s="83" t="s">
        <v>3527</v>
      </c>
      <c r="H826" s="115" t="s">
        <v>3705</v>
      </c>
      <c r="I826" s="14">
        <v>0.01</v>
      </c>
      <c r="J826" s="111">
        <f t="shared" si="26"/>
        <v>118.8</v>
      </c>
    </row>
    <row r="827" spans="1:10" x14ac:dyDescent="0.25">
      <c r="A827" s="81">
        <f t="shared" si="27"/>
        <v>823</v>
      </c>
      <c r="B827" s="81" t="s">
        <v>3523</v>
      </c>
      <c r="C827" s="82" t="s">
        <v>5101</v>
      </c>
      <c r="D827" s="83" t="s">
        <v>5083</v>
      </c>
      <c r="E827" s="83" t="s">
        <v>3526</v>
      </c>
      <c r="F827" s="83"/>
      <c r="G827" s="83" t="s">
        <v>3527</v>
      </c>
      <c r="H827" s="115" t="s">
        <v>3668</v>
      </c>
      <c r="I827" s="14">
        <v>0.01</v>
      </c>
      <c r="J827" s="111">
        <f t="shared" si="26"/>
        <v>247.5</v>
      </c>
    </row>
    <row r="828" spans="1:10" ht="26.25" x14ac:dyDescent="0.25">
      <c r="A828" s="81">
        <f t="shared" si="27"/>
        <v>824</v>
      </c>
      <c r="B828" s="81" t="s">
        <v>3523</v>
      </c>
      <c r="C828" s="82" t="s">
        <v>5102</v>
      </c>
      <c r="D828" s="83" t="s">
        <v>5085</v>
      </c>
      <c r="E828" s="83" t="s">
        <v>3526</v>
      </c>
      <c r="F828" s="83"/>
      <c r="G828" s="83" t="s">
        <v>3527</v>
      </c>
      <c r="H828" s="115" t="s">
        <v>3778</v>
      </c>
      <c r="I828" s="14">
        <v>0.01</v>
      </c>
      <c r="J828" s="111">
        <f t="shared" si="26"/>
        <v>83.16</v>
      </c>
    </row>
    <row r="829" spans="1:10" ht="26.25" x14ac:dyDescent="0.25">
      <c r="A829" s="81">
        <f t="shared" si="27"/>
        <v>825</v>
      </c>
      <c r="B829" s="81" t="s">
        <v>3523</v>
      </c>
      <c r="C829" s="82" t="s">
        <v>5103</v>
      </c>
      <c r="D829" s="83" t="s">
        <v>5104</v>
      </c>
      <c r="E829" s="83" t="s">
        <v>3526</v>
      </c>
      <c r="F829" s="83"/>
      <c r="G829" s="83" t="s">
        <v>3527</v>
      </c>
      <c r="H829" s="115" t="s">
        <v>4291</v>
      </c>
      <c r="I829" s="14">
        <v>0.01</v>
      </c>
      <c r="J829" s="111">
        <f t="shared" si="26"/>
        <v>227.7</v>
      </c>
    </row>
    <row r="830" spans="1:10" ht="26.25" x14ac:dyDescent="0.25">
      <c r="A830" s="81">
        <f t="shared" si="27"/>
        <v>826</v>
      </c>
      <c r="B830" s="81" t="s">
        <v>3523</v>
      </c>
      <c r="C830" s="82" t="s">
        <v>5105</v>
      </c>
      <c r="D830" s="83" t="s">
        <v>4311</v>
      </c>
      <c r="E830" s="83" t="s">
        <v>3526</v>
      </c>
      <c r="F830" s="83"/>
      <c r="G830" s="83" t="s">
        <v>3527</v>
      </c>
      <c r="H830" s="115" t="s">
        <v>4271</v>
      </c>
      <c r="I830" s="14">
        <v>0.01</v>
      </c>
      <c r="J830" s="111">
        <f t="shared" si="26"/>
        <v>173.25</v>
      </c>
    </row>
    <row r="831" spans="1:10" ht="26.25" x14ac:dyDescent="0.25">
      <c r="A831" s="81">
        <f t="shared" si="27"/>
        <v>827</v>
      </c>
      <c r="B831" s="81" t="s">
        <v>3523</v>
      </c>
      <c r="C831" s="82" t="s">
        <v>5106</v>
      </c>
      <c r="D831" s="83" t="s">
        <v>4275</v>
      </c>
      <c r="E831" s="83" t="s">
        <v>3526</v>
      </c>
      <c r="F831" s="83"/>
      <c r="G831" s="83" t="s">
        <v>3527</v>
      </c>
      <c r="H831" s="115" t="s">
        <v>3668</v>
      </c>
      <c r="I831" s="14">
        <v>0.01</v>
      </c>
      <c r="J831" s="111">
        <f t="shared" si="26"/>
        <v>247.5</v>
      </c>
    </row>
    <row r="832" spans="1:10" x14ac:dyDescent="0.25">
      <c r="A832" s="81">
        <f t="shared" si="27"/>
        <v>828</v>
      </c>
      <c r="B832" s="81" t="s">
        <v>3523</v>
      </c>
      <c r="C832" s="82" t="s">
        <v>5107</v>
      </c>
      <c r="D832" s="83" t="s">
        <v>4951</v>
      </c>
      <c r="E832" s="83" t="s">
        <v>3526</v>
      </c>
      <c r="F832" s="83"/>
      <c r="G832" s="83" t="s">
        <v>3527</v>
      </c>
      <c r="H832" s="115" t="s">
        <v>3705</v>
      </c>
      <c r="I832" s="14">
        <v>0.01</v>
      </c>
      <c r="J832" s="111">
        <f t="shared" si="26"/>
        <v>118.8</v>
      </c>
    </row>
    <row r="833" spans="1:10" x14ac:dyDescent="0.25">
      <c r="A833" s="81">
        <f t="shared" si="27"/>
        <v>829</v>
      </c>
      <c r="B833" s="81" t="s">
        <v>3523</v>
      </c>
      <c r="C833" s="82" t="s">
        <v>5108</v>
      </c>
      <c r="D833" s="83" t="s">
        <v>4953</v>
      </c>
      <c r="E833" s="83" t="s">
        <v>3526</v>
      </c>
      <c r="F833" s="83"/>
      <c r="G833" s="83" t="s">
        <v>3527</v>
      </c>
      <c r="H833" s="115" t="s">
        <v>3705</v>
      </c>
      <c r="I833" s="14">
        <v>0.01</v>
      </c>
      <c r="J833" s="111">
        <f t="shared" si="26"/>
        <v>118.8</v>
      </c>
    </row>
    <row r="834" spans="1:10" ht="26.25" x14ac:dyDescent="0.25">
      <c r="A834" s="81">
        <f t="shared" si="27"/>
        <v>830</v>
      </c>
      <c r="B834" s="81" t="s">
        <v>3523</v>
      </c>
      <c r="C834" s="82" t="s">
        <v>5109</v>
      </c>
      <c r="D834" s="83" t="s">
        <v>4361</v>
      </c>
      <c r="E834" s="83" t="s">
        <v>3526</v>
      </c>
      <c r="F834" s="83"/>
      <c r="G834" s="83" t="s">
        <v>3527</v>
      </c>
      <c r="H834" s="115" t="s">
        <v>4268</v>
      </c>
      <c r="I834" s="14">
        <v>0.01</v>
      </c>
      <c r="J834" s="111">
        <f t="shared" si="26"/>
        <v>445.5</v>
      </c>
    </row>
    <row r="835" spans="1:10" ht="39" x14ac:dyDescent="0.25">
      <c r="A835" s="81">
        <f t="shared" si="27"/>
        <v>831</v>
      </c>
      <c r="B835" s="81" t="s">
        <v>3523</v>
      </c>
      <c r="C835" s="82" t="s">
        <v>5110</v>
      </c>
      <c r="D835" s="83" t="s">
        <v>4401</v>
      </c>
      <c r="E835" s="83" t="s">
        <v>3526</v>
      </c>
      <c r="F835" s="83"/>
      <c r="G835" s="83" t="s">
        <v>3527</v>
      </c>
      <c r="H835" s="115" t="s">
        <v>4402</v>
      </c>
      <c r="I835" s="14">
        <v>0.01</v>
      </c>
      <c r="J835" s="111">
        <f t="shared" si="26"/>
        <v>4945.05</v>
      </c>
    </row>
    <row r="836" spans="1:10" x14ac:dyDescent="0.25">
      <c r="A836" s="81">
        <f t="shared" si="27"/>
        <v>832</v>
      </c>
      <c r="B836" s="81" t="s">
        <v>3523</v>
      </c>
      <c r="C836" s="82" t="s">
        <v>5111</v>
      </c>
      <c r="D836" s="83" t="s">
        <v>4406</v>
      </c>
      <c r="E836" s="83" t="s">
        <v>3526</v>
      </c>
      <c r="F836" s="83"/>
      <c r="G836" s="83" t="s">
        <v>3527</v>
      </c>
      <c r="H836" s="115" t="s">
        <v>4125</v>
      </c>
      <c r="I836" s="14">
        <v>0.01</v>
      </c>
      <c r="J836" s="111">
        <f t="shared" si="26"/>
        <v>4950</v>
      </c>
    </row>
    <row r="837" spans="1:10" ht="26.25" x14ac:dyDescent="0.25">
      <c r="A837" s="81">
        <f t="shared" si="27"/>
        <v>833</v>
      </c>
      <c r="B837" s="81" t="s">
        <v>3523</v>
      </c>
      <c r="C837" s="82" t="s">
        <v>5112</v>
      </c>
      <c r="D837" s="83" t="s">
        <v>5113</v>
      </c>
      <c r="E837" s="83" t="s">
        <v>3526</v>
      </c>
      <c r="F837" s="83"/>
      <c r="G837" s="83" t="s">
        <v>3527</v>
      </c>
      <c r="H837" s="115" t="s">
        <v>4156</v>
      </c>
      <c r="I837" s="14">
        <v>0.01</v>
      </c>
      <c r="J837" s="111">
        <f t="shared" si="26"/>
        <v>7425</v>
      </c>
    </row>
    <row r="838" spans="1:10" x14ac:dyDescent="0.25">
      <c r="A838" s="81">
        <f t="shared" si="27"/>
        <v>834</v>
      </c>
      <c r="B838" s="81" t="s">
        <v>3523</v>
      </c>
      <c r="C838" s="82" t="s">
        <v>5114</v>
      </c>
      <c r="D838" s="83" t="s">
        <v>4277</v>
      </c>
      <c r="E838" s="83" t="s">
        <v>3526</v>
      </c>
      <c r="F838" s="83"/>
      <c r="G838" s="83" t="s">
        <v>3527</v>
      </c>
      <c r="H838" s="115" t="s">
        <v>4153</v>
      </c>
      <c r="I838" s="14">
        <v>0.01</v>
      </c>
      <c r="J838" s="111">
        <f t="shared" si="26"/>
        <v>148.5</v>
      </c>
    </row>
    <row r="839" spans="1:10" ht="26.25" x14ac:dyDescent="0.25">
      <c r="A839" s="81">
        <f t="shared" si="27"/>
        <v>835</v>
      </c>
      <c r="B839" s="81" t="s">
        <v>3523</v>
      </c>
      <c r="C839" s="82" t="s">
        <v>5115</v>
      </c>
      <c r="D839" s="83" t="s">
        <v>4924</v>
      </c>
      <c r="E839" s="83" t="s">
        <v>3526</v>
      </c>
      <c r="F839" s="83"/>
      <c r="G839" s="83" t="s">
        <v>3527</v>
      </c>
      <c r="H839" s="115" t="s">
        <v>4243</v>
      </c>
      <c r="I839" s="14">
        <v>0.01</v>
      </c>
      <c r="J839" s="111">
        <f t="shared" si="26"/>
        <v>99</v>
      </c>
    </row>
    <row r="840" spans="1:10" ht="26.25" x14ac:dyDescent="0.25">
      <c r="A840" s="81">
        <f t="shared" si="27"/>
        <v>836</v>
      </c>
      <c r="B840" s="81" t="s">
        <v>3523</v>
      </c>
      <c r="C840" s="82" t="s">
        <v>5116</v>
      </c>
      <c r="D840" s="83" t="s">
        <v>5117</v>
      </c>
      <c r="E840" s="83" t="s">
        <v>3526</v>
      </c>
      <c r="F840" s="83"/>
      <c r="G840" s="83" t="s">
        <v>3527</v>
      </c>
      <c r="H840" s="115" t="s">
        <v>4177</v>
      </c>
      <c r="I840" s="14">
        <v>0.01</v>
      </c>
      <c r="J840" s="111">
        <f t="shared" si="26"/>
        <v>495</v>
      </c>
    </row>
    <row r="841" spans="1:10" ht="26.25" x14ac:dyDescent="0.25">
      <c r="A841" s="81">
        <f t="shared" si="27"/>
        <v>837</v>
      </c>
      <c r="B841" s="81" t="s">
        <v>3523</v>
      </c>
      <c r="C841" s="82" t="s">
        <v>5118</v>
      </c>
      <c r="D841" s="83" t="s">
        <v>5119</v>
      </c>
      <c r="E841" s="83" t="s">
        <v>3526</v>
      </c>
      <c r="F841" s="83"/>
      <c r="G841" s="83" t="s">
        <v>3527</v>
      </c>
      <c r="H841" s="115" t="s">
        <v>4177</v>
      </c>
      <c r="I841" s="14">
        <v>0.01</v>
      </c>
      <c r="J841" s="111">
        <f t="shared" si="26"/>
        <v>495</v>
      </c>
    </row>
    <row r="842" spans="1:10" ht="26.25" x14ac:dyDescent="0.25">
      <c r="A842" s="81">
        <f t="shared" si="27"/>
        <v>838</v>
      </c>
      <c r="B842" s="81" t="s">
        <v>3523</v>
      </c>
      <c r="C842" s="82" t="s">
        <v>5120</v>
      </c>
      <c r="D842" s="83" t="s">
        <v>5121</v>
      </c>
      <c r="E842" s="83" t="s">
        <v>3526</v>
      </c>
      <c r="F842" s="83"/>
      <c r="G842" s="83" t="s">
        <v>3527</v>
      </c>
      <c r="H842" s="115" t="s">
        <v>4177</v>
      </c>
      <c r="I842" s="14">
        <v>0.01</v>
      </c>
      <c r="J842" s="111">
        <f t="shared" si="26"/>
        <v>495</v>
      </c>
    </row>
    <row r="843" spans="1:10" ht="26.25" x14ac:dyDescent="0.25">
      <c r="A843" s="81">
        <f t="shared" si="27"/>
        <v>839</v>
      </c>
      <c r="B843" s="81" t="s">
        <v>3523</v>
      </c>
      <c r="C843" s="82" t="s">
        <v>5122</v>
      </c>
      <c r="D843" s="83" t="s">
        <v>5123</v>
      </c>
      <c r="E843" s="83" t="s">
        <v>3526</v>
      </c>
      <c r="F843" s="83"/>
      <c r="G843" s="83" t="s">
        <v>3527</v>
      </c>
      <c r="H843" s="115" t="s">
        <v>4177</v>
      </c>
      <c r="I843" s="14">
        <v>0.01</v>
      </c>
      <c r="J843" s="111">
        <f t="shared" si="26"/>
        <v>495</v>
      </c>
    </row>
    <row r="844" spans="1:10" ht="26.25" x14ac:dyDescent="0.25">
      <c r="A844" s="81">
        <f t="shared" si="27"/>
        <v>840</v>
      </c>
      <c r="B844" s="81" t="s">
        <v>3523</v>
      </c>
      <c r="C844" s="82" t="s">
        <v>5124</v>
      </c>
      <c r="D844" s="83" t="s">
        <v>5125</v>
      </c>
      <c r="E844" s="83" t="s">
        <v>3526</v>
      </c>
      <c r="F844" s="83"/>
      <c r="G844" s="83" t="s">
        <v>3527</v>
      </c>
      <c r="H844" s="115" t="s">
        <v>4208</v>
      </c>
      <c r="I844" s="14">
        <v>0.01</v>
      </c>
      <c r="J844" s="111">
        <f t="shared" si="26"/>
        <v>2475</v>
      </c>
    </row>
    <row r="845" spans="1:10" ht="26.25" x14ac:dyDescent="0.25">
      <c r="A845" s="81">
        <f t="shared" si="27"/>
        <v>841</v>
      </c>
      <c r="B845" s="81" t="s">
        <v>3523</v>
      </c>
      <c r="C845" s="82" t="s">
        <v>5126</v>
      </c>
      <c r="D845" s="83" t="s">
        <v>5127</v>
      </c>
      <c r="E845" s="83" t="s">
        <v>3526</v>
      </c>
      <c r="F845" s="83"/>
      <c r="G845" s="83" t="s">
        <v>3527</v>
      </c>
      <c r="H845" s="115" t="s">
        <v>3668</v>
      </c>
      <c r="I845" s="14">
        <v>0.01</v>
      </c>
      <c r="J845" s="111">
        <f t="shared" si="26"/>
        <v>247.5</v>
      </c>
    </row>
    <row r="846" spans="1:10" ht="26.25" x14ac:dyDescent="0.25">
      <c r="A846" s="81">
        <f t="shared" si="27"/>
        <v>842</v>
      </c>
      <c r="B846" s="81" t="s">
        <v>3523</v>
      </c>
      <c r="C846" s="82" t="s">
        <v>5128</v>
      </c>
      <c r="D846" s="83" t="s">
        <v>5129</v>
      </c>
      <c r="E846" s="83" t="s">
        <v>3526</v>
      </c>
      <c r="F846" s="83"/>
      <c r="G846" s="83" t="s">
        <v>3527</v>
      </c>
      <c r="H846" s="115" t="s">
        <v>3668</v>
      </c>
      <c r="I846" s="14">
        <v>0.01</v>
      </c>
      <c r="J846" s="111">
        <f t="shared" si="26"/>
        <v>247.5</v>
      </c>
    </row>
    <row r="847" spans="1:10" ht="26.25" x14ac:dyDescent="0.25">
      <c r="A847" s="81">
        <f t="shared" si="27"/>
        <v>843</v>
      </c>
      <c r="B847" s="81" t="s">
        <v>3523</v>
      </c>
      <c r="C847" s="82" t="s">
        <v>5130</v>
      </c>
      <c r="D847" s="83" t="s">
        <v>5131</v>
      </c>
      <c r="E847" s="83" t="s">
        <v>3526</v>
      </c>
      <c r="F847" s="83"/>
      <c r="G847" s="83" t="s">
        <v>3527</v>
      </c>
      <c r="H847" s="115" t="s">
        <v>3668</v>
      </c>
      <c r="I847" s="14">
        <v>0.01</v>
      </c>
      <c r="J847" s="111">
        <f t="shared" si="26"/>
        <v>247.5</v>
      </c>
    </row>
    <row r="848" spans="1:10" x14ac:dyDescent="0.25">
      <c r="A848" s="81">
        <f t="shared" si="27"/>
        <v>844</v>
      </c>
      <c r="B848" s="81" t="s">
        <v>3523</v>
      </c>
      <c r="C848" s="82" t="s">
        <v>5132</v>
      </c>
      <c r="D848" s="83" t="s">
        <v>5133</v>
      </c>
      <c r="E848" s="83" t="s">
        <v>3526</v>
      </c>
      <c r="F848" s="83"/>
      <c r="G848" s="83" t="s">
        <v>3527</v>
      </c>
      <c r="H848" s="115" t="s">
        <v>3668</v>
      </c>
      <c r="I848" s="14">
        <v>0.01</v>
      </c>
      <c r="J848" s="111">
        <f t="shared" si="26"/>
        <v>247.5</v>
      </c>
    </row>
    <row r="849" spans="1:10" x14ac:dyDescent="0.25">
      <c r="A849" s="81">
        <f t="shared" si="27"/>
        <v>845</v>
      </c>
      <c r="B849" s="81" t="s">
        <v>3523</v>
      </c>
      <c r="C849" s="82" t="s">
        <v>5134</v>
      </c>
      <c r="D849" s="83" t="s">
        <v>5135</v>
      </c>
      <c r="E849" s="83" t="s">
        <v>3526</v>
      </c>
      <c r="F849" s="83"/>
      <c r="G849" s="83" t="s">
        <v>3527</v>
      </c>
      <c r="H849" s="115" t="s">
        <v>3668</v>
      </c>
      <c r="I849" s="14">
        <v>0.01</v>
      </c>
      <c r="J849" s="111">
        <f t="shared" si="26"/>
        <v>247.5</v>
      </c>
    </row>
    <row r="850" spans="1:10" x14ac:dyDescent="0.25">
      <c r="A850" s="81">
        <f t="shared" si="27"/>
        <v>846</v>
      </c>
      <c r="B850" s="81" t="s">
        <v>3523</v>
      </c>
      <c r="C850" s="82" t="s">
        <v>5136</v>
      </c>
      <c r="D850" s="83" t="s">
        <v>5137</v>
      </c>
      <c r="E850" s="83" t="s">
        <v>3526</v>
      </c>
      <c r="F850" s="83"/>
      <c r="G850" s="83" t="s">
        <v>3527</v>
      </c>
      <c r="H850" s="115" t="s">
        <v>3668</v>
      </c>
      <c r="I850" s="14">
        <v>0.01</v>
      </c>
      <c r="J850" s="111">
        <f t="shared" si="26"/>
        <v>247.5</v>
      </c>
    </row>
    <row r="851" spans="1:10" ht="26.25" x14ac:dyDescent="0.25">
      <c r="A851" s="81">
        <f t="shared" si="27"/>
        <v>847</v>
      </c>
      <c r="B851" s="81" t="s">
        <v>3523</v>
      </c>
      <c r="C851" s="82" t="s">
        <v>5138</v>
      </c>
      <c r="D851" s="83" t="s">
        <v>5139</v>
      </c>
      <c r="E851" s="83" t="s">
        <v>3526</v>
      </c>
      <c r="F851" s="83"/>
      <c r="G851" s="83" t="s">
        <v>3527</v>
      </c>
      <c r="H851" s="115" t="s">
        <v>3668</v>
      </c>
      <c r="I851" s="14">
        <v>0.01</v>
      </c>
      <c r="J851" s="111">
        <f t="shared" si="26"/>
        <v>247.5</v>
      </c>
    </row>
    <row r="852" spans="1:10" x14ac:dyDescent="0.25">
      <c r="A852" s="81">
        <f t="shared" si="27"/>
        <v>848</v>
      </c>
      <c r="B852" s="81" t="s">
        <v>3523</v>
      </c>
      <c r="C852" s="82" t="s">
        <v>5140</v>
      </c>
      <c r="D852" s="83" t="s">
        <v>4251</v>
      </c>
      <c r="E852" s="83" t="s">
        <v>3526</v>
      </c>
      <c r="F852" s="83"/>
      <c r="G852" s="83" t="s">
        <v>3527</v>
      </c>
      <c r="H852" s="115" t="s">
        <v>4107</v>
      </c>
      <c r="I852" s="14">
        <v>0.01</v>
      </c>
      <c r="J852" s="111">
        <f t="shared" si="26"/>
        <v>1485</v>
      </c>
    </row>
    <row r="853" spans="1:10" ht="26.25" x14ac:dyDescent="0.25">
      <c r="A853" s="81">
        <f t="shared" si="27"/>
        <v>849</v>
      </c>
      <c r="B853" s="81" t="s">
        <v>3523</v>
      </c>
      <c r="C853" s="82" t="s">
        <v>5141</v>
      </c>
      <c r="D853" s="83" t="s">
        <v>5142</v>
      </c>
      <c r="E853" s="83" t="s">
        <v>3526</v>
      </c>
      <c r="F853" s="83"/>
      <c r="G853" s="83" t="s">
        <v>3527</v>
      </c>
      <c r="H853" s="115" t="s">
        <v>4246</v>
      </c>
      <c r="I853" s="14">
        <v>0.01</v>
      </c>
      <c r="J853" s="111">
        <f t="shared" si="26"/>
        <v>158.4</v>
      </c>
    </row>
    <row r="854" spans="1:10" ht="26.25" x14ac:dyDescent="0.25">
      <c r="A854" s="81">
        <f t="shared" si="27"/>
        <v>850</v>
      </c>
      <c r="B854" s="81" t="s">
        <v>3523</v>
      </c>
      <c r="C854" s="82" t="s">
        <v>5143</v>
      </c>
      <c r="D854" s="83" t="s">
        <v>5144</v>
      </c>
      <c r="E854" s="83" t="s">
        <v>3526</v>
      </c>
      <c r="F854" s="83"/>
      <c r="G854" s="83" t="s">
        <v>3527</v>
      </c>
      <c r="H854" s="115" t="s">
        <v>4249</v>
      </c>
      <c r="I854" s="14">
        <v>0.01</v>
      </c>
      <c r="J854" s="111">
        <f t="shared" si="26"/>
        <v>544.5</v>
      </c>
    </row>
    <row r="855" spans="1:10" x14ac:dyDescent="0.25">
      <c r="A855" s="81">
        <f t="shared" si="27"/>
        <v>851</v>
      </c>
      <c r="B855" s="81" t="s">
        <v>3523</v>
      </c>
      <c r="C855" s="82" t="s">
        <v>5145</v>
      </c>
      <c r="D855" s="83" t="s">
        <v>5146</v>
      </c>
      <c r="E855" s="83" t="s">
        <v>3526</v>
      </c>
      <c r="F855" s="83"/>
      <c r="G855" s="83" t="s">
        <v>3527</v>
      </c>
      <c r="H855" s="115" t="s">
        <v>5147</v>
      </c>
      <c r="I855" s="14">
        <v>0.01</v>
      </c>
      <c r="J855" s="111">
        <f t="shared" si="26"/>
        <v>25.74</v>
      </c>
    </row>
    <row r="856" spans="1:10" x14ac:dyDescent="0.25">
      <c r="A856" s="81">
        <f t="shared" si="27"/>
        <v>852</v>
      </c>
      <c r="B856" s="81" t="s">
        <v>3523</v>
      </c>
      <c r="C856" s="82" t="s">
        <v>5148</v>
      </c>
      <c r="D856" s="83" t="s">
        <v>5149</v>
      </c>
      <c r="E856" s="83" t="s">
        <v>3526</v>
      </c>
      <c r="F856" s="83"/>
      <c r="G856" s="83" t="s">
        <v>3527</v>
      </c>
      <c r="H856" s="115" t="s">
        <v>3700</v>
      </c>
      <c r="I856" s="14">
        <v>0.01</v>
      </c>
      <c r="J856" s="111">
        <f t="shared" si="26"/>
        <v>59.4</v>
      </c>
    </row>
    <row r="857" spans="1:10" x14ac:dyDescent="0.25">
      <c r="A857" s="81">
        <f t="shared" si="27"/>
        <v>853</v>
      </c>
      <c r="B857" s="81" t="s">
        <v>3523</v>
      </c>
      <c r="C857" s="82" t="s">
        <v>5150</v>
      </c>
      <c r="D857" s="83" t="s">
        <v>5151</v>
      </c>
      <c r="E857" s="83" t="s">
        <v>3526</v>
      </c>
      <c r="F857" s="83"/>
      <c r="G857" s="83" t="s">
        <v>3527</v>
      </c>
      <c r="H857" s="115" t="s">
        <v>4412</v>
      </c>
      <c r="I857" s="14">
        <v>0.01</v>
      </c>
      <c r="J857" s="111">
        <f t="shared" si="26"/>
        <v>49.5</v>
      </c>
    </row>
    <row r="858" spans="1:10" x14ac:dyDescent="0.25">
      <c r="A858" s="81">
        <f t="shared" si="27"/>
        <v>854</v>
      </c>
      <c r="B858" s="81" t="s">
        <v>3523</v>
      </c>
      <c r="C858" s="82" t="s">
        <v>5152</v>
      </c>
      <c r="D858" s="83" t="s">
        <v>5153</v>
      </c>
      <c r="E858" s="83" t="s">
        <v>3526</v>
      </c>
      <c r="F858" s="83"/>
      <c r="G858" s="83" t="s">
        <v>3527</v>
      </c>
      <c r="H858" s="115" t="s">
        <v>5078</v>
      </c>
      <c r="I858" s="14">
        <v>0.01</v>
      </c>
      <c r="J858" s="111">
        <f t="shared" si="26"/>
        <v>811.8</v>
      </c>
    </row>
    <row r="859" spans="1:10" ht="26.25" x14ac:dyDescent="0.25">
      <c r="A859" s="81">
        <f t="shared" si="27"/>
        <v>855</v>
      </c>
      <c r="B859" s="81" t="s">
        <v>3523</v>
      </c>
      <c r="C859" s="82" t="s">
        <v>5154</v>
      </c>
      <c r="D859" s="83" t="s">
        <v>4361</v>
      </c>
      <c r="E859" s="83" t="s">
        <v>3526</v>
      </c>
      <c r="F859" s="83"/>
      <c r="G859" s="83" t="s">
        <v>3527</v>
      </c>
      <c r="H859" s="115" t="s">
        <v>4268</v>
      </c>
      <c r="I859" s="14">
        <v>0.01</v>
      </c>
      <c r="J859" s="111">
        <f t="shared" si="26"/>
        <v>445.5</v>
      </c>
    </row>
    <row r="860" spans="1:10" ht="39" x14ac:dyDescent="0.25">
      <c r="A860" s="81">
        <f t="shared" si="27"/>
        <v>856</v>
      </c>
      <c r="B860" s="81" t="s">
        <v>3523</v>
      </c>
      <c r="C860" s="82" t="s">
        <v>5155</v>
      </c>
      <c r="D860" s="83" t="s">
        <v>4401</v>
      </c>
      <c r="E860" s="83" t="s">
        <v>3526</v>
      </c>
      <c r="F860" s="83"/>
      <c r="G860" s="83" t="s">
        <v>3527</v>
      </c>
      <c r="H860" s="115" t="s">
        <v>4402</v>
      </c>
      <c r="I860" s="14">
        <v>0.01</v>
      </c>
      <c r="J860" s="111">
        <f t="shared" si="26"/>
        <v>4945.05</v>
      </c>
    </row>
    <row r="861" spans="1:10" x14ac:dyDescent="0.25">
      <c r="A861" s="81">
        <f t="shared" si="27"/>
        <v>857</v>
      </c>
      <c r="B861" s="81" t="s">
        <v>3523</v>
      </c>
      <c r="C861" s="82" t="s">
        <v>5156</v>
      </c>
      <c r="D861" s="83" t="s">
        <v>4406</v>
      </c>
      <c r="E861" s="83" t="s">
        <v>3526</v>
      </c>
      <c r="F861" s="83"/>
      <c r="G861" s="83" t="s">
        <v>3527</v>
      </c>
      <c r="H861" s="115" t="s">
        <v>4125</v>
      </c>
      <c r="I861" s="14">
        <v>0.01</v>
      </c>
      <c r="J861" s="111">
        <f t="shared" si="26"/>
        <v>4950</v>
      </c>
    </row>
    <row r="862" spans="1:10" ht="26.25" x14ac:dyDescent="0.25">
      <c r="A862" s="81">
        <f t="shared" si="27"/>
        <v>858</v>
      </c>
      <c r="B862" s="81" t="s">
        <v>3523</v>
      </c>
      <c r="C862" s="82" t="s">
        <v>5157</v>
      </c>
      <c r="D862" s="83" t="s">
        <v>5113</v>
      </c>
      <c r="E862" s="83" t="s">
        <v>3526</v>
      </c>
      <c r="F862" s="83"/>
      <c r="G862" s="83" t="s">
        <v>3527</v>
      </c>
      <c r="H862" s="115" t="s">
        <v>4156</v>
      </c>
      <c r="I862" s="14">
        <v>0.01</v>
      </c>
      <c r="J862" s="111">
        <f t="shared" si="26"/>
        <v>7425</v>
      </c>
    </row>
    <row r="863" spans="1:10" x14ac:dyDescent="0.25">
      <c r="A863" s="81">
        <f t="shared" si="27"/>
        <v>859</v>
      </c>
      <c r="B863" s="81" t="s">
        <v>3523</v>
      </c>
      <c r="C863" s="82" t="s">
        <v>5158</v>
      </c>
      <c r="D863" s="83" t="s">
        <v>4277</v>
      </c>
      <c r="E863" s="83" t="s">
        <v>3526</v>
      </c>
      <c r="F863" s="83"/>
      <c r="G863" s="83" t="s">
        <v>3527</v>
      </c>
      <c r="H863" s="115" t="s">
        <v>4153</v>
      </c>
      <c r="I863" s="14">
        <v>0.01</v>
      </c>
      <c r="J863" s="111">
        <f t="shared" si="26"/>
        <v>148.5</v>
      </c>
    </row>
    <row r="864" spans="1:10" ht="26.25" x14ac:dyDescent="0.25">
      <c r="A864" s="81">
        <f t="shared" si="27"/>
        <v>860</v>
      </c>
      <c r="B864" s="81" t="s">
        <v>3523</v>
      </c>
      <c r="C864" s="82" t="s">
        <v>5159</v>
      </c>
      <c r="D864" s="83" t="s">
        <v>4924</v>
      </c>
      <c r="E864" s="83" t="s">
        <v>3526</v>
      </c>
      <c r="F864" s="83"/>
      <c r="G864" s="83" t="s">
        <v>3527</v>
      </c>
      <c r="H864" s="115" t="s">
        <v>4243</v>
      </c>
      <c r="I864" s="14">
        <v>0.01</v>
      </c>
      <c r="J864" s="111">
        <f t="shared" si="26"/>
        <v>99</v>
      </c>
    </row>
    <row r="865" spans="1:10" ht="26.25" x14ac:dyDescent="0.25">
      <c r="A865" s="81">
        <f t="shared" si="27"/>
        <v>861</v>
      </c>
      <c r="B865" s="81" t="s">
        <v>3523</v>
      </c>
      <c r="C865" s="82" t="s">
        <v>5086</v>
      </c>
      <c r="D865" s="83" t="s">
        <v>4311</v>
      </c>
      <c r="E865" s="83" t="s">
        <v>3526</v>
      </c>
      <c r="F865" s="83"/>
      <c r="G865" s="83" t="s">
        <v>3527</v>
      </c>
      <c r="H865" s="115" t="s">
        <v>4271</v>
      </c>
      <c r="I865" s="14">
        <v>0.01</v>
      </c>
      <c r="J865" s="111">
        <f t="shared" si="26"/>
        <v>173.25</v>
      </c>
    </row>
    <row r="866" spans="1:10" x14ac:dyDescent="0.25">
      <c r="A866" s="81">
        <f t="shared" si="27"/>
        <v>862</v>
      </c>
      <c r="B866" s="81" t="s">
        <v>3523</v>
      </c>
      <c r="C866" s="82" t="s">
        <v>5082</v>
      </c>
      <c r="D866" s="83" t="s">
        <v>5083</v>
      </c>
      <c r="E866" s="83" t="s">
        <v>3526</v>
      </c>
      <c r="F866" s="83"/>
      <c r="G866" s="83" t="s">
        <v>3527</v>
      </c>
      <c r="H866" s="115" t="s">
        <v>3668</v>
      </c>
      <c r="I866" s="14">
        <v>0.01</v>
      </c>
      <c r="J866" s="111">
        <f t="shared" si="26"/>
        <v>247.5</v>
      </c>
    </row>
    <row r="867" spans="1:10" ht="26.25" x14ac:dyDescent="0.25">
      <c r="A867" s="81">
        <f t="shared" si="27"/>
        <v>863</v>
      </c>
      <c r="B867" s="81" t="s">
        <v>3523</v>
      </c>
      <c r="C867" s="82" t="s">
        <v>5084</v>
      </c>
      <c r="D867" s="83" t="s">
        <v>5085</v>
      </c>
      <c r="E867" s="83" t="s">
        <v>3526</v>
      </c>
      <c r="F867" s="83"/>
      <c r="G867" s="83" t="s">
        <v>3527</v>
      </c>
      <c r="H867" s="115" t="s">
        <v>3778</v>
      </c>
      <c r="I867" s="14">
        <v>0.01</v>
      </c>
      <c r="J867" s="111">
        <f t="shared" si="26"/>
        <v>83.16</v>
      </c>
    </row>
    <row r="868" spans="1:10" x14ac:dyDescent="0.25">
      <c r="A868" s="81">
        <f t="shared" si="27"/>
        <v>864</v>
      </c>
      <c r="B868" s="81" t="s">
        <v>3523</v>
      </c>
      <c r="C868" s="82" t="s">
        <v>5160</v>
      </c>
      <c r="D868" s="83" t="s">
        <v>4258</v>
      </c>
      <c r="E868" s="83" t="s">
        <v>3526</v>
      </c>
      <c r="F868" s="83"/>
      <c r="G868" s="83" t="s">
        <v>3527</v>
      </c>
      <c r="H868" s="115" t="s">
        <v>3705</v>
      </c>
      <c r="I868" s="14">
        <v>0.01</v>
      </c>
      <c r="J868" s="111">
        <f t="shared" si="26"/>
        <v>118.8</v>
      </c>
    </row>
    <row r="869" spans="1:10" ht="26.25" x14ac:dyDescent="0.25">
      <c r="A869" s="81">
        <f t="shared" si="27"/>
        <v>865</v>
      </c>
      <c r="B869" s="81" t="s">
        <v>3523</v>
      </c>
      <c r="C869" s="82" t="s">
        <v>5159</v>
      </c>
      <c r="D869" s="83" t="s">
        <v>4924</v>
      </c>
      <c r="E869" s="83" t="s">
        <v>3526</v>
      </c>
      <c r="F869" s="83"/>
      <c r="G869" s="83" t="s">
        <v>3527</v>
      </c>
      <c r="H869" s="115" t="s">
        <v>4243</v>
      </c>
      <c r="I869" s="14">
        <v>0.01</v>
      </c>
      <c r="J869" s="111">
        <f t="shared" ref="J869:J932" si="28">H869*(1-I869)</f>
        <v>99</v>
      </c>
    </row>
    <row r="870" spans="1:10" x14ac:dyDescent="0.25">
      <c r="A870" s="81">
        <f t="shared" ref="A870:A933" si="29">A869+1</f>
        <v>866</v>
      </c>
      <c r="B870" s="81" t="s">
        <v>3523</v>
      </c>
      <c r="C870" s="82" t="s">
        <v>5091</v>
      </c>
      <c r="D870" s="83" t="s">
        <v>5092</v>
      </c>
      <c r="E870" s="83" t="s">
        <v>3526</v>
      </c>
      <c r="F870" s="83"/>
      <c r="G870" s="83" t="s">
        <v>3527</v>
      </c>
      <c r="H870" s="115" t="s">
        <v>3542</v>
      </c>
      <c r="I870" s="14">
        <v>0.01</v>
      </c>
      <c r="J870" s="111">
        <f t="shared" si="28"/>
        <v>11.879999999999999</v>
      </c>
    </row>
    <row r="871" spans="1:10" x14ac:dyDescent="0.25">
      <c r="A871" s="81">
        <f t="shared" si="29"/>
        <v>867</v>
      </c>
      <c r="B871" s="81" t="s">
        <v>3523</v>
      </c>
      <c r="C871" s="82" t="s">
        <v>5087</v>
      </c>
      <c r="D871" s="83" t="s">
        <v>5088</v>
      </c>
      <c r="E871" s="83" t="s">
        <v>3526</v>
      </c>
      <c r="F871" s="83"/>
      <c r="G871" s="83" t="s">
        <v>3527</v>
      </c>
      <c r="H871" s="115" t="s">
        <v>3700</v>
      </c>
      <c r="I871" s="14">
        <v>0.01</v>
      </c>
      <c r="J871" s="111">
        <f t="shared" si="28"/>
        <v>59.4</v>
      </c>
    </row>
    <row r="872" spans="1:10" x14ac:dyDescent="0.25">
      <c r="A872" s="81">
        <f t="shared" si="29"/>
        <v>868</v>
      </c>
      <c r="B872" s="81" t="s">
        <v>3523</v>
      </c>
      <c r="C872" s="82" t="s">
        <v>5089</v>
      </c>
      <c r="D872" s="83" t="s">
        <v>5090</v>
      </c>
      <c r="E872" s="83" t="s">
        <v>3526</v>
      </c>
      <c r="F872" s="83"/>
      <c r="G872" s="83" t="s">
        <v>3527</v>
      </c>
      <c r="H872" s="115" t="s">
        <v>4412</v>
      </c>
      <c r="I872" s="14">
        <v>0.01</v>
      </c>
      <c r="J872" s="111">
        <f t="shared" si="28"/>
        <v>49.5</v>
      </c>
    </row>
    <row r="873" spans="1:10" ht="26.25" x14ac:dyDescent="0.25">
      <c r="A873" s="81">
        <f t="shared" si="29"/>
        <v>869</v>
      </c>
      <c r="B873" s="81" t="s">
        <v>3523</v>
      </c>
      <c r="C873" s="82" t="s">
        <v>5161</v>
      </c>
      <c r="D873" s="83" t="s">
        <v>5125</v>
      </c>
      <c r="E873" s="83" t="s">
        <v>3526</v>
      </c>
      <c r="F873" s="83"/>
      <c r="G873" s="83" t="s">
        <v>3527</v>
      </c>
      <c r="H873" s="115" t="s">
        <v>4208</v>
      </c>
      <c r="I873" s="14">
        <v>0.01</v>
      </c>
      <c r="J873" s="111">
        <f t="shared" si="28"/>
        <v>2475</v>
      </c>
    </row>
    <row r="874" spans="1:10" ht="26.25" x14ac:dyDescent="0.25">
      <c r="A874" s="81">
        <f t="shared" si="29"/>
        <v>870</v>
      </c>
      <c r="B874" s="81" t="s">
        <v>3523</v>
      </c>
      <c r="C874" s="82" t="s">
        <v>5161</v>
      </c>
      <c r="D874" s="83" t="s">
        <v>5125</v>
      </c>
      <c r="E874" s="83" t="s">
        <v>3526</v>
      </c>
      <c r="F874" s="83"/>
      <c r="G874" s="83" t="s">
        <v>3527</v>
      </c>
      <c r="H874" s="115" t="s">
        <v>4208</v>
      </c>
      <c r="I874" s="14">
        <v>0.01</v>
      </c>
      <c r="J874" s="111">
        <f t="shared" si="28"/>
        <v>2475</v>
      </c>
    </row>
    <row r="875" spans="1:10" x14ac:dyDescent="0.25">
      <c r="A875" s="81">
        <f t="shared" si="29"/>
        <v>871</v>
      </c>
      <c r="B875" s="81" t="s">
        <v>3523</v>
      </c>
      <c r="C875" s="82" t="s">
        <v>5162</v>
      </c>
      <c r="D875" s="83" t="s">
        <v>4258</v>
      </c>
      <c r="E875" s="83" t="s">
        <v>3526</v>
      </c>
      <c r="F875" s="83"/>
      <c r="G875" s="83" t="s">
        <v>3527</v>
      </c>
      <c r="H875" s="115" t="s">
        <v>3705</v>
      </c>
      <c r="I875" s="14">
        <v>0.01</v>
      </c>
      <c r="J875" s="111">
        <f t="shared" si="28"/>
        <v>118.8</v>
      </c>
    </row>
    <row r="876" spans="1:10" x14ac:dyDescent="0.25">
      <c r="A876" s="81">
        <f t="shared" si="29"/>
        <v>872</v>
      </c>
      <c r="B876" s="81" t="s">
        <v>3523</v>
      </c>
      <c r="C876" s="82" t="s">
        <v>5163</v>
      </c>
      <c r="D876" s="83" t="s">
        <v>5083</v>
      </c>
      <c r="E876" s="83" t="s">
        <v>3526</v>
      </c>
      <c r="F876" s="83"/>
      <c r="G876" s="83" t="s">
        <v>3527</v>
      </c>
      <c r="H876" s="115" t="s">
        <v>3668</v>
      </c>
      <c r="I876" s="14">
        <v>0.01</v>
      </c>
      <c r="J876" s="111">
        <f t="shared" si="28"/>
        <v>247.5</v>
      </c>
    </row>
    <row r="877" spans="1:10" ht="26.25" x14ac:dyDescent="0.25">
      <c r="A877" s="81">
        <f t="shared" si="29"/>
        <v>873</v>
      </c>
      <c r="B877" s="81" t="s">
        <v>3523</v>
      </c>
      <c r="C877" s="82" t="s">
        <v>5164</v>
      </c>
      <c r="D877" s="83" t="s">
        <v>5085</v>
      </c>
      <c r="E877" s="83" t="s">
        <v>3526</v>
      </c>
      <c r="F877" s="83"/>
      <c r="G877" s="83" t="s">
        <v>3527</v>
      </c>
      <c r="H877" s="115" t="s">
        <v>3778</v>
      </c>
      <c r="I877" s="14">
        <v>0.01</v>
      </c>
      <c r="J877" s="111">
        <f t="shared" si="28"/>
        <v>83.16</v>
      </c>
    </row>
    <row r="878" spans="1:10" ht="26.25" x14ac:dyDescent="0.25">
      <c r="A878" s="81">
        <f t="shared" si="29"/>
        <v>874</v>
      </c>
      <c r="B878" s="81" t="s">
        <v>3523</v>
      </c>
      <c r="C878" s="82" t="s">
        <v>5165</v>
      </c>
      <c r="D878" s="83" t="s">
        <v>4311</v>
      </c>
      <c r="E878" s="83" t="s">
        <v>3526</v>
      </c>
      <c r="F878" s="83"/>
      <c r="G878" s="83" t="s">
        <v>3527</v>
      </c>
      <c r="H878" s="115" t="s">
        <v>4271</v>
      </c>
      <c r="I878" s="14">
        <v>0.01</v>
      </c>
      <c r="J878" s="111">
        <f t="shared" si="28"/>
        <v>173.25</v>
      </c>
    </row>
    <row r="879" spans="1:10" ht="26.25" x14ac:dyDescent="0.25">
      <c r="A879" s="81">
        <f t="shared" si="29"/>
        <v>875</v>
      </c>
      <c r="B879" s="81" t="s">
        <v>3523</v>
      </c>
      <c r="C879" s="82" t="s">
        <v>5166</v>
      </c>
      <c r="D879" s="83" t="s">
        <v>4361</v>
      </c>
      <c r="E879" s="83" t="s">
        <v>3526</v>
      </c>
      <c r="F879" s="83"/>
      <c r="G879" s="83" t="s">
        <v>3527</v>
      </c>
      <c r="H879" s="115" t="s">
        <v>4268</v>
      </c>
      <c r="I879" s="14">
        <v>0.01</v>
      </c>
      <c r="J879" s="111">
        <f t="shared" si="28"/>
        <v>445.5</v>
      </c>
    </row>
    <row r="880" spans="1:10" ht="39" x14ac:dyDescent="0.25">
      <c r="A880" s="81">
        <f t="shared" si="29"/>
        <v>876</v>
      </c>
      <c r="B880" s="81" t="s">
        <v>3523</v>
      </c>
      <c r="C880" s="82" t="s">
        <v>5167</v>
      </c>
      <c r="D880" s="83" t="s">
        <v>4401</v>
      </c>
      <c r="E880" s="83" t="s">
        <v>3526</v>
      </c>
      <c r="F880" s="83"/>
      <c r="G880" s="83" t="s">
        <v>3527</v>
      </c>
      <c r="H880" s="115" t="s">
        <v>4402</v>
      </c>
      <c r="I880" s="14">
        <v>0.01</v>
      </c>
      <c r="J880" s="111">
        <f t="shared" si="28"/>
        <v>4945.05</v>
      </c>
    </row>
    <row r="881" spans="1:10" x14ac:dyDescent="0.25">
      <c r="A881" s="81">
        <f t="shared" si="29"/>
        <v>877</v>
      </c>
      <c r="B881" s="81" t="s">
        <v>3523</v>
      </c>
      <c r="C881" s="82" t="s">
        <v>5168</v>
      </c>
      <c r="D881" s="83" t="s">
        <v>4406</v>
      </c>
      <c r="E881" s="83" t="s">
        <v>3526</v>
      </c>
      <c r="F881" s="83"/>
      <c r="G881" s="83" t="s">
        <v>3527</v>
      </c>
      <c r="H881" s="115" t="s">
        <v>4125</v>
      </c>
      <c r="I881" s="14">
        <v>0.01</v>
      </c>
      <c r="J881" s="111">
        <f t="shared" si="28"/>
        <v>4950</v>
      </c>
    </row>
    <row r="882" spans="1:10" ht="26.25" x14ac:dyDescent="0.25">
      <c r="A882" s="81">
        <f t="shared" si="29"/>
        <v>878</v>
      </c>
      <c r="B882" s="81" t="s">
        <v>3523</v>
      </c>
      <c r="C882" s="82" t="s">
        <v>5169</v>
      </c>
      <c r="D882" s="83" t="s">
        <v>5113</v>
      </c>
      <c r="E882" s="83" t="s">
        <v>3526</v>
      </c>
      <c r="F882" s="83"/>
      <c r="G882" s="83" t="s">
        <v>3527</v>
      </c>
      <c r="H882" s="115" t="s">
        <v>4156</v>
      </c>
      <c r="I882" s="14">
        <v>0.01</v>
      </c>
      <c r="J882" s="111">
        <f t="shared" si="28"/>
        <v>7425</v>
      </c>
    </row>
    <row r="883" spans="1:10" x14ac:dyDescent="0.25">
      <c r="A883" s="81">
        <f t="shared" si="29"/>
        <v>879</v>
      </c>
      <c r="B883" s="81" t="s">
        <v>3523</v>
      </c>
      <c r="C883" s="82" t="s">
        <v>5170</v>
      </c>
      <c r="D883" s="83" t="s">
        <v>4277</v>
      </c>
      <c r="E883" s="83" t="s">
        <v>3526</v>
      </c>
      <c r="F883" s="83"/>
      <c r="G883" s="83" t="s">
        <v>3527</v>
      </c>
      <c r="H883" s="115" t="s">
        <v>4153</v>
      </c>
      <c r="I883" s="14">
        <v>0.01</v>
      </c>
      <c r="J883" s="111">
        <f t="shared" si="28"/>
        <v>148.5</v>
      </c>
    </row>
    <row r="884" spans="1:10" ht="26.25" x14ac:dyDescent="0.25">
      <c r="A884" s="81">
        <f t="shared" si="29"/>
        <v>880</v>
      </c>
      <c r="B884" s="81" t="s">
        <v>3523</v>
      </c>
      <c r="C884" s="82" t="s">
        <v>5171</v>
      </c>
      <c r="D884" s="83" t="s">
        <v>4924</v>
      </c>
      <c r="E884" s="83" t="s">
        <v>3526</v>
      </c>
      <c r="F884" s="83"/>
      <c r="G884" s="83" t="s">
        <v>3527</v>
      </c>
      <c r="H884" s="115" t="s">
        <v>4243</v>
      </c>
      <c r="I884" s="14">
        <v>0.01</v>
      </c>
      <c r="J884" s="111">
        <f t="shared" si="28"/>
        <v>99</v>
      </c>
    </row>
    <row r="885" spans="1:10" ht="26.25" x14ac:dyDescent="0.25">
      <c r="A885" s="81">
        <f t="shared" si="29"/>
        <v>881</v>
      </c>
      <c r="B885" s="81" t="s">
        <v>3523</v>
      </c>
      <c r="C885" s="82" t="s">
        <v>5172</v>
      </c>
      <c r="D885" s="83" t="s">
        <v>5125</v>
      </c>
      <c r="E885" s="83" t="s">
        <v>3526</v>
      </c>
      <c r="F885" s="83"/>
      <c r="G885" s="83" t="s">
        <v>3527</v>
      </c>
      <c r="H885" s="115" t="s">
        <v>4208</v>
      </c>
      <c r="I885" s="14">
        <v>0.01</v>
      </c>
      <c r="J885" s="111">
        <f t="shared" si="28"/>
        <v>2475</v>
      </c>
    </row>
    <row r="886" spans="1:10" x14ac:dyDescent="0.25">
      <c r="A886" s="81">
        <f t="shared" si="29"/>
        <v>882</v>
      </c>
      <c r="B886" s="81" t="s">
        <v>3523</v>
      </c>
      <c r="C886" s="82" t="s">
        <v>5173</v>
      </c>
      <c r="D886" s="83" t="s">
        <v>5174</v>
      </c>
      <c r="E886" s="83" t="s">
        <v>3526</v>
      </c>
      <c r="F886" s="83"/>
      <c r="G886" s="83" t="s">
        <v>3527</v>
      </c>
      <c r="H886" s="115" t="s">
        <v>5147</v>
      </c>
      <c r="I886" s="14">
        <v>0.01</v>
      </c>
      <c r="J886" s="111">
        <f t="shared" si="28"/>
        <v>25.74</v>
      </c>
    </row>
    <row r="887" spans="1:10" x14ac:dyDescent="0.25">
      <c r="A887" s="81">
        <f t="shared" si="29"/>
        <v>883</v>
      </c>
      <c r="B887" s="81" t="s">
        <v>3523</v>
      </c>
      <c r="C887" s="82" t="s">
        <v>5175</v>
      </c>
      <c r="D887" s="83" t="s">
        <v>5176</v>
      </c>
      <c r="E887" s="83" t="s">
        <v>3526</v>
      </c>
      <c r="F887" s="83"/>
      <c r="G887" s="83" t="s">
        <v>3527</v>
      </c>
      <c r="H887" s="115" t="s">
        <v>3700</v>
      </c>
      <c r="I887" s="14">
        <v>0.01</v>
      </c>
      <c r="J887" s="111">
        <f t="shared" si="28"/>
        <v>59.4</v>
      </c>
    </row>
    <row r="888" spans="1:10" x14ac:dyDescent="0.25">
      <c r="A888" s="81">
        <f t="shared" si="29"/>
        <v>884</v>
      </c>
      <c r="B888" s="81" t="s">
        <v>3523</v>
      </c>
      <c r="C888" s="82" t="s">
        <v>5177</v>
      </c>
      <c r="D888" s="83" t="s">
        <v>5178</v>
      </c>
      <c r="E888" s="83" t="s">
        <v>3526</v>
      </c>
      <c r="F888" s="83"/>
      <c r="G888" s="83" t="s">
        <v>3527</v>
      </c>
      <c r="H888" s="115" t="s">
        <v>4412</v>
      </c>
      <c r="I888" s="14">
        <v>0.01</v>
      </c>
      <c r="J888" s="111">
        <f t="shared" si="28"/>
        <v>49.5</v>
      </c>
    </row>
    <row r="889" spans="1:10" x14ac:dyDescent="0.25">
      <c r="A889" s="81">
        <f t="shared" si="29"/>
        <v>885</v>
      </c>
      <c r="B889" s="81" t="s">
        <v>3523</v>
      </c>
      <c r="C889" s="82" t="s">
        <v>5179</v>
      </c>
      <c r="D889" s="83" t="s">
        <v>5180</v>
      </c>
      <c r="E889" s="83" t="s">
        <v>3526</v>
      </c>
      <c r="F889" s="83"/>
      <c r="G889" s="83" t="s">
        <v>3527</v>
      </c>
      <c r="H889" s="115" t="s">
        <v>4177</v>
      </c>
      <c r="I889" s="14">
        <v>0.01</v>
      </c>
      <c r="J889" s="111">
        <f t="shared" si="28"/>
        <v>495</v>
      </c>
    </row>
    <row r="890" spans="1:10" x14ac:dyDescent="0.25">
      <c r="A890" s="81">
        <f t="shared" si="29"/>
        <v>886</v>
      </c>
      <c r="B890" s="81" t="s">
        <v>3523</v>
      </c>
      <c r="C890" s="82" t="s">
        <v>5181</v>
      </c>
      <c r="D890" s="83" t="s">
        <v>4258</v>
      </c>
      <c r="E890" s="83" t="s">
        <v>3526</v>
      </c>
      <c r="F890" s="83"/>
      <c r="G890" s="83" t="s">
        <v>3527</v>
      </c>
      <c r="H890" s="115" t="s">
        <v>3705</v>
      </c>
      <c r="I890" s="14">
        <v>0.01</v>
      </c>
      <c r="J890" s="111">
        <f t="shared" si="28"/>
        <v>118.8</v>
      </c>
    </row>
    <row r="891" spans="1:10" x14ac:dyDescent="0.25">
      <c r="A891" s="81">
        <f t="shared" si="29"/>
        <v>887</v>
      </c>
      <c r="B891" s="81" t="s">
        <v>3523</v>
      </c>
      <c r="C891" s="82" t="s">
        <v>5182</v>
      </c>
      <c r="D891" s="83" t="s">
        <v>5083</v>
      </c>
      <c r="E891" s="83" t="s">
        <v>3526</v>
      </c>
      <c r="F891" s="83"/>
      <c r="G891" s="83" t="s">
        <v>3527</v>
      </c>
      <c r="H891" s="115" t="s">
        <v>3668</v>
      </c>
      <c r="I891" s="14">
        <v>0.01</v>
      </c>
      <c r="J891" s="111">
        <f t="shared" si="28"/>
        <v>247.5</v>
      </c>
    </row>
    <row r="892" spans="1:10" x14ac:dyDescent="0.25">
      <c r="A892" s="81">
        <f t="shared" si="29"/>
        <v>888</v>
      </c>
      <c r="B892" s="81" t="s">
        <v>3523</v>
      </c>
      <c r="C892" s="82" t="s">
        <v>5179</v>
      </c>
      <c r="D892" s="83" t="s">
        <v>5180</v>
      </c>
      <c r="E892" s="83" t="s">
        <v>3526</v>
      </c>
      <c r="F892" s="83"/>
      <c r="G892" s="83" t="s">
        <v>3527</v>
      </c>
      <c r="H892" s="115" t="s">
        <v>4177</v>
      </c>
      <c r="I892" s="14">
        <v>0.01</v>
      </c>
      <c r="J892" s="111">
        <f t="shared" si="28"/>
        <v>495</v>
      </c>
    </row>
    <row r="893" spans="1:10" x14ac:dyDescent="0.25">
      <c r="A893" s="81">
        <f t="shared" si="29"/>
        <v>889</v>
      </c>
      <c r="B893" s="81" t="s">
        <v>3523</v>
      </c>
      <c r="C893" s="82" t="s">
        <v>5182</v>
      </c>
      <c r="D893" s="83" t="s">
        <v>5083</v>
      </c>
      <c r="E893" s="83" t="s">
        <v>3526</v>
      </c>
      <c r="F893" s="83"/>
      <c r="G893" s="83" t="s">
        <v>3527</v>
      </c>
      <c r="H893" s="115" t="s">
        <v>3668</v>
      </c>
      <c r="I893" s="14">
        <v>0.01</v>
      </c>
      <c r="J893" s="111">
        <f t="shared" si="28"/>
        <v>247.5</v>
      </c>
    </row>
    <row r="894" spans="1:10" x14ac:dyDescent="0.25">
      <c r="A894" s="81">
        <f t="shared" si="29"/>
        <v>890</v>
      </c>
      <c r="B894" s="81" t="s">
        <v>3523</v>
      </c>
      <c r="C894" s="82" t="s">
        <v>5181</v>
      </c>
      <c r="D894" s="83" t="s">
        <v>4258</v>
      </c>
      <c r="E894" s="83" t="s">
        <v>3526</v>
      </c>
      <c r="F894" s="83"/>
      <c r="G894" s="83" t="s">
        <v>3527</v>
      </c>
      <c r="H894" s="115" t="s">
        <v>3705</v>
      </c>
      <c r="I894" s="14">
        <v>0.01</v>
      </c>
      <c r="J894" s="111">
        <f t="shared" si="28"/>
        <v>118.8</v>
      </c>
    </row>
    <row r="895" spans="1:10" x14ac:dyDescent="0.25">
      <c r="A895" s="81">
        <f t="shared" si="29"/>
        <v>891</v>
      </c>
      <c r="B895" s="81" t="s">
        <v>3523</v>
      </c>
      <c r="C895" s="82" t="s">
        <v>5179</v>
      </c>
      <c r="D895" s="83" t="s">
        <v>5180</v>
      </c>
      <c r="E895" s="83" t="s">
        <v>3526</v>
      </c>
      <c r="F895" s="83"/>
      <c r="G895" s="83" t="s">
        <v>3527</v>
      </c>
      <c r="H895" s="115" t="s">
        <v>4177</v>
      </c>
      <c r="I895" s="14">
        <v>0.01</v>
      </c>
      <c r="J895" s="111">
        <f t="shared" si="28"/>
        <v>495</v>
      </c>
    </row>
    <row r="896" spans="1:10" x14ac:dyDescent="0.25">
      <c r="A896" s="81">
        <f t="shared" si="29"/>
        <v>892</v>
      </c>
      <c r="B896" s="81" t="s">
        <v>3523</v>
      </c>
      <c r="C896" s="82" t="s">
        <v>5179</v>
      </c>
      <c r="D896" s="83" t="s">
        <v>5180</v>
      </c>
      <c r="E896" s="83" t="s">
        <v>3526</v>
      </c>
      <c r="F896" s="83"/>
      <c r="G896" s="83" t="s">
        <v>3527</v>
      </c>
      <c r="H896" s="115" t="s">
        <v>4177</v>
      </c>
      <c r="I896" s="14">
        <v>0.01</v>
      </c>
      <c r="J896" s="111">
        <f t="shared" si="28"/>
        <v>495</v>
      </c>
    </row>
    <row r="897" spans="1:10" ht="26.25" x14ac:dyDescent="0.25">
      <c r="A897" s="81">
        <f t="shared" si="29"/>
        <v>893</v>
      </c>
      <c r="B897" s="81" t="s">
        <v>3523</v>
      </c>
      <c r="C897" s="82" t="s">
        <v>5183</v>
      </c>
      <c r="D897" s="83" t="s">
        <v>5184</v>
      </c>
      <c r="E897" s="83" t="s">
        <v>3526</v>
      </c>
      <c r="F897" s="83"/>
      <c r="G897" s="83" t="s">
        <v>3527</v>
      </c>
      <c r="H897" s="115" t="s">
        <v>5185</v>
      </c>
      <c r="I897" s="14">
        <v>0.01</v>
      </c>
      <c r="J897" s="111">
        <f t="shared" si="28"/>
        <v>26.73</v>
      </c>
    </row>
    <row r="898" spans="1:10" ht="26.25" x14ac:dyDescent="0.25">
      <c r="A898" s="81">
        <f t="shared" si="29"/>
        <v>894</v>
      </c>
      <c r="B898" s="81" t="s">
        <v>3523</v>
      </c>
      <c r="C898" s="82" t="s">
        <v>5186</v>
      </c>
      <c r="D898" s="83" t="s">
        <v>5187</v>
      </c>
      <c r="E898" s="83" t="s">
        <v>3526</v>
      </c>
      <c r="F898" s="83"/>
      <c r="G898" s="83" t="s">
        <v>3527</v>
      </c>
      <c r="H898" s="115" t="s">
        <v>5185</v>
      </c>
      <c r="I898" s="14">
        <v>0.01</v>
      </c>
      <c r="J898" s="111">
        <f t="shared" si="28"/>
        <v>26.73</v>
      </c>
    </row>
    <row r="899" spans="1:10" ht="26.25" x14ac:dyDescent="0.25">
      <c r="A899" s="81">
        <f t="shared" si="29"/>
        <v>895</v>
      </c>
      <c r="B899" s="81" t="s">
        <v>3523</v>
      </c>
      <c r="C899" s="82" t="s">
        <v>5188</v>
      </c>
      <c r="D899" s="83" t="s">
        <v>5189</v>
      </c>
      <c r="E899" s="83" t="s">
        <v>3526</v>
      </c>
      <c r="F899" s="83"/>
      <c r="G899" s="83" t="s">
        <v>3527</v>
      </c>
      <c r="H899" s="115" t="s">
        <v>5185</v>
      </c>
      <c r="I899" s="14">
        <v>0.01</v>
      </c>
      <c r="J899" s="111">
        <f t="shared" si="28"/>
        <v>26.73</v>
      </c>
    </row>
    <row r="900" spans="1:10" x14ac:dyDescent="0.25">
      <c r="A900" s="81">
        <f t="shared" si="29"/>
        <v>896</v>
      </c>
      <c r="B900" s="81" t="s">
        <v>3523</v>
      </c>
      <c r="C900" s="82" t="s">
        <v>5190</v>
      </c>
      <c r="D900" s="83" t="s">
        <v>5191</v>
      </c>
      <c r="E900" s="83" t="s">
        <v>3526</v>
      </c>
      <c r="F900" s="83"/>
      <c r="G900" s="83" t="s">
        <v>3527</v>
      </c>
      <c r="H900" s="115" t="s">
        <v>5192</v>
      </c>
      <c r="I900" s="14">
        <v>0.01</v>
      </c>
      <c r="J900" s="111">
        <f t="shared" si="28"/>
        <v>21.78</v>
      </c>
    </row>
    <row r="901" spans="1:10" x14ac:dyDescent="0.25">
      <c r="A901" s="81">
        <f t="shared" si="29"/>
        <v>897</v>
      </c>
      <c r="B901" s="81" t="s">
        <v>3523</v>
      </c>
      <c r="C901" s="82" t="s">
        <v>5193</v>
      </c>
      <c r="D901" s="83" t="s">
        <v>5194</v>
      </c>
      <c r="E901" s="83" t="s">
        <v>3526</v>
      </c>
      <c r="F901" s="83"/>
      <c r="G901" s="83" t="s">
        <v>3527</v>
      </c>
      <c r="H901" s="115" t="s">
        <v>5195</v>
      </c>
      <c r="I901" s="14">
        <v>0.01</v>
      </c>
      <c r="J901" s="111">
        <f t="shared" si="28"/>
        <v>32.174999999999997</v>
      </c>
    </row>
    <row r="902" spans="1:10" x14ac:dyDescent="0.25">
      <c r="A902" s="81">
        <f t="shared" si="29"/>
        <v>898</v>
      </c>
      <c r="B902" s="81" t="s">
        <v>3523</v>
      </c>
      <c r="C902" s="82" t="s">
        <v>5179</v>
      </c>
      <c r="D902" s="83" t="s">
        <v>5180</v>
      </c>
      <c r="E902" s="83" t="s">
        <v>3526</v>
      </c>
      <c r="F902" s="83"/>
      <c r="G902" s="83" t="s">
        <v>3527</v>
      </c>
      <c r="H902" s="115" t="s">
        <v>4177</v>
      </c>
      <c r="I902" s="14">
        <v>0.01</v>
      </c>
      <c r="J902" s="111">
        <f t="shared" si="28"/>
        <v>495</v>
      </c>
    </row>
    <row r="903" spans="1:10" x14ac:dyDescent="0.25">
      <c r="A903" s="81">
        <f t="shared" si="29"/>
        <v>899</v>
      </c>
      <c r="B903" s="81" t="s">
        <v>3523</v>
      </c>
      <c r="C903" s="82" t="s">
        <v>5193</v>
      </c>
      <c r="D903" s="83" t="s">
        <v>5194</v>
      </c>
      <c r="E903" s="83" t="s">
        <v>3526</v>
      </c>
      <c r="F903" s="83"/>
      <c r="G903" s="83" t="s">
        <v>3527</v>
      </c>
      <c r="H903" s="115" t="s">
        <v>5195</v>
      </c>
      <c r="I903" s="14">
        <v>0.01</v>
      </c>
      <c r="J903" s="111">
        <f t="shared" si="28"/>
        <v>32.174999999999997</v>
      </c>
    </row>
    <row r="904" spans="1:10" x14ac:dyDescent="0.25">
      <c r="A904" s="81">
        <f t="shared" si="29"/>
        <v>900</v>
      </c>
      <c r="B904" s="81" t="s">
        <v>3523</v>
      </c>
      <c r="C904" s="82" t="s">
        <v>5190</v>
      </c>
      <c r="D904" s="83" t="s">
        <v>5191</v>
      </c>
      <c r="E904" s="83" t="s">
        <v>3526</v>
      </c>
      <c r="F904" s="83"/>
      <c r="G904" s="83" t="s">
        <v>3527</v>
      </c>
      <c r="H904" s="115" t="s">
        <v>5192</v>
      </c>
      <c r="I904" s="14">
        <v>0.01</v>
      </c>
      <c r="J904" s="111">
        <f t="shared" si="28"/>
        <v>21.78</v>
      </c>
    </row>
    <row r="905" spans="1:10" ht="26.25" x14ac:dyDescent="0.25">
      <c r="A905" s="81">
        <f t="shared" si="29"/>
        <v>901</v>
      </c>
      <c r="B905" s="81" t="s">
        <v>3523</v>
      </c>
      <c r="C905" s="82" t="s">
        <v>5188</v>
      </c>
      <c r="D905" s="83" t="s">
        <v>5189</v>
      </c>
      <c r="E905" s="83" t="s">
        <v>3526</v>
      </c>
      <c r="F905" s="83"/>
      <c r="G905" s="83" t="s">
        <v>3527</v>
      </c>
      <c r="H905" s="115" t="s">
        <v>5185</v>
      </c>
      <c r="I905" s="14">
        <v>0.01</v>
      </c>
      <c r="J905" s="111">
        <f t="shared" si="28"/>
        <v>26.73</v>
      </c>
    </row>
    <row r="906" spans="1:10" ht="26.25" x14ac:dyDescent="0.25">
      <c r="A906" s="81">
        <f t="shared" si="29"/>
        <v>902</v>
      </c>
      <c r="B906" s="81" t="s">
        <v>3523</v>
      </c>
      <c r="C906" s="82" t="s">
        <v>5183</v>
      </c>
      <c r="D906" s="83" t="s">
        <v>5184</v>
      </c>
      <c r="E906" s="83" t="s">
        <v>3526</v>
      </c>
      <c r="F906" s="83"/>
      <c r="G906" s="83" t="s">
        <v>3527</v>
      </c>
      <c r="H906" s="115" t="s">
        <v>5185</v>
      </c>
      <c r="I906" s="14">
        <v>0.01</v>
      </c>
      <c r="J906" s="111">
        <f t="shared" si="28"/>
        <v>26.73</v>
      </c>
    </row>
    <row r="907" spans="1:10" ht="26.25" x14ac:dyDescent="0.25">
      <c r="A907" s="81">
        <f t="shared" si="29"/>
        <v>903</v>
      </c>
      <c r="B907" s="81" t="s">
        <v>3523</v>
      </c>
      <c r="C907" s="82" t="s">
        <v>5186</v>
      </c>
      <c r="D907" s="83" t="s">
        <v>5187</v>
      </c>
      <c r="E907" s="83" t="s">
        <v>3526</v>
      </c>
      <c r="F907" s="83"/>
      <c r="G907" s="83" t="s">
        <v>3527</v>
      </c>
      <c r="H907" s="115" t="s">
        <v>5185</v>
      </c>
      <c r="I907" s="14">
        <v>0.01</v>
      </c>
      <c r="J907" s="111">
        <f t="shared" si="28"/>
        <v>26.73</v>
      </c>
    </row>
    <row r="908" spans="1:10" x14ac:dyDescent="0.25">
      <c r="A908" s="81">
        <f t="shared" si="29"/>
        <v>904</v>
      </c>
      <c r="B908" s="81" t="s">
        <v>3523</v>
      </c>
      <c r="C908" s="82" t="s">
        <v>5179</v>
      </c>
      <c r="D908" s="83" t="s">
        <v>5180</v>
      </c>
      <c r="E908" s="83" t="s">
        <v>3526</v>
      </c>
      <c r="F908" s="83"/>
      <c r="G908" s="83" t="s">
        <v>3527</v>
      </c>
      <c r="H908" s="115" t="s">
        <v>4177</v>
      </c>
      <c r="I908" s="14">
        <v>0.01</v>
      </c>
      <c r="J908" s="111">
        <f t="shared" si="28"/>
        <v>495</v>
      </c>
    </row>
    <row r="909" spans="1:10" ht="26.25" x14ac:dyDescent="0.25">
      <c r="A909" s="81">
        <f t="shared" si="29"/>
        <v>905</v>
      </c>
      <c r="B909" s="81" t="s">
        <v>3523</v>
      </c>
      <c r="C909" s="82" t="s">
        <v>5186</v>
      </c>
      <c r="D909" s="83" t="s">
        <v>5187</v>
      </c>
      <c r="E909" s="83" t="s">
        <v>3526</v>
      </c>
      <c r="F909" s="83"/>
      <c r="G909" s="83" t="s">
        <v>3527</v>
      </c>
      <c r="H909" s="115" t="s">
        <v>5185</v>
      </c>
      <c r="I909" s="14">
        <v>0.01</v>
      </c>
      <c r="J909" s="111">
        <f t="shared" si="28"/>
        <v>26.73</v>
      </c>
    </row>
    <row r="910" spans="1:10" ht="26.25" x14ac:dyDescent="0.25">
      <c r="A910" s="81">
        <f t="shared" si="29"/>
        <v>906</v>
      </c>
      <c r="B910" s="81" t="s">
        <v>3523</v>
      </c>
      <c r="C910" s="82" t="s">
        <v>5183</v>
      </c>
      <c r="D910" s="83" t="s">
        <v>5184</v>
      </c>
      <c r="E910" s="83" t="s">
        <v>3526</v>
      </c>
      <c r="F910" s="83"/>
      <c r="G910" s="83" t="s">
        <v>3527</v>
      </c>
      <c r="H910" s="115" t="s">
        <v>5185</v>
      </c>
      <c r="I910" s="14">
        <v>0.01</v>
      </c>
      <c r="J910" s="111">
        <f t="shared" si="28"/>
        <v>26.73</v>
      </c>
    </row>
    <row r="911" spans="1:10" ht="26.25" x14ac:dyDescent="0.25">
      <c r="A911" s="81">
        <f t="shared" si="29"/>
        <v>907</v>
      </c>
      <c r="B911" s="81" t="s">
        <v>3523</v>
      </c>
      <c r="C911" s="82" t="s">
        <v>5188</v>
      </c>
      <c r="D911" s="83" t="s">
        <v>5189</v>
      </c>
      <c r="E911" s="83" t="s">
        <v>3526</v>
      </c>
      <c r="F911" s="83"/>
      <c r="G911" s="83" t="s">
        <v>3527</v>
      </c>
      <c r="H911" s="115" t="s">
        <v>5185</v>
      </c>
      <c r="I911" s="14">
        <v>0.01</v>
      </c>
      <c r="J911" s="111">
        <f t="shared" si="28"/>
        <v>26.73</v>
      </c>
    </row>
    <row r="912" spans="1:10" x14ac:dyDescent="0.25">
      <c r="A912" s="81">
        <f t="shared" si="29"/>
        <v>908</v>
      </c>
      <c r="B912" s="81" t="s">
        <v>3523</v>
      </c>
      <c r="C912" s="82" t="s">
        <v>5190</v>
      </c>
      <c r="D912" s="83" t="s">
        <v>5191</v>
      </c>
      <c r="E912" s="83" t="s">
        <v>3526</v>
      </c>
      <c r="F912" s="83"/>
      <c r="G912" s="83" t="s">
        <v>3527</v>
      </c>
      <c r="H912" s="115" t="s">
        <v>5192</v>
      </c>
      <c r="I912" s="14">
        <v>0.01</v>
      </c>
      <c r="J912" s="111">
        <f t="shared" si="28"/>
        <v>21.78</v>
      </c>
    </row>
    <row r="913" spans="1:10" x14ac:dyDescent="0.25">
      <c r="A913" s="81">
        <f t="shared" si="29"/>
        <v>909</v>
      </c>
      <c r="B913" s="81" t="s">
        <v>3523</v>
      </c>
      <c r="C913" s="82" t="s">
        <v>5193</v>
      </c>
      <c r="D913" s="83" t="s">
        <v>5194</v>
      </c>
      <c r="E913" s="83" t="s">
        <v>3526</v>
      </c>
      <c r="F913" s="83"/>
      <c r="G913" s="83" t="s">
        <v>3527</v>
      </c>
      <c r="H913" s="115" t="s">
        <v>5195</v>
      </c>
      <c r="I913" s="14">
        <v>0.01</v>
      </c>
      <c r="J913" s="111">
        <f t="shared" si="28"/>
        <v>32.174999999999997</v>
      </c>
    </row>
    <row r="914" spans="1:10" x14ac:dyDescent="0.25">
      <c r="A914" s="81">
        <f t="shared" si="29"/>
        <v>910</v>
      </c>
      <c r="B914" s="81" t="s">
        <v>3523</v>
      </c>
      <c r="C914" s="82" t="s">
        <v>5179</v>
      </c>
      <c r="D914" s="83" t="s">
        <v>5180</v>
      </c>
      <c r="E914" s="83" t="s">
        <v>3526</v>
      </c>
      <c r="F914" s="83"/>
      <c r="G914" s="83" t="s">
        <v>3527</v>
      </c>
      <c r="H914" s="115" t="s">
        <v>4177</v>
      </c>
      <c r="I914" s="14">
        <v>0.01</v>
      </c>
      <c r="J914" s="111">
        <f t="shared" si="28"/>
        <v>495</v>
      </c>
    </row>
    <row r="915" spans="1:10" x14ac:dyDescent="0.25">
      <c r="A915" s="81">
        <f t="shared" si="29"/>
        <v>911</v>
      </c>
      <c r="B915" s="81" t="s">
        <v>3523</v>
      </c>
      <c r="C915" s="82" t="s">
        <v>5193</v>
      </c>
      <c r="D915" s="83" t="s">
        <v>5194</v>
      </c>
      <c r="E915" s="83" t="s">
        <v>3526</v>
      </c>
      <c r="F915" s="83"/>
      <c r="G915" s="83" t="s">
        <v>3527</v>
      </c>
      <c r="H915" s="115" t="s">
        <v>5195</v>
      </c>
      <c r="I915" s="14">
        <v>0.01</v>
      </c>
      <c r="J915" s="111">
        <f t="shared" si="28"/>
        <v>32.174999999999997</v>
      </c>
    </row>
    <row r="916" spans="1:10" ht="26.25" x14ac:dyDescent="0.25">
      <c r="A916" s="81">
        <f t="shared" si="29"/>
        <v>912</v>
      </c>
      <c r="B916" s="81" t="s">
        <v>3523</v>
      </c>
      <c r="C916" s="82" t="s">
        <v>5188</v>
      </c>
      <c r="D916" s="83" t="s">
        <v>5189</v>
      </c>
      <c r="E916" s="83" t="s">
        <v>3526</v>
      </c>
      <c r="F916" s="83"/>
      <c r="G916" s="83" t="s">
        <v>3527</v>
      </c>
      <c r="H916" s="115" t="s">
        <v>5185</v>
      </c>
      <c r="I916" s="14">
        <v>0.01</v>
      </c>
      <c r="J916" s="111">
        <f t="shared" si="28"/>
        <v>26.73</v>
      </c>
    </row>
    <row r="917" spans="1:10" x14ac:dyDescent="0.25">
      <c r="A917" s="81">
        <f t="shared" si="29"/>
        <v>913</v>
      </c>
      <c r="B917" s="81" t="s">
        <v>3523</v>
      </c>
      <c r="C917" s="82" t="s">
        <v>5190</v>
      </c>
      <c r="D917" s="83" t="s">
        <v>5191</v>
      </c>
      <c r="E917" s="83" t="s">
        <v>3526</v>
      </c>
      <c r="F917" s="83"/>
      <c r="G917" s="83" t="s">
        <v>3527</v>
      </c>
      <c r="H917" s="115" t="s">
        <v>5192</v>
      </c>
      <c r="I917" s="14">
        <v>0.01</v>
      </c>
      <c r="J917" s="111">
        <f t="shared" si="28"/>
        <v>21.78</v>
      </c>
    </row>
    <row r="918" spans="1:10" ht="26.25" x14ac:dyDescent="0.25">
      <c r="A918" s="81">
        <f t="shared" si="29"/>
        <v>914</v>
      </c>
      <c r="B918" s="81" t="s">
        <v>3523</v>
      </c>
      <c r="C918" s="82" t="s">
        <v>5183</v>
      </c>
      <c r="D918" s="83" t="s">
        <v>5184</v>
      </c>
      <c r="E918" s="83" t="s">
        <v>3526</v>
      </c>
      <c r="F918" s="83"/>
      <c r="G918" s="83" t="s">
        <v>3527</v>
      </c>
      <c r="H918" s="115" t="s">
        <v>5185</v>
      </c>
      <c r="I918" s="14">
        <v>0.01</v>
      </c>
      <c r="J918" s="111">
        <f t="shared" si="28"/>
        <v>26.73</v>
      </c>
    </row>
    <row r="919" spans="1:10" ht="26.25" x14ac:dyDescent="0.25">
      <c r="A919" s="81">
        <f t="shared" si="29"/>
        <v>915</v>
      </c>
      <c r="B919" s="81" t="s">
        <v>3523</v>
      </c>
      <c r="C919" s="82" t="s">
        <v>5186</v>
      </c>
      <c r="D919" s="83" t="s">
        <v>5187</v>
      </c>
      <c r="E919" s="83" t="s">
        <v>3526</v>
      </c>
      <c r="F919" s="83"/>
      <c r="G919" s="83" t="s">
        <v>3527</v>
      </c>
      <c r="H919" s="115" t="s">
        <v>5185</v>
      </c>
      <c r="I919" s="14">
        <v>0.01</v>
      </c>
      <c r="J919" s="111">
        <f t="shared" si="28"/>
        <v>26.73</v>
      </c>
    </row>
    <row r="920" spans="1:10" x14ac:dyDescent="0.25">
      <c r="A920" s="81">
        <f t="shared" si="29"/>
        <v>916</v>
      </c>
      <c r="B920" s="81" t="s">
        <v>3523</v>
      </c>
      <c r="C920" s="82" t="s">
        <v>5179</v>
      </c>
      <c r="D920" s="83" t="s">
        <v>5180</v>
      </c>
      <c r="E920" s="83" t="s">
        <v>3526</v>
      </c>
      <c r="F920" s="83"/>
      <c r="G920" s="83" t="s">
        <v>3527</v>
      </c>
      <c r="H920" s="115" t="s">
        <v>4177</v>
      </c>
      <c r="I920" s="14">
        <v>0.01</v>
      </c>
      <c r="J920" s="111">
        <f t="shared" si="28"/>
        <v>495</v>
      </c>
    </row>
    <row r="921" spans="1:10" ht="26.25" x14ac:dyDescent="0.25">
      <c r="A921" s="81">
        <f t="shared" si="29"/>
        <v>917</v>
      </c>
      <c r="B921" s="81" t="s">
        <v>3523</v>
      </c>
      <c r="C921" s="82" t="s">
        <v>5186</v>
      </c>
      <c r="D921" s="83" t="s">
        <v>5187</v>
      </c>
      <c r="E921" s="83" t="s">
        <v>3526</v>
      </c>
      <c r="F921" s="83"/>
      <c r="G921" s="83" t="s">
        <v>3527</v>
      </c>
      <c r="H921" s="115" t="s">
        <v>5185</v>
      </c>
      <c r="I921" s="14">
        <v>0.01</v>
      </c>
      <c r="J921" s="111">
        <f t="shared" si="28"/>
        <v>26.73</v>
      </c>
    </row>
    <row r="922" spans="1:10" ht="26.25" x14ac:dyDescent="0.25">
      <c r="A922" s="81">
        <f t="shared" si="29"/>
        <v>918</v>
      </c>
      <c r="B922" s="81" t="s">
        <v>3523</v>
      </c>
      <c r="C922" s="82" t="s">
        <v>5183</v>
      </c>
      <c r="D922" s="83" t="s">
        <v>5184</v>
      </c>
      <c r="E922" s="83" t="s">
        <v>3526</v>
      </c>
      <c r="F922" s="83"/>
      <c r="G922" s="83" t="s">
        <v>3527</v>
      </c>
      <c r="H922" s="115" t="s">
        <v>5185</v>
      </c>
      <c r="I922" s="14">
        <v>0.01</v>
      </c>
      <c r="J922" s="111">
        <f t="shared" si="28"/>
        <v>26.73</v>
      </c>
    </row>
    <row r="923" spans="1:10" ht="26.25" x14ac:dyDescent="0.25">
      <c r="A923" s="81">
        <f t="shared" si="29"/>
        <v>919</v>
      </c>
      <c r="B923" s="81" t="s">
        <v>3523</v>
      </c>
      <c r="C923" s="82" t="s">
        <v>5188</v>
      </c>
      <c r="D923" s="83" t="s">
        <v>5189</v>
      </c>
      <c r="E923" s="83" t="s">
        <v>3526</v>
      </c>
      <c r="F923" s="83"/>
      <c r="G923" s="83" t="s">
        <v>3527</v>
      </c>
      <c r="H923" s="115" t="s">
        <v>5185</v>
      </c>
      <c r="I923" s="14">
        <v>0.01</v>
      </c>
      <c r="J923" s="111">
        <f t="shared" si="28"/>
        <v>26.73</v>
      </c>
    </row>
    <row r="924" spans="1:10" x14ac:dyDescent="0.25">
      <c r="A924" s="81">
        <f t="shared" si="29"/>
        <v>920</v>
      </c>
      <c r="B924" s="81" t="s">
        <v>3523</v>
      </c>
      <c r="C924" s="82" t="s">
        <v>5190</v>
      </c>
      <c r="D924" s="83" t="s">
        <v>5191</v>
      </c>
      <c r="E924" s="83" t="s">
        <v>3526</v>
      </c>
      <c r="F924" s="83"/>
      <c r="G924" s="83" t="s">
        <v>3527</v>
      </c>
      <c r="H924" s="115" t="s">
        <v>5192</v>
      </c>
      <c r="I924" s="14">
        <v>0.01</v>
      </c>
      <c r="J924" s="111">
        <f t="shared" si="28"/>
        <v>21.78</v>
      </c>
    </row>
    <row r="925" spans="1:10" x14ac:dyDescent="0.25">
      <c r="A925" s="81">
        <f t="shared" si="29"/>
        <v>921</v>
      </c>
      <c r="B925" s="81" t="s">
        <v>3523</v>
      </c>
      <c r="C925" s="82" t="s">
        <v>5193</v>
      </c>
      <c r="D925" s="83" t="s">
        <v>5194</v>
      </c>
      <c r="E925" s="83" t="s">
        <v>3526</v>
      </c>
      <c r="F925" s="83"/>
      <c r="G925" s="83" t="s">
        <v>3527</v>
      </c>
      <c r="H925" s="115" t="s">
        <v>5195</v>
      </c>
      <c r="I925" s="14">
        <v>0.01</v>
      </c>
      <c r="J925" s="111">
        <f t="shared" si="28"/>
        <v>32.174999999999997</v>
      </c>
    </row>
    <row r="926" spans="1:10" x14ac:dyDescent="0.25">
      <c r="A926" s="81">
        <f t="shared" si="29"/>
        <v>922</v>
      </c>
      <c r="B926" s="81" t="s">
        <v>3523</v>
      </c>
      <c r="C926" s="82" t="s">
        <v>5179</v>
      </c>
      <c r="D926" s="83" t="s">
        <v>5180</v>
      </c>
      <c r="E926" s="83" t="s">
        <v>3526</v>
      </c>
      <c r="F926" s="83"/>
      <c r="G926" s="83" t="s">
        <v>3527</v>
      </c>
      <c r="H926" s="115" t="s">
        <v>4177</v>
      </c>
      <c r="I926" s="14">
        <v>0.01</v>
      </c>
      <c r="J926" s="111">
        <f t="shared" si="28"/>
        <v>495</v>
      </c>
    </row>
    <row r="927" spans="1:10" x14ac:dyDescent="0.25">
      <c r="A927" s="81">
        <f t="shared" si="29"/>
        <v>923</v>
      </c>
      <c r="B927" s="81" t="s">
        <v>3523</v>
      </c>
      <c r="C927" s="82" t="s">
        <v>5193</v>
      </c>
      <c r="D927" s="83" t="s">
        <v>5194</v>
      </c>
      <c r="E927" s="83" t="s">
        <v>3526</v>
      </c>
      <c r="F927" s="83"/>
      <c r="G927" s="83" t="s">
        <v>3527</v>
      </c>
      <c r="H927" s="115" t="s">
        <v>5195</v>
      </c>
      <c r="I927" s="14">
        <v>0.01</v>
      </c>
      <c r="J927" s="111">
        <f t="shared" si="28"/>
        <v>32.174999999999997</v>
      </c>
    </row>
    <row r="928" spans="1:10" x14ac:dyDescent="0.25">
      <c r="A928" s="81">
        <f t="shared" si="29"/>
        <v>924</v>
      </c>
      <c r="B928" s="81" t="s">
        <v>3523</v>
      </c>
      <c r="C928" s="82" t="s">
        <v>5190</v>
      </c>
      <c r="D928" s="83" t="s">
        <v>5191</v>
      </c>
      <c r="E928" s="83" t="s">
        <v>3526</v>
      </c>
      <c r="F928" s="83"/>
      <c r="G928" s="83" t="s">
        <v>3527</v>
      </c>
      <c r="H928" s="115" t="s">
        <v>5192</v>
      </c>
      <c r="I928" s="14">
        <v>0.01</v>
      </c>
      <c r="J928" s="111">
        <f t="shared" si="28"/>
        <v>21.78</v>
      </c>
    </row>
    <row r="929" spans="1:10" ht="26.25" x14ac:dyDescent="0.25">
      <c r="A929" s="81">
        <f t="shared" si="29"/>
        <v>925</v>
      </c>
      <c r="B929" s="81" t="s">
        <v>3523</v>
      </c>
      <c r="C929" s="82" t="s">
        <v>5188</v>
      </c>
      <c r="D929" s="83" t="s">
        <v>5189</v>
      </c>
      <c r="E929" s="83" t="s">
        <v>3526</v>
      </c>
      <c r="F929" s="83"/>
      <c r="G929" s="83" t="s">
        <v>3527</v>
      </c>
      <c r="H929" s="115" t="s">
        <v>5185</v>
      </c>
      <c r="I929" s="14">
        <v>0.01</v>
      </c>
      <c r="J929" s="111">
        <f t="shared" si="28"/>
        <v>26.73</v>
      </c>
    </row>
    <row r="930" spans="1:10" ht="26.25" x14ac:dyDescent="0.25">
      <c r="A930" s="81">
        <f t="shared" si="29"/>
        <v>926</v>
      </c>
      <c r="B930" s="81" t="s">
        <v>3523</v>
      </c>
      <c r="C930" s="82" t="s">
        <v>5183</v>
      </c>
      <c r="D930" s="83" t="s">
        <v>5184</v>
      </c>
      <c r="E930" s="83" t="s">
        <v>3526</v>
      </c>
      <c r="F930" s="83"/>
      <c r="G930" s="83" t="s">
        <v>3527</v>
      </c>
      <c r="H930" s="115" t="s">
        <v>5185</v>
      </c>
      <c r="I930" s="14">
        <v>0.01</v>
      </c>
      <c r="J930" s="111">
        <f t="shared" si="28"/>
        <v>26.73</v>
      </c>
    </row>
    <row r="931" spans="1:10" ht="26.25" x14ac:dyDescent="0.25">
      <c r="A931" s="81">
        <f t="shared" si="29"/>
        <v>927</v>
      </c>
      <c r="B931" s="81" t="s">
        <v>3523</v>
      </c>
      <c r="C931" s="82" t="s">
        <v>5186</v>
      </c>
      <c r="D931" s="83" t="s">
        <v>5187</v>
      </c>
      <c r="E931" s="83" t="s">
        <v>3526</v>
      </c>
      <c r="F931" s="83"/>
      <c r="G931" s="83" t="s">
        <v>3527</v>
      </c>
      <c r="H931" s="115" t="s">
        <v>5185</v>
      </c>
      <c r="I931" s="14">
        <v>0.01</v>
      </c>
      <c r="J931" s="111">
        <f t="shared" si="28"/>
        <v>26.73</v>
      </c>
    </row>
    <row r="932" spans="1:10" x14ac:dyDescent="0.25">
      <c r="A932" s="81">
        <f t="shared" si="29"/>
        <v>928</v>
      </c>
      <c r="B932" s="81" t="s">
        <v>3523</v>
      </c>
      <c r="C932" s="82" t="s">
        <v>5179</v>
      </c>
      <c r="D932" s="83" t="s">
        <v>5180</v>
      </c>
      <c r="E932" s="83" t="s">
        <v>3526</v>
      </c>
      <c r="F932" s="83"/>
      <c r="G932" s="83" t="s">
        <v>3527</v>
      </c>
      <c r="H932" s="115" t="s">
        <v>4177</v>
      </c>
      <c r="I932" s="14">
        <v>0.01</v>
      </c>
      <c r="J932" s="111">
        <f t="shared" si="28"/>
        <v>495</v>
      </c>
    </row>
    <row r="933" spans="1:10" ht="26.25" x14ac:dyDescent="0.25">
      <c r="A933" s="81">
        <f t="shared" si="29"/>
        <v>929</v>
      </c>
      <c r="B933" s="81" t="s">
        <v>3523</v>
      </c>
      <c r="C933" s="82" t="s">
        <v>5186</v>
      </c>
      <c r="D933" s="83" t="s">
        <v>5187</v>
      </c>
      <c r="E933" s="83" t="s">
        <v>3526</v>
      </c>
      <c r="F933" s="83"/>
      <c r="G933" s="83" t="s">
        <v>3527</v>
      </c>
      <c r="H933" s="115" t="s">
        <v>5185</v>
      </c>
      <c r="I933" s="14">
        <v>0.01</v>
      </c>
      <c r="J933" s="111">
        <f t="shared" ref="J933:J996" si="30">H933*(1-I933)</f>
        <v>26.73</v>
      </c>
    </row>
    <row r="934" spans="1:10" ht="26.25" x14ac:dyDescent="0.25">
      <c r="A934" s="81">
        <f t="shared" ref="A934:A997" si="31">A933+1</f>
        <v>930</v>
      </c>
      <c r="B934" s="81" t="s">
        <v>3523</v>
      </c>
      <c r="C934" s="82" t="s">
        <v>5183</v>
      </c>
      <c r="D934" s="83" t="s">
        <v>5184</v>
      </c>
      <c r="E934" s="83" t="s">
        <v>3526</v>
      </c>
      <c r="F934" s="83"/>
      <c r="G934" s="83" t="s">
        <v>3527</v>
      </c>
      <c r="H934" s="115" t="s">
        <v>5185</v>
      </c>
      <c r="I934" s="14">
        <v>0.01</v>
      </c>
      <c r="J934" s="111">
        <f t="shared" si="30"/>
        <v>26.73</v>
      </c>
    </row>
    <row r="935" spans="1:10" ht="26.25" x14ac:dyDescent="0.25">
      <c r="A935" s="81">
        <f t="shared" si="31"/>
        <v>931</v>
      </c>
      <c r="B935" s="81" t="s">
        <v>3523</v>
      </c>
      <c r="C935" s="82" t="s">
        <v>5188</v>
      </c>
      <c r="D935" s="83" t="s">
        <v>5189</v>
      </c>
      <c r="E935" s="83" t="s">
        <v>3526</v>
      </c>
      <c r="F935" s="83"/>
      <c r="G935" s="83" t="s">
        <v>3527</v>
      </c>
      <c r="H935" s="115" t="s">
        <v>5185</v>
      </c>
      <c r="I935" s="14">
        <v>0.01</v>
      </c>
      <c r="J935" s="111">
        <f t="shared" si="30"/>
        <v>26.73</v>
      </c>
    </row>
    <row r="936" spans="1:10" x14ac:dyDescent="0.25">
      <c r="A936" s="81">
        <f t="shared" si="31"/>
        <v>932</v>
      </c>
      <c r="B936" s="81" t="s">
        <v>3523</v>
      </c>
      <c r="C936" s="82" t="s">
        <v>5190</v>
      </c>
      <c r="D936" s="83" t="s">
        <v>5191</v>
      </c>
      <c r="E936" s="83" t="s">
        <v>3526</v>
      </c>
      <c r="F936" s="83"/>
      <c r="G936" s="83" t="s">
        <v>3527</v>
      </c>
      <c r="H936" s="115" t="s">
        <v>5192</v>
      </c>
      <c r="I936" s="14">
        <v>0.01</v>
      </c>
      <c r="J936" s="111">
        <f t="shared" si="30"/>
        <v>21.78</v>
      </c>
    </row>
    <row r="937" spans="1:10" x14ac:dyDescent="0.25">
      <c r="A937" s="81">
        <f t="shared" si="31"/>
        <v>933</v>
      </c>
      <c r="B937" s="81" t="s">
        <v>3523</v>
      </c>
      <c r="C937" s="82" t="s">
        <v>5193</v>
      </c>
      <c r="D937" s="83" t="s">
        <v>5194</v>
      </c>
      <c r="E937" s="83" t="s">
        <v>3526</v>
      </c>
      <c r="F937" s="83"/>
      <c r="G937" s="83" t="s">
        <v>3527</v>
      </c>
      <c r="H937" s="115" t="s">
        <v>5195</v>
      </c>
      <c r="I937" s="14">
        <v>0.01</v>
      </c>
      <c r="J937" s="111">
        <f t="shared" si="30"/>
        <v>32.174999999999997</v>
      </c>
    </row>
    <row r="938" spans="1:10" x14ac:dyDescent="0.25">
      <c r="A938" s="81">
        <f t="shared" si="31"/>
        <v>934</v>
      </c>
      <c r="B938" s="81" t="s">
        <v>3523</v>
      </c>
      <c r="C938" s="82" t="s">
        <v>5179</v>
      </c>
      <c r="D938" s="83" t="s">
        <v>5180</v>
      </c>
      <c r="E938" s="83" t="s">
        <v>3526</v>
      </c>
      <c r="F938" s="83"/>
      <c r="G938" s="83" t="s">
        <v>3527</v>
      </c>
      <c r="H938" s="115" t="s">
        <v>4177</v>
      </c>
      <c r="I938" s="14">
        <v>0.01</v>
      </c>
      <c r="J938" s="111">
        <f t="shared" si="30"/>
        <v>495</v>
      </c>
    </row>
    <row r="939" spans="1:10" x14ac:dyDescent="0.25">
      <c r="A939" s="81">
        <f t="shared" si="31"/>
        <v>935</v>
      </c>
      <c r="B939" s="81" t="s">
        <v>3523</v>
      </c>
      <c r="C939" s="82" t="s">
        <v>5193</v>
      </c>
      <c r="D939" s="83" t="s">
        <v>5194</v>
      </c>
      <c r="E939" s="83" t="s">
        <v>3526</v>
      </c>
      <c r="F939" s="83"/>
      <c r="G939" s="83" t="s">
        <v>3527</v>
      </c>
      <c r="H939" s="115" t="s">
        <v>5195</v>
      </c>
      <c r="I939" s="14">
        <v>0.01</v>
      </c>
      <c r="J939" s="111">
        <f t="shared" si="30"/>
        <v>32.174999999999997</v>
      </c>
    </row>
    <row r="940" spans="1:10" x14ac:dyDescent="0.25">
      <c r="A940" s="81">
        <f t="shared" si="31"/>
        <v>936</v>
      </c>
      <c r="B940" s="81" t="s">
        <v>3523</v>
      </c>
      <c r="C940" s="82" t="s">
        <v>5190</v>
      </c>
      <c r="D940" s="83" t="s">
        <v>5191</v>
      </c>
      <c r="E940" s="83" t="s">
        <v>3526</v>
      </c>
      <c r="F940" s="83"/>
      <c r="G940" s="83" t="s">
        <v>3527</v>
      </c>
      <c r="H940" s="115" t="s">
        <v>5192</v>
      </c>
      <c r="I940" s="14">
        <v>0.01</v>
      </c>
      <c r="J940" s="111">
        <f t="shared" si="30"/>
        <v>21.78</v>
      </c>
    </row>
    <row r="941" spans="1:10" ht="26.25" x14ac:dyDescent="0.25">
      <c r="A941" s="81">
        <f t="shared" si="31"/>
        <v>937</v>
      </c>
      <c r="B941" s="81" t="s">
        <v>3523</v>
      </c>
      <c r="C941" s="82" t="s">
        <v>5188</v>
      </c>
      <c r="D941" s="83" t="s">
        <v>5189</v>
      </c>
      <c r="E941" s="83" t="s">
        <v>3526</v>
      </c>
      <c r="F941" s="83"/>
      <c r="G941" s="83" t="s">
        <v>3527</v>
      </c>
      <c r="H941" s="115" t="s">
        <v>5185</v>
      </c>
      <c r="I941" s="14">
        <v>0.01</v>
      </c>
      <c r="J941" s="111">
        <f t="shared" si="30"/>
        <v>26.73</v>
      </c>
    </row>
    <row r="942" spans="1:10" ht="26.25" x14ac:dyDescent="0.25">
      <c r="A942" s="81">
        <f t="shared" si="31"/>
        <v>938</v>
      </c>
      <c r="B942" s="81" t="s">
        <v>3523</v>
      </c>
      <c r="C942" s="82" t="s">
        <v>5183</v>
      </c>
      <c r="D942" s="83" t="s">
        <v>5184</v>
      </c>
      <c r="E942" s="83" t="s">
        <v>3526</v>
      </c>
      <c r="F942" s="83"/>
      <c r="G942" s="83" t="s">
        <v>3527</v>
      </c>
      <c r="H942" s="115" t="s">
        <v>5185</v>
      </c>
      <c r="I942" s="14">
        <v>0.01</v>
      </c>
      <c r="J942" s="111">
        <f t="shared" si="30"/>
        <v>26.73</v>
      </c>
    </row>
    <row r="943" spans="1:10" ht="26.25" x14ac:dyDescent="0.25">
      <c r="A943" s="81">
        <f t="shared" si="31"/>
        <v>939</v>
      </c>
      <c r="B943" s="81" t="s">
        <v>3523</v>
      </c>
      <c r="C943" s="82" t="s">
        <v>5186</v>
      </c>
      <c r="D943" s="83" t="s">
        <v>5187</v>
      </c>
      <c r="E943" s="83" t="s">
        <v>3526</v>
      </c>
      <c r="F943" s="83"/>
      <c r="G943" s="83" t="s">
        <v>3527</v>
      </c>
      <c r="H943" s="115" t="s">
        <v>5185</v>
      </c>
      <c r="I943" s="14">
        <v>0.01</v>
      </c>
      <c r="J943" s="111">
        <f t="shared" si="30"/>
        <v>26.73</v>
      </c>
    </row>
    <row r="944" spans="1:10" x14ac:dyDescent="0.25">
      <c r="A944" s="81">
        <f t="shared" si="31"/>
        <v>940</v>
      </c>
      <c r="B944" s="81" t="s">
        <v>3523</v>
      </c>
      <c r="C944" s="82" t="s">
        <v>5179</v>
      </c>
      <c r="D944" s="83" t="s">
        <v>5180</v>
      </c>
      <c r="E944" s="83" t="s">
        <v>3526</v>
      </c>
      <c r="F944" s="83"/>
      <c r="G944" s="83" t="s">
        <v>3527</v>
      </c>
      <c r="H944" s="115" t="s">
        <v>4177</v>
      </c>
      <c r="I944" s="14">
        <v>0.01</v>
      </c>
      <c r="J944" s="111">
        <f t="shared" si="30"/>
        <v>495</v>
      </c>
    </row>
    <row r="945" spans="1:10" ht="26.25" x14ac:dyDescent="0.25">
      <c r="A945" s="81">
        <f t="shared" si="31"/>
        <v>941</v>
      </c>
      <c r="B945" s="81" t="s">
        <v>3523</v>
      </c>
      <c r="C945" s="82" t="s">
        <v>5186</v>
      </c>
      <c r="D945" s="83" t="s">
        <v>5187</v>
      </c>
      <c r="E945" s="83" t="s">
        <v>3526</v>
      </c>
      <c r="F945" s="83"/>
      <c r="G945" s="83" t="s">
        <v>3527</v>
      </c>
      <c r="H945" s="115" t="s">
        <v>5185</v>
      </c>
      <c r="I945" s="14">
        <v>0.01</v>
      </c>
      <c r="J945" s="111">
        <f t="shared" si="30"/>
        <v>26.73</v>
      </c>
    </row>
    <row r="946" spans="1:10" ht="26.25" x14ac:dyDescent="0.25">
      <c r="A946" s="81">
        <f t="shared" si="31"/>
        <v>942</v>
      </c>
      <c r="B946" s="81" t="s">
        <v>3523</v>
      </c>
      <c r="C946" s="82" t="s">
        <v>5183</v>
      </c>
      <c r="D946" s="83" t="s">
        <v>5184</v>
      </c>
      <c r="E946" s="83" t="s">
        <v>3526</v>
      </c>
      <c r="F946" s="83"/>
      <c r="G946" s="83" t="s">
        <v>3527</v>
      </c>
      <c r="H946" s="115" t="s">
        <v>5185</v>
      </c>
      <c r="I946" s="14">
        <v>0.01</v>
      </c>
      <c r="J946" s="111">
        <f t="shared" si="30"/>
        <v>26.73</v>
      </c>
    </row>
    <row r="947" spans="1:10" ht="26.25" x14ac:dyDescent="0.25">
      <c r="A947" s="81">
        <f t="shared" si="31"/>
        <v>943</v>
      </c>
      <c r="B947" s="81" t="s">
        <v>3523</v>
      </c>
      <c r="C947" s="82" t="s">
        <v>5188</v>
      </c>
      <c r="D947" s="83" t="s">
        <v>5189</v>
      </c>
      <c r="E947" s="83" t="s">
        <v>3526</v>
      </c>
      <c r="F947" s="83"/>
      <c r="G947" s="83" t="s">
        <v>3527</v>
      </c>
      <c r="H947" s="115" t="s">
        <v>5185</v>
      </c>
      <c r="I947" s="14">
        <v>0.01</v>
      </c>
      <c r="J947" s="111">
        <f t="shared" si="30"/>
        <v>26.73</v>
      </c>
    </row>
    <row r="948" spans="1:10" x14ac:dyDescent="0.25">
      <c r="A948" s="81">
        <f t="shared" si="31"/>
        <v>944</v>
      </c>
      <c r="B948" s="81" t="s">
        <v>3523</v>
      </c>
      <c r="C948" s="82" t="s">
        <v>5190</v>
      </c>
      <c r="D948" s="83" t="s">
        <v>5191</v>
      </c>
      <c r="E948" s="83" t="s">
        <v>3526</v>
      </c>
      <c r="F948" s="83"/>
      <c r="G948" s="83" t="s">
        <v>3527</v>
      </c>
      <c r="H948" s="115" t="s">
        <v>5192</v>
      </c>
      <c r="I948" s="14">
        <v>0.01</v>
      </c>
      <c r="J948" s="111">
        <f t="shared" si="30"/>
        <v>21.78</v>
      </c>
    </row>
    <row r="949" spans="1:10" x14ac:dyDescent="0.25">
      <c r="A949" s="81">
        <f t="shared" si="31"/>
        <v>945</v>
      </c>
      <c r="B949" s="81" t="s">
        <v>3523</v>
      </c>
      <c r="C949" s="82" t="s">
        <v>5193</v>
      </c>
      <c r="D949" s="83" t="s">
        <v>5194</v>
      </c>
      <c r="E949" s="83" t="s">
        <v>3526</v>
      </c>
      <c r="F949" s="83"/>
      <c r="G949" s="83" t="s">
        <v>3527</v>
      </c>
      <c r="H949" s="115" t="s">
        <v>5195</v>
      </c>
      <c r="I949" s="14">
        <v>0.01</v>
      </c>
      <c r="J949" s="111">
        <f t="shared" si="30"/>
        <v>32.174999999999997</v>
      </c>
    </row>
    <row r="950" spans="1:10" x14ac:dyDescent="0.25">
      <c r="A950" s="81">
        <f t="shared" si="31"/>
        <v>946</v>
      </c>
      <c r="B950" s="81" t="s">
        <v>3523</v>
      </c>
      <c r="C950" s="82" t="s">
        <v>5179</v>
      </c>
      <c r="D950" s="83" t="s">
        <v>5180</v>
      </c>
      <c r="E950" s="83" t="s">
        <v>3526</v>
      </c>
      <c r="F950" s="83"/>
      <c r="G950" s="83" t="s">
        <v>3527</v>
      </c>
      <c r="H950" s="115" t="s">
        <v>4177</v>
      </c>
      <c r="I950" s="14">
        <v>0.01</v>
      </c>
      <c r="J950" s="111">
        <f t="shared" si="30"/>
        <v>495</v>
      </c>
    </row>
    <row r="951" spans="1:10" x14ac:dyDescent="0.25">
      <c r="A951" s="81">
        <f t="shared" si="31"/>
        <v>947</v>
      </c>
      <c r="B951" s="81" t="s">
        <v>3523</v>
      </c>
      <c r="C951" s="82" t="s">
        <v>5193</v>
      </c>
      <c r="D951" s="83" t="s">
        <v>5194</v>
      </c>
      <c r="E951" s="83" t="s">
        <v>3526</v>
      </c>
      <c r="F951" s="83"/>
      <c r="G951" s="83" t="s">
        <v>3527</v>
      </c>
      <c r="H951" s="115" t="s">
        <v>5195</v>
      </c>
      <c r="I951" s="14">
        <v>0.01</v>
      </c>
      <c r="J951" s="111">
        <f t="shared" si="30"/>
        <v>32.174999999999997</v>
      </c>
    </row>
    <row r="952" spans="1:10" x14ac:dyDescent="0.25">
      <c r="A952" s="81">
        <f t="shared" si="31"/>
        <v>948</v>
      </c>
      <c r="B952" s="81" t="s">
        <v>3523</v>
      </c>
      <c r="C952" s="82" t="s">
        <v>5190</v>
      </c>
      <c r="D952" s="83" t="s">
        <v>5191</v>
      </c>
      <c r="E952" s="83" t="s">
        <v>3526</v>
      </c>
      <c r="F952" s="83"/>
      <c r="G952" s="83" t="s">
        <v>3527</v>
      </c>
      <c r="H952" s="115" t="s">
        <v>5192</v>
      </c>
      <c r="I952" s="14">
        <v>0.01</v>
      </c>
      <c r="J952" s="111">
        <f t="shared" si="30"/>
        <v>21.78</v>
      </c>
    </row>
    <row r="953" spans="1:10" ht="26.25" x14ac:dyDescent="0.25">
      <c r="A953" s="81">
        <f t="shared" si="31"/>
        <v>949</v>
      </c>
      <c r="B953" s="81" t="s">
        <v>3523</v>
      </c>
      <c r="C953" s="82" t="s">
        <v>5188</v>
      </c>
      <c r="D953" s="83" t="s">
        <v>5189</v>
      </c>
      <c r="E953" s="83" t="s">
        <v>3526</v>
      </c>
      <c r="F953" s="83"/>
      <c r="G953" s="83" t="s">
        <v>3527</v>
      </c>
      <c r="H953" s="115" t="s">
        <v>5185</v>
      </c>
      <c r="I953" s="14">
        <v>0.01</v>
      </c>
      <c r="J953" s="111">
        <f t="shared" si="30"/>
        <v>26.73</v>
      </c>
    </row>
    <row r="954" spans="1:10" ht="26.25" x14ac:dyDescent="0.25">
      <c r="A954" s="81">
        <f t="shared" si="31"/>
        <v>950</v>
      </c>
      <c r="B954" s="81" t="s">
        <v>3523</v>
      </c>
      <c r="C954" s="82" t="s">
        <v>5183</v>
      </c>
      <c r="D954" s="83" t="s">
        <v>5184</v>
      </c>
      <c r="E954" s="83" t="s">
        <v>3526</v>
      </c>
      <c r="F954" s="83"/>
      <c r="G954" s="83" t="s">
        <v>3527</v>
      </c>
      <c r="H954" s="115" t="s">
        <v>5185</v>
      </c>
      <c r="I954" s="14">
        <v>0.01</v>
      </c>
      <c r="J954" s="111">
        <f t="shared" si="30"/>
        <v>26.73</v>
      </c>
    </row>
    <row r="955" spans="1:10" ht="26.25" x14ac:dyDescent="0.25">
      <c r="A955" s="81">
        <f t="shared" si="31"/>
        <v>951</v>
      </c>
      <c r="B955" s="81" t="s">
        <v>3523</v>
      </c>
      <c r="C955" s="82" t="s">
        <v>5186</v>
      </c>
      <c r="D955" s="83" t="s">
        <v>5187</v>
      </c>
      <c r="E955" s="83" t="s">
        <v>3526</v>
      </c>
      <c r="F955" s="83"/>
      <c r="G955" s="83" t="s">
        <v>3527</v>
      </c>
      <c r="H955" s="115" t="s">
        <v>5185</v>
      </c>
      <c r="I955" s="14">
        <v>0.01</v>
      </c>
      <c r="J955" s="111">
        <f t="shared" si="30"/>
        <v>26.73</v>
      </c>
    </row>
    <row r="956" spans="1:10" x14ac:dyDescent="0.25">
      <c r="A956" s="81">
        <f t="shared" si="31"/>
        <v>952</v>
      </c>
      <c r="B956" s="81" t="s">
        <v>3523</v>
      </c>
      <c r="C956" s="82" t="s">
        <v>5179</v>
      </c>
      <c r="D956" s="83" t="s">
        <v>5180</v>
      </c>
      <c r="E956" s="83" t="s">
        <v>3526</v>
      </c>
      <c r="F956" s="83"/>
      <c r="G956" s="83" t="s">
        <v>3527</v>
      </c>
      <c r="H956" s="115" t="s">
        <v>4177</v>
      </c>
      <c r="I956" s="14">
        <v>0.01</v>
      </c>
      <c r="J956" s="111">
        <f t="shared" si="30"/>
        <v>495</v>
      </c>
    </row>
    <row r="957" spans="1:10" ht="26.25" x14ac:dyDescent="0.25">
      <c r="A957" s="81">
        <f t="shared" si="31"/>
        <v>953</v>
      </c>
      <c r="B957" s="81" t="s">
        <v>3523</v>
      </c>
      <c r="C957" s="82" t="s">
        <v>5183</v>
      </c>
      <c r="D957" s="83" t="s">
        <v>5184</v>
      </c>
      <c r="E957" s="83" t="s">
        <v>3526</v>
      </c>
      <c r="F957" s="83"/>
      <c r="G957" s="83" t="s">
        <v>3527</v>
      </c>
      <c r="H957" s="115" t="s">
        <v>5185</v>
      </c>
      <c r="I957" s="14">
        <v>0.01</v>
      </c>
      <c r="J957" s="111">
        <f t="shared" si="30"/>
        <v>26.73</v>
      </c>
    </row>
    <row r="958" spans="1:10" ht="26.25" x14ac:dyDescent="0.25">
      <c r="A958" s="81">
        <f t="shared" si="31"/>
        <v>954</v>
      </c>
      <c r="B958" s="81" t="s">
        <v>3523</v>
      </c>
      <c r="C958" s="82" t="s">
        <v>5188</v>
      </c>
      <c r="D958" s="83" t="s">
        <v>5189</v>
      </c>
      <c r="E958" s="83" t="s">
        <v>3526</v>
      </c>
      <c r="F958" s="83"/>
      <c r="G958" s="83" t="s">
        <v>3527</v>
      </c>
      <c r="H958" s="115" t="s">
        <v>5185</v>
      </c>
      <c r="I958" s="14">
        <v>0.01</v>
      </c>
      <c r="J958" s="111">
        <f t="shared" si="30"/>
        <v>26.73</v>
      </c>
    </row>
    <row r="959" spans="1:10" ht="26.25" x14ac:dyDescent="0.25">
      <c r="A959" s="81">
        <f t="shared" si="31"/>
        <v>955</v>
      </c>
      <c r="B959" s="81" t="s">
        <v>3523</v>
      </c>
      <c r="C959" s="82" t="s">
        <v>5186</v>
      </c>
      <c r="D959" s="83" t="s">
        <v>5187</v>
      </c>
      <c r="E959" s="83" t="s">
        <v>3526</v>
      </c>
      <c r="F959" s="83"/>
      <c r="G959" s="83" t="s">
        <v>3527</v>
      </c>
      <c r="H959" s="115" t="s">
        <v>5185</v>
      </c>
      <c r="I959" s="14">
        <v>0.01</v>
      </c>
      <c r="J959" s="111">
        <f t="shared" si="30"/>
        <v>26.73</v>
      </c>
    </row>
    <row r="960" spans="1:10" x14ac:dyDescent="0.25">
      <c r="A960" s="81">
        <f t="shared" si="31"/>
        <v>956</v>
      </c>
      <c r="B960" s="81" t="s">
        <v>3523</v>
      </c>
      <c r="C960" s="82" t="s">
        <v>5193</v>
      </c>
      <c r="D960" s="83" t="s">
        <v>5194</v>
      </c>
      <c r="E960" s="83" t="s">
        <v>3526</v>
      </c>
      <c r="F960" s="83"/>
      <c r="G960" s="83" t="s">
        <v>3527</v>
      </c>
      <c r="H960" s="115" t="s">
        <v>5195</v>
      </c>
      <c r="I960" s="14">
        <v>0.01</v>
      </c>
      <c r="J960" s="111">
        <f t="shared" si="30"/>
        <v>32.174999999999997</v>
      </c>
    </row>
    <row r="961" spans="1:10" x14ac:dyDescent="0.25">
      <c r="A961" s="81">
        <f t="shared" si="31"/>
        <v>957</v>
      </c>
      <c r="B961" s="81" t="s">
        <v>3523</v>
      </c>
      <c r="C961" s="82" t="s">
        <v>5190</v>
      </c>
      <c r="D961" s="83" t="s">
        <v>5191</v>
      </c>
      <c r="E961" s="83" t="s">
        <v>3526</v>
      </c>
      <c r="F961" s="83"/>
      <c r="G961" s="83" t="s">
        <v>3527</v>
      </c>
      <c r="H961" s="115" t="s">
        <v>5192</v>
      </c>
      <c r="I961" s="14">
        <v>0.01</v>
      </c>
      <c r="J961" s="111">
        <f t="shared" si="30"/>
        <v>21.78</v>
      </c>
    </row>
    <row r="962" spans="1:10" x14ac:dyDescent="0.25">
      <c r="A962" s="81">
        <f t="shared" si="31"/>
        <v>958</v>
      </c>
      <c r="B962" s="81" t="s">
        <v>3523</v>
      </c>
      <c r="C962" s="82" t="s">
        <v>5179</v>
      </c>
      <c r="D962" s="83" t="s">
        <v>5180</v>
      </c>
      <c r="E962" s="83" t="s">
        <v>3526</v>
      </c>
      <c r="F962" s="83"/>
      <c r="G962" s="83" t="s">
        <v>3527</v>
      </c>
      <c r="H962" s="115" t="s">
        <v>4177</v>
      </c>
      <c r="I962" s="14">
        <v>0.01</v>
      </c>
      <c r="J962" s="111">
        <f t="shared" si="30"/>
        <v>495</v>
      </c>
    </row>
    <row r="963" spans="1:10" x14ac:dyDescent="0.25">
      <c r="A963" s="81">
        <f t="shared" si="31"/>
        <v>959</v>
      </c>
      <c r="B963" s="81" t="s">
        <v>3523</v>
      </c>
      <c r="C963" s="82" t="s">
        <v>5193</v>
      </c>
      <c r="D963" s="83" t="s">
        <v>5194</v>
      </c>
      <c r="E963" s="83" t="s">
        <v>3526</v>
      </c>
      <c r="F963" s="83"/>
      <c r="G963" s="83" t="s">
        <v>3527</v>
      </c>
      <c r="H963" s="115" t="s">
        <v>5195</v>
      </c>
      <c r="I963" s="14">
        <v>0.01</v>
      </c>
      <c r="J963" s="111">
        <f t="shared" si="30"/>
        <v>32.174999999999997</v>
      </c>
    </row>
    <row r="964" spans="1:10" x14ac:dyDescent="0.25">
      <c r="A964" s="81">
        <f t="shared" si="31"/>
        <v>960</v>
      </c>
      <c r="B964" s="81" t="s">
        <v>3523</v>
      </c>
      <c r="C964" s="82" t="s">
        <v>5190</v>
      </c>
      <c r="D964" s="83" t="s">
        <v>5191</v>
      </c>
      <c r="E964" s="83" t="s">
        <v>3526</v>
      </c>
      <c r="F964" s="83"/>
      <c r="G964" s="83" t="s">
        <v>3527</v>
      </c>
      <c r="H964" s="115" t="s">
        <v>5192</v>
      </c>
      <c r="I964" s="14">
        <v>0.01</v>
      </c>
      <c r="J964" s="111">
        <f t="shared" si="30"/>
        <v>21.78</v>
      </c>
    </row>
    <row r="965" spans="1:10" ht="26.25" x14ac:dyDescent="0.25">
      <c r="A965" s="81">
        <f t="shared" si="31"/>
        <v>961</v>
      </c>
      <c r="B965" s="81" t="s">
        <v>3523</v>
      </c>
      <c r="C965" s="82" t="s">
        <v>5186</v>
      </c>
      <c r="D965" s="83" t="s">
        <v>5187</v>
      </c>
      <c r="E965" s="83" t="s">
        <v>3526</v>
      </c>
      <c r="F965" s="83"/>
      <c r="G965" s="83" t="s">
        <v>3527</v>
      </c>
      <c r="H965" s="115" t="s">
        <v>5185</v>
      </c>
      <c r="I965" s="14">
        <v>0.01</v>
      </c>
      <c r="J965" s="111">
        <f t="shared" si="30"/>
        <v>26.73</v>
      </c>
    </row>
    <row r="966" spans="1:10" ht="26.25" x14ac:dyDescent="0.25">
      <c r="A966" s="81">
        <f t="shared" si="31"/>
        <v>962</v>
      </c>
      <c r="B966" s="81" t="s">
        <v>3523</v>
      </c>
      <c r="C966" s="82" t="s">
        <v>5188</v>
      </c>
      <c r="D966" s="83" t="s">
        <v>5189</v>
      </c>
      <c r="E966" s="83" t="s">
        <v>3526</v>
      </c>
      <c r="F966" s="83"/>
      <c r="G966" s="83" t="s">
        <v>3527</v>
      </c>
      <c r="H966" s="115" t="s">
        <v>5185</v>
      </c>
      <c r="I966" s="14">
        <v>0.01</v>
      </c>
      <c r="J966" s="111">
        <f t="shared" si="30"/>
        <v>26.73</v>
      </c>
    </row>
    <row r="967" spans="1:10" ht="26.25" x14ac:dyDescent="0.25">
      <c r="A967" s="81">
        <f t="shared" si="31"/>
        <v>963</v>
      </c>
      <c r="B967" s="81" t="s">
        <v>3523</v>
      </c>
      <c r="C967" s="82" t="s">
        <v>5183</v>
      </c>
      <c r="D967" s="83" t="s">
        <v>5184</v>
      </c>
      <c r="E967" s="83" t="s">
        <v>3526</v>
      </c>
      <c r="F967" s="83"/>
      <c r="G967" s="83" t="s">
        <v>3527</v>
      </c>
      <c r="H967" s="115" t="s">
        <v>5185</v>
      </c>
      <c r="I967" s="14">
        <v>0.01</v>
      </c>
      <c r="J967" s="111">
        <f t="shared" si="30"/>
        <v>26.73</v>
      </c>
    </row>
    <row r="968" spans="1:10" x14ac:dyDescent="0.25">
      <c r="A968" s="81">
        <f t="shared" si="31"/>
        <v>964</v>
      </c>
      <c r="B968" s="81" t="s">
        <v>3523</v>
      </c>
      <c r="C968" s="82" t="s">
        <v>5179</v>
      </c>
      <c r="D968" s="83" t="s">
        <v>5180</v>
      </c>
      <c r="E968" s="83" t="s">
        <v>3526</v>
      </c>
      <c r="F968" s="83"/>
      <c r="G968" s="83" t="s">
        <v>3527</v>
      </c>
      <c r="H968" s="115" t="s">
        <v>4177</v>
      </c>
      <c r="I968" s="14">
        <v>0.01</v>
      </c>
      <c r="J968" s="111">
        <f t="shared" si="30"/>
        <v>495</v>
      </c>
    </row>
    <row r="969" spans="1:10" ht="26.25" x14ac:dyDescent="0.25">
      <c r="A969" s="81">
        <f t="shared" si="31"/>
        <v>965</v>
      </c>
      <c r="B969" s="81" t="s">
        <v>3523</v>
      </c>
      <c r="C969" s="82" t="s">
        <v>5183</v>
      </c>
      <c r="D969" s="83" t="s">
        <v>5184</v>
      </c>
      <c r="E969" s="83" t="s">
        <v>3526</v>
      </c>
      <c r="F969" s="83"/>
      <c r="G969" s="83" t="s">
        <v>3527</v>
      </c>
      <c r="H969" s="115" t="s">
        <v>5185</v>
      </c>
      <c r="I969" s="14">
        <v>0.01</v>
      </c>
      <c r="J969" s="111">
        <f t="shared" si="30"/>
        <v>26.73</v>
      </c>
    </row>
    <row r="970" spans="1:10" ht="26.25" x14ac:dyDescent="0.25">
      <c r="A970" s="81">
        <f t="shared" si="31"/>
        <v>966</v>
      </c>
      <c r="B970" s="81" t="s">
        <v>3523</v>
      </c>
      <c r="C970" s="82" t="s">
        <v>5188</v>
      </c>
      <c r="D970" s="83" t="s">
        <v>5189</v>
      </c>
      <c r="E970" s="83" t="s">
        <v>3526</v>
      </c>
      <c r="F970" s="83"/>
      <c r="G970" s="83" t="s">
        <v>3527</v>
      </c>
      <c r="H970" s="115" t="s">
        <v>5185</v>
      </c>
      <c r="I970" s="14">
        <v>0.01</v>
      </c>
      <c r="J970" s="111">
        <f t="shared" si="30"/>
        <v>26.73</v>
      </c>
    </row>
    <row r="971" spans="1:10" ht="26.25" x14ac:dyDescent="0.25">
      <c r="A971" s="81">
        <f t="shared" si="31"/>
        <v>967</v>
      </c>
      <c r="B971" s="81" t="s">
        <v>3523</v>
      </c>
      <c r="C971" s="82" t="s">
        <v>5186</v>
      </c>
      <c r="D971" s="83" t="s">
        <v>5187</v>
      </c>
      <c r="E971" s="83" t="s">
        <v>3526</v>
      </c>
      <c r="F971" s="83"/>
      <c r="G971" s="83" t="s">
        <v>3527</v>
      </c>
      <c r="H971" s="115" t="s">
        <v>5185</v>
      </c>
      <c r="I971" s="14">
        <v>0.01</v>
      </c>
      <c r="J971" s="111">
        <f t="shared" si="30"/>
        <v>26.73</v>
      </c>
    </row>
    <row r="972" spans="1:10" x14ac:dyDescent="0.25">
      <c r="A972" s="81">
        <f t="shared" si="31"/>
        <v>968</v>
      </c>
      <c r="B972" s="81" t="s">
        <v>3523</v>
      </c>
      <c r="C972" s="82" t="s">
        <v>5190</v>
      </c>
      <c r="D972" s="83" t="s">
        <v>5191</v>
      </c>
      <c r="E972" s="83" t="s">
        <v>3526</v>
      </c>
      <c r="F972" s="83"/>
      <c r="G972" s="83" t="s">
        <v>3527</v>
      </c>
      <c r="H972" s="115" t="s">
        <v>5192</v>
      </c>
      <c r="I972" s="14">
        <v>0.01</v>
      </c>
      <c r="J972" s="111">
        <f t="shared" si="30"/>
        <v>21.78</v>
      </c>
    </row>
    <row r="973" spans="1:10" x14ac:dyDescent="0.25">
      <c r="A973" s="81">
        <f t="shared" si="31"/>
        <v>969</v>
      </c>
      <c r="B973" s="81" t="s">
        <v>3523</v>
      </c>
      <c r="C973" s="82" t="s">
        <v>5193</v>
      </c>
      <c r="D973" s="83" t="s">
        <v>5194</v>
      </c>
      <c r="E973" s="83" t="s">
        <v>3526</v>
      </c>
      <c r="F973" s="83"/>
      <c r="G973" s="83" t="s">
        <v>3527</v>
      </c>
      <c r="H973" s="115" t="s">
        <v>5195</v>
      </c>
      <c r="I973" s="14">
        <v>0.01</v>
      </c>
      <c r="J973" s="111">
        <f t="shared" si="30"/>
        <v>32.174999999999997</v>
      </c>
    </row>
    <row r="974" spans="1:10" x14ac:dyDescent="0.25">
      <c r="A974" s="81">
        <f t="shared" si="31"/>
        <v>970</v>
      </c>
      <c r="B974" s="81" t="s">
        <v>3523</v>
      </c>
      <c r="C974" s="82" t="s">
        <v>5179</v>
      </c>
      <c r="D974" s="83" t="s">
        <v>5180</v>
      </c>
      <c r="E974" s="83" t="s">
        <v>3526</v>
      </c>
      <c r="F974" s="83"/>
      <c r="G974" s="83" t="s">
        <v>3527</v>
      </c>
      <c r="H974" s="115" t="s">
        <v>4177</v>
      </c>
      <c r="I974" s="14">
        <v>0.01</v>
      </c>
      <c r="J974" s="111">
        <f t="shared" si="30"/>
        <v>495</v>
      </c>
    </row>
    <row r="975" spans="1:10" x14ac:dyDescent="0.25">
      <c r="A975" s="81">
        <f t="shared" si="31"/>
        <v>971</v>
      </c>
      <c r="B975" s="81" t="s">
        <v>3523</v>
      </c>
      <c r="C975" s="82" t="s">
        <v>5193</v>
      </c>
      <c r="D975" s="83" t="s">
        <v>5194</v>
      </c>
      <c r="E975" s="83" t="s">
        <v>3526</v>
      </c>
      <c r="F975" s="83"/>
      <c r="G975" s="83" t="s">
        <v>3527</v>
      </c>
      <c r="H975" s="115" t="s">
        <v>5195</v>
      </c>
      <c r="I975" s="14">
        <v>0.01</v>
      </c>
      <c r="J975" s="111">
        <f t="shared" si="30"/>
        <v>32.174999999999997</v>
      </c>
    </row>
    <row r="976" spans="1:10" x14ac:dyDescent="0.25">
      <c r="A976" s="81">
        <f t="shared" si="31"/>
        <v>972</v>
      </c>
      <c r="B976" s="81" t="s">
        <v>3523</v>
      </c>
      <c r="C976" s="82" t="s">
        <v>5190</v>
      </c>
      <c r="D976" s="83" t="s">
        <v>5191</v>
      </c>
      <c r="E976" s="83" t="s">
        <v>3526</v>
      </c>
      <c r="F976" s="83"/>
      <c r="G976" s="83" t="s">
        <v>3527</v>
      </c>
      <c r="H976" s="115" t="s">
        <v>5192</v>
      </c>
      <c r="I976" s="14">
        <v>0.01</v>
      </c>
      <c r="J976" s="111">
        <f t="shared" si="30"/>
        <v>21.78</v>
      </c>
    </row>
    <row r="977" spans="1:10" ht="26.25" x14ac:dyDescent="0.25">
      <c r="A977" s="81">
        <f t="shared" si="31"/>
        <v>973</v>
      </c>
      <c r="B977" s="81" t="s">
        <v>3523</v>
      </c>
      <c r="C977" s="82" t="s">
        <v>5186</v>
      </c>
      <c r="D977" s="83" t="s">
        <v>5187</v>
      </c>
      <c r="E977" s="83" t="s">
        <v>3526</v>
      </c>
      <c r="F977" s="83"/>
      <c r="G977" s="83" t="s">
        <v>3527</v>
      </c>
      <c r="H977" s="115" t="s">
        <v>5185</v>
      </c>
      <c r="I977" s="14">
        <v>0.01</v>
      </c>
      <c r="J977" s="111">
        <f t="shared" si="30"/>
        <v>26.73</v>
      </c>
    </row>
    <row r="978" spans="1:10" ht="26.25" x14ac:dyDescent="0.25">
      <c r="A978" s="81">
        <f t="shared" si="31"/>
        <v>974</v>
      </c>
      <c r="B978" s="81" t="s">
        <v>3523</v>
      </c>
      <c r="C978" s="82" t="s">
        <v>5188</v>
      </c>
      <c r="D978" s="83" t="s">
        <v>5189</v>
      </c>
      <c r="E978" s="83" t="s">
        <v>3526</v>
      </c>
      <c r="F978" s="83"/>
      <c r="G978" s="83" t="s">
        <v>3527</v>
      </c>
      <c r="H978" s="115" t="s">
        <v>5185</v>
      </c>
      <c r="I978" s="14">
        <v>0.01</v>
      </c>
      <c r="J978" s="111">
        <f t="shared" si="30"/>
        <v>26.73</v>
      </c>
    </row>
    <row r="979" spans="1:10" ht="26.25" x14ac:dyDescent="0.25">
      <c r="A979" s="81">
        <f t="shared" si="31"/>
        <v>975</v>
      </c>
      <c r="B979" s="81" t="s">
        <v>3523</v>
      </c>
      <c r="C979" s="82" t="s">
        <v>5183</v>
      </c>
      <c r="D979" s="83" t="s">
        <v>5184</v>
      </c>
      <c r="E979" s="83" t="s">
        <v>3526</v>
      </c>
      <c r="F979" s="83"/>
      <c r="G979" s="83" t="s">
        <v>3527</v>
      </c>
      <c r="H979" s="115" t="s">
        <v>5185</v>
      </c>
      <c r="I979" s="14">
        <v>0.01</v>
      </c>
      <c r="J979" s="111">
        <f t="shared" si="30"/>
        <v>26.73</v>
      </c>
    </row>
    <row r="980" spans="1:10" x14ac:dyDescent="0.25">
      <c r="A980" s="81">
        <f t="shared" si="31"/>
        <v>976</v>
      </c>
      <c r="B980" s="81" t="s">
        <v>3523</v>
      </c>
      <c r="C980" s="82" t="s">
        <v>5179</v>
      </c>
      <c r="D980" s="83" t="s">
        <v>5180</v>
      </c>
      <c r="E980" s="83" t="s">
        <v>3526</v>
      </c>
      <c r="F980" s="83"/>
      <c r="G980" s="83" t="s">
        <v>3527</v>
      </c>
      <c r="H980" s="115" t="s">
        <v>4177</v>
      </c>
      <c r="I980" s="14">
        <v>0.01</v>
      </c>
      <c r="J980" s="111">
        <f t="shared" si="30"/>
        <v>495</v>
      </c>
    </row>
    <row r="981" spans="1:10" ht="26.25" x14ac:dyDescent="0.25">
      <c r="A981" s="81">
        <f t="shared" si="31"/>
        <v>977</v>
      </c>
      <c r="B981" s="81" t="s">
        <v>3523</v>
      </c>
      <c r="C981" s="82" t="s">
        <v>5188</v>
      </c>
      <c r="D981" s="83" t="s">
        <v>5189</v>
      </c>
      <c r="E981" s="83" t="s">
        <v>3526</v>
      </c>
      <c r="F981" s="83"/>
      <c r="G981" s="83" t="s">
        <v>3527</v>
      </c>
      <c r="H981" s="115" t="s">
        <v>5185</v>
      </c>
      <c r="I981" s="14">
        <v>0.01</v>
      </c>
      <c r="J981" s="111">
        <f t="shared" si="30"/>
        <v>26.73</v>
      </c>
    </row>
    <row r="982" spans="1:10" ht="26.25" x14ac:dyDescent="0.25">
      <c r="A982" s="81">
        <f t="shared" si="31"/>
        <v>978</v>
      </c>
      <c r="B982" s="81" t="s">
        <v>3523</v>
      </c>
      <c r="C982" s="82" t="s">
        <v>5186</v>
      </c>
      <c r="D982" s="83" t="s">
        <v>5187</v>
      </c>
      <c r="E982" s="83" t="s">
        <v>3526</v>
      </c>
      <c r="F982" s="83"/>
      <c r="G982" s="83" t="s">
        <v>3527</v>
      </c>
      <c r="H982" s="115" t="s">
        <v>5185</v>
      </c>
      <c r="I982" s="14">
        <v>0.01</v>
      </c>
      <c r="J982" s="111">
        <f t="shared" si="30"/>
        <v>26.73</v>
      </c>
    </row>
    <row r="983" spans="1:10" ht="26.25" x14ac:dyDescent="0.25">
      <c r="A983" s="81">
        <f t="shared" si="31"/>
        <v>979</v>
      </c>
      <c r="B983" s="81" t="s">
        <v>3523</v>
      </c>
      <c r="C983" s="82" t="s">
        <v>5183</v>
      </c>
      <c r="D983" s="83" t="s">
        <v>5184</v>
      </c>
      <c r="E983" s="83" t="s">
        <v>3526</v>
      </c>
      <c r="F983" s="83"/>
      <c r="G983" s="83" t="s">
        <v>3527</v>
      </c>
      <c r="H983" s="115" t="s">
        <v>5185</v>
      </c>
      <c r="I983" s="14">
        <v>0.01</v>
      </c>
      <c r="J983" s="111">
        <f t="shared" si="30"/>
        <v>26.73</v>
      </c>
    </row>
    <row r="984" spans="1:10" x14ac:dyDescent="0.25">
      <c r="A984" s="81">
        <f t="shared" si="31"/>
        <v>980</v>
      </c>
      <c r="B984" s="81" t="s">
        <v>3523</v>
      </c>
      <c r="C984" s="82" t="s">
        <v>5190</v>
      </c>
      <c r="D984" s="83" t="s">
        <v>5191</v>
      </c>
      <c r="E984" s="83" t="s">
        <v>3526</v>
      </c>
      <c r="F984" s="83"/>
      <c r="G984" s="83" t="s">
        <v>3527</v>
      </c>
      <c r="H984" s="115" t="s">
        <v>5192</v>
      </c>
      <c r="I984" s="14">
        <v>0.01</v>
      </c>
      <c r="J984" s="111">
        <f t="shared" si="30"/>
        <v>21.78</v>
      </c>
    </row>
    <row r="985" spans="1:10" x14ac:dyDescent="0.25">
      <c r="A985" s="81">
        <f t="shared" si="31"/>
        <v>981</v>
      </c>
      <c r="B985" s="81" t="s">
        <v>3523</v>
      </c>
      <c r="C985" s="82" t="s">
        <v>5193</v>
      </c>
      <c r="D985" s="83" t="s">
        <v>5194</v>
      </c>
      <c r="E985" s="83" t="s">
        <v>3526</v>
      </c>
      <c r="F985" s="83"/>
      <c r="G985" s="83" t="s">
        <v>3527</v>
      </c>
      <c r="H985" s="115" t="s">
        <v>5195</v>
      </c>
      <c r="I985" s="14">
        <v>0.01</v>
      </c>
      <c r="J985" s="111">
        <f t="shared" si="30"/>
        <v>32.174999999999997</v>
      </c>
    </row>
    <row r="986" spans="1:10" x14ac:dyDescent="0.25">
      <c r="A986" s="81">
        <f t="shared" si="31"/>
        <v>982</v>
      </c>
      <c r="B986" s="81" t="s">
        <v>3523</v>
      </c>
      <c r="C986" s="82" t="s">
        <v>5179</v>
      </c>
      <c r="D986" s="83" t="s">
        <v>5180</v>
      </c>
      <c r="E986" s="83" t="s">
        <v>3526</v>
      </c>
      <c r="F986" s="83"/>
      <c r="G986" s="83" t="s">
        <v>3527</v>
      </c>
      <c r="H986" s="115" t="s">
        <v>4177</v>
      </c>
      <c r="I986" s="14">
        <v>0.01</v>
      </c>
      <c r="J986" s="111">
        <f t="shared" si="30"/>
        <v>495</v>
      </c>
    </row>
    <row r="987" spans="1:10" x14ac:dyDescent="0.25">
      <c r="A987" s="81">
        <f t="shared" si="31"/>
        <v>983</v>
      </c>
      <c r="B987" s="81" t="s">
        <v>3523</v>
      </c>
      <c r="C987" s="82" t="s">
        <v>5193</v>
      </c>
      <c r="D987" s="83" t="s">
        <v>5194</v>
      </c>
      <c r="E987" s="83" t="s">
        <v>3526</v>
      </c>
      <c r="F987" s="83"/>
      <c r="G987" s="83" t="s">
        <v>3527</v>
      </c>
      <c r="H987" s="115" t="s">
        <v>5195</v>
      </c>
      <c r="I987" s="14">
        <v>0.01</v>
      </c>
      <c r="J987" s="111">
        <f t="shared" si="30"/>
        <v>32.174999999999997</v>
      </c>
    </row>
    <row r="988" spans="1:10" x14ac:dyDescent="0.25">
      <c r="A988" s="81">
        <f t="shared" si="31"/>
        <v>984</v>
      </c>
      <c r="B988" s="81" t="s">
        <v>3523</v>
      </c>
      <c r="C988" s="82" t="s">
        <v>5190</v>
      </c>
      <c r="D988" s="83" t="s">
        <v>5191</v>
      </c>
      <c r="E988" s="83" t="s">
        <v>3526</v>
      </c>
      <c r="F988" s="83"/>
      <c r="G988" s="83" t="s">
        <v>3527</v>
      </c>
      <c r="H988" s="115" t="s">
        <v>5192</v>
      </c>
      <c r="I988" s="14">
        <v>0.01</v>
      </c>
      <c r="J988" s="111">
        <f t="shared" si="30"/>
        <v>21.78</v>
      </c>
    </row>
    <row r="989" spans="1:10" ht="26.25" x14ac:dyDescent="0.25">
      <c r="A989" s="81">
        <f t="shared" si="31"/>
        <v>985</v>
      </c>
      <c r="B989" s="81" t="s">
        <v>3523</v>
      </c>
      <c r="C989" s="82" t="s">
        <v>5183</v>
      </c>
      <c r="D989" s="83" t="s">
        <v>5184</v>
      </c>
      <c r="E989" s="83" t="s">
        <v>3526</v>
      </c>
      <c r="F989" s="83"/>
      <c r="G989" s="83" t="s">
        <v>3527</v>
      </c>
      <c r="H989" s="115" t="s">
        <v>5185</v>
      </c>
      <c r="I989" s="14">
        <v>0.01</v>
      </c>
      <c r="J989" s="111">
        <f t="shared" si="30"/>
        <v>26.73</v>
      </c>
    </row>
    <row r="990" spans="1:10" ht="26.25" x14ac:dyDescent="0.25">
      <c r="A990" s="81">
        <f t="shared" si="31"/>
        <v>986</v>
      </c>
      <c r="B990" s="81" t="s">
        <v>3523</v>
      </c>
      <c r="C990" s="82" t="s">
        <v>5188</v>
      </c>
      <c r="D990" s="83" t="s">
        <v>5189</v>
      </c>
      <c r="E990" s="83" t="s">
        <v>3526</v>
      </c>
      <c r="F990" s="83"/>
      <c r="G990" s="83" t="s">
        <v>3527</v>
      </c>
      <c r="H990" s="115" t="s">
        <v>5185</v>
      </c>
      <c r="I990" s="14">
        <v>0.01</v>
      </c>
      <c r="J990" s="111">
        <f t="shared" si="30"/>
        <v>26.73</v>
      </c>
    </row>
    <row r="991" spans="1:10" ht="26.25" x14ac:dyDescent="0.25">
      <c r="A991" s="81">
        <f t="shared" si="31"/>
        <v>987</v>
      </c>
      <c r="B991" s="81" t="s">
        <v>3523</v>
      </c>
      <c r="C991" s="82" t="s">
        <v>5186</v>
      </c>
      <c r="D991" s="83" t="s">
        <v>5187</v>
      </c>
      <c r="E991" s="83" t="s">
        <v>3526</v>
      </c>
      <c r="F991" s="83"/>
      <c r="G991" s="83" t="s">
        <v>3527</v>
      </c>
      <c r="H991" s="115" t="s">
        <v>5185</v>
      </c>
      <c r="I991" s="14">
        <v>0.01</v>
      </c>
      <c r="J991" s="111">
        <f t="shared" si="30"/>
        <v>26.73</v>
      </c>
    </row>
    <row r="992" spans="1:10" x14ac:dyDescent="0.25">
      <c r="A992" s="81">
        <f t="shared" si="31"/>
        <v>988</v>
      </c>
      <c r="B992" s="81" t="s">
        <v>3523</v>
      </c>
      <c r="C992" s="82" t="s">
        <v>5179</v>
      </c>
      <c r="D992" s="83" t="s">
        <v>5180</v>
      </c>
      <c r="E992" s="83" t="s">
        <v>3526</v>
      </c>
      <c r="F992" s="83"/>
      <c r="G992" s="83" t="s">
        <v>3527</v>
      </c>
      <c r="H992" s="115" t="s">
        <v>4177</v>
      </c>
      <c r="I992" s="14">
        <v>0.01</v>
      </c>
      <c r="J992" s="111">
        <f t="shared" si="30"/>
        <v>495</v>
      </c>
    </row>
    <row r="993" spans="1:10" ht="26.25" x14ac:dyDescent="0.25">
      <c r="A993" s="81">
        <f t="shared" si="31"/>
        <v>989</v>
      </c>
      <c r="B993" s="81" t="s">
        <v>3523</v>
      </c>
      <c r="C993" s="82" t="s">
        <v>5188</v>
      </c>
      <c r="D993" s="83" t="s">
        <v>5189</v>
      </c>
      <c r="E993" s="83" t="s">
        <v>3526</v>
      </c>
      <c r="F993" s="83"/>
      <c r="G993" s="83" t="s">
        <v>3527</v>
      </c>
      <c r="H993" s="115" t="s">
        <v>5185</v>
      </c>
      <c r="I993" s="14">
        <v>0.01</v>
      </c>
      <c r="J993" s="111">
        <f t="shared" si="30"/>
        <v>26.73</v>
      </c>
    </row>
    <row r="994" spans="1:10" ht="26.25" x14ac:dyDescent="0.25">
      <c r="A994" s="81">
        <f t="shared" si="31"/>
        <v>990</v>
      </c>
      <c r="B994" s="81" t="s">
        <v>3523</v>
      </c>
      <c r="C994" s="82" t="s">
        <v>5183</v>
      </c>
      <c r="D994" s="83" t="s">
        <v>5184</v>
      </c>
      <c r="E994" s="83" t="s">
        <v>3526</v>
      </c>
      <c r="F994" s="83"/>
      <c r="G994" s="83" t="s">
        <v>3527</v>
      </c>
      <c r="H994" s="115" t="s">
        <v>5185</v>
      </c>
      <c r="I994" s="14">
        <v>0.01</v>
      </c>
      <c r="J994" s="111">
        <f t="shared" si="30"/>
        <v>26.73</v>
      </c>
    </row>
    <row r="995" spans="1:10" ht="26.25" x14ac:dyDescent="0.25">
      <c r="A995" s="81">
        <f t="shared" si="31"/>
        <v>991</v>
      </c>
      <c r="B995" s="81" t="s">
        <v>3523</v>
      </c>
      <c r="C995" s="82" t="s">
        <v>5186</v>
      </c>
      <c r="D995" s="83" t="s">
        <v>5187</v>
      </c>
      <c r="E995" s="83" t="s">
        <v>3526</v>
      </c>
      <c r="F995" s="83"/>
      <c r="G995" s="83" t="s">
        <v>3527</v>
      </c>
      <c r="H995" s="115" t="s">
        <v>5185</v>
      </c>
      <c r="I995" s="14">
        <v>0.01</v>
      </c>
      <c r="J995" s="111">
        <f t="shared" si="30"/>
        <v>26.73</v>
      </c>
    </row>
    <row r="996" spans="1:10" x14ac:dyDescent="0.25">
      <c r="A996" s="81">
        <f t="shared" si="31"/>
        <v>992</v>
      </c>
      <c r="B996" s="81" t="s">
        <v>3523</v>
      </c>
      <c r="C996" s="82" t="s">
        <v>5193</v>
      </c>
      <c r="D996" s="83" t="s">
        <v>5194</v>
      </c>
      <c r="E996" s="83" t="s">
        <v>3526</v>
      </c>
      <c r="F996" s="83"/>
      <c r="G996" s="83" t="s">
        <v>3527</v>
      </c>
      <c r="H996" s="115" t="s">
        <v>5195</v>
      </c>
      <c r="I996" s="14">
        <v>0.01</v>
      </c>
      <c r="J996" s="111">
        <f t="shared" si="30"/>
        <v>32.174999999999997</v>
      </c>
    </row>
    <row r="997" spans="1:10" x14ac:dyDescent="0.25">
      <c r="A997" s="81">
        <f t="shared" si="31"/>
        <v>993</v>
      </c>
      <c r="B997" s="81" t="s">
        <v>3523</v>
      </c>
      <c r="C997" s="82" t="s">
        <v>5190</v>
      </c>
      <c r="D997" s="83" t="s">
        <v>5191</v>
      </c>
      <c r="E997" s="83" t="s">
        <v>3526</v>
      </c>
      <c r="F997" s="83"/>
      <c r="G997" s="83" t="s">
        <v>3527</v>
      </c>
      <c r="H997" s="115" t="s">
        <v>5192</v>
      </c>
      <c r="I997" s="14">
        <v>0.01</v>
      </c>
      <c r="J997" s="111">
        <f t="shared" ref="J997:J1060" si="32">H997*(1-I997)</f>
        <v>21.78</v>
      </c>
    </row>
    <row r="998" spans="1:10" x14ac:dyDescent="0.25">
      <c r="A998" s="81">
        <f t="shared" ref="A998:A1061" si="33">A997+1</f>
        <v>994</v>
      </c>
      <c r="B998" s="81" t="s">
        <v>3523</v>
      </c>
      <c r="C998" s="82" t="s">
        <v>5179</v>
      </c>
      <c r="D998" s="83" t="s">
        <v>5180</v>
      </c>
      <c r="E998" s="83" t="s">
        <v>3526</v>
      </c>
      <c r="F998" s="83"/>
      <c r="G998" s="83" t="s">
        <v>3527</v>
      </c>
      <c r="H998" s="115" t="s">
        <v>4177</v>
      </c>
      <c r="I998" s="14">
        <v>0.01</v>
      </c>
      <c r="J998" s="111">
        <f t="shared" si="32"/>
        <v>495</v>
      </c>
    </row>
    <row r="999" spans="1:10" x14ac:dyDescent="0.25">
      <c r="A999" s="81">
        <f t="shared" si="33"/>
        <v>995</v>
      </c>
      <c r="B999" s="81" t="s">
        <v>3523</v>
      </c>
      <c r="C999" s="82" t="s">
        <v>5193</v>
      </c>
      <c r="D999" s="83" t="s">
        <v>5194</v>
      </c>
      <c r="E999" s="83" t="s">
        <v>3526</v>
      </c>
      <c r="F999" s="83"/>
      <c r="G999" s="83" t="s">
        <v>3527</v>
      </c>
      <c r="H999" s="115" t="s">
        <v>5195</v>
      </c>
      <c r="I999" s="14">
        <v>0.01</v>
      </c>
      <c r="J999" s="111">
        <f t="shared" si="32"/>
        <v>32.174999999999997</v>
      </c>
    </row>
    <row r="1000" spans="1:10" x14ac:dyDescent="0.25">
      <c r="A1000" s="81">
        <f t="shared" si="33"/>
        <v>996</v>
      </c>
      <c r="B1000" s="81" t="s">
        <v>3523</v>
      </c>
      <c r="C1000" s="82" t="s">
        <v>5190</v>
      </c>
      <c r="D1000" s="83" t="s">
        <v>5191</v>
      </c>
      <c r="E1000" s="83" t="s">
        <v>3526</v>
      </c>
      <c r="F1000" s="83"/>
      <c r="G1000" s="83" t="s">
        <v>3527</v>
      </c>
      <c r="H1000" s="115" t="s">
        <v>5192</v>
      </c>
      <c r="I1000" s="14">
        <v>0.01</v>
      </c>
      <c r="J1000" s="111">
        <f t="shared" si="32"/>
        <v>21.78</v>
      </c>
    </row>
    <row r="1001" spans="1:10" ht="26.25" x14ac:dyDescent="0.25">
      <c r="A1001" s="81">
        <f t="shared" si="33"/>
        <v>997</v>
      </c>
      <c r="B1001" s="81" t="s">
        <v>3523</v>
      </c>
      <c r="C1001" s="82" t="s">
        <v>5186</v>
      </c>
      <c r="D1001" s="83" t="s">
        <v>5187</v>
      </c>
      <c r="E1001" s="83" t="s">
        <v>3526</v>
      </c>
      <c r="F1001" s="83"/>
      <c r="G1001" s="83" t="s">
        <v>3527</v>
      </c>
      <c r="H1001" s="115" t="s">
        <v>5185</v>
      </c>
      <c r="I1001" s="14">
        <v>0.01</v>
      </c>
      <c r="J1001" s="111">
        <f t="shared" si="32"/>
        <v>26.73</v>
      </c>
    </row>
    <row r="1002" spans="1:10" ht="26.25" x14ac:dyDescent="0.25">
      <c r="A1002" s="81">
        <f t="shared" si="33"/>
        <v>998</v>
      </c>
      <c r="B1002" s="81" t="s">
        <v>3523</v>
      </c>
      <c r="C1002" s="82" t="s">
        <v>5183</v>
      </c>
      <c r="D1002" s="83" t="s">
        <v>5184</v>
      </c>
      <c r="E1002" s="83" t="s">
        <v>3526</v>
      </c>
      <c r="F1002" s="83"/>
      <c r="G1002" s="83" t="s">
        <v>3527</v>
      </c>
      <c r="H1002" s="115" t="s">
        <v>5185</v>
      </c>
      <c r="I1002" s="14">
        <v>0.01</v>
      </c>
      <c r="J1002" s="111">
        <f t="shared" si="32"/>
        <v>26.73</v>
      </c>
    </row>
    <row r="1003" spans="1:10" ht="26.25" x14ac:dyDescent="0.25">
      <c r="A1003" s="81">
        <f t="shared" si="33"/>
        <v>999</v>
      </c>
      <c r="B1003" s="81" t="s">
        <v>3523</v>
      </c>
      <c r="C1003" s="82" t="s">
        <v>5188</v>
      </c>
      <c r="D1003" s="83" t="s">
        <v>5189</v>
      </c>
      <c r="E1003" s="83" t="s">
        <v>3526</v>
      </c>
      <c r="F1003" s="83"/>
      <c r="G1003" s="83" t="s">
        <v>3527</v>
      </c>
      <c r="H1003" s="115" t="s">
        <v>5185</v>
      </c>
      <c r="I1003" s="14">
        <v>0.01</v>
      </c>
      <c r="J1003" s="111">
        <f t="shared" si="32"/>
        <v>26.73</v>
      </c>
    </row>
    <row r="1004" spans="1:10" x14ac:dyDescent="0.25">
      <c r="A1004" s="81">
        <f t="shared" si="33"/>
        <v>1000</v>
      </c>
      <c r="B1004" s="81" t="s">
        <v>3523</v>
      </c>
      <c r="C1004" s="82" t="s">
        <v>5179</v>
      </c>
      <c r="D1004" s="83" t="s">
        <v>5180</v>
      </c>
      <c r="E1004" s="83" t="s">
        <v>3526</v>
      </c>
      <c r="F1004" s="83"/>
      <c r="G1004" s="83" t="s">
        <v>3527</v>
      </c>
      <c r="H1004" s="115" t="s">
        <v>4177</v>
      </c>
      <c r="I1004" s="14">
        <v>0.01</v>
      </c>
      <c r="J1004" s="111">
        <f t="shared" si="32"/>
        <v>495</v>
      </c>
    </row>
    <row r="1005" spans="1:10" ht="26.25" x14ac:dyDescent="0.25">
      <c r="A1005" s="81">
        <f t="shared" si="33"/>
        <v>1001</v>
      </c>
      <c r="B1005" s="81" t="s">
        <v>3523</v>
      </c>
      <c r="C1005" s="82" t="s">
        <v>5188</v>
      </c>
      <c r="D1005" s="83" t="s">
        <v>5189</v>
      </c>
      <c r="E1005" s="83" t="s">
        <v>3526</v>
      </c>
      <c r="F1005" s="83"/>
      <c r="G1005" s="83" t="s">
        <v>3527</v>
      </c>
      <c r="H1005" s="115" t="s">
        <v>5185</v>
      </c>
      <c r="I1005" s="14">
        <v>0.01</v>
      </c>
      <c r="J1005" s="111">
        <f t="shared" si="32"/>
        <v>26.73</v>
      </c>
    </row>
    <row r="1006" spans="1:10" ht="26.25" x14ac:dyDescent="0.25">
      <c r="A1006" s="81">
        <f t="shared" si="33"/>
        <v>1002</v>
      </c>
      <c r="B1006" s="81" t="s">
        <v>3523</v>
      </c>
      <c r="C1006" s="82" t="s">
        <v>5183</v>
      </c>
      <c r="D1006" s="83" t="s">
        <v>5184</v>
      </c>
      <c r="E1006" s="83" t="s">
        <v>3526</v>
      </c>
      <c r="F1006" s="83"/>
      <c r="G1006" s="83" t="s">
        <v>3527</v>
      </c>
      <c r="H1006" s="115" t="s">
        <v>5185</v>
      </c>
      <c r="I1006" s="14">
        <v>0.01</v>
      </c>
      <c r="J1006" s="111">
        <f t="shared" si="32"/>
        <v>26.73</v>
      </c>
    </row>
    <row r="1007" spans="1:10" ht="26.25" x14ac:dyDescent="0.25">
      <c r="A1007" s="81">
        <f t="shared" si="33"/>
        <v>1003</v>
      </c>
      <c r="B1007" s="81" t="s">
        <v>3523</v>
      </c>
      <c r="C1007" s="82" t="s">
        <v>5186</v>
      </c>
      <c r="D1007" s="83" t="s">
        <v>5187</v>
      </c>
      <c r="E1007" s="83" t="s">
        <v>3526</v>
      </c>
      <c r="F1007" s="83"/>
      <c r="G1007" s="83" t="s">
        <v>3527</v>
      </c>
      <c r="H1007" s="115" t="s">
        <v>5185</v>
      </c>
      <c r="I1007" s="14">
        <v>0.01</v>
      </c>
      <c r="J1007" s="111">
        <f t="shared" si="32"/>
        <v>26.73</v>
      </c>
    </row>
    <row r="1008" spans="1:10" x14ac:dyDescent="0.25">
      <c r="A1008" s="81">
        <f t="shared" si="33"/>
        <v>1004</v>
      </c>
      <c r="B1008" s="81" t="s">
        <v>3523</v>
      </c>
      <c r="C1008" s="82" t="s">
        <v>5190</v>
      </c>
      <c r="D1008" s="83" t="s">
        <v>5191</v>
      </c>
      <c r="E1008" s="83" t="s">
        <v>3526</v>
      </c>
      <c r="F1008" s="83"/>
      <c r="G1008" s="83" t="s">
        <v>3527</v>
      </c>
      <c r="H1008" s="115" t="s">
        <v>5192</v>
      </c>
      <c r="I1008" s="14">
        <v>0.01</v>
      </c>
      <c r="J1008" s="111">
        <f t="shared" si="32"/>
        <v>21.78</v>
      </c>
    </row>
    <row r="1009" spans="1:10" x14ac:dyDescent="0.25">
      <c r="A1009" s="81">
        <f t="shared" si="33"/>
        <v>1005</v>
      </c>
      <c r="B1009" s="81" t="s">
        <v>3523</v>
      </c>
      <c r="C1009" s="82" t="s">
        <v>5193</v>
      </c>
      <c r="D1009" s="83" t="s">
        <v>5194</v>
      </c>
      <c r="E1009" s="83" t="s">
        <v>3526</v>
      </c>
      <c r="F1009" s="83"/>
      <c r="G1009" s="83" t="s">
        <v>3527</v>
      </c>
      <c r="H1009" s="115" t="s">
        <v>5195</v>
      </c>
      <c r="I1009" s="14">
        <v>0.01</v>
      </c>
      <c r="J1009" s="111">
        <f t="shared" si="32"/>
        <v>32.174999999999997</v>
      </c>
    </row>
    <row r="1010" spans="1:10" x14ac:dyDescent="0.25">
      <c r="A1010" s="81">
        <f t="shared" si="33"/>
        <v>1006</v>
      </c>
      <c r="B1010" s="81" t="s">
        <v>3523</v>
      </c>
      <c r="C1010" s="82" t="s">
        <v>5179</v>
      </c>
      <c r="D1010" s="83" t="s">
        <v>5180</v>
      </c>
      <c r="E1010" s="83" t="s">
        <v>3526</v>
      </c>
      <c r="F1010" s="83"/>
      <c r="G1010" s="83" t="s">
        <v>3527</v>
      </c>
      <c r="H1010" s="115" t="s">
        <v>4177</v>
      </c>
      <c r="I1010" s="14">
        <v>0.01</v>
      </c>
      <c r="J1010" s="111">
        <f t="shared" si="32"/>
        <v>495</v>
      </c>
    </row>
    <row r="1011" spans="1:10" x14ac:dyDescent="0.25">
      <c r="A1011" s="81">
        <f t="shared" si="33"/>
        <v>1007</v>
      </c>
      <c r="B1011" s="81" t="s">
        <v>3523</v>
      </c>
      <c r="C1011" s="82" t="s">
        <v>5193</v>
      </c>
      <c r="D1011" s="83" t="s">
        <v>5194</v>
      </c>
      <c r="E1011" s="83" t="s">
        <v>3526</v>
      </c>
      <c r="F1011" s="83"/>
      <c r="G1011" s="83" t="s">
        <v>3527</v>
      </c>
      <c r="H1011" s="115" t="s">
        <v>5195</v>
      </c>
      <c r="I1011" s="14">
        <v>0.01</v>
      </c>
      <c r="J1011" s="111">
        <f t="shared" si="32"/>
        <v>32.174999999999997</v>
      </c>
    </row>
    <row r="1012" spans="1:10" x14ac:dyDescent="0.25">
      <c r="A1012" s="81">
        <f t="shared" si="33"/>
        <v>1008</v>
      </c>
      <c r="B1012" s="81" t="s">
        <v>3523</v>
      </c>
      <c r="C1012" s="82" t="s">
        <v>5190</v>
      </c>
      <c r="D1012" s="83" t="s">
        <v>5191</v>
      </c>
      <c r="E1012" s="83" t="s">
        <v>3526</v>
      </c>
      <c r="F1012" s="83"/>
      <c r="G1012" s="83" t="s">
        <v>3527</v>
      </c>
      <c r="H1012" s="115" t="s">
        <v>5192</v>
      </c>
      <c r="I1012" s="14">
        <v>0.01</v>
      </c>
      <c r="J1012" s="111">
        <f t="shared" si="32"/>
        <v>21.78</v>
      </c>
    </row>
    <row r="1013" spans="1:10" ht="26.25" x14ac:dyDescent="0.25">
      <c r="A1013" s="81">
        <f t="shared" si="33"/>
        <v>1009</v>
      </c>
      <c r="B1013" s="81" t="s">
        <v>3523</v>
      </c>
      <c r="C1013" s="82" t="s">
        <v>5183</v>
      </c>
      <c r="D1013" s="83" t="s">
        <v>5184</v>
      </c>
      <c r="E1013" s="83" t="s">
        <v>3526</v>
      </c>
      <c r="F1013" s="83"/>
      <c r="G1013" s="83" t="s">
        <v>3527</v>
      </c>
      <c r="H1013" s="115" t="s">
        <v>5185</v>
      </c>
      <c r="I1013" s="14">
        <v>0.01</v>
      </c>
      <c r="J1013" s="111">
        <f t="shared" si="32"/>
        <v>26.73</v>
      </c>
    </row>
    <row r="1014" spans="1:10" ht="26.25" x14ac:dyDescent="0.25">
      <c r="A1014" s="81">
        <f t="shared" si="33"/>
        <v>1010</v>
      </c>
      <c r="B1014" s="81" t="s">
        <v>3523</v>
      </c>
      <c r="C1014" s="82" t="s">
        <v>5188</v>
      </c>
      <c r="D1014" s="83" t="s">
        <v>5189</v>
      </c>
      <c r="E1014" s="83" t="s">
        <v>3526</v>
      </c>
      <c r="F1014" s="83"/>
      <c r="G1014" s="83" t="s">
        <v>3527</v>
      </c>
      <c r="H1014" s="115" t="s">
        <v>5185</v>
      </c>
      <c r="I1014" s="14">
        <v>0.01</v>
      </c>
      <c r="J1014" s="111">
        <f t="shared" si="32"/>
        <v>26.73</v>
      </c>
    </row>
    <row r="1015" spans="1:10" ht="26.25" x14ac:dyDescent="0.25">
      <c r="A1015" s="81">
        <f t="shared" si="33"/>
        <v>1011</v>
      </c>
      <c r="B1015" s="81" t="s">
        <v>3523</v>
      </c>
      <c r="C1015" s="82" t="s">
        <v>5186</v>
      </c>
      <c r="D1015" s="83" t="s">
        <v>5187</v>
      </c>
      <c r="E1015" s="83" t="s">
        <v>3526</v>
      </c>
      <c r="F1015" s="83"/>
      <c r="G1015" s="83" t="s">
        <v>3527</v>
      </c>
      <c r="H1015" s="115" t="s">
        <v>5185</v>
      </c>
      <c r="I1015" s="14">
        <v>0.01</v>
      </c>
      <c r="J1015" s="111">
        <f t="shared" si="32"/>
        <v>26.73</v>
      </c>
    </row>
    <row r="1016" spans="1:10" ht="26.25" x14ac:dyDescent="0.25">
      <c r="A1016" s="81">
        <f t="shared" si="33"/>
        <v>1012</v>
      </c>
      <c r="B1016" s="81" t="s">
        <v>3523</v>
      </c>
      <c r="C1016" s="82" t="s">
        <v>5196</v>
      </c>
      <c r="D1016" s="83" t="s">
        <v>4361</v>
      </c>
      <c r="E1016" s="83" t="s">
        <v>3526</v>
      </c>
      <c r="F1016" s="83"/>
      <c r="G1016" s="83" t="s">
        <v>3527</v>
      </c>
      <c r="H1016" s="115" t="s">
        <v>4268</v>
      </c>
      <c r="I1016" s="14">
        <v>0.01</v>
      </c>
      <c r="J1016" s="111">
        <f t="shared" si="32"/>
        <v>445.5</v>
      </c>
    </row>
    <row r="1017" spans="1:10" ht="39" x14ac:dyDescent="0.25">
      <c r="A1017" s="81">
        <f t="shared" si="33"/>
        <v>1013</v>
      </c>
      <c r="B1017" s="81" t="s">
        <v>3523</v>
      </c>
      <c r="C1017" s="82" t="s">
        <v>5197</v>
      </c>
      <c r="D1017" s="83" t="s">
        <v>4401</v>
      </c>
      <c r="E1017" s="83" t="s">
        <v>3526</v>
      </c>
      <c r="F1017" s="83"/>
      <c r="G1017" s="83" t="s">
        <v>3527</v>
      </c>
      <c r="H1017" s="115" t="s">
        <v>4402</v>
      </c>
      <c r="I1017" s="14">
        <v>0.01</v>
      </c>
      <c r="J1017" s="111">
        <f t="shared" si="32"/>
        <v>4945.05</v>
      </c>
    </row>
    <row r="1018" spans="1:10" x14ac:dyDescent="0.25">
      <c r="A1018" s="81">
        <f t="shared" si="33"/>
        <v>1014</v>
      </c>
      <c r="B1018" s="81" t="s">
        <v>3523</v>
      </c>
      <c r="C1018" s="82" t="s">
        <v>5198</v>
      </c>
      <c r="D1018" s="83" t="s">
        <v>4406</v>
      </c>
      <c r="E1018" s="83" t="s">
        <v>3526</v>
      </c>
      <c r="F1018" s="83"/>
      <c r="G1018" s="83" t="s">
        <v>3527</v>
      </c>
      <c r="H1018" s="115" t="s">
        <v>4125</v>
      </c>
      <c r="I1018" s="14">
        <v>0.01</v>
      </c>
      <c r="J1018" s="111">
        <f t="shared" si="32"/>
        <v>4950</v>
      </c>
    </row>
    <row r="1019" spans="1:10" ht="26.25" x14ac:dyDescent="0.25">
      <c r="A1019" s="81">
        <f t="shared" si="33"/>
        <v>1015</v>
      </c>
      <c r="B1019" s="81" t="s">
        <v>3523</v>
      </c>
      <c r="C1019" s="82" t="s">
        <v>5199</v>
      </c>
      <c r="D1019" s="83" t="s">
        <v>5113</v>
      </c>
      <c r="E1019" s="83" t="s">
        <v>3526</v>
      </c>
      <c r="F1019" s="83"/>
      <c r="G1019" s="83" t="s">
        <v>3527</v>
      </c>
      <c r="H1019" s="115" t="s">
        <v>4156</v>
      </c>
      <c r="I1019" s="14">
        <v>0.01</v>
      </c>
      <c r="J1019" s="111">
        <f t="shared" si="32"/>
        <v>7425</v>
      </c>
    </row>
    <row r="1020" spans="1:10" ht="39" x14ac:dyDescent="0.25">
      <c r="A1020" s="81">
        <f t="shared" si="33"/>
        <v>1016</v>
      </c>
      <c r="B1020" s="81" t="s">
        <v>3523</v>
      </c>
      <c r="C1020" s="82" t="s">
        <v>5200</v>
      </c>
      <c r="D1020" s="83" t="s">
        <v>5201</v>
      </c>
      <c r="E1020" s="83" t="s">
        <v>3526</v>
      </c>
      <c r="F1020" s="83"/>
      <c r="G1020" s="83" t="s">
        <v>3527</v>
      </c>
      <c r="H1020" s="115" t="s">
        <v>4243</v>
      </c>
      <c r="I1020" s="14">
        <v>0.01</v>
      </c>
      <c r="J1020" s="111">
        <f t="shared" si="32"/>
        <v>99</v>
      </c>
    </row>
    <row r="1021" spans="1:10" ht="51.75" x14ac:dyDescent="0.25">
      <c r="A1021" s="81">
        <f t="shared" si="33"/>
        <v>1017</v>
      </c>
      <c r="B1021" s="81" t="s">
        <v>3523</v>
      </c>
      <c r="C1021" s="82" t="s">
        <v>5202</v>
      </c>
      <c r="D1021" s="83" t="s">
        <v>5099</v>
      </c>
      <c r="E1021" s="83" t="s">
        <v>3526</v>
      </c>
      <c r="F1021" s="83"/>
      <c r="G1021" s="83" t="s">
        <v>3527</v>
      </c>
      <c r="H1021" s="115" t="s">
        <v>4104</v>
      </c>
      <c r="I1021" s="14">
        <v>0.01</v>
      </c>
      <c r="J1021" s="111">
        <f t="shared" si="32"/>
        <v>1702.8</v>
      </c>
    </row>
    <row r="1022" spans="1:10" x14ac:dyDescent="0.25">
      <c r="A1022" s="81">
        <f t="shared" si="33"/>
        <v>1018</v>
      </c>
      <c r="B1022" s="81" t="s">
        <v>3523</v>
      </c>
      <c r="C1022" s="82" t="s">
        <v>5203</v>
      </c>
      <c r="D1022" s="83" t="s">
        <v>5180</v>
      </c>
      <c r="E1022" s="83" t="s">
        <v>3526</v>
      </c>
      <c r="F1022" s="83"/>
      <c r="G1022" s="83" t="s">
        <v>3527</v>
      </c>
      <c r="H1022" s="115" t="s">
        <v>4177</v>
      </c>
      <c r="I1022" s="14">
        <v>0.01</v>
      </c>
      <c r="J1022" s="111">
        <f t="shared" si="32"/>
        <v>495</v>
      </c>
    </row>
    <row r="1023" spans="1:10" x14ac:dyDescent="0.25">
      <c r="A1023" s="81">
        <f t="shared" si="33"/>
        <v>1019</v>
      </c>
      <c r="B1023" s="81" t="s">
        <v>3523</v>
      </c>
      <c r="C1023" s="82" t="s">
        <v>5204</v>
      </c>
      <c r="D1023" s="83" t="s">
        <v>4258</v>
      </c>
      <c r="E1023" s="83" t="s">
        <v>3526</v>
      </c>
      <c r="F1023" s="83"/>
      <c r="G1023" s="83" t="s">
        <v>3527</v>
      </c>
      <c r="H1023" s="115" t="s">
        <v>3705</v>
      </c>
      <c r="I1023" s="14">
        <v>0.01</v>
      </c>
      <c r="J1023" s="111">
        <f t="shared" si="32"/>
        <v>118.8</v>
      </c>
    </row>
    <row r="1024" spans="1:10" x14ac:dyDescent="0.25">
      <c r="A1024" s="81">
        <f t="shared" si="33"/>
        <v>1020</v>
      </c>
      <c r="B1024" s="81" t="s">
        <v>3523</v>
      </c>
      <c r="C1024" s="82" t="s">
        <v>5205</v>
      </c>
      <c r="D1024" s="83" t="s">
        <v>5083</v>
      </c>
      <c r="E1024" s="83" t="s">
        <v>3526</v>
      </c>
      <c r="F1024" s="83"/>
      <c r="G1024" s="83" t="s">
        <v>3527</v>
      </c>
      <c r="H1024" s="115" t="s">
        <v>3668</v>
      </c>
      <c r="I1024" s="14">
        <v>0.01</v>
      </c>
      <c r="J1024" s="111">
        <f t="shared" si="32"/>
        <v>247.5</v>
      </c>
    </row>
    <row r="1025" spans="1:10" ht="26.25" x14ac:dyDescent="0.25">
      <c r="A1025" s="81">
        <f t="shared" si="33"/>
        <v>1021</v>
      </c>
      <c r="B1025" s="81" t="s">
        <v>3523</v>
      </c>
      <c r="C1025" s="82" t="s">
        <v>5206</v>
      </c>
      <c r="D1025" s="83" t="s">
        <v>5207</v>
      </c>
      <c r="E1025" s="83" t="s">
        <v>3526</v>
      </c>
      <c r="F1025" s="83"/>
      <c r="G1025" s="83" t="s">
        <v>3527</v>
      </c>
      <c r="H1025" s="115" t="s">
        <v>3778</v>
      </c>
      <c r="I1025" s="14">
        <v>0.01</v>
      </c>
      <c r="J1025" s="111">
        <f t="shared" si="32"/>
        <v>83.16</v>
      </c>
    </row>
    <row r="1026" spans="1:10" ht="26.25" x14ac:dyDescent="0.25">
      <c r="A1026" s="81">
        <f t="shared" si="33"/>
        <v>1022</v>
      </c>
      <c r="B1026" s="81" t="s">
        <v>3523</v>
      </c>
      <c r="C1026" s="82" t="s">
        <v>5208</v>
      </c>
      <c r="D1026" s="83" t="s">
        <v>4311</v>
      </c>
      <c r="E1026" s="83" t="s">
        <v>3526</v>
      </c>
      <c r="F1026" s="83"/>
      <c r="G1026" s="83" t="s">
        <v>3527</v>
      </c>
      <c r="H1026" s="115" t="s">
        <v>4271</v>
      </c>
      <c r="I1026" s="14">
        <v>0.01</v>
      </c>
      <c r="J1026" s="111">
        <f t="shared" si="32"/>
        <v>173.25</v>
      </c>
    </row>
    <row r="1027" spans="1:10" ht="26.25" x14ac:dyDescent="0.25">
      <c r="A1027" s="81">
        <f t="shared" si="33"/>
        <v>1023</v>
      </c>
      <c r="B1027" s="81" t="s">
        <v>3523</v>
      </c>
      <c r="C1027" s="82" t="s">
        <v>5209</v>
      </c>
      <c r="D1027" s="83" t="s">
        <v>4275</v>
      </c>
      <c r="E1027" s="83" t="s">
        <v>3526</v>
      </c>
      <c r="F1027" s="83"/>
      <c r="G1027" s="83" t="s">
        <v>3527</v>
      </c>
      <c r="H1027" s="115" t="s">
        <v>3668</v>
      </c>
      <c r="I1027" s="14">
        <v>0.01</v>
      </c>
      <c r="J1027" s="111">
        <f t="shared" si="32"/>
        <v>247.5</v>
      </c>
    </row>
    <row r="1028" spans="1:10" x14ac:dyDescent="0.25">
      <c r="A1028" s="81">
        <f t="shared" si="33"/>
        <v>1024</v>
      </c>
      <c r="B1028" s="81" t="s">
        <v>3523</v>
      </c>
      <c r="C1028" s="82" t="s">
        <v>5210</v>
      </c>
      <c r="D1028" s="83" t="s">
        <v>4319</v>
      </c>
      <c r="E1028" s="83" t="s">
        <v>3526</v>
      </c>
      <c r="F1028" s="83"/>
      <c r="G1028" s="83" t="s">
        <v>3527</v>
      </c>
      <c r="H1028" s="115" t="s">
        <v>4153</v>
      </c>
      <c r="I1028" s="14">
        <v>0.01</v>
      </c>
      <c r="J1028" s="111">
        <f t="shared" si="32"/>
        <v>148.5</v>
      </c>
    </row>
    <row r="1029" spans="1:10" x14ac:dyDescent="0.25">
      <c r="A1029" s="81">
        <f t="shared" si="33"/>
        <v>1025</v>
      </c>
      <c r="B1029" s="81" t="s">
        <v>3523</v>
      </c>
      <c r="C1029" s="82" t="s">
        <v>5211</v>
      </c>
      <c r="D1029" s="83" t="s">
        <v>5212</v>
      </c>
      <c r="E1029" s="83" t="s">
        <v>3526</v>
      </c>
      <c r="F1029" s="83"/>
      <c r="G1029" s="83" t="s">
        <v>3527</v>
      </c>
      <c r="H1029" s="115" t="s">
        <v>4125</v>
      </c>
      <c r="I1029" s="14">
        <v>0.01</v>
      </c>
      <c r="J1029" s="111">
        <f t="shared" si="32"/>
        <v>4950</v>
      </c>
    </row>
    <row r="1030" spans="1:10" ht="26.25" x14ac:dyDescent="0.25">
      <c r="A1030" s="81">
        <f t="shared" si="33"/>
        <v>1026</v>
      </c>
      <c r="B1030" s="81" t="s">
        <v>3523</v>
      </c>
      <c r="C1030" s="82" t="s">
        <v>5213</v>
      </c>
      <c r="D1030" s="83" t="s">
        <v>5214</v>
      </c>
      <c r="E1030" s="83" t="s">
        <v>3526</v>
      </c>
      <c r="F1030" s="83"/>
      <c r="G1030" s="83" t="s">
        <v>3527</v>
      </c>
      <c r="H1030" s="115" t="s">
        <v>4156</v>
      </c>
      <c r="I1030" s="14">
        <v>0.01</v>
      </c>
      <c r="J1030" s="111">
        <f t="shared" si="32"/>
        <v>7425</v>
      </c>
    </row>
    <row r="1031" spans="1:10" x14ac:dyDescent="0.25">
      <c r="A1031" s="81">
        <f t="shared" si="33"/>
        <v>1027</v>
      </c>
      <c r="B1031" s="81" t="s">
        <v>3523</v>
      </c>
      <c r="C1031" s="82" t="s">
        <v>5215</v>
      </c>
      <c r="D1031" s="83" t="s">
        <v>4251</v>
      </c>
      <c r="E1031" s="83" t="s">
        <v>3526</v>
      </c>
      <c r="F1031" s="83"/>
      <c r="G1031" s="83" t="s">
        <v>3527</v>
      </c>
      <c r="H1031" s="115" t="s">
        <v>4107</v>
      </c>
      <c r="I1031" s="14">
        <v>0.01</v>
      </c>
      <c r="J1031" s="111">
        <f t="shared" si="32"/>
        <v>1485</v>
      </c>
    </row>
    <row r="1032" spans="1:10" ht="39" x14ac:dyDescent="0.25">
      <c r="A1032" s="81">
        <f t="shared" si="33"/>
        <v>1028</v>
      </c>
      <c r="B1032" s="81" t="s">
        <v>3523</v>
      </c>
      <c r="C1032" s="82" t="s">
        <v>5216</v>
      </c>
      <c r="D1032" s="83" t="s">
        <v>5217</v>
      </c>
      <c r="E1032" s="83" t="s">
        <v>3526</v>
      </c>
      <c r="F1032" s="83"/>
      <c r="G1032" s="83" t="s">
        <v>3527</v>
      </c>
      <c r="H1032" s="115" t="s">
        <v>4243</v>
      </c>
      <c r="I1032" s="14">
        <v>0.01</v>
      </c>
      <c r="J1032" s="111">
        <f t="shared" si="32"/>
        <v>99</v>
      </c>
    </row>
    <row r="1033" spans="1:10" ht="26.25" x14ac:dyDescent="0.25">
      <c r="A1033" s="81">
        <f t="shared" si="33"/>
        <v>1029</v>
      </c>
      <c r="B1033" s="81" t="s">
        <v>3523</v>
      </c>
      <c r="C1033" s="82" t="s">
        <v>5218</v>
      </c>
      <c r="D1033" s="83" t="s">
        <v>5219</v>
      </c>
      <c r="E1033" s="83" t="s">
        <v>3526</v>
      </c>
      <c r="F1033" s="83"/>
      <c r="G1033" s="83" t="s">
        <v>3527</v>
      </c>
      <c r="H1033" s="115" t="s">
        <v>4246</v>
      </c>
      <c r="I1033" s="14">
        <v>0.01</v>
      </c>
      <c r="J1033" s="111">
        <f t="shared" si="32"/>
        <v>158.4</v>
      </c>
    </row>
    <row r="1034" spans="1:10" ht="26.25" x14ac:dyDescent="0.25">
      <c r="A1034" s="81">
        <f t="shared" si="33"/>
        <v>1030</v>
      </c>
      <c r="B1034" s="81" t="s">
        <v>3523</v>
      </c>
      <c r="C1034" s="82" t="s">
        <v>5220</v>
      </c>
      <c r="D1034" s="83" t="s">
        <v>5221</v>
      </c>
      <c r="E1034" s="83" t="s">
        <v>3526</v>
      </c>
      <c r="F1034" s="83"/>
      <c r="G1034" s="83" t="s">
        <v>3527</v>
      </c>
      <c r="H1034" s="115" t="s">
        <v>4249</v>
      </c>
      <c r="I1034" s="14">
        <v>0.01</v>
      </c>
      <c r="J1034" s="111">
        <f t="shared" si="32"/>
        <v>544.5</v>
      </c>
    </row>
    <row r="1035" spans="1:10" ht="26.25" x14ac:dyDescent="0.25">
      <c r="A1035" s="81">
        <f t="shared" si="33"/>
        <v>1031</v>
      </c>
      <c r="B1035" s="81" t="s">
        <v>3523</v>
      </c>
      <c r="C1035" s="82" t="s">
        <v>5222</v>
      </c>
      <c r="D1035" s="83" t="s">
        <v>5223</v>
      </c>
      <c r="E1035" s="83" t="s">
        <v>3526</v>
      </c>
      <c r="F1035" s="83"/>
      <c r="G1035" s="83" t="s">
        <v>3527</v>
      </c>
      <c r="H1035" s="115" t="s">
        <v>5185</v>
      </c>
      <c r="I1035" s="14">
        <v>0.01</v>
      </c>
      <c r="J1035" s="111">
        <f t="shared" si="32"/>
        <v>26.73</v>
      </c>
    </row>
    <row r="1036" spans="1:10" ht="26.25" x14ac:dyDescent="0.25">
      <c r="A1036" s="81">
        <f t="shared" si="33"/>
        <v>1032</v>
      </c>
      <c r="B1036" s="81" t="s">
        <v>3523</v>
      </c>
      <c r="C1036" s="82" t="s">
        <v>5224</v>
      </c>
      <c r="D1036" s="83" t="s">
        <v>5225</v>
      </c>
      <c r="E1036" s="83" t="s">
        <v>3526</v>
      </c>
      <c r="F1036" s="83"/>
      <c r="G1036" s="83" t="s">
        <v>3527</v>
      </c>
      <c r="H1036" s="115" t="s">
        <v>5185</v>
      </c>
      <c r="I1036" s="14">
        <v>0.01</v>
      </c>
      <c r="J1036" s="111">
        <f t="shared" si="32"/>
        <v>26.73</v>
      </c>
    </row>
    <row r="1037" spans="1:10" ht="26.25" x14ac:dyDescent="0.25">
      <c r="A1037" s="81">
        <f t="shared" si="33"/>
        <v>1033</v>
      </c>
      <c r="B1037" s="81" t="s">
        <v>3523</v>
      </c>
      <c r="C1037" s="82" t="s">
        <v>5226</v>
      </c>
      <c r="D1037" s="83" t="s">
        <v>5227</v>
      </c>
      <c r="E1037" s="83" t="s">
        <v>3526</v>
      </c>
      <c r="F1037" s="83"/>
      <c r="G1037" s="83" t="s">
        <v>3527</v>
      </c>
      <c r="H1037" s="115" t="s">
        <v>5185</v>
      </c>
      <c r="I1037" s="14">
        <v>0.01</v>
      </c>
      <c r="J1037" s="111">
        <f t="shared" si="32"/>
        <v>26.73</v>
      </c>
    </row>
    <row r="1038" spans="1:10" x14ac:dyDescent="0.25">
      <c r="A1038" s="81">
        <f t="shared" si="33"/>
        <v>1034</v>
      </c>
      <c r="B1038" s="81" t="s">
        <v>3523</v>
      </c>
      <c r="C1038" s="82" t="s">
        <v>5228</v>
      </c>
      <c r="D1038" s="83" t="s">
        <v>5229</v>
      </c>
      <c r="E1038" s="83" t="s">
        <v>3526</v>
      </c>
      <c r="F1038" s="83"/>
      <c r="G1038" s="83" t="s">
        <v>3527</v>
      </c>
      <c r="H1038" s="115" t="s">
        <v>5230</v>
      </c>
      <c r="I1038" s="14">
        <v>0.01</v>
      </c>
      <c r="J1038" s="111">
        <f t="shared" si="32"/>
        <v>217.8</v>
      </c>
    </row>
    <row r="1039" spans="1:10" x14ac:dyDescent="0.25">
      <c r="A1039" s="81">
        <f t="shared" si="33"/>
        <v>1035</v>
      </c>
      <c r="B1039" s="81" t="s">
        <v>3523</v>
      </c>
      <c r="C1039" s="82" t="s">
        <v>5231</v>
      </c>
      <c r="D1039" s="83" t="s">
        <v>5232</v>
      </c>
      <c r="E1039" s="83" t="s">
        <v>3526</v>
      </c>
      <c r="F1039" s="83"/>
      <c r="G1039" s="83" t="s">
        <v>3527</v>
      </c>
      <c r="H1039" s="115" t="s">
        <v>3599</v>
      </c>
      <c r="I1039" s="14">
        <v>0.01</v>
      </c>
      <c r="J1039" s="111">
        <f t="shared" si="32"/>
        <v>29.7</v>
      </c>
    </row>
    <row r="1040" spans="1:10" x14ac:dyDescent="0.25">
      <c r="A1040" s="81">
        <f t="shared" si="33"/>
        <v>1036</v>
      </c>
      <c r="B1040" s="81" t="s">
        <v>3523</v>
      </c>
      <c r="C1040" s="82" t="s">
        <v>5233</v>
      </c>
      <c r="D1040" s="83" t="s">
        <v>5234</v>
      </c>
      <c r="E1040" s="83" t="s">
        <v>3526</v>
      </c>
      <c r="F1040" s="83"/>
      <c r="G1040" s="83" t="s">
        <v>3527</v>
      </c>
      <c r="H1040" s="115" t="s">
        <v>5235</v>
      </c>
      <c r="I1040" s="14">
        <v>0.01</v>
      </c>
      <c r="J1040" s="111">
        <f t="shared" si="32"/>
        <v>64.349999999999994</v>
      </c>
    </row>
    <row r="1041" spans="1:10" x14ac:dyDescent="0.25">
      <c r="A1041" s="81">
        <f t="shared" si="33"/>
        <v>1037</v>
      </c>
      <c r="B1041" s="81" t="s">
        <v>3523</v>
      </c>
      <c r="C1041" s="82" t="s">
        <v>5236</v>
      </c>
      <c r="D1041" s="83" t="s">
        <v>5237</v>
      </c>
      <c r="E1041" s="83" t="s">
        <v>3526</v>
      </c>
      <c r="F1041" s="83"/>
      <c r="G1041" s="83" t="s">
        <v>3527</v>
      </c>
      <c r="H1041" s="115" t="s">
        <v>4243</v>
      </c>
      <c r="I1041" s="14">
        <v>0.01</v>
      </c>
      <c r="J1041" s="111">
        <f t="shared" si="32"/>
        <v>99</v>
      </c>
    </row>
    <row r="1042" spans="1:10" x14ac:dyDescent="0.25">
      <c r="A1042" s="81">
        <f t="shared" si="33"/>
        <v>1038</v>
      </c>
      <c r="B1042" s="81" t="s">
        <v>3523</v>
      </c>
      <c r="C1042" s="82" t="s">
        <v>5238</v>
      </c>
      <c r="D1042" s="83" t="s">
        <v>5239</v>
      </c>
      <c r="E1042" s="83" t="s">
        <v>3526</v>
      </c>
      <c r="F1042" s="83"/>
      <c r="G1042" s="83" t="s">
        <v>3527</v>
      </c>
      <c r="H1042" s="115" t="s">
        <v>5240</v>
      </c>
      <c r="I1042" s="14">
        <v>0.01</v>
      </c>
      <c r="J1042" s="111">
        <f t="shared" si="32"/>
        <v>621.72</v>
      </c>
    </row>
    <row r="1043" spans="1:10" x14ac:dyDescent="0.25">
      <c r="A1043" s="81">
        <f t="shared" si="33"/>
        <v>1039</v>
      </c>
      <c r="B1043" s="81" t="s">
        <v>3523</v>
      </c>
      <c r="C1043" s="82" t="s">
        <v>5241</v>
      </c>
      <c r="D1043" s="83" t="s">
        <v>5242</v>
      </c>
      <c r="E1043" s="83" t="s">
        <v>3526</v>
      </c>
      <c r="F1043" s="83"/>
      <c r="G1043" s="83" t="s">
        <v>3527</v>
      </c>
      <c r="H1043" s="115" t="s">
        <v>5243</v>
      </c>
      <c r="I1043" s="14">
        <v>0.01</v>
      </c>
      <c r="J1043" s="111">
        <f t="shared" si="32"/>
        <v>915.75</v>
      </c>
    </row>
    <row r="1044" spans="1:10" ht="26.25" x14ac:dyDescent="0.25">
      <c r="A1044" s="81">
        <f t="shared" si="33"/>
        <v>1040</v>
      </c>
      <c r="B1044" s="81" t="s">
        <v>3523</v>
      </c>
      <c r="C1044" s="82" t="s">
        <v>5244</v>
      </c>
      <c r="D1044" s="83" t="s">
        <v>4069</v>
      </c>
      <c r="E1044" s="83" t="s">
        <v>3526</v>
      </c>
      <c r="F1044" s="83"/>
      <c r="G1044" s="83" t="s">
        <v>3527</v>
      </c>
      <c r="H1044" s="115" t="s">
        <v>3654</v>
      </c>
      <c r="I1044" s="14">
        <v>0.01</v>
      </c>
      <c r="J1044" s="111">
        <f t="shared" si="32"/>
        <v>297</v>
      </c>
    </row>
    <row r="1045" spans="1:10" x14ac:dyDescent="0.25">
      <c r="A1045" s="81">
        <f t="shared" si="33"/>
        <v>1041</v>
      </c>
      <c r="B1045" s="81" t="s">
        <v>3523</v>
      </c>
      <c r="C1045" s="82" t="s">
        <v>5245</v>
      </c>
      <c r="D1045" s="83" t="s">
        <v>5246</v>
      </c>
      <c r="E1045" s="83" t="s">
        <v>3526</v>
      </c>
      <c r="F1045" s="83"/>
      <c r="G1045" s="83" t="s">
        <v>3527</v>
      </c>
      <c r="H1045" s="115" t="s">
        <v>4153</v>
      </c>
      <c r="I1045" s="14">
        <v>0.01</v>
      </c>
      <c r="J1045" s="111">
        <f t="shared" si="32"/>
        <v>148.5</v>
      </c>
    </row>
    <row r="1046" spans="1:10" x14ac:dyDescent="0.25">
      <c r="A1046" s="81">
        <f t="shared" si="33"/>
        <v>1042</v>
      </c>
      <c r="B1046" s="81" t="s">
        <v>3523</v>
      </c>
      <c r="C1046" s="82" t="s">
        <v>5247</v>
      </c>
      <c r="D1046" s="83" t="s">
        <v>5248</v>
      </c>
      <c r="E1046" s="83" t="s">
        <v>3526</v>
      </c>
      <c r="F1046" s="83"/>
      <c r="G1046" s="83" t="s">
        <v>3527</v>
      </c>
      <c r="H1046" s="115" t="s">
        <v>3705</v>
      </c>
      <c r="I1046" s="14">
        <v>0.01</v>
      </c>
      <c r="J1046" s="111">
        <f t="shared" si="32"/>
        <v>118.8</v>
      </c>
    </row>
    <row r="1047" spans="1:10" ht="26.25" x14ac:dyDescent="0.25">
      <c r="A1047" s="81">
        <f t="shared" si="33"/>
        <v>1043</v>
      </c>
      <c r="B1047" s="81" t="s">
        <v>3523</v>
      </c>
      <c r="C1047" s="82" t="s">
        <v>5249</v>
      </c>
      <c r="D1047" s="83" t="s">
        <v>5250</v>
      </c>
      <c r="E1047" s="83" t="s">
        <v>3526</v>
      </c>
      <c r="F1047" s="83"/>
      <c r="G1047" s="83" t="s">
        <v>3527</v>
      </c>
      <c r="H1047" s="115" t="s">
        <v>3668</v>
      </c>
      <c r="I1047" s="14">
        <v>0.01</v>
      </c>
      <c r="J1047" s="111">
        <f t="shared" si="32"/>
        <v>247.5</v>
      </c>
    </row>
    <row r="1048" spans="1:10" ht="26.25" x14ac:dyDescent="0.25">
      <c r="A1048" s="81">
        <f t="shared" si="33"/>
        <v>1044</v>
      </c>
      <c r="B1048" s="81" t="s">
        <v>3523</v>
      </c>
      <c r="C1048" s="82" t="s">
        <v>5251</v>
      </c>
      <c r="D1048" s="83" t="s">
        <v>5085</v>
      </c>
      <c r="E1048" s="83" t="s">
        <v>3526</v>
      </c>
      <c r="F1048" s="83"/>
      <c r="G1048" s="83" t="s">
        <v>3527</v>
      </c>
      <c r="H1048" s="115" t="s">
        <v>3778</v>
      </c>
      <c r="I1048" s="14">
        <v>0.01</v>
      </c>
      <c r="J1048" s="111">
        <f t="shared" si="32"/>
        <v>83.16</v>
      </c>
    </row>
    <row r="1049" spans="1:10" ht="26.25" x14ac:dyDescent="0.25">
      <c r="A1049" s="81">
        <f t="shared" si="33"/>
        <v>1045</v>
      </c>
      <c r="B1049" s="81" t="s">
        <v>3523</v>
      </c>
      <c r="C1049" s="82" t="s">
        <v>5252</v>
      </c>
      <c r="D1049" s="83" t="s">
        <v>4311</v>
      </c>
      <c r="E1049" s="83" t="s">
        <v>3526</v>
      </c>
      <c r="F1049" s="83"/>
      <c r="G1049" s="83" t="s">
        <v>3527</v>
      </c>
      <c r="H1049" s="115" t="s">
        <v>4271</v>
      </c>
      <c r="I1049" s="14">
        <v>0.01</v>
      </c>
      <c r="J1049" s="111">
        <f t="shared" si="32"/>
        <v>173.25</v>
      </c>
    </row>
    <row r="1050" spans="1:10" x14ac:dyDescent="0.25">
      <c r="A1050" s="81">
        <f t="shared" si="33"/>
        <v>1046</v>
      </c>
      <c r="B1050" s="81" t="s">
        <v>3523</v>
      </c>
      <c r="C1050" s="82" t="s">
        <v>5179</v>
      </c>
      <c r="D1050" s="83" t="s">
        <v>5180</v>
      </c>
      <c r="E1050" s="83" t="s">
        <v>3526</v>
      </c>
      <c r="F1050" s="83"/>
      <c r="G1050" s="83" t="s">
        <v>3527</v>
      </c>
      <c r="H1050" s="115" t="s">
        <v>4177</v>
      </c>
      <c r="I1050" s="14">
        <v>0.01</v>
      </c>
      <c r="J1050" s="111">
        <f t="shared" si="32"/>
        <v>495</v>
      </c>
    </row>
    <row r="1051" spans="1:10" x14ac:dyDescent="0.25">
      <c r="A1051" s="81">
        <f t="shared" si="33"/>
        <v>1047</v>
      </c>
      <c r="B1051" s="81" t="s">
        <v>3523</v>
      </c>
      <c r="C1051" s="82" t="s">
        <v>5253</v>
      </c>
      <c r="D1051" s="83" t="s">
        <v>5254</v>
      </c>
      <c r="E1051" s="83" t="s">
        <v>3526</v>
      </c>
      <c r="F1051" s="83"/>
      <c r="G1051" s="83" t="s">
        <v>3527</v>
      </c>
      <c r="H1051" s="115" t="s">
        <v>4243</v>
      </c>
      <c r="I1051" s="14">
        <v>0.01</v>
      </c>
      <c r="J1051" s="111">
        <f t="shared" si="32"/>
        <v>99</v>
      </c>
    </row>
    <row r="1052" spans="1:10" x14ac:dyDescent="0.25">
      <c r="A1052" s="81">
        <f t="shared" si="33"/>
        <v>1048</v>
      </c>
      <c r="B1052" s="81" t="s">
        <v>3523</v>
      </c>
      <c r="C1052" s="82" t="s">
        <v>5190</v>
      </c>
      <c r="D1052" s="83" t="s">
        <v>5191</v>
      </c>
      <c r="E1052" s="83" t="s">
        <v>3526</v>
      </c>
      <c r="F1052" s="83"/>
      <c r="G1052" s="83" t="s">
        <v>3527</v>
      </c>
      <c r="H1052" s="115" t="s">
        <v>5192</v>
      </c>
      <c r="I1052" s="14">
        <v>0.01</v>
      </c>
      <c r="J1052" s="111">
        <f t="shared" si="32"/>
        <v>21.78</v>
      </c>
    </row>
    <row r="1053" spans="1:10" ht="26.25" x14ac:dyDescent="0.25">
      <c r="A1053" s="81">
        <f t="shared" si="33"/>
        <v>1049</v>
      </c>
      <c r="B1053" s="81" t="s">
        <v>3523</v>
      </c>
      <c r="C1053" s="82" t="s">
        <v>5188</v>
      </c>
      <c r="D1053" s="83" t="s">
        <v>5189</v>
      </c>
      <c r="E1053" s="83" t="s">
        <v>3526</v>
      </c>
      <c r="F1053" s="83"/>
      <c r="G1053" s="83" t="s">
        <v>3527</v>
      </c>
      <c r="H1053" s="115" t="s">
        <v>5185</v>
      </c>
      <c r="I1053" s="14">
        <v>0.01</v>
      </c>
      <c r="J1053" s="111">
        <f t="shared" si="32"/>
        <v>26.73</v>
      </c>
    </row>
    <row r="1054" spans="1:10" x14ac:dyDescent="0.25">
      <c r="A1054" s="81">
        <f t="shared" si="33"/>
        <v>1050</v>
      </c>
      <c r="B1054" s="81" t="s">
        <v>3523</v>
      </c>
      <c r="C1054" s="82" t="s">
        <v>5193</v>
      </c>
      <c r="D1054" s="83" t="s">
        <v>5194</v>
      </c>
      <c r="E1054" s="83" t="s">
        <v>3526</v>
      </c>
      <c r="F1054" s="83"/>
      <c r="G1054" s="83" t="s">
        <v>3527</v>
      </c>
      <c r="H1054" s="115" t="s">
        <v>5195</v>
      </c>
      <c r="I1054" s="14">
        <v>0.01</v>
      </c>
      <c r="J1054" s="111">
        <f t="shared" si="32"/>
        <v>32.174999999999997</v>
      </c>
    </row>
    <row r="1055" spans="1:10" ht="26.25" x14ac:dyDescent="0.25">
      <c r="A1055" s="81">
        <f t="shared" si="33"/>
        <v>1051</v>
      </c>
      <c r="B1055" s="81" t="s">
        <v>3523</v>
      </c>
      <c r="C1055" s="82" t="s">
        <v>5186</v>
      </c>
      <c r="D1055" s="83" t="s">
        <v>5187</v>
      </c>
      <c r="E1055" s="83" t="s">
        <v>3526</v>
      </c>
      <c r="F1055" s="83"/>
      <c r="G1055" s="83" t="s">
        <v>3527</v>
      </c>
      <c r="H1055" s="115" t="s">
        <v>5185</v>
      </c>
      <c r="I1055" s="14">
        <v>0.01</v>
      </c>
      <c r="J1055" s="111">
        <f t="shared" si="32"/>
        <v>26.73</v>
      </c>
    </row>
    <row r="1056" spans="1:10" ht="26.25" x14ac:dyDescent="0.25">
      <c r="A1056" s="81">
        <f t="shared" si="33"/>
        <v>1052</v>
      </c>
      <c r="B1056" s="81" t="s">
        <v>3523</v>
      </c>
      <c r="C1056" s="82" t="s">
        <v>5183</v>
      </c>
      <c r="D1056" s="83" t="s">
        <v>5184</v>
      </c>
      <c r="E1056" s="83" t="s">
        <v>3526</v>
      </c>
      <c r="F1056" s="83"/>
      <c r="G1056" s="83" t="s">
        <v>3527</v>
      </c>
      <c r="H1056" s="115" t="s">
        <v>5185</v>
      </c>
      <c r="I1056" s="14">
        <v>0.01</v>
      </c>
      <c r="J1056" s="111">
        <f t="shared" si="32"/>
        <v>26.73</v>
      </c>
    </row>
    <row r="1057" spans="1:10" x14ac:dyDescent="0.25">
      <c r="A1057" s="81">
        <f t="shared" si="33"/>
        <v>1053</v>
      </c>
      <c r="B1057" s="81" t="s">
        <v>3523</v>
      </c>
      <c r="C1057" s="82" t="s">
        <v>5181</v>
      </c>
      <c r="D1057" s="83" t="s">
        <v>4258</v>
      </c>
      <c r="E1057" s="83" t="s">
        <v>3526</v>
      </c>
      <c r="F1057" s="83"/>
      <c r="G1057" s="83" t="s">
        <v>3527</v>
      </c>
      <c r="H1057" s="115" t="s">
        <v>3705</v>
      </c>
      <c r="I1057" s="14">
        <v>0.01</v>
      </c>
      <c r="J1057" s="111">
        <f t="shared" si="32"/>
        <v>118.8</v>
      </c>
    </row>
    <row r="1058" spans="1:10" x14ac:dyDescent="0.25">
      <c r="A1058" s="81">
        <f t="shared" si="33"/>
        <v>1054</v>
      </c>
      <c r="B1058" s="81" t="s">
        <v>3523</v>
      </c>
      <c r="C1058" s="82" t="s">
        <v>5182</v>
      </c>
      <c r="D1058" s="83" t="s">
        <v>5083</v>
      </c>
      <c r="E1058" s="83" t="s">
        <v>3526</v>
      </c>
      <c r="F1058" s="83"/>
      <c r="G1058" s="83" t="s">
        <v>3527</v>
      </c>
      <c r="H1058" s="115" t="s">
        <v>3668</v>
      </c>
      <c r="I1058" s="14">
        <v>0.01</v>
      </c>
      <c r="J1058" s="111">
        <f t="shared" si="32"/>
        <v>247.5</v>
      </c>
    </row>
    <row r="1059" spans="1:10" ht="26.25" x14ac:dyDescent="0.25">
      <c r="A1059" s="81">
        <f t="shared" si="33"/>
        <v>1055</v>
      </c>
      <c r="B1059" s="81" t="s">
        <v>3523</v>
      </c>
      <c r="C1059" s="82" t="s">
        <v>5255</v>
      </c>
      <c r="D1059" s="83" t="s">
        <v>4311</v>
      </c>
      <c r="E1059" s="83" t="s">
        <v>3526</v>
      </c>
      <c r="F1059" s="83"/>
      <c r="G1059" s="83" t="s">
        <v>3527</v>
      </c>
      <c r="H1059" s="115" t="s">
        <v>4271</v>
      </c>
      <c r="I1059" s="14">
        <v>0.01</v>
      </c>
      <c r="J1059" s="111">
        <f t="shared" si="32"/>
        <v>173.25</v>
      </c>
    </row>
    <row r="1060" spans="1:10" x14ac:dyDescent="0.25">
      <c r="A1060" s="81">
        <f t="shared" si="33"/>
        <v>1056</v>
      </c>
      <c r="B1060" s="81" t="s">
        <v>3523</v>
      </c>
      <c r="C1060" s="82" t="s">
        <v>5179</v>
      </c>
      <c r="D1060" s="83" t="s">
        <v>5180</v>
      </c>
      <c r="E1060" s="83" t="s">
        <v>3526</v>
      </c>
      <c r="F1060" s="83"/>
      <c r="G1060" s="83" t="s">
        <v>3527</v>
      </c>
      <c r="H1060" s="115" t="s">
        <v>4177</v>
      </c>
      <c r="I1060" s="14">
        <v>0.01</v>
      </c>
      <c r="J1060" s="111">
        <f t="shared" si="32"/>
        <v>495</v>
      </c>
    </row>
    <row r="1061" spans="1:10" x14ac:dyDescent="0.25">
      <c r="A1061" s="81">
        <f t="shared" si="33"/>
        <v>1057</v>
      </c>
      <c r="B1061" s="81" t="s">
        <v>3523</v>
      </c>
      <c r="C1061" s="82" t="s">
        <v>5181</v>
      </c>
      <c r="D1061" s="83" t="s">
        <v>4258</v>
      </c>
      <c r="E1061" s="83" t="s">
        <v>3526</v>
      </c>
      <c r="F1061" s="83"/>
      <c r="G1061" s="83" t="s">
        <v>3527</v>
      </c>
      <c r="H1061" s="115" t="s">
        <v>3705</v>
      </c>
      <c r="I1061" s="14">
        <v>0.01</v>
      </c>
      <c r="J1061" s="111">
        <f t="shared" ref="J1061:J1124" si="34">H1061*(1-I1061)</f>
        <v>118.8</v>
      </c>
    </row>
    <row r="1062" spans="1:10" x14ac:dyDescent="0.25">
      <c r="A1062" s="81">
        <f t="shared" ref="A1062:A1125" si="35">A1061+1</f>
        <v>1058</v>
      </c>
      <c r="B1062" s="81" t="s">
        <v>3523</v>
      </c>
      <c r="C1062" s="82" t="s">
        <v>5182</v>
      </c>
      <c r="D1062" s="83" t="s">
        <v>5083</v>
      </c>
      <c r="E1062" s="83" t="s">
        <v>3526</v>
      </c>
      <c r="F1062" s="83"/>
      <c r="G1062" s="83" t="s">
        <v>3527</v>
      </c>
      <c r="H1062" s="115" t="s">
        <v>3668</v>
      </c>
      <c r="I1062" s="14">
        <v>0.01</v>
      </c>
      <c r="J1062" s="111">
        <f t="shared" si="34"/>
        <v>247.5</v>
      </c>
    </row>
    <row r="1063" spans="1:10" ht="26.25" x14ac:dyDescent="0.25">
      <c r="A1063" s="81">
        <f t="shared" si="35"/>
        <v>1059</v>
      </c>
      <c r="B1063" s="81" t="s">
        <v>3523</v>
      </c>
      <c r="C1063" s="82" t="s">
        <v>5255</v>
      </c>
      <c r="D1063" s="83" t="s">
        <v>4311</v>
      </c>
      <c r="E1063" s="83" t="s">
        <v>3526</v>
      </c>
      <c r="F1063" s="83"/>
      <c r="G1063" s="83" t="s">
        <v>3527</v>
      </c>
      <c r="H1063" s="115" t="s">
        <v>4271</v>
      </c>
      <c r="I1063" s="14">
        <v>0.01</v>
      </c>
      <c r="J1063" s="111">
        <f t="shared" si="34"/>
        <v>173.25</v>
      </c>
    </row>
    <row r="1064" spans="1:10" x14ac:dyDescent="0.25">
      <c r="A1064" s="81">
        <f t="shared" si="35"/>
        <v>1060</v>
      </c>
      <c r="B1064" s="81" t="s">
        <v>3523</v>
      </c>
      <c r="C1064" s="82" t="s">
        <v>5181</v>
      </c>
      <c r="D1064" s="83" t="s">
        <v>4258</v>
      </c>
      <c r="E1064" s="83" t="s">
        <v>3526</v>
      </c>
      <c r="F1064" s="83"/>
      <c r="G1064" s="83" t="s">
        <v>3527</v>
      </c>
      <c r="H1064" s="115" t="s">
        <v>3705</v>
      </c>
      <c r="I1064" s="14">
        <v>0.01</v>
      </c>
      <c r="J1064" s="111">
        <f t="shared" si="34"/>
        <v>118.8</v>
      </c>
    </row>
    <row r="1065" spans="1:10" x14ac:dyDescent="0.25">
      <c r="A1065" s="81">
        <f t="shared" si="35"/>
        <v>1061</v>
      </c>
      <c r="B1065" s="81" t="s">
        <v>3523</v>
      </c>
      <c r="C1065" s="82" t="s">
        <v>5182</v>
      </c>
      <c r="D1065" s="83" t="s">
        <v>5083</v>
      </c>
      <c r="E1065" s="83" t="s">
        <v>3526</v>
      </c>
      <c r="F1065" s="83"/>
      <c r="G1065" s="83" t="s">
        <v>3527</v>
      </c>
      <c r="H1065" s="115" t="s">
        <v>3668</v>
      </c>
      <c r="I1065" s="14">
        <v>0.01</v>
      </c>
      <c r="J1065" s="111">
        <f t="shared" si="34"/>
        <v>247.5</v>
      </c>
    </row>
    <row r="1066" spans="1:10" ht="26.25" x14ac:dyDescent="0.25">
      <c r="A1066" s="81">
        <f t="shared" si="35"/>
        <v>1062</v>
      </c>
      <c r="B1066" s="81" t="s">
        <v>3523</v>
      </c>
      <c r="C1066" s="82" t="s">
        <v>5255</v>
      </c>
      <c r="D1066" s="83" t="s">
        <v>4311</v>
      </c>
      <c r="E1066" s="83" t="s">
        <v>3526</v>
      </c>
      <c r="F1066" s="83"/>
      <c r="G1066" s="83" t="s">
        <v>3527</v>
      </c>
      <c r="H1066" s="115" t="s">
        <v>4271</v>
      </c>
      <c r="I1066" s="14">
        <v>0.01</v>
      </c>
      <c r="J1066" s="111">
        <f t="shared" si="34"/>
        <v>173.25</v>
      </c>
    </row>
    <row r="1067" spans="1:10" x14ac:dyDescent="0.25">
      <c r="A1067" s="81">
        <f t="shared" si="35"/>
        <v>1063</v>
      </c>
      <c r="B1067" s="81" t="s">
        <v>3523</v>
      </c>
      <c r="C1067" s="82" t="s">
        <v>5181</v>
      </c>
      <c r="D1067" s="83" t="s">
        <v>4258</v>
      </c>
      <c r="E1067" s="83" t="s">
        <v>3526</v>
      </c>
      <c r="F1067" s="83"/>
      <c r="G1067" s="83" t="s">
        <v>3527</v>
      </c>
      <c r="H1067" s="115" t="s">
        <v>3705</v>
      </c>
      <c r="I1067" s="14">
        <v>0.01</v>
      </c>
      <c r="J1067" s="111">
        <f t="shared" si="34"/>
        <v>118.8</v>
      </c>
    </row>
    <row r="1068" spans="1:10" x14ac:dyDescent="0.25">
      <c r="A1068" s="81">
        <f t="shared" si="35"/>
        <v>1064</v>
      </c>
      <c r="B1068" s="81" t="s">
        <v>3523</v>
      </c>
      <c r="C1068" s="82" t="s">
        <v>5182</v>
      </c>
      <c r="D1068" s="83" t="s">
        <v>5083</v>
      </c>
      <c r="E1068" s="83" t="s">
        <v>3526</v>
      </c>
      <c r="F1068" s="83"/>
      <c r="G1068" s="83" t="s">
        <v>3527</v>
      </c>
      <c r="H1068" s="115" t="s">
        <v>3668</v>
      </c>
      <c r="I1068" s="14">
        <v>0.01</v>
      </c>
      <c r="J1068" s="111">
        <f t="shared" si="34"/>
        <v>247.5</v>
      </c>
    </row>
    <row r="1069" spans="1:10" ht="26.25" x14ac:dyDescent="0.25">
      <c r="A1069" s="81">
        <f t="shared" si="35"/>
        <v>1065</v>
      </c>
      <c r="B1069" s="81" t="s">
        <v>3523</v>
      </c>
      <c r="C1069" s="82" t="s">
        <v>5255</v>
      </c>
      <c r="D1069" s="83" t="s">
        <v>4311</v>
      </c>
      <c r="E1069" s="83" t="s">
        <v>3526</v>
      </c>
      <c r="F1069" s="83"/>
      <c r="G1069" s="83" t="s">
        <v>3527</v>
      </c>
      <c r="H1069" s="115" t="s">
        <v>4271</v>
      </c>
      <c r="I1069" s="14">
        <v>0.01</v>
      </c>
      <c r="J1069" s="111">
        <f t="shared" si="34"/>
        <v>173.25</v>
      </c>
    </row>
    <row r="1070" spans="1:10" x14ac:dyDescent="0.25">
      <c r="A1070" s="81">
        <f t="shared" si="35"/>
        <v>1066</v>
      </c>
      <c r="B1070" s="81" t="s">
        <v>3523</v>
      </c>
      <c r="C1070" s="82" t="s">
        <v>5179</v>
      </c>
      <c r="D1070" s="83" t="s">
        <v>5180</v>
      </c>
      <c r="E1070" s="83" t="s">
        <v>3526</v>
      </c>
      <c r="F1070" s="83"/>
      <c r="G1070" s="83" t="s">
        <v>3527</v>
      </c>
      <c r="H1070" s="115" t="s">
        <v>4177</v>
      </c>
      <c r="I1070" s="14">
        <v>0.01</v>
      </c>
      <c r="J1070" s="111">
        <f t="shared" si="34"/>
        <v>495</v>
      </c>
    </row>
    <row r="1071" spans="1:10" ht="39" x14ac:dyDescent="0.25">
      <c r="A1071" s="81">
        <f t="shared" si="35"/>
        <v>1067</v>
      </c>
      <c r="B1071" s="81" t="s">
        <v>3523</v>
      </c>
      <c r="C1071" s="82" t="s">
        <v>5256</v>
      </c>
      <c r="D1071" s="83" t="s">
        <v>5217</v>
      </c>
      <c r="E1071" s="83" t="s">
        <v>3526</v>
      </c>
      <c r="F1071" s="83"/>
      <c r="G1071" s="83" t="s">
        <v>3527</v>
      </c>
      <c r="H1071" s="115" t="s">
        <v>4243</v>
      </c>
      <c r="I1071" s="14">
        <v>0.01</v>
      </c>
      <c r="J1071" s="111">
        <f t="shared" si="34"/>
        <v>99</v>
      </c>
    </row>
    <row r="1072" spans="1:10" ht="115.5" x14ac:dyDescent="0.25">
      <c r="A1072" s="81">
        <f t="shared" si="35"/>
        <v>1068</v>
      </c>
      <c r="B1072" s="81" t="s">
        <v>3523</v>
      </c>
      <c r="C1072" s="82" t="s">
        <v>5257</v>
      </c>
      <c r="D1072" s="83" t="s">
        <v>5258</v>
      </c>
      <c r="E1072" s="83" t="s">
        <v>3526</v>
      </c>
      <c r="F1072" s="83"/>
      <c r="G1072" s="83" t="s">
        <v>3527</v>
      </c>
      <c r="H1072" s="115" t="s">
        <v>5259</v>
      </c>
      <c r="I1072" s="14">
        <v>0.01</v>
      </c>
      <c r="J1072" s="111">
        <f t="shared" si="34"/>
        <v>470.25</v>
      </c>
    </row>
    <row r="1073" spans="1:10" ht="141" x14ac:dyDescent="0.25">
      <c r="A1073" s="81">
        <f t="shared" si="35"/>
        <v>1069</v>
      </c>
      <c r="B1073" s="81" t="s">
        <v>3523</v>
      </c>
      <c r="C1073" s="82" t="s">
        <v>5260</v>
      </c>
      <c r="D1073" s="83" t="s">
        <v>5261</v>
      </c>
      <c r="E1073" s="83" t="s">
        <v>3526</v>
      </c>
      <c r="F1073" s="83"/>
      <c r="G1073" s="83" t="s">
        <v>3527</v>
      </c>
      <c r="H1073" s="115" t="s">
        <v>5262</v>
      </c>
      <c r="I1073" s="14">
        <v>0.01</v>
      </c>
      <c r="J1073" s="111">
        <f t="shared" si="34"/>
        <v>529.65</v>
      </c>
    </row>
    <row r="1074" spans="1:10" ht="102.75" x14ac:dyDescent="0.25">
      <c r="A1074" s="81">
        <f t="shared" si="35"/>
        <v>1070</v>
      </c>
      <c r="B1074" s="81" t="s">
        <v>3523</v>
      </c>
      <c r="C1074" s="82" t="s">
        <v>5263</v>
      </c>
      <c r="D1074" s="83" t="s">
        <v>5264</v>
      </c>
      <c r="E1074" s="83" t="s">
        <v>3526</v>
      </c>
      <c r="F1074" s="83"/>
      <c r="G1074" s="83" t="s">
        <v>3527</v>
      </c>
      <c r="H1074" s="115" t="s">
        <v>5265</v>
      </c>
      <c r="I1074" s="14">
        <v>0.01</v>
      </c>
      <c r="J1074" s="111">
        <f t="shared" si="34"/>
        <v>267.3</v>
      </c>
    </row>
    <row r="1075" spans="1:10" ht="64.5" x14ac:dyDescent="0.25">
      <c r="A1075" s="81">
        <f t="shared" si="35"/>
        <v>1071</v>
      </c>
      <c r="B1075" s="81" t="s">
        <v>3523</v>
      </c>
      <c r="C1075" s="82" t="s">
        <v>5266</v>
      </c>
      <c r="D1075" s="83" t="s">
        <v>5267</v>
      </c>
      <c r="E1075" s="83" t="s">
        <v>3526</v>
      </c>
      <c r="F1075" s="83"/>
      <c r="G1075" s="83" t="s">
        <v>3527</v>
      </c>
      <c r="H1075" s="115" t="s">
        <v>4261</v>
      </c>
      <c r="I1075" s="14">
        <v>0.01</v>
      </c>
      <c r="J1075" s="111">
        <f t="shared" si="34"/>
        <v>128.69999999999999</v>
      </c>
    </row>
    <row r="1076" spans="1:10" ht="77.25" x14ac:dyDescent="0.25">
      <c r="A1076" s="81">
        <f t="shared" si="35"/>
        <v>1072</v>
      </c>
      <c r="B1076" s="81" t="s">
        <v>3523</v>
      </c>
      <c r="C1076" s="82" t="s">
        <v>5268</v>
      </c>
      <c r="D1076" s="83" t="s">
        <v>5269</v>
      </c>
      <c r="E1076" s="83" t="s">
        <v>3526</v>
      </c>
      <c r="F1076" s="83"/>
      <c r="G1076" s="83" t="s">
        <v>3527</v>
      </c>
      <c r="H1076" s="115" t="s">
        <v>5230</v>
      </c>
      <c r="I1076" s="14">
        <v>0.01</v>
      </c>
      <c r="J1076" s="111">
        <f t="shared" si="34"/>
        <v>217.8</v>
      </c>
    </row>
    <row r="1077" spans="1:10" ht="64.5" x14ac:dyDescent="0.25">
      <c r="A1077" s="81">
        <f t="shared" si="35"/>
        <v>1073</v>
      </c>
      <c r="B1077" s="81" t="s">
        <v>3523</v>
      </c>
      <c r="C1077" s="82" t="s">
        <v>5270</v>
      </c>
      <c r="D1077" s="83" t="s">
        <v>5271</v>
      </c>
      <c r="E1077" s="83" t="s">
        <v>3526</v>
      </c>
      <c r="F1077" s="83"/>
      <c r="G1077" s="83" t="s">
        <v>3527</v>
      </c>
      <c r="H1077" s="115" t="s">
        <v>4304</v>
      </c>
      <c r="I1077" s="14">
        <v>0.01</v>
      </c>
      <c r="J1077" s="111">
        <f t="shared" si="34"/>
        <v>103.95</v>
      </c>
    </row>
    <row r="1078" spans="1:10" ht="64.5" x14ac:dyDescent="0.25">
      <c r="A1078" s="81">
        <f t="shared" si="35"/>
        <v>1074</v>
      </c>
      <c r="B1078" s="81" t="s">
        <v>3523</v>
      </c>
      <c r="C1078" s="82" t="s">
        <v>5272</v>
      </c>
      <c r="D1078" s="83" t="s">
        <v>5273</v>
      </c>
      <c r="E1078" s="83" t="s">
        <v>3526</v>
      </c>
      <c r="F1078" s="83"/>
      <c r="G1078" s="83" t="s">
        <v>3527</v>
      </c>
      <c r="H1078" s="115" t="s">
        <v>4413</v>
      </c>
      <c r="I1078" s="14">
        <v>0.01</v>
      </c>
      <c r="J1078" s="111">
        <f t="shared" si="34"/>
        <v>34.65</v>
      </c>
    </row>
    <row r="1079" spans="1:10" ht="39" x14ac:dyDescent="0.25">
      <c r="A1079" s="81">
        <f t="shared" si="35"/>
        <v>1075</v>
      </c>
      <c r="B1079" s="81" t="s">
        <v>3523</v>
      </c>
      <c r="C1079" s="82" t="s">
        <v>5274</v>
      </c>
      <c r="D1079" s="83" t="s">
        <v>5275</v>
      </c>
      <c r="E1079" s="83" t="s">
        <v>3526</v>
      </c>
      <c r="F1079" s="83"/>
      <c r="G1079" s="83" t="s">
        <v>3527</v>
      </c>
      <c r="H1079" s="115" t="s">
        <v>5192</v>
      </c>
      <c r="I1079" s="14">
        <v>0.01</v>
      </c>
      <c r="J1079" s="111">
        <f t="shared" si="34"/>
        <v>21.78</v>
      </c>
    </row>
    <row r="1080" spans="1:10" ht="39" x14ac:dyDescent="0.25">
      <c r="A1080" s="81">
        <f t="shared" si="35"/>
        <v>1076</v>
      </c>
      <c r="B1080" s="81" t="s">
        <v>3523</v>
      </c>
      <c r="C1080" s="82" t="s">
        <v>5276</v>
      </c>
      <c r="D1080" s="83" t="s">
        <v>5277</v>
      </c>
      <c r="E1080" s="83" t="s">
        <v>3526</v>
      </c>
      <c r="F1080" s="83"/>
      <c r="G1080" s="83" t="s">
        <v>3527</v>
      </c>
      <c r="H1080" s="115" t="s">
        <v>5192</v>
      </c>
      <c r="I1080" s="14">
        <v>0.01</v>
      </c>
      <c r="J1080" s="111">
        <f t="shared" si="34"/>
        <v>21.78</v>
      </c>
    </row>
    <row r="1081" spans="1:10" ht="51.75" x14ac:dyDescent="0.25">
      <c r="A1081" s="81">
        <f t="shared" si="35"/>
        <v>1077</v>
      </c>
      <c r="B1081" s="81" t="s">
        <v>3523</v>
      </c>
      <c r="C1081" s="82" t="s">
        <v>5278</v>
      </c>
      <c r="D1081" s="83" t="s">
        <v>5279</v>
      </c>
      <c r="E1081" s="83" t="s">
        <v>3526</v>
      </c>
      <c r="F1081" s="83"/>
      <c r="G1081" s="83" t="s">
        <v>3527</v>
      </c>
      <c r="H1081" s="115" t="s">
        <v>5192</v>
      </c>
      <c r="I1081" s="14">
        <v>0.01</v>
      </c>
      <c r="J1081" s="111">
        <f t="shared" si="34"/>
        <v>21.78</v>
      </c>
    </row>
    <row r="1082" spans="1:10" ht="39" x14ac:dyDescent="0.25">
      <c r="A1082" s="81">
        <f t="shared" si="35"/>
        <v>1078</v>
      </c>
      <c r="B1082" s="81" t="s">
        <v>3523</v>
      </c>
      <c r="C1082" s="82" t="s">
        <v>5280</v>
      </c>
      <c r="D1082" s="83" t="s">
        <v>5281</v>
      </c>
      <c r="E1082" s="83" t="s">
        <v>3526</v>
      </c>
      <c r="F1082" s="83"/>
      <c r="G1082" s="83" t="s">
        <v>3527</v>
      </c>
      <c r="H1082" s="115" t="s">
        <v>5282</v>
      </c>
      <c r="I1082" s="14">
        <v>0.01</v>
      </c>
      <c r="J1082" s="111">
        <f t="shared" si="34"/>
        <v>13.1175</v>
      </c>
    </row>
    <row r="1083" spans="1:10" ht="51.75" x14ac:dyDescent="0.25">
      <c r="A1083" s="81">
        <f t="shared" si="35"/>
        <v>1079</v>
      </c>
      <c r="B1083" s="81" t="s">
        <v>3523</v>
      </c>
      <c r="C1083" s="82" t="s">
        <v>5283</v>
      </c>
      <c r="D1083" s="83" t="s">
        <v>5284</v>
      </c>
      <c r="E1083" s="83" t="s">
        <v>3526</v>
      </c>
      <c r="F1083" s="83"/>
      <c r="G1083" s="83" t="s">
        <v>3527</v>
      </c>
      <c r="H1083" s="115" t="s">
        <v>5282</v>
      </c>
      <c r="I1083" s="14">
        <v>0.01</v>
      </c>
      <c r="J1083" s="111">
        <f t="shared" si="34"/>
        <v>13.1175</v>
      </c>
    </row>
    <row r="1084" spans="1:10" ht="39" x14ac:dyDescent="0.25">
      <c r="A1084" s="81">
        <f t="shared" si="35"/>
        <v>1080</v>
      </c>
      <c r="B1084" s="81" t="s">
        <v>3523</v>
      </c>
      <c r="C1084" s="82" t="s">
        <v>5285</v>
      </c>
      <c r="D1084" s="83" t="s">
        <v>5286</v>
      </c>
      <c r="E1084" s="83" t="s">
        <v>3526</v>
      </c>
      <c r="F1084" s="83"/>
      <c r="G1084" s="83" t="s">
        <v>3527</v>
      </c>
      <c r="H1084" s="115" t="s">
        <v>5282</v>
      </c>
      <c r="I1084" s="14">
        <v>0.01</v>
      </c>
      <c r="J1084" s="111">
        <f t="shared" si="34"/>
        <v>13.1175</v>
      </c>
    </row>
    <row r="1085" spans="1:10" ht="39" x14ac:dyDescent="0.25">
      <c r="A1085" s="81">
        <f t="shared" si="35"/>
        <v>1081</v>
      </c>
      <c r="B1085" s="81" t="s">
        <v>3523</v>
      </c>
      <c r="C1085" s="82" t="s">
        <v>5287</v>
      </c>
      <c r="D1085" s="83" t="s">
        <v>5288</v>
      </c>
      <c r="E1085" s="83" t="s">
        <v>3526</v>
      </c>
      <c r="F1085" s="83"/>
      <c r="G1085" s="83" t="s">
        <v>3527</v>
      </c>
      <c r="H1085" s="115" t="s">
        <v>5282</v>
      </c>
      <c r="I1085" s="14">
        <v>0.01</v>
      </c>
      <c r="J1085" s="111">
        <f t="shared" si="34"/>
        <v>13.1175</v>
      </c>
    </row>
    <row r="1086" spans="1:10" ht="39" x14ac:dyDescent="0.25">
      <c r="A1086" s="81">
        <f t="shared" si="35"/>
        <v>1082</v>
      </c>
      <c r="B1086" s="81" t="s">
        <v>3523</v>
      </c>
      <c r="C1086" s="82" t="s">
        <v>5289</v>
      </c>
      <c r="D1086" s="83" t="s">
        <v>5290</v>
      </c>
      <c r="E1086" s="83" t="s">
        <v>3526</v>
      </c>
      <c r="F1086" s="83"/>
      <c r="G1086" s="83" t="s">
        <v>3527</v>
      </c>
      <c r="H1086" s="115" t="s">
        <v>5282</v>
      </c>
      <c r="I1086" s="14">
        <v>0.01</v>
      </c>
      <c r="J1086" s="111">
        <f t="shared" si="34"/>
        <v>13.1175</v>
      </c>
    </row>
    <row r="1087" spans="1:10" ht="39" x14ac:dyDescent="0.25">
      <c r="A1087" s="81">
        <f t="shared" si="35"/>
        <v>1083</v>
      </c>
      <c r="B1087" s="81" t="s">
        <v>3523</v>
      </c>
      <c r="C1087" s="82" t="s">
        <v>5291</v>
      </c>
      <c r="D1087" s="83" t="s">
        <v>5292</v>
      </c>
      <c r="E1087" s="83" t="s">
        <v>3526</v>
      </c>
      <c r="F1087" s="83"/>
      <c r="G1087" s="83" t="s">
        <v>3527</v>
      </c>
      <c r="H1087" s="115" t="s">
        <v>5282</v>
      </c>
      <c r="I1087" s="14">
        <v>0.01</v>
      </c>
      <c r="J1087" s="111">
        <f t="shared" si="34"/>
        <v>13.1175</v>
      </c>
    </row>
    <row r="1088" spans="1:10" ht="39" x14ac:dyDescent="0.25">
      <c r="A1088" s="81">
        <f t="shared" si="35"/>
        <v>1084</v>
      </c>
      <c r="B1088" s="81" t="s">
        <v>3523</v>
      </c>
      <c r="C1088" s="82" t="s">
        <v>5293</v>
      </c>
      <c r="D1088" s="83" t="s">
        <v>5294</v>
      </c>
      <c r="E1088" s="83" t="s">
        <v>3526</v>
      </c>
      <c r="F1088" s="83"/>
      <c r="G1088" s="83" t="s">
        <v>3527</v>
      </c>
      <c r="H1088" s="115" t="s">
        <v>5282</v>
      </c>
      <c r="I1088" s="14">
        <v>0.01</v>
      </c>
      <c r="J1088" s="111">
        <f t="shared" si="34"/>
        <v>13.1175</v>
      </c>
    </row>
    <row r="1089" spans="1:10" ht="39" x14ac:dyDescent="0.25">
      <c r="A1089" s="81">
        <f t="shared" si="35"/>
        <v>1085</v>
      </c>
      <c r="B1089" s="81" t="s">
        <v>3523</v>
      </c>
      <c r="C1089" s="82" t="s">
        <v>5295</v>
      </c>
      <c r="D1089" s="83" t="s">
        <v>5296</v>
      </c>
      <c r="E1089" s="83" t="s">
        <v>3526</v>
      </c>
      <c r="F1089" s="83"/>
      <c r="G1089" s="83" t="s">
        <v>3527</v>
      </c>
      <c r="H1089" s="115" t="s">
        <v>5297</v>
      </c>
      <c r="I1089" s="14">
        <v>0.01</v>
      </c>
      <c r="J1089" s="111">
        <f t="shared" si="34"/>
        <v>27.225000000000001</v>
      </c>
    </row>
    <row r="1090" spans="1:10" ht="39" x14ac:dyDescent="0.25">
      <c r="A1090" s="81">
        <f t="shared" si="35"/>
        <v>1086</v>
      </c>
      <c r="B1090" s="81" t="s">
        <v>3523</v>
      </c>
      <c r="C1090" s="82" t="s">
        <v>5298</v>
      </c>
      <c r="D1090" s="83" t="s">
        <v>5299</v>
      </c>
      <c r="E1090" s="83" t="s">
        <v>3526</v>
      </c>
      <c r="F1090" s="83"/>
      <c r="G1090" s="83" t="s">
        <v>3527</v>
      </c>
      <c r="H1090" s="115" t="s">
        <v>5297</v>
      </c>
      <c r="I1090" s="14">
        <v>0.01</v>
      </c>
      <c r="J1090" s="111">
        <f t="shared" si="34"/>
        <v>27.225000000000001</v>
      </c>
    </row>
    <row r="1091" spans="1:10" ht="51.75" x14ac:dyDescent="0.25">
      <c r="A1091" s="81">
        <f t="shared" si="35"/>
        <v>1087</v>
      </c>
      <c r="B1091" s="81" t="s">
        <v>3523</v>
      </c>
      <c r="C1091" s="82" t="s">
        <v>5300</v>
      </c>
      <c r="D1091" s="83" t="s">
        <v>5301</v>
      </c>
      <c r="E1091" s="83" t="s">
        <v>3526</v>
      </c>
      <c r="F1091" s="83"/>
      <c r="G1091" s="83" t="s">
        <v>3527</v>
      </c>
      <c r="H1091" s="115" t="s">
        <v>5297</v>
      </c>
      <c r="I1091" s="14">
        <v>0.01</v>
      </c>
      <c r="J1091" s="111">
        <f t="shared" si="34"/>
        <v>27.225000000000001</v>
      </c>
    </row>
    <row r="1092" spans="1:10" ht="51.75" x14ac:dyDescent="0.25">
      <c r="A1092" s="81">
        <f t="shared" si="35"/>
        <v>1088</v>
      </c>
      <c r="B1092" s="81" t="s">
        <v>3523</v>
      </c>
      <c r="C1092" s="82" t="s">
        <v>5302</v>
      </c>
      <c r="D1092" s="83" t="s">
        <v>5303</v>
      </c>
      <c r="E1092" s="83" t="s">
        <v>3526</v>
      </c>
      <c r="F1092" s="83"/>
      <c r="G1092" s="83" t="s">
        <v>3527</v>
      </c>
      <c r="H1092" s="115" t="s">
        <v>5297</v>
      </c>
      <c r="I1092" s="14">
        <v>0.01</v>
      </c>
      <c r="J1092" s="111">
        <f t="shared" si="34"/>
        <v>27.225000000000001</v>
      </c>
    </row>
    <row r="1093" spans="1:10" ht="64.5" x14ac:dyDescent="0.25">
      <c r="A1093" s="81">
        <f t="shared" si="35"/>
        <v>1089</v>
      </c>
      <c r="B1093" s="81" t="s">
        <v>3523</v>
      </c>
      <c r="C1093" s="82" t="s">
        <v>5304</v>
      </c>
      <c r="D1093" s="83" t="s">
        <v>5305</v>
      </c>
      <c r="E1093" s="83" t="s">
        <v>3526</v>
      </c>
      <c r="F1093" s="83"/>
      <c r="G1093" s="83" t="s">
        <v>3527</v>
      </c>
      <c r="H1093" s="115" t="s">
        <v>5297</v>
      </c>
      <c r="I1093" s="14">
        <v>0.01</v>
      </c>
      <c r="J1093" s="111">
        <f t="shared" si="34"/>
        <v>27.225000000000001</v>
      </c>
    </row>
    <row r="1094" spans="1:10" ht="39" x14ac:dyDescent="0.25">
      <c r="A1094" s="81">
        <f t="shared" si="35"/>
        <v>1090</v>
      </c>
      <c r="B1094" s="81" t="s">
        <v>3523</v>
      </c>
      <c r="C1094" s="82" t="s">
        <v>5306</v>
      </c>
      <c r="D1094" s="83" t="s">
        <v>5307</v>
      </c>
      <c r="E1094" s="83" t="s">
        <v>3526</v>
      </c>
      <c r="F1094" s="83"/>
      <c r="G1094" s="83" t="s">
        <v>3527</v>
      </c>
      <c r="H1094" s="115" t="s">
        <v>5297</v>
      </c>
      <c r="I1094" s="14">
        <v>0.01</v>
      </c>
      <c r="J1094" s="111">
        <f t="shared" si="34"/>
        <v>27.225000000000001</v>
      </c>
    </row>
    <row r="1095" spans="1:10" ht="51.75" x14ac:dyDescent="0.25">
      <c r="A1095" s="81">
        <f t="shared" si="35"/>
        <v>1091</v>
      </c>
      <c r="B1095" s="81" t="s">
        <v>3523</v>
      </c>
      <c r="C1095" s="82" t="s">
        <v>5308</v>
      </c>
      <c r="D1095" s="83" t="s">
        <v>5309</v>
      </c>
      <c r="E1095" s="83" t="s">
        <v>3526</v>
      </c>
      <c r="F1095" s="83"/>
      <c r="G1095" s="83" t="s">
        <v>3527</v>
      </c>
      <c r="H1095" s="115" t="s">
        <v>5297</v>
      </c>
      <c r="I1095" s="14">
        <v>0.01</v>
      </c>
      <c r="J1095" s="111">
        <f t="shared" si="34"/>
        <v>27.225000000000001</v>
      </c>
    </row>
    <row r="1096" spans="1:10" ht="153.75" x14ac:dyDescent="0.25">
      <c r="A1096" s="81">
        <f t="shared" si="35"/>
        <v>1092</v>
      </c>
      <c r="B1096" s="81" t="s">
        <v>3523</v>
      </c>
      <c r="C1096" s="82" t="s">
        <v>5310</v>
      </c>
      <c r="D1096" s="83" t="s">
        <v>5311</v>
      </c>
      <c r="E1096" s="83" t="s">
        <v>3526</v>
      </c>
      <c r="F1096" s="83"/>
      <c r="G1096" s="83" t="s">
        <v>3527</v>
      </c>
      <c r="H1096" s="115" t="s">
        <v>5312</v>
      </c>
      <c r="I1096" s="14">
        <v>0.01</v>
      </c>
      <c r="J1096" s="111">
        <f t="shared" si="34"/>
        <v>579.15</v>
      </c>
    </row>
    <row r="1097" spans="1:10" ht="77.25" x14ac:dyDescent="0.25">
      <c r="A1097" s="81">
        <f t="shared" si="35"/>
        <v>1093</v>
      </c>
      <c r="B1097" s="81" t="s">
        <v>3523</v>
      </c>
      <c r="C1097" s="82" t="s">
        <v>5313</v>
      </c>
      <c r="D1097" s="83" t="s">
        <v>5314</v>
      </c>
      <c r="E1097" s="83" t="s">
        <v>3526</v>
      </c>
      <c r="F1097" s="83"/>
      <c r="G1097" s="83" t="s">
        <v>3527</v>
      </c>
      <c r="H1097" s="115" t="s">
        <v>3641</v>
      </c>
      <c r="I1097" s="14">
        <v>0.01</v>
      </c>
      <c r="J1097" s="111">
        <f t="shared" si="34"/>
        <v>84.15</v>
      </c>
    </row>
    <row r="1098" spans="1:10" ht="39" x14ac:dyDescent="0.25">
      <c r="A1098" s="81">
        <f t="shared" si="35"/>
        <v>1094</v>
      </c>
      <c r="B1098" s="81" t="s">
        <v>3523</v>
      </c>
      <c r="C1098" s="82" t="s">
        <v>5315</v>
      </c>
      <c r="D1098" s="83" t="s">
        <v>5316</v>
      </c>
      <c r="E1098" s="83" t="s">
        <v>3526</v>
      </c>
      <c r="F1098" s="83"/>
      <c r="G1098" s="83" t="s">
        <v>3527</v>
      </c>
      <c r="H1098" s="115" t="s">
        <v>5317</v>
      </c>
      <c r="I1098" s="14">
        <v>0.01</v>
      </c>
      <c r="J1098" s="111">
        <f t="shared" si="34"/>
        <v>478.17</v>
      </c>
    </row>
    <row r="1099" spans="1:10" ht="51.75" x14ac:dyDescent="0.25">
      <c r="A1099" s="81">
        <f t="shared" si="35"/>
        <v>1095</v>
      </c>
      <c r="B1099" s="81" t="s">
        <v>3523</v>
      </c>
      <c r="C1099" s="82" t="s">
        <v>5318</v>
      </c>
      <c r="D1099" s="83" t="s">
        <v>5319</v>
      </c>
      <c r="E1099" s="83" t="s">
        <v>3526</v>
      </c>
      <c r="F1099" s="83"/>
      <c r="G1099" s="83" t="s">
        <v>3527</v>
      </c>
      <c r="H1099" s="115" t="s">
        <v>5320</v>
      </c>
      <c r="I1099" s="14">
        <v>0.01</v>
      </c>
      <c r="J1099" s="111">
        <f t="shared" si="34"/>
        <v>523.71</v>
      </c>
    </row>
    <row r="1100" spans="1:10" ht="51.75" x14ac:dyDescent="0.25">
      <c r="A1100" s="81">
        <f t="shared" si="35"/>
        <v>1096</v>
      </c>
      <c r="B1100" s="81" t="s">
        <v>3523</v>
      </c>
      <c r="C1100" s="82" t="s">
        <v>5321</v>
      </c>
      <c r="D1100" s="83" t="s">
        <v>5322</v>
      </c>
      <c r="E1100" s="83" t="s">
        <v>3526</v>
      </c>
      <c r="F1100" s="83"/>
      <c r="G1100" s="83" t="s">
        <v>3527</v>
      </c>
      <c r="H1100" s="115" t="s">
        <v>5323</v>
      </c>
      <c r="I1100" s="14">
        <v>0.01</v>
      </c>
      <c r="J1100" s="111">
        <f t="shared" si="34"/>
        <v>559.35</v>
      </c>
    </row>
    <row r="1101" spans="1:10" ht="64.5" x14ac:dyDescent="0.25">
      <c r="A1101" s="81">
        <f t="shared" si="35"/>
        <v>1097</v>
      </c>
      <c r="B1101" s="81" t="s">
        <v>3523</v>
      </c>
      <c r="C1101" s="82" t="s">
        <v>5324</v>
      </c>
      <c r="D1101" s="83" t="s">
        <v>5325</v>
      </c>
      <c r="E1101" s="83" t="s">
        <v>3526</v>
      </c>
      <c r="F1101" s="83"/>
      <c r="G1101" s="83" t="s">
        <v>3527</v>
      </c>
      <c r="H1101" s="115" t="s">
        <v>5326</v>
      </c>
      <c r="I1101" s="14">
        <v>0.01</v>
      </c>
      <c r="J1101" s="111">
        <f t="shared" si="34"/>
        <v>989.01</v>
      </c>
    </row>
    <row r="1102" spans="1:10" ht="51.75" x14ac:dyDescent="0.25">
      <c r="A1102" s="81">
        <f t="shared" si="35"/>
        <v>1098</v>
      </c>
      <c r="B1102" s="81" t="s">
        <v>3523</v>
      </c>
      <c r="C1102" s="82" t="s">
        <v>5327</v>
      </c>
      <c r="D1102" s="83" t="s">
        <v>5328</v>
      </c>
      <c r="E1102" s="83" t="s">
        <v>3526</v>
      </c>
      <c r="F1102" s="83"/>
      <c r="G1102" s="83" t="s">
        <v>3527</v>
      </c>
      <c r="H1102" s="115" t="s">
        <v>5326</v>
      </c>
      <c r="I1102" s="14">
        <v>0.01</v>
      </c>
      <c r="J1102" s="111">
        <f t="shared" si="34"/>
        <v>989.01</v>
      </c>
    </row>
    <row r="1103" spans="1:10" ht="39" x14ac:dyDescent="0.25">
      <c r="A1103" s="81">
        <f t="shared" si="35"/>
        <v>1099</v>
      </c>
      <c r="B1103" s="81" t="s">
        <v>3523</v>
      </c>
      <c r="C1103" s="82" t="s">
        <v>5329</v>
      </c>
      <c r="D1103" s="83" t="s">
        <v>5330</v>
      </c>
      <c r="E1103" s="83" t="s">
        <v>3526</v>
      </c>
      <c r="F1103" s="83"/>
      <c r="G1103" s="83" t="s">
        <v>3527</v>
      </c>
      <c r="H1103" s="115" t="s">
        <v>5331</v>
      </c>
      <c r="I1103" s="14">
        <v>0.01</v>
      </c>
      <c r="J1103" s="111">
        <f t="shared" si="34"/>
        <v>663.3</v>
      </c>
    </row>
    <row r="1104" spans="1:10" ht="26.25" x14ac:dyDescent="0.25">
      <c r="A1104" s="81">
        <f t="shared" si="35"/>
        <v>1100</v>
      </c>
      <c r="B1104" s="81" t="s">
        <v>3523</v>
      </c>
      <c r="C1104" s="82" t="s">
        <v>5332</v>
      </c>
      <c r="D1104" s="83" t="s">
        <v>5333</v>
      </c>
      <c r="E1104" s="83" t="s">
        <v>3526</v>
      </c>
      <c r="F1104" s="83"/>
      <c r="G1104" s="83" t="s">
        <v>3527</v>
      </c>
      <c r="H1104" s="115" t="s">
        <v>5334</v>
      </c>
      <c r="I1104" s="14">
        <v>0.01</v>
      </c>
      <c r="J1104" s="111">
        <f t="shared" si="34"/>
        <v>1425.6</v>
      </c>
    </row>
    <row r="1105" spans="1:10" x14ac:dyDescent="0.25">
      <c r="A1105" s="81">
        <f t="shared" si="35"/>
        <v>1101</v>
      </c>
      <c r="B1105" s="81" t="s">
        <v>3523</v>
      </c>
      <c r="C1105" s="82" t="s">
        <v>5335</v>
      </c>
      <c r="D1105" s="83" t="s">
        <v>5336</v>
      </c>
      <c r="E1105" s="83" t="s">
        <v>3526</v>
      </c>
      <c r="F1105" s="83"/>
      <c r="G1105" s="83" t="s">
        <v>3527</v>
      </c>
      <c r="H1105" s="115" t="s">
        <v>5337</v>
      </c>
      <c r="I1105" s="14">
        <v>0.01</v>
      </c>
      <c r="J1105" s="111">
        <f t="shared" si="34"/>
        <v>1455.3</v>
      </c>
    </row>
    <row r="1106" spans="1:10" ht="39" x14ac:dyDescent="0.25">
      <c r="A1106" s="81">
        <f t="shared" si="35"/>
        <v>1102</v>
      </c>
      <c r="B1106" s="81" t="s">
        <v>3523</v>
      </c>
      <c r="C1106" s="82" t="s">
        <v>5338</v>
      </c>
      <c r="D1106" s="83" t="s">
        <v>5339</v>
      </c>
      <c r="E1106" s="83" t="s">
        <v>3526</v>
      </c>
      <c r="F1106" s="83"/>
      <c r="G1106" s="83" t="s">
        <v>3527</v>
      </c>
      <c r="H1106" s="115" t="s">
        <v>5340</v>
      </c>
      <c r="I1106" s="14">
        <v>0.01</v>
      </c>
      <c r="J1106" s="111">
        <f t="shared" si="34"/>
        <v>458.37</v>
      </c>
    </row>
    <row r="1107" spans="1:10" ht="26.25" x14ac:dyDescent="0.25">
      <c r="A1107" s="81">
        <f t="shared" si="35"/>
        <v>1103</v>
      </c>
      <c r="B1107" s="81" t="s">
        <v>3523</v>
      </c>
      <c r="C1107" s="82" t="s">
        <v>5341</v>
      </c>
      <c r="D1107" s="83" t="s">
        <v>5342</v>
      </c>
      <c r="E1107" s="83" t="s">
        <v>3526</v>
      </c>
      <c r="F1107" s="83"/>
      <c r="G1107" s="83" t="s">
        <v>3527</v>
      </c>
      <c r="H1107" s="115" t="s">
        <v>4029</v>
      </c>
      <c r="I1107" s="14">
        <v>0.01</v>
      </c>
      <c r="J1107" s="111">
        <f t="shared" si="34"/>
        <v>742.5</v>
      </c>
    </row>
    <row r="1108" spans="1:10" ht="39" x14ac:dyDescent="0.25">
      <c r="A1108" s="81">
        <f t="shared" si="35"/>
        <v>1104</v>
      </c>
      <c r="B1108" s="81" t="s">
        <v>3523</v>
      </c>
      <c r="C1108" s="82" t="s">
        <v>5343</v>
      </c>
      <c r="D1108" s="83" t="s">
        <v>5344</v>
      </c>
      <c r="E1108" s="83" t="s">
        <v>3526</v>
      </c>
      <c r="F1108" s="83"/>
      <c r="G1108" s="83" t="s">
        <v>3527</v>
      </c>
      <c r="H1108" s="115" t="s">
        <v>5345</v>
      </c>
      <c r="I1108" s="14">
        <v>0.01</v>
      </c>
      <c r="J1108" s="111">
        <f t="shared" si="34"/>
        <v>969.21</v>
      </c>
    </row>
    <row r="1109" spans="1:10" ht="39" x14ac:dyDescent="0.25">
      <c r="A1109" s="81">
        <f t="shared" si="35"/>
        <v>1105</v>
      </c>
      <c r="B1109" s="81" t="s">
        <v>3523</v>
      </c>
      <c r="C1109" s="82" t="s">
        <v>5346</v>
      </c>
      <c r="D1109" s="83" t="s">
        <v>5347</v>
      </c>
      <c r="E1109" s="83" t="s">
        <v>3526</v>
      </c>
      <c r="F1109" s="83"/>
      <c r="G1109" s="83" t="s">
        <v>3527</v>
      </c>
      <c r="H1109" s="115" t="s">
        <v>5348</v>
      </c>
      <c r="I1109" s="14">
        <v>0.01</v>
      </c>
      <c r="J1109" s="111">
        <f t="shared" si="34"/>
        <v>250.47</v>
      </c>
    </row>
    <row r="1110" spans="1:10" ht="39" x14ac:dyDescent="0.25">
      <c r="A1110" s="81">
        <f t="shared" si="35"/>
        <v>1106</v>
      </c>
      <c r="B1110" s="81" t="s">
        <v>3523</v>
      </c>
      <c r="C1110" s="82" t="s">
        <v>5349</v>
      </c>
      <c r="D1110" s="83" t="s">
        <v>5350</v>
      </c>
      <c r="E1110" s="83" t="s">
        <v>3526</v>
      </c>
      <c r="F1110" s="83"/>
      <c r="G1110" s="83" t="s">
        <v>3527</v>
      </c>
      <c r="H1110" s="115" t="s">
        <v>5351</v>
      </c>
      <c r="I1110" s="14">
        <v>0.01</v>
      </c>
      <c r="J1110" s="111">
        <f t="shared" si="34"/>
        <v>1767.15</v>
      </c>
    </row>
    <row r="1111" spans="1:10" ht="51.75" x14ac:dyDescent="0.25">
      <c r="A1111" s="81">
        <f t="shared" si="35"/>
        <v>1107</v>
      </c>
      <c r="B1111" s="81" t="s">
        <v>3523</v>
      </c>
      <c r="C1111" s="82" t="s">
        <v>5352</v>
      </c>
      <c r="D1111" s="83" t="s">
        <v>5353</v>
      </c>
      <c r="E1111" s="83" t="s">
        <v>3526</v>
      </c>
      <c r="F1111" s="83"/>
      <c r="G1111" s="83" t="s">
        <v>3527</v>
      </c>
      <c r="H1111" s="115" t="s">
        <v>4301</v>
      </c>
      <c r="I1111" s="14">
        <v>0.01</v>
      </c>
      <c r="J1111" s="111">
        <f t="shared" si="34"/>
        <v>584.1</v>
      </c>
    </row>
    <row r="1112" spans="1:10" ht="51.75" x14ac:dyDescent="0.25">
      <c r="A1112" s="81">
        <f t="shared" si="35"/>
        <v>1108</v>
      </c>
      <c r="B1112" s="81" t="s">
        <v>3523</v>
      </c>
      <c r="C1112" s="82" t="s">
        <v>5354</v>
      </c>
      <c r="D1112" s="83" t="s">
        <v>5355</v>
      </c>
      <c r="E1112" s="83" t="s">
        <v>3526</v>
      </c>
      <c r="F1112" s="83"/>
      <c r="G1112" s="83" t="s">
        <v>3527</v>
      </c>
      <c r="H1112" s="115" t="s">
        <v>4301</v>
      </c>
      <c r="I1112" s="14">
        <v>0.01</v>
      </c>
      <c r="J1112" s="111">
        <f t="shared" si="34"/>
        <v>584.1</v>
      </c>
    </row>
    <row r="1113" spans="1:10" ht="51.75" x14ac:dyDescent="0.25">
      <c r="A1113" s="81">
        <f t="shared" si="35"/>
        <v>1109</v>
      </c>
      <c r="B1113" s="81" t="s">
        <v>3523</v>
      </c>
      <c r="C1113" s="82" t="s">
        <v>5356</v>
      </c>
      <c r="D1113" s="83" t="s">
        <v>5357</v>
      </c>
      <c r="E1113" s="83" t="s">
        <v>3526</v>
      </c>
      <c r="F1113" s="83"/>
      <c r="G1113" s="83" t="s">
        <v>3527</v>
      </c>
      <c r="H1113" s="115" t="s">
        <v>5358</v>
      </c>
      <c r="I1113" s="14">
        <v>0.01</v>
      </c>
      <c r="J1113" s="111">
        <f t="shared" si="34"/>
        <v>1079.0999999999999</v>
      </c>
    </row>
    <row r="1114" spans="1:10" ht="26.25" x14ac:dyDescent="0.25">
      <c r="A1114" s="81">
        <f t="shared" si="35"/>
        <v>1110</v>
      </c>
      <c r="B1114" s="81" t="s">
        <v>3523</v>
      </c>
      <c r="C1114" s="82" t="s">
        <v>5359</v>
      </c>
      <c r="D1114" s="83" t="s">
        <v>5360</v>
      </c>
      <c r="E1114" s="83" t="s">
        <v>3526</v>
      </c>
      <c r="F1114" s="83"/>
      <c r="G1114" s="83" t="s">
        <v>3527</v>
      </c>
      <c r="H1114" s="115" t="s">
        <v>5361</v>
      </c>
      <c r="I1114" s="14">
        <v>0.01</v>
      </c>
      <c r="J1114" s="111">
        <f t="shared" si="34"/>
        <v>500.94</v>
      </c>
    </row>
    <row r="1115" spans="1:10" ht="39" x14ac:dyDescent="0.25">
      <c r="A1115" s="81">
        <f t="shared" si="35"/>
        <v>1111</v>
      </c>
      <c r="B1115" s="81" t="s">
        <v>3523</v>
      </c>
      <c r="C1115" s="82" t="s">
        <v>5362</v>
      </c>
      <c r="D1115" s="83" t="s">
        <v>5363</v>
      </c>
      <c r="E1115" s="83" t="s">
        <v>3526</v>
      </c>
      <c r="F1115" s="83"/>
      <c r="G1115" s="83" t="s">
        <v>3527</v>
      </c>
      <c r="H1115" s="115" t="s">
        <v>5364</v>
      </c>
      <c r="I1115" s="14">
        <v>0.01</v>
      </c>
      <c r="J1115" s="111">
        <f t="shared" si="34"/>
        <v>479.15999999999997</v>
      </c>
    </row>
    <row r="1116" spans="1:10" ht="39" x14ac:dyDescent="0.25">
      <c r="A1116" s="81">
        <f t="shared" si="35"/>
        <v>1112</v>
      </c>
      <c r="B1116" s="81" t="s">
        <v>3523</v>
      </c>
      <c r="C1116" s="82" t="s">
        <v>5365</v>
      </c>
      <c r="D1116" s="83" t="s">
        <v>5366</v>
      </c>
      <c r="E1116" s="83" t="s">
        <v>3526</v>
      </c>
      <c r="F1116" s="83"/>
      <c r="G1116" s="83" t="s">
        <v>3527</v>
      </c>
      <c r="H1116" s="115" t="s">
        <v>5364</v>
      </c>
      <c r="I1116" s="14">
        <v>0.01</v>
      </c>
      <c r="J1116" s="111">
        <f t="shared" si="34"/>
        <v>479.15999999999997</v>
      </c>
    </row>
    <row r="1117" spans="1:10" ht="26.25" x14ac:dyDescent="0.25">
      <c r="A1117" s="81">
        <f t="shared" si="35"/>
        <v>1113</v>
      </c>
      <c r="B1117" s="81" t="s">
        <v>3523</v>
      </c>
      <c r="C1117" s="82" t="s">
        <v>5367</v>
      </c>
      <c r="D1117" s="83" t="s">
        <v>5368</v>
      </c>
      <c r="E1117" s="83" t="s">
        <v>3526</v>
      </c>
      <c r="F1117" s="83"/>
      <c r="G1117" s="83" t="s">
        <v>3527</v>
      </c>
      <c r="H1117" s="115" t="s">
        <v>5369</v>
      </c>
      <c r="I1117" s="14">
        <v>0.01</v>
      </c>
      <c r="J1117" s="111">
        <f t="shared" si="34"/>
        <v>265.32</v>
      </c>
    </row>
    <row r="1118" spans="1:10" ht="26.25" x14ac:dyDescent="0.25">
      <c r="A1118" s="81">
        <f t="shared" si="35"/>
        <v>1114</v>
      </c>
      <c r="B1118" s="81" t="s">
        <v>3523</v>
      </c>
      <c r="C1118" s="82" t="s">
        <v>5370</v>
      </c>
      <c r="D1118" s="83" t="s">
        <v>5371</v>
      </c>
      <c r="E1118" s="83" t="s">
        <v>3526</v>
      </c>
      <c r="F1118" s="83"/>
      <c r="G1118" s="83" t="s">
        <v>3527</v>
      </c>
      <c r="H1118" s="115" t="s">
        <v>5372</v>
      </c>
      <c r="I1118" s="14">
        <v>0.01</v>
      </c>
      <c r="J1118" s="111">
        <f t="shared" si="34"/>
        <v>203.94</v>
      </c>
    </row>
    <row r="1119" spans="1:10" ht="26.25" x14ac:dyDescent="0.25">
      <c r="A1119" s="81">
        <f t="shared" si="35"/>
        <v>1115</v>
      </c>
      <c r="B1119" s="81" t="s">
        <v>3523</v>
      </c>
      <c r="C1119" s="82" t="s">
        <v>5373</v>
      </c>
      <c r="D1119" s="83" t="s">
        <v>5374</v>
      </c>
      <c r="E1119" s="83" t="s">
        <v>3526</v>
      </c>
      <c r="F1119" s="83"/>
      <c r="G1119" s="83" t="s">
        <v>3527</v>
      </c>
      <c r="H1119" s="115" t="s">
        <v>5372</v>
      </c>
      <c r="I1119" s="14">
        <v>0.01</v>
      </c>
      <c r="J1119" s="111">
        <f t="shared" si="34"/>
        <v>203.94</v>
      </c>
    </row>
    <row r="1120" spans="1:10" ht="26.25" x14ac:dyDescent="0.25">
      <c r="A1120" s="81">
        <f t="shared" si="35"/>
        <v>1116</v>
      </c>
      <c r="B1120" s="81" t="s">
        <v>3523</v>
      </c>
      <c r="C1120" s="82" t="s">
        <v>5375</v>
      </c>
      <c r="D1120" s="83" t="s">
        <v>5376</v>
      </c>
      <c r="E1120" s="83" t="s">
        <v>3526</v>
      </c>
      <c r="F1120" s="83"/>
      <c r="G1120" s="83" t="s">
        <v>3527</v>
      </c>
      <c r="H1120" s="115" t="s">
        <v>5372</v>
      </c>
      <c r="I1120" s="14">
        <v>0.01</v>
      </c>
      <c r="J1120" s="111">
        <f t="shared" si="34"/>
        <v>203.94</v>
      </c>
    </row>
    <row r="1121" spans="1:10" ht="26.25" x14ac:dyDescent="0.25">
      <c r="A1121" s="81">
        <f t="shared" si="35"/>
        <v>1117</v>
      </c>
      <c r="B1121" s="81" t="s">
        <v>3523</v>
      </c>
      <c r="C1121" s="82" t="s">
        <v>5377</v>
      </c>
      <c r="D1121" s="83" t="s">
        <v>5378</v>
      </c>
      <c r="E1121" s="83" t="s">
        <v>3526</v>
      </c>
      <c r="F1121" s="83"/>
      <c r="G1121" s="83" t="s">
        <v>3527</v>
      </c>
      <c r="H1121" s="115" t="s">
        <v>5372</v>
      </c>
      <c r="I1121" s="14">
        <v>0.01</v>
      </c>
      <c r="J1121" s="111">
        <f t="shared" si="34"/>
        <v>203.94</v>
      </c>
    </row>
    <row r="1122" spans="1:10" x14ac:dyDescent="0.25">
      <c r="A1122" s="81">
        <f t="shared" si="35"/>
        <v>1118</v>
      </c>
      <c r="B1122" s="81" t="s">
        <v>3523</v>
      </c>
      <c r="C1122" s="82" t="s">
        <v>5379</v>
      </c>
      <c r="D1122" s="83" t="s">
        <v>5380</v>
      </c>
      <c r="E1122" s="83" t="s">
        <v>3526</v>
      </c>
      <c r="F1122" s="83"/>
      <c r="G1122" s="83" t="s">
        <v>3527</v>
      </c>
      <c r="H1122" s="115" t="s">
        <v>3599</v>
      </c>
      <c r="I1122" s="14">
        <v>0.01</v>
      </c>
      <c r="J1122" s="111">
        <f t="shared" si="34"/>
        <v>29.7</v>
      </c>
    </row>
    <row r="1123" spans="1:10" ht="39" x14ac:dyDescent="0.25">
      <c r="A1123" s="81">
        <f t="shared" si="35"/>
        <v>1119</v>
      </c>
      <c r="B1123" s="81" t="s">
        <v>3523</v>
      </c>
      <c r="C1123" s="82" t="s">
        <v>5381</v>
      </c>
      <c r="D1123" s="83" t="s">
        <v>5382</v>
      </c>
      <c r="E1123" s="83" t="s">
        <v>3526</v>
      </c>
      <c r="F1123" s="83"/>
      <c r="G1123" s="83" t="s">
        <v>3527</v>
      </c>
      <c r="H1123" s="115" t="s">
        <v>5383</v>
      </c>
      <c r="I1123" s="14">
        <v>0.01</v>
      </c>
      <c r="J1123" s="111">
        <f t="shared" si="34"/>
        <v>821.7</v>
      </c>
    </row>
    <row r="1124" spans="1:10" ht="26.25" x14ac:dyDescent="0.25">
      <c r="A1124" s="81">
        <f t="shared" si="35"/>
        <v>1120</v>
      </c>
      <c r="B1124" s="81" t="s">
        <v>3523</v>
      </c>
      <c r="C1124" s="82" t="s">
        <v>5384</v>
      </c>
      <c r="D1124" s="83" t="s">
        <v>5385</v>
      </c>
      <c r="E1124" s="83" t="s">
        <v>3526</v>
      </c>
      <c r="F1124" s="83"/>
      <c r="G1124" s="83" t="s">
        <v>3527</v>
      </c>
      <c r="H1124" s="115" t="s">
        <v>4122</v>
      </c>
      <c r="I1124" s="14">
        <v>0.01</v>
      </c>
      <c r="J1124" s="111">
        <f t="shared" si="34"/>
        <v>346.5</v>
      </c>
    </row>
    <row r="1125" spans="1:10" ht="26.25" x14ac:dyDescent="0.25">
      <c r="A1125" s="81">
        <f t="shared" si="35"/>
        <v>1121</v>
      </c>
      <c r="B1125" s="81" t="s">
        <v>3523</v>
      </c>
      <c r="C1125" s="82" t="s">
        <v>5386</v>
      </c>
      <c r="D1125" s="83" t="s">
        <v>5387</v>
      </c>
      <c r="E1125" s="83" t="s">
        <v>3526</v>
      </c>
      <c r="F1125" s="83"/>
      <c r="G1125" s="83" t="s">
        <v>3527</v>
      </c>
      <c r="H1125" s="115" t="s">
        <v>5388</v>
      </c>
      <c r="I1125" s="14">
        <v>0.01</v>
      </c>
      <c r="J1125" s="111">
        <f t="shared" ref="J1125:J1188" si="36">H1125*(1-I1125)</f>
        <v>1287</v>
      </c>
    </row>
    <row r="1126" spans="1:10" ht="26.25" x14ac:dyDescent="0.25">
      <c r="A1126" s="81">
        <f t="shared" ref="A1126:A1189" si="37">A1125+1</f>
        <v>1122</v>
      </c>
      <c r="B1126" s="81" t="s">
        <v>3523</v>
      </c>
      <c r="C1126" s="82" t="s">
        <v>5389</v>
      </c>
      <c r="D1126" s="83" t="s">
        <v>5390</v>
      </c>
      <c r="E1126" s="83" t="s">
        <v>3526</v>
      </c>
      <c r="F1126" s="83"/>
      <c r="G1126" s="83" t="s">
        <v>3527</v>
      </c>
      <c r="H1126" s="115" t="s">
        <v>4805</v>
      </c>
      <c r="I1126" s="14">
        <v>0.01</v>
      </c>
      <c r="J1126" s="111">
        <f t="shared" si="36"/>
        <v>1386</v>
      </c>
    </row>
    <row r="1127" spans="1:10" ht="39" x14ac:dyDescent="0.25">
      <c r="A1127" s="81">
        <f t="shared" si="37"/>
        <v>1123</v>
      </c>
      <c r="B1127" s="81" t="s">
        <v>3523</v>
      </c>
      <c r="C1127" s="82" t="s">
        <v>5391</v>
      </c>
      <c r="D1127" s="83" t="s">
        <v>5392</v>
      </c>
      <c r="E1127" s="83" t="s">
        <v>3526</v>
      </c>
      <c r="F1127" s="83"/>
      <c r="G1127" s="83" t="s">
        <v>3527</v>
      </c>
      <c r="H1127" s="115" t="s">
        <v>5388</v>
      </c>
      <c r="I1127" s="14">
        <v>0.01</v>
      </c>
      <c r="J1127" s="111">
        <f t="shared" si="36"/>
        <v>1287</v>
      </c>
    </row>
    <row r="1128" spans="1:10" ht="26.25" x14ac:dyDescent="0.25">
      <c r="A1128" s="81">
        <f t="shared" si="37"/>
        <v>1124</v>
      </c>
      <c r="B1128" s="81" t="s">
        <v>3523</v>
      </c>
      <c r="C1128" s="82" t="s">
        <v>5393</v>
      </c>
      <c r="D1128" s="83" t="s">
        <v>5394</v>
      </c>
      <c r="E1128" s="83" t="s">
        <v>3526</v>
      </c>
      <c r="F1128" s="83"/>
      <c r="G1128" s="83" t="s">
        <v>3527</v>
      </c>
      <c r="H1128" s="115" t="s">
        <v>4029</v>
      </c>
      <c r="I1128" s="14">
        <v>0.01</v>
      </c>
      <c r="J1128" s="111">
        <f t="shared" si="36"/>
        <v>742.5</v>
      </c>
    </row>
    <row r="1129" spans="1:10" ht="26.25" x14ac:dyDescent="0.25">
      <c r="A1129" s="81">
        <f t="shared" si="37"/>
        <v>1125</v>
      </c>
      <c r="B1129" s="81" t="s">
        <v>3523</v>
      </c>
      <c r="C1129" s="82" t="s">
        <v>5395</v>
      </c>
      <c r="D1129" s="83" t="s">
        <v>5396</v>
      </c>
      <c r="E1129" s="83" t="s">
        <v>3526</v>
      </c>
      <c r="F1129" s="83"/>
      <c r="G1129" s="83" t="s">
        <v>3527</v>
      </c>
      <c r="H1129" s="115" t="s">
        <v>5397</v>
      </c>
      <c r="I1129" s="14">
        <v>0.01</v>
      </c>
      <c r="J1129" s="111">
        <f t="shared" si="36"/>
        <v>623.70000000000005</v>
      </c>
    </row>
    <row r="1130" spans="1:10" ht="26.25" x14ac:dyDescent="0.25">
      <c r="A1130" s="81">
        <f t="shared" si="37"/>
        <v>1126</v>
      </c>
      <c r="B1130" s="81" t="s">
        <v>3523</v>
      </c>
      <c r="C1130" s="82" t="s">
        <v>5398</v>
      </c>
      <c r="D1130" s="83" t="s">
        <v>5399</v>
      </c>
      <c r="E1130" s="83" t="s">
        <v>3526</v>
      </c>
      <c r="F1130" s="83"/>
      <c r="G1130" s="83" t="s">
        <v>3527</v>
      </c>
      <c r="H1130" s="115" t="s">
        <v>5400</v>
      </c>
      <c r="I1130" s="14">
        <v>0.01</v>
      </c>
      <c r="J1130" s="111">
        <f t="shared" si="36"/>
        <v>494.01</v>
      </c>
    </row>
    <row r="1131" spans="1:10" ht="26.25" x14ac:dyDescent="0.25">
      <c r="A1131" s="81">
        <f t="shared" si="37"/>
        <v>1127</v>
      </c>
      <c r="B1131" s="81" t="s">
        <v>3523</v>
      </c>
      <c r="C1131" s="82" t="s">
        <v>5401</v>
      </c>
      <c r="D1131" s="83" t="s">
        <v>5402</v>
      </c>
      <c r="E1131" s="83" t="s">
        <v>3526</v>
      </c>
      <c r="F1131" s="83"/>
      <c r="G1131" s="83" t="s">
        <v>3527</v>
      </c>
      <c r="H1131" s="115" t="s">
        <v>4208</v>
      </c>
      <c r="I1131" s="14">
        <v>0.01</v>
      </c>
      <c r="J1131" s="111">
        <f t="shared" si="36"/>
        <v>2475</v>
      </c>
    </row>
    <row r="1132" spans="1:10" ht="26.25" x14ac:dyDescent="0.25">
      <c r="A1132" s="81">
        <f t="shared" si="37"/>
        <v>1128</v>
      </c>
      <c r="B1132" s="81" t="s">
        <v>3523</v>
      </c>
      <c r="C1132" s="82" t="s">
        <v>5403</v>
      </c>
      <c r="D1132" s="83" t="s">
        <v>5404</v>
      </c>
      <c r="E1132" s="83" t="s">
        <v>3526</v>
      </c>
      <c r="F1132" s="83"/>
      <c r="G1132" s="83" t="s">
        <v>3527</v>
      </c>
      <c r="H1132" s="115" t="s">
        <v>3599</v>
      </c>
      <c r="I1132" s="14">
        <v>0.01</v>
      </c>
      <c r="J1132" s="111">
        <f t="shared" si="36"/>
        <v>29.7</v>
      </c>
    </row>
    <row r="1133" spans="1:10" ht="26.25" x14ac:dyDescent="0.25">
      <c r="A1133" s="81">
        <f t="shared" si="37"/>
        <v>1129</v>
      </c>
      <c r="B1133" s="81" t="s">
        <v>3523</v>
      </c>
      <c r="C1133" s="82" t="s">
        <v>5405</v>
      </c>
      <c r="D1133" s="83" t="s">
        <v>5406</v>
      </c>
      <c r="E1133" s="83" t="s">
        <v>3526</v>
      </c>
      <c r="F1133" s="83"/>
      <c r="G1133" s="83" t="s">
        <v>3527</v>
      </c>
      <c r="H1133" s="115" t="s">
        <v>4029</v>
      </c>
      <c r="I1133" s="14">
        <v>0.01</v>
      </c>
      <c r="J1133" s="111">
        <f t="shared" si="36"/>
        <v>742.5</v>
      </c>
    </row>
    <row r="1134" spans="1:10" ht="26.25" x14ac:dyDescent="0.25">
      <c r="A1134" s="81">
        <f t="shared" si="37"/>
        <v>1130</v>
      </c>
      <c r="B1134" s="81" t="s">
        <v>3523</v>
      </c>
      <c r="C1134" s="82" t="s">
        <v>5407</v>
      </c>
      <c r="D1134" s="83" t="s">
        <v>5408</v>
      </c>
      <c r="E1134" s="83" t="s">
        <v>3526</v>
      </c>
      <c r="F1134" s="83"/>
      <c r="G1134" s="83" t="s">
        <v>3527</v>
      </c>
      <c r="H1134" s="115" t="s">
        <v>3715</v>
      </c>
      <c r="I1134" s="14">
        <v>0.01</v>
      </c>
      <c r="J1134" s="111">
        <f t="shared" si="36"/>
        <v>396</v>
      </c>
    </row>
    <row r="1135" spans="1:10" ht="39" x14ac:dyDescent="0.25">
      <c r="A1135" s="81">
        <f t="shared" si="37"/>
        <v>1131</v>
      </c>
      <c r="B1135" s="81" t="s">
        <v>3523</v>
      </c>
      <c r="C1135" s="82" t="s">
        <v>5409</v>
      </c>
      <c r="D1135" s="83" t="s">
        <v>5410</v>
      </c>
      <c r="E1135" s="83" t="s">
        <v>3526</v>
      </c>
      <c r="F1135" s="83"/>
      <c r="G1135" s="83" t="s">
        <v>3527</v>
      </c>
      <c r="H1135" s="115" t="s">
        <v>5411</v>
      </c>
      <c r="I1135" s="14">
        <v>0.01</v>
      </c>
      <c r="J1135" s="111">
        <f t="shared" si="36"/>
        <v>358.47900000000004</v>
      </c>
    </row>
    <row r="1136" spans="1:10" ht="39" x14ac:dyDescent="0.25">
      <c r="A1136" s="81">
        <f t="shared" si="37"/>
        <v>1132</v>
      </c>
      <c r="B1136" s="81" t="s">
        <v>3523</v>
      </c>
      <c r="C1136" s="82" t="s">
        <v>5412</v>
      </c>
      <c r="D1136" s="83" t="s">
        <v>5413</v>
      </c>
      <c r="E1136" s="83" t="s">
        <v>3526</v>
      </c>
      <c r="F1136" s="83"/>
      <c r="G1136" s="83" t="s">
        <v>3527</v>
      </c>
      <c r="H1136" s="115" t="s">
        <v>5414</v>
      </c>
      <c r="I1136" s="14">
        <v>0.01</v>
      </c>
      <c r="J1136" s="111">
        <f t="shared" si="36"/>
        <v>692.01</v>
      </c>
    </row>
    <row r="1137" spans="1:10" ht="39" x14ac:dyDescent="0.25">
      <c r="A1137" s="81">
        <f t="shared" si="37"/>
        <v>1133</v>
      </c>
      <c r="B1137" s="81" t="s">
        <v>3523</v>
      </c>
      <c r="C1137" s="82" t="s">
        <v>5415</v>
      </c>
      <c r="D1137" s="83" t="s">
        <v>5416</v>
      </c>
      <c r="E1137" s="83" t="s">
        <v>3526</v>
      </c>
      <c r="F1137" s="83"/>
      <c r="G1137" s="83" t="s">
        <v>3527</v>
      </c>
      <c r="H1137" s="115" t="s">
        <v>5417</v>
      </c>
      <c r="I1137" s="14">
        <v>0.01</v>
      </c>
      <c r="J1137" s="111">
        <f t="shared" si="36"/>
        <v>698.93999999999994</v>
      </c>
    </row>
    <row r="1138" spans="1:10" x14ac:dyDescent="0.25">
      <c r="A1138" s="81">
        <f t="shared" si="37"/>
        <v>1134</v>
      </c>
      <c r="B1138" s="81" t="s">
        <v>3523</v>
      </c>
      <c r="C1138" s="82" t="s">
        <v>5418</v>
      </c>
      <c r="D1138" s="83" t="s">
        <v>5419</v>
      </c>
      <c r="E1138" s="83" t="s">
        <v>3526</v>
      </c>
      <c r="F1138" s="83"/>
      <c r="G1138" s="83" t="s">
        <v>3527</v>
      </c>
      <c r="H1138" s="115" t="s">
        <v>5420</v>
      </c>
      <c r="I1138" s="14">
        <v>0.01</v>
      </c>
      <c r="J1138" s="111">
        <f t="shared" si="36"/>
        <v>53.46</v>
      </c>
    </row>
    <row r="1139" spans="1:10" ht="26.25" x14ac:dyDescent="0.25">
      <c r="A1139" s="81">
        <f t="shared" si="37"/>
        <v>1135</v>
      </c>
      <c r="B1139" s="81" t="s">
        <v>3523</v>
      </c>
      <c r="C1139" s="82" t="s">
        <v>5421</v>
      </c>
      <c r="D1139" s="83" t="s">
        <v>5422</v>
      </c>
      <c r="E1139" s="83" t="s">
        <v>3526</v>
      </c>
      <c r="F1139" s="83"/>
      <c r="G1139" s="83" t="s">
        <v>3527</v>
      </c>
      <c r="H1139" s="115" t="s">
        <v>5423</v>
      </c>
      <c r="I1139" s="14">
        <v>0.01</v>
      </c>
      <c r="J1139" s="111">
        <f t="shared" si="36"/>
        <v>420.75</v>
      </c>
    </row>
    <row r="1140" spans="1:10" ht="26.25" x14ac:dyDescent="0.25">
      <c r="A1140" s="81">
        <f t="shared" si="37"/>
        <v>1136</v>
      </c>
      <c r="B1140" s="81" t="s">
        <v>3523</v>
      </c>
      <c r="C1140" s="82" t="s">
        <v>5424</v>
      </c>
      <c r="D1140" s="83" t="s">
        <v>5425</v>
      </c>
      <c r="E1140" s="83" t="s">
        <v>3526</v>
      </c>
      <c r="F1140" s="83"/>
      <c r="G1140" s="83" t="s">
        <v>3527</v>
      </c>
      <c r="H1140" s="115" t="s">
        <v>5423</v>
      </c>
      <c r="I1140" s="14">
        <v>0.01</v>
      </c>
      <c r="J1140" s="111">
        <f t="shared" si="36"/>
        <v>420.75</v>
      </c>
    </row>
    <row r="1141" spans="1:10" ht="26.25" x14ac:dyDescent="0.25">
      <c r="A1141" s="81">
        <f t="shared" si="37"/>
        <v>1137</v>
      </c>
      <c r="B1141" s="81" t="s">
        <v>3523</v>
      </c>
      <c r="C1141" s="82" t="s">
        <v>5426</v>
      </c>
      <c r="D1141" s="83" t="s">
        <v>5427</v>
      </c>
      <c r="E1141" s="83" t="s">
        <v>3526</v>
      </c>
      <c r="F1141" s="83"/>
      <c r="G1141" s="83" t="s">
        <v>3527</v>
      </c>
      <c r="H1141" s="115" t="s">
        <v>5428</v>
      </c>
      <c r="I1141" s="14">
        <v>0.01</v>
      </c>
      <c r="J1141" s="111">
        <f t="shared" si="36"/>
        <v>106.92</v>
      </c>
    </row>
    <row r="1142" spans="1:10" x14ac:dyDescent="0.25">
      <c r="A1142" s="81">
        <f t="shared" si="37"/>
        <v>1138</v>
      </c>
      <c r="B1142" s="81" t="s">
        <v>3523</v>
      </c>
      <c r="C1142" s="82" t="s">
        <v>5429</v>
      </c>
      <c r="D1142" s="83" t="s">
        <v>5430</v>
      </c>
      <c r="E1142" s="83" t="s">
        <v>3526</v>
      </c>
      <c r="F1142" s="83"/>
      <c r="G1142" s="83" t="s">
        <v>3527</v>
      </c>
      <c r="H1142" s="115" t="s">
        <v>5431</v>
      </c>
      <c r="I1142" s="14">
        <v>0.01</v>
      </c>
      <c r="J1142" s="111">
        <f t="shared" si="36"/>
        <v>337.59</v>
      </c>
    </row>
    <row r="1143" spans="1:10" ht="39" x14ac:dyDescent="0.25">
      <c r="A1143" s="81">
        <f t="shared" si="37"/>
        <v>1139</v>
      </c>
      <c r="B1143" s="81" t="s">
        <v>3523</v>
      </c>
      <c r="C1143" s="82" t="s">
        <v>5432</v>
      </c>
      <c r="D1143" s="83" t="s">
        <v>5433</v>
      </c>
      <c r="E1143" s="83" t="s">
        <v>3526</v>
      </c>
      <c r="F1143" s="83"/>
      <c r="G1143" s="83" t="s">
        <v>3527</v>
      </c>
      <c r="H1143" s="115" t="s">
        <v>5434</v>
      </c>
      <c r="I1143" s="14">
        <v>0.01</v>
      </c>
      <c r="J1143" s="111">
        <f t="shared" si="36"/>
        <v>323.73</v>
      </c>
    </row>
    <row r="1144" spans="1:10" ht="39" x14ac:dyDescent="0.25">
      <c r="A1144" s="81">
        <f t="shared" si="37"/>
        <v>1140</v>
      </c>
      <c r="B1144" s="81" t="s">
        <v>3523</v>
      </c>
      <c r="C1144" s="82" t="s">
        <v>5435</v>
      </c>
      <c r="D1144" s="83" t="s">
        <v>5436</v>
      </c>
      <c r="E1144" s="83" t="s">
        <v>3526</v>
      </c>
      <c r="F1144" s="83"/>
      <c r="G1144" s="83" t="s">
        <v>3527</v>
      </c>
      <c r="H1144" s="115" t="s">
        <v>5437</v>
      </c>
      <c r="I1144" s="14">
        <v>0.01</v>
      </c>
      <c r="J1144" s="111">
        <f t="shared" si="36"/>
        <v>517.77</v>
      </c>
    </row>
    <row r="1145" spans="1:10" ht="39" x14ac:dyDescent="0.25">
      <c r="A1145" s="81">
        <f t="shared" si="37"/>
        <v>1141</v>
      </c>
      <c r="B1145" s="81" t="s">
        <v>3523</v>
      </c>
      <c r="C1145" s="82" t="s">
        <v>5438</v>
      </c>
      <c r="D1145" s="83" t="s">
        <v>5439</v>
      </c>
      <c r="E1145" s="83" t="s">
        <v>3526</v>
      </c>
      <c r="F1145" s="83"/>
      <c r="G1145" s="83" t="s">
        <v>3527</v>
      </c>
      <c r="H1145" s="115" t="s">
        <v>5437</v>
      </c>
      <c r="I1145" s="14">
        <v>0.01</v>
      </c>
      <c r="J1145" s="111">
        <f t="shared" si="36"/>
        <v>517.77</v>
      </c>
    </row>
    <row r="1146" spans="1:10" x14ac:dyDescent="0.25">
      <c r="A1146" s="81">
        <f t="shared" si="37"/>
        <v>1142</v>
      </c>
      <c r="B1146" s="81" t="s">
        <v>3523</v>
      </c>
      <c r="C1146" s="82" t="s">
        <v>5440</v>
      </c>
      <c r="D1146" s="83" t="s">
        <v>5441</v>
      </c>
      <c r="E1146" s="83" t="s">
        <v>3526</v>
      </c>
      <c r="F1146" s="83"/>
      <c r="G1146" s="83" t="s">
        <v>3527</v>
      </c>
      <c r="H1146" s="115" t="s">
        <v>3533</v>
      </c>
      <c r="I1146" s="14">
        <v>0.01</v>
      </c>
      <c r="J1146" s="111">
        <f t="shared" si="36"/>
        <v>0</v>
      </c>
    </row>
    <row r="1147" spans="1:10" ht="51.75" x14ac:dyDescent="0.25">
      <c r="A1147" s="81">
        <f t="shared" si="37"/>
        <v>1143</v>
      </c>
      <c r="B1147" s="81" t="s">
        <v>3523</v>
      </c>
      <c r="C1147" s="82" t="s">
        <v>5442</v>
      </c>
      <c r="D1147" s="83" t="s">
        <v>5443</v>
      </c>
      <c r="E1147" s="83" t="s">
        <v>3526</v>
      </c>
      <c r="F1147" s="83"/>
      <c r="G1147" s="83" t="s">
        <v>3527</v>
      </c>
      <c r="H1147" s="115" t="s">
        <v>5444</v>
      </c>
      <c r="I1147" s="14">
        <v>0.01</v>
      </c>
      <c r="J1147" s="111">
        <f t="shared" si="36"/>
        <v>1242.45</v>
      </c>
    </row>
    <row r="1148" spans="1:10" ht="26.25" x14ac:dyDescent="0.25">
      <c r="A1148" s="81">
        <f t="shared" si="37"/>
        <v>1144</v>
      </c>
      <c r="B1148" s="81" t="s">
        <v>3523</v>
      </c>
      <c r="C1148" s="82" t="s">
        <v>5445</v>
      </c>
      <c r="D1148" s="83" t="s">
        <v>5446</v>
      </c>
      <c r="E1148" s="83" t="s">
        <v>3526</v>
      </c>
      <c r="F1148" s="83"/>
      <c r="G1148" s="83" t="s">
        <v>3527</v>
      </c>
      <c r="H1148" s="115" t="s">
        <v>5447</v>
      </c>
      <c r="I1148" s="14">
        <v>0.01</v>
      </c>
      <c r="J1148" s="111">
        <f t="shared" si="36"/>
        <v>1683</v>
      </c>
    </row>
    <row r="1149" spans="1:10" ht="64.5" x14ac:dyDescent="0.25">
      <c r="A1149" s="81">
        <f t="shared" si="37"/>
        <v>1145</v>
      </c>
      <c r="B1149" s="81" t="s">
        <v>3523</v>
      </c>
      <c r="C1149" s="82" t="s">
        <v>5448</v>
      </c>
      <c r="D1149" s="83" t="s">
        <v>5449</v>
      </c>
      <c r="E1149" s="83" t="s">
        <v>3526</v>
      </c>
      <c r="F1149" s="83"/>
      <c r="G1149" s="83" t="s">
        <v>3527</v>
      </c>
      <c r="H1149" s="115" t="s">
        <v>5450</v>
      </c>
      <c r="I1149" s="14">
        <v>0.01</v>
      </c>
      <c r="J1149" s="111">
        <f t="shared" si="36"/>
        <v>792.99</v>
      </c>
    </row>
    <row r="1150" spans="1:10" ht="26.25" x14ac:dyDescent="0.25">
      <c r="A1150" s="81">
        <f t="shared" si="37"/>
        <v>1146</v>
      </c>
      <c r="B1150" s="81" t="s">
        <v>3523</v>
      </c>
      <c r="C1150" s="82" t="s">
        <v>5451</v>
      </c>
      <c r="D1150" s="83" t="s">
        <v>5452</v>
      </c>
      <c r="E1150" s="83" t="s">
        <v>3526</v>
      </c>
      <c r="F1150" s="83"/>
      <c r="G1150" s="83" t="s">
        <v>3527</v>
      </c>
      <c r="H1150" s="115" t="s">
        <v>5434</v>
      </c>
      <c r="I1150" s="14">
        <v>0.01</v>
      </c>
      <c r="J1150" s="111">
        <f t="shared" si="36"/>
        <v>323.73</v>
      </c>
    </row>
    <row r="1151" spans="1:10" ht="39" x14ac:dyDescent="0.25">
      <c r="A1151" s="81">
        <f t="shared" si="37"/>
        <v>1147</v>
      </c>
      <c r="B1151" s="81" t="s">
        <v>3523</v>
      </c>
      <c r="C1151" s="82" t="s">
        <v>5453</v>
      </c>
      <c r="D1151" s="83" t="s">
        <v>5454</v>
      </c>
      <c r="E1151" s="83" t="s">
        <v>3526</v>
      </c>
      <c r="F1151" s="83"/>
      <c r="G1151" s="83" t="s">
        <v>3527</v>
      </c>
      <c r="H1151" s="115" t="s">
        <v>5455</v>
      </c>
      <c r="I1151" s="14">
        <v>0.01</v>
      </c>
      <c r="J1151" s="111">
        <f t="shared" si="36"/>
        <v>1910.7</v>
      </c>
    </row>
    <row r="1152" spans="1:10" x14ac:dyDescent="0.25">
      <c r="A1152" s="81">
        <f t="shared" si="37"/>
        <v>1148</v>
      </c>
      <c r="B1152" s="81" t="s">
        <v>3523</v>
      </c>
      <c r="C1152" s="82" t="s">
        <v>5456</v>
      </c>
      <c r="D1152" s="83" t="s">
        <v>5457</v>
      </c>
      <c r="E1152" s="83" t="s">
        <v>3526</v>
      </c>
      <c r="F1152" s="83"/>
      <c r="G1152" s="83" t="s">
        <v>3527</v>
      </c>
      <c r="H1152" s="115" t="s">
        <v>5458</v>
      </c>
      <c r="I1152" s="14">
        <v>0.01</v>
      </c>
      <c r="J1152" s="111">
        <f t="shared" si="36"/>
        <v>10.494</v>
      </c>
    </row>
    <row r="1153" spans="1:10" ht="26.25" x14ac:dyDescent="0.25">
      <c r="A1153" s="81">
        <f t="shared" si="37"/>
        <v>1149</v>
      </c>
      <c r="B1153" s="81" t="s">
        <v>3523</v>
      </c>
      <c r="C1153" s="82" t="s">
        <v>5459</v>
      </c>
      <c r="D1153" s="83" t="s">
        <v>5460</v>
      </c>
      <c r="E1153" s="83" t="s">
        <v>3526</v>
      </c>
      <c r="F1153" s="83"/>
      <c r="G1153" s="83" t="s">
        <v>3527</v>
      </c>
      <c r="H1153" s="115" t="s">
        <v>5461</v>
      </c>
      <c r="I1153" s="14">
        <v>0.01</v>
      </c>
      <c r="J1153" s="111">
        <f t="shared" si="36"/>
        <v>11.187000000000001</v>
      </c>
    </row>
    <row r="1154" spans="1:10" x14ac:dyDescent="0.25">
      <c r="A1154" s="81">
        <f t="shared" si="37"/>
        <v>1150</v>
      </c>
      <c r="B1154" s="81" t="s">
        <v>3523</v>
      </c>
      <c r="C1154" s="82" t="s">
        <v>5462</v>
      </c>
      <c r="D1154" s="83" t="s">
        <v>5457</v>
      </c>
      <c r="E1154" s="83" t="s">
        <v>3526</v>
      </c>
      <c r="F1154" s="83"/>
      <c r="G1154" s="83" t="s">
        <v>3527</v>
      </c>
      <c r="H1154" s="115" t="s">
        <v>5463</v>
      </c>
      <c r="I1154" s="14">
        <v>0.01</v>
      </c>
      <c r="J1154" s="111">
        <f t="shared" si="36"/>
        <v>8.8109999999999999</v>
      </c>
    </row>
    <row r="1155" spans="1:10" ht="39" x14ac:dyDescent="0.25">
      <c r="A1155" s="81">
        <f t="shared" si="37"/>
        <v>1151</v>
      </c>
      <c r="B1155" s="81" t="s">
        <v>3523</v>
      </c>
      <c r="C1155" s="82" t="s">
        <v>5464</v>
      </c>
      <c r="D1155" s="83" t="s">
        <v>5465</v>
      </c>
      <c r="E1155" s="83" t="s">
        <v>3526</v>
      </c>
      <c r="F1155" s="83"/>
      <c r="G1155" s="83" t="s">
        <v>3527</v>
      </c>
      <c r="H1155" s="115" t="s">
        <v>5444</v>
      </c>
      <c r="I1155" s="14">
        <v>0.01</v>
      </c>
      <c r="J1155" s="111">
        <f t="shared" si="36"/>
        <v>1242.45</v>
      </c>
    </row>
    <row r="1156" spans="1:10" ht="64.5" x14ac:dyDescent="0.25">
      <c r="A1156" s="81">
        <f t="shared" si="37"/>
        <v>1152</v>
      </c>
      <c r="B1156" s="81" t="s">
        <v>3523</v>
      </c>
      <c r="C1156" s="82" t="s">
        <v>5466</v>
      </c>
      <c r="D1156" s="83" t="s">
        <v>5467</v>
      </c>
      <c r="E1156" s="83" t="s">
        <v>3526</v>
      </c>
      <c r="F1156" s="83"/>
      <c r="G1156" s="83" t="s">
        <v>3527</v>
      </c>
      <c r="H1156" s="115" t="s">
        <v>5468</v>
      </c>
      <c r="I1156" s="14">
        <v>0.01</v>
      </c>
      <c r="J1156" s="111">
        <f t="shared" si="36"/>
        <v>492.03</v>
      </c>
    </row>
    <row r="1157" spans="1:10" x14ac:dyDescent="0.25">
      <c r="A1157" s="81">
        <f t="shared" si="37"/>
        <v>1153</v>
      </c>
      <c r="B1157" s="81" t="s">
        <v>3523</v>
      </c>
      <c r="C1157" s="82" t="s">
        <v>5469</v>
      </c>
      <c r="D1157" s="83" t="s">
        <v>5470</v>
      </c>
      <c r="E1157" s="83" t="s">
        <v>3526</v>
      </c>
      <c r="F1157" s="83"/>
      <c r="G1157" s="83" t="s">
        <v>3527</v>
      </c>
      <c r="H1157" s="115" t="s">
        <v>5471</v>
      </c>
      <c r="I1157" s="14">
        <v>0.01</v>
      </c>
      <c r="J1157" s="111">
        <f t="shared" si="36"/>
        <v>29.304000000000002</v>
      </c>
    </row>
    <row r="1158" spans="1:10" ht="26.25" x14ac:dyDescent="0.25">
      <c r="A1158" s="81">
        <f t="shared" si="37"/>
        <v>1154</v>
      </c>
      <c r="B1158" s="81" t="s">
        <v>3523</v>
      </c>
      <c r="C1158" s="82" t="s">
        <v>5472</v>
      </c>
      <c r="D1158" s="83" t="s">
        <v>5473</v>
      </c>
      <c r="E1158" s="83" t="s">
        <v>3526</v>
      </c>
      <c r="F1158" s="83"/>
      <c r="G1158" s="83" t="s">
        <v>3527</v>
      </c>
      <c r="H1158" s="115" t="s">
        <v>4107</v>
      </c>
      <c r="I1158" s="14">
        <v>0.01</v>
      </c>
      <c r="J1158" s="111">
        <f t="shared" si="36"/>
        <v>1485</v>
      </c>
    </row>
    <row r="1159" spans="1:10" ht="26.25" x14ac:dyDescent="0.25">
      <c r="A1159" s="81">
        <f t="shared" si="37"/>
        <v>1155</v>
      </c>
      <c r="B1159" s="81" t="s">
        <v>3523</v>
      </c>
      <c r="C1159" s="82" t="s">
        <v>5474</v>
      </c>
      <c r="D1159" s="83" t="s">
        <v>5475</v>
      </c>
      <c r="E1159" s="83" t="s">
        <v>3526</v>
      </c>
      <c r="F1159" s="83"/>
      <c r="G1159" s="83" t="s">
        <v>3527</v>
      </c>
      <c r="H1159" s="115" t="s">
        <v>5476</v>
      </c>
      <c r="I1159" s="14">
        <v>0.01</v>
      </c>
      <c r="J1159" s="111">
        <f t="shared" si="36"/>
        <v>5.2469999999999999</v>
      </c>
    </row>
    <row r="1160" spans="1:10" ht="26.25" x14ac:dyDescent="0.25">
      <c r="A1160" s="81">
        <f t="shared" si="37"/>
        <v>1156</v>
      </c>
      <c r="B1160" s="81" t="s">
        <v>3523</v>
      </c>
      <c r="C1160" s="82" t="s">
        <v>5477</v>
      </c>
      <c r="D1160" s="83" t="s">
        <v>5478</v>
      </c>
      <c r="E1160" s="83" t="s">
        <v>3526</v>
      </c>
      <c r="F1160" s="83"/>
      <c r="G1160" s="83" t="s">
        <v>3527</v>
      </c>
      <c r="H1160" s="115" t="s">
        <v>5479</v>
      </c>
      <c r="I1160" s="14">
        <v>0.01</v>
      </c>
      <c r="J1160" s="111">
        <f t="shared" si="36"/>
        <v>190.57499999999999</v>
      </c>
    </row>
    <row r="1161" spans="1:10" ht="26.25" x14ac:dyDescent="0.25">
      <c r="A1161" s="81">
        <f t="shared" si="37"/>
        <v>1157</v>
      </c>
      <c r="B1161" s="81" t="s">
        <v>3523</v>
      </c>
      <c r="C1161" s="82" t="s">
        <v>5480</v>
      </c>
      <c r="D1161" s="83" t="s">
        <v>5481</v>
      </c>
      <c r="E1161" s="83" t="s">
        <v>3526</v>
      </c>
      <c r="F1161" s="83"/>
      <c r="G1161" s="83" t="s">
        <v>3527</v>
      </c>
      <c r="H1161" s="115" t="s">
        <v>5482</v>
      </c>
      <c r="I1161" s="14">
        <v>0.01</v>
      </c>
      <c r="J1161" s="111">
        <f t="shared" si="36"/>
        <v>12.177000000000001</v>
      </c>
    </row>
    <row r="1162" spans="1:10" ht="26.25" x14ac:dyDescent="0.25">
      <c r="A1162" s="81">
        <f t="shared" si="37"/>
        <v>1158</v>
      </c>
      <c r="B1162" s="81" t="s">
        <v>3523</v>
      </c>
      <c r="C1162" s="82" t="s">
        <v>5483</v>
      </c>
      <c r="D1162" s="83" t="s">
        <v>5484</v>
      </c>
      <c r="E1162" s="83" t="s">
        <v>3526</v>
      </c>
      <c r="F1162" s="83"/>
      <c r="G1162" s="83" t="s">
        <v>3527</v>
      </c>
      <c r="H1162" s="115" t="s">
        <v>5463</v>
      </c>
      <c r="I1162" s="14">
        <v>0.01</v>
      </c>
      <c r="J1162" s="111">
        <f t="shared" si="36"/>
        <v>8.8109999999999999</v>
      </c>
    </row>
    <row r="1163" spans="1:10" ht="26.25" x14ac:dyDescent="0.25">
      <c r="A1163" s="81">
        <f t="shared" si="37"/>
        <v>1159</v>
      </c>
      <c r="B1163" s="81" t="s">
        <v>3523</v>
      </c>
      <c r="C1163" s="82" t="s">
        <v>5485</v>
      </c>
      <c r="D1163" s="83" t="s">
        <v>5486</v>
      </c>
      <c r="E1163" s="83" t="s">
        <v>3526</v>
      </c>
      <c r="F1163" s="83"/>
      <c r="G1163" s="83" t="s">
        <v>3527</v>
      </c>
      <c r="H1163" s="115" t="s">
        <v>5434</v>
      </c>
      <c r="I1163" s="14">
        <v>0.01</v>
      </c>
      <c r="J1163" s="111">
        <f t="shared" si="36"/>
        <v>323.73</v>
      </c>
    </row>
    <row r="1164" spans="1:10" ht="26.25" x14ac:dyDescent="0.25">
      <c r="A1164" s="81">
        <f t="shared" si="37"/>
        <v>1160</v>
      </c>
      <c r="B1164" s="81" t="s">
        <v>3523</v>
      </c>
      <c r="C1164" s="82" t="s">
        <v>5487</v>
      </c>
      <c r="D1164" s="83" t="s">
        <v>5488</v>
      </c>
      <c r="E1164" s="83" t="s">
        <v>3526</v>
      </c>
      <c r="F1164" s="83"/>
      <c r="G1164" s="83" t="s">
        <v>3527</v>
      </c>
      <c r="H1164" s="115" t="s">
        <v>5489</v>
      </c>
      <c r="I1164" s="14">
        <v>0.01</v>
      </c>
      <c r="J1164" s="111">
        <f t="shared" si="36"/>
        <v>7.6230000000000002</v>
      </c>
    </row>
    <row r="1165" spans="1:10" x14ac:dyDescent="0.25">
      <c r="A1165" s="81">
        <f t="shared" si="37"/>
        <v>1161</v>
      </c>
      <c r="B1165" s="81" t="s">
        <v>3523</v>
      </c>
      <c r="C1165" s="82" t="s">
        <v>5490</v>
      </c>
      <c r="D1165" s="83" t="s">
        <v>5491</v>
      </c>
      <c r="E1165" s="83" t="s">
        <v>3526</v>
      </c>
      <c r="F1165" s="83"/>
      <c r="G1165" s="83" t="s">
        <v>3527</v>
      </c>
      <c r="H1165" s="115" t="s">
        <v>5492</v>
      </c>
      <c r="I1165" s="14">
        <v>0.01</v>
      </c>
      <c r="J1165" s="111">
        <f t="shared" si="36"/>
        <v>541.53</v>
      </c>
    </row>
    <row r="1166" spans="1:10" ht="26.25" x14ac:dyDescent="0.25">
      <c r="A1166" s="81">
        <f t="shared" si="37"/>
        <v>1162</v>
      </c>
      <c r="B1166" s="81" t="s">
        <v>3523</v>
      </c>
      <c r="C1166" s="82" t="s">
        <v>5493</v>
      </c>
      <c r="D1166" s="83" t="s">
        <v>5494</v>
      </c>
      <c r="E1166" s="83" t="s">
        <v>3526</v>
      </c>
      <c r="F1166" s="83"/>
      <c r="G1166" s="83" t="s">
        <v>3527</v>
      </c>
      <c r="H1166" s="115" t="s">
        <v>5495</v>
      </c>
      <c r="I1166" s="14">
        <v>0.01</v>
      </c>
      <c r="J1166" s="111">
        <f t="shared" si="36"/>
        <v>9.1079999999999988</v>
      </c>
    </row>
    <row r="1167" spans="1:10" ht="51.75" x14ac:dyDescent="0.25">
      <c r="A1167" s="81">
        <f t="shared" si="37"/>
        <v>1163</v>
      </c>
      <c r="B1167" s="81" t="s">
        <v>3523</v>
      </c>
      <c r="C1167" s="82" t="s">
        <v>5496</v>
      </c>
      <c r="D1167" s="83" t="s">
        <v>5497</v>
      </c>
      <c r="E1167" s="83" t="s">
        <v>3526</v>
      </c>
      <c r="F1167" s="83"/>
      <c r="G1167" s="83" t="s">
        <v>3527</v>
      </c>
      <c r="H1167" s="115" t="s">
        <v>5498</v>
      </c>
      <c r="I1167" s="14">
        <v>0.01</v>
      </c>
      <c r="J1167" s="111">
        <f t="shared" si="36"/>
        <v>427.68</v>
      </c>
    </row>
    <row r="1168" spans="1:10" ht="26.25" x14ac:dyDescent="0.25">
      <c r="A1168" s="81">
        <f t="shared" si="37"/>
        <v>1164</v>
      </c>
      <c r="B1168" s="81" t="s">
        <v>3523</v>
      </c>
      <c r="C1168" s="82" t="s">
        <v>5499</v>
      </c>
      <c r="D1168" s="83" t="s">
        <v>5452</v>
      </c>
      <c r="E1168" s="83" t="s">
        <v>3526</v>
      </c>
      <c r="F1168" s="83"/>
      <c r="G1168" s="83" t="s">
        <v>3527</v>
      </c>
      <c r="H1168" s="115" t="s">
        <v>3710</v>
      </c>
      <c r="I1168" s="14">
        <v>0.01</v>
      </c>
      <c r="J1168" s="111">
        <f t="shared" si="36"/>
        <v>237.6</v>
      </c>
    </row>
    <row r="1169" spans="1:10" x14ac:dyDescent="0.25">
      <c r="A1169" s="81">
        <f t="shared" si="37"/>
        <v>1165</v>
      </c>
      <c r="B1169" s="81" t="s">
        <v>3523</v>
      </c>
      <c r="C1169" s="82" t="s">
        <v>5500</v>
      </c>
      <c r="D1169" s="83" t="s">
        <v>5457</v>
      </c>
      <c r="E1169" s="83" t="s">
        <v>3526</v>
      </c>
      <c r="F1169" s="83"/>
      <c r="G1169" s="83" t="s">
        <v>3527</v>
      </c>
      <c r="H1169" s="115" t="s">
        <v>5501</v>
      </c>
      <c r="I1169" s="14">
        <v>0.01</v>
      </c>
      <c r="J1169" s="111">
        <f t="shared" si="36"/>
        <v>6.4349999999999996</v>
      </c>
    </row>
    <row r="1170" spans="1:10" ht="26.25" x14ac:dyDescent="0.25">
      <c r="A1170" s="81">
        <f t="shared" si="37"/>
        <v>1166</v>
      </c>
      <c r="B1170" s="81" t="s">
        <v>3523</v>
      </c>
      <c r="C1170" s="82" t="s">
        <v>5502</v>
      </c>
      <c r="D1170" s="83" t="s">
        <v>5503</v>
      </c>
      <c r="E1170" s="83" t="s">
        <v>3526</v>
      </c>
      <c r="F1170" s="83"/>
      <c r="G1170" s="83" t="s">
        <v>3527</v>
      </c>
      <c r="H1170" s="115" t="s">
        <v>5334</v>
      </c>
      <c r="I1170" s="14">
        <v>0.01</v>
      </c>
      <c r="J1170" s="111">
        <f t="shared" si="36"/>
        <v>1425.6</v>
      </c>
    </row>
    <row r="1171" spans="1:10" ht="39" x14ac:dyDescent="0.25">
      <c r="A1171" s="81">
        <f t="shared" si="37"/>
        <v>1167</v>
      </c>
      <c r="B1171" s="81" t="s">
        <v>3523</v>
      </c>
      <c r="C1171" s="82" t="s">
        <v>5504</v>
      </c>
      <c r="D1171" s="83" t="s">
        <v>5505</v>
      </c>
      <c r="E1171" s="83" t="s">
        <v>3526</v>
      </c>
      <c r="F1171" s="83"/>
      <c r="G1171" s="83" t="s">
        <v>3527</v>
      </c>
      <c r="H1171" s="115" t="s">
        <v>5506</v>
      </c>
      <c r="I1171" s="14">
        <v>0.01</v>
      </c>
      <c r="J1171" s="111">
        <f t="shared" si="36"/>
        <v>167.31</v>
      </c>
    </row>
    <row r="1172" spans="1:10" ht="26.25" x14ac:dyDescent="0.25">
      <c r="A1172" s="81">
        <f t="shared" si="37"/>
        <v>1168</v>
      </c>
      <c r="B1172" s="81" t="s">
        <v>3523</v>
      </c>
      <c r="C1172" s="82" t="s">
        <v>5507</v>
      </c>
      <c r="D1172" s="83" t="s">
        <v>5508</v>
      </c>
      <c r="E1172" s="83" t="s">
        <v>3526</v>
      </c>
      <c r="F1172" s="83"/>
      <c r="G1172" s="83" t="s">
        <v>3527</v>
      </c>
      <c r="H1172" s="115" t="s">
        <v>5509</v>
      </c>
      <c r="I1172" s="14">
        <v>0.01</v>
      </c>
      <c r="J1172" s="111">
        <f t="shared" si="36"/>
        <v>7.3260000000000005</v>
      </c>
    </row>
    <row r="1173" spans="1:10" x14ac:dyDescent="0.25">
      <c r="A1173" s="81">
        <f t="shared" si="37"/>
        <v>1169</v>
      </c>
      <c r="B1173" s="81" t="s">
        <v>3523</v>
      </c>
      <c r="C1173" s="82" t="s">
        <v>5510</v>
      </c>
      <c r="D1173" s="83" t="s">
        <v>5457</v>
      </c>
      <c r="E1173" s="83" t="s">
        <v>3526</v>
      </c>
      <c r="F1173" s="83"/>
      <c r="G1173" s="83" t="s">
        <v>3527</v>
      </c>
      <c r="H1173" s="115" t="s">
        <v>5511</v>
      </c>
      <c r="I1173" s="14">
        <v>0.01</v>
      </c>
      <c r="J1173" s="111">
        <f t="shared" si="36"/>
        <v>9.0090000000000003</v>
      </c>
    </row>
    <row r="1174" spans="1:10" x14ac:dyDescent="0.25">
      <c r="A1174" s="81">
        <f t="shared" si="37"/>
        <v>1170</v>
      </c>
      <c r="B1174" s="81" t="s">
        <v>3523</v>
      </c>
      <c r="C1174" s="82" t="s">
        <v>5512</v>
      </c>
      <c r="D1174" s="83" t="s">
        <v>5513</v>
      </c>
      <c r="E1174" s="83" t="s">
        <v>3526</v>
      </c>
      <c r="F1174" s="83"/>
      <c r="G1174" s="83" t="s">
        <v>3527</v>
      </c>
      <c r="H1174" s="115" t="s">
        <v>5514</v>
      </c>
      <c r="I1174" s="14">
        <v>0.01</v>
      </c>
      <c r="J1174" s="111">
        <f t="shared" si="36"/>
        <v>1559.25</v>
      </c>
    </row>
    <row r="1175" spans="1:10" ht="26.25" x14ac:dyDescent="0.25">
      <c r="A1175" s="81">
        <f t="shared" si="37"/>
        <v>1171</v>
      </c>
      <c r="B1175" s="81" t="s">
        <v>3523</v>
      </c>
      <c r="C1175" s="82" t="s">
        <v>5515</v>
      </c>
      <c r="D1175" s="83" t="s">
        <v>5516</v>
      </c>
      <c r="E1175" s="83" t="s">
        <v>3526</v>
      </c>
      <c r="F1175" s="83"/>
      <c r="G1175" s="83" t="s">
        <v>3527</v>
      </c>
      <c r="H1175" s="115" t="s">
        <v>5517</v>
      </c>
      <c r="I1175" s="14">
        <v>0.01</v>
      </c>
      <c r="J1175" s="111">
        <f t="shared" si="36"/>
        <v>376.2</v>
      </c>
    </row>
    <row r="1176" spans="1:10" x14ac:dyDescent="0.25">
      <c r="A1176" s="81">
        <f t="shared" si="37"/>
        <v>1172</v>
      </c>
      <c r="B1176" s="81" t="s">
        <v>3523</v>
      </c>
      <c r="C1176" s="82" t="s">
        <v>5518</v>
      </c>
      <c r="D1176" s="83" t="s">
        <v>5519</v>
      </c>
      <c r="E1176" s="83" t="s">
        <v>3526</v>
      </c>
      <c r="F1176" s="83"/>
      <c r="G1176" s="83" t="s">
        <v>3527</v>
      </c>
      <c r="H1176" s="115" t="s">
        <v>5520</v>
      </c>
      <c r="I1176" s="14">
        <v>0.01</v>
      </c>
      <c r="J1176" s="111">
        <f t="shared" si="36"/>
        <v>751.41</v>
      </c>
    </row>
    <row r="1177" spans="1:10" ht="26.25" x14ac:dyDescent="0.25">
      <c r="A1177" s="81">
        <f t="shared" si="37"/>
        <v>1173</v>
      </c>
      <c r="B1177" s="81" t="s">
        <v>3523</v>
      </c>
      <c r="C1177" s="82" t="s">
        <v>5521</v>
      </c>
      <c r="D1177" s="83" t="s">
        <v>5522</v>
      </c>
      <c r="E1177" s="83" t="s">
        <v>3526</v>
      </c>
      <c r="F1177" s="83"/>
      <c r="G1177" s="83" t="s">
        <v>3527</v>
      </c>
      <c r="H1177" s="115" t="s">
        <v>5523</v>
      </c>
      <c r="I1177" s="14">
        <v>0.01</v>
      </c>
      <c r="J1177" s="111">
        <f t="shared" si="36"/>
        <v>7.92</v>
      </c>
    </row>
    <row r="1178" spans="1:10" x14ac:dyDescent="0.25">
      <c r="A1178" s="81">
        <f t="shared" si="37"/>
        <v>1174</v>
      </c>
      <c r="B1178" s="81" t="s">
        <v>3523</v>
      </c>
      <c r="C1178" s="82" t="s">
        <v>5524</v>
      </c>
      <c r="D1178" s="83" t="s">
        <v>5525</v>
      </c>
      <c r="E1178" s="83" t="s">
        <v>3526</v>
      </c>
      <c r="F1178" s="83"/>
      <c r="G1178" s="83" t="s">
        <v>3527</v>
      </c>
      <c r="H1178" s="115" t="s">
        <v>5364</v>
      </c>
      <c r="I1178" s="14">
        <v>0.01</v>
      </c>
      <c r="J1178" s="111">
        <f t="shared" si="36"/>
        <v>479.15999999999997</v>
      </c>
    </row>
    <row r="1179" spans="1:10" ht="26.25" x14ac:dyDescent="0.25">
      <c r="A1179" s="81">
        <f t="shared" si="37"/>
        <v>1175</v>
      </c>
      <c r="B1179" s="81" t="s">
        <v>3523</v>
      </c>
      <c r="C1179" s="82" t="s">
        <v>5526</v>
      </c>
      <c r="D1179" s="83" t="s">
        <v>5527</v>
      </c>
      <c r="E1179" s="83" t="s">
        <v>3526</v>
      </c>
      <c r="F1179" s="83"/>
      <c r="G1179" s="83" t="s">
        <v>3527</v>
      </c>
      <c r="H1179" s="115" t="s">
        <v>5528</v>
      </c>
      <c r="I1179" s="14">
        <v>0.01</v>
      </c>
      <c r="J1179" s="111">
        <f t="shared" si="36"/>
        <v>254.90520000000001</v>
      </c>
    </row>
    <row r="1180" spans="1:10" ht="39" x14ac:dyDescent="0.25">
      <c r="A1180" s="81">
        <f t="shared" si="37"/>
        <v>1176</v>
      </c>
      <c r="B1180" s="81" t="s">
        <v>3523</v>
      </c>
      <c r="C1180" s="82" t="s">
        <v>5529</v>
      </c>
      <c r="D1180" s="83" t="s">
        <v>5530</v>
      </c>
      <c r="E1180" s="83" t="s">
        <v>3526</v>
      </c>
      <c r="F1180" s="83"/>
      <c r="G1180" s="83" t="s">
        <v>3527</v>
      </c>
      <c r="H1180" s="115" t="s">
        <v>5531</v>
      </c>
      <c r="I1180" s="14">
        <v>0.01</v>
      </c>
      <c r="J1180" s="111">
        <f t="shared" si="36"/>
        <v>157.41</v>
      </c>
    </row>
    <row r="1181" spans="1:10" x14ac:dyDescent="0.25">
      <c r="A1181" s="81">
        <f t="shared" si="37"/>
        <v>1177</v>
      </c>
      <c r="B1181" s="81" t="s">
        <v>3523</v>
      </c>
      <c r="C1181" s="82" t="s">
        <v>5532</v>
      </c>
      <c r="D1181" s="83" t="s">
        <v>5533</v>
      </c>
      <c r="E1181" s="83" t="s">
        <v>3526</v>
      </c>
      <c r="F1181" s="83"/>
      <c r="G1181" s="83" t="s">
        <v>3527</v>
      </c>
      <c r="H1181" s="115" t="s">
        <v>5534</v>
      </c>
      <c r="I1181" s="14">
        <v>0.01</v>
      </c>
      <c r="J1181" s="111">
        <f t="shared" si="36"/>
        <v>406.89</v>
      </c>
    </row>
    <row r="1182" spans="1:10" ht="26.25" x14ac:dyDescent="0.25">
      <c r="A1182" s="81">
        <f t="shared" si="37"/>
        <v>1178</v>
      </c>
      <c r="B1182" s="81" t="s">
        <v>3523</v>
      </c>
      <c r="C1182" s="82" t="s">
        <v>5535</v>
      </c>
      <c r="D1182" s="83" t="s">
        <v>5536</v>
      </c>
      <c r="E1182" s="83" t="s">
        <v>3526</v>
      </c>
      <c r="F1182" s="83"/>
      <c r="G1182" s="83" t="s">
        <v>3527</v>
      </c>
      <c r="H1182" s="115" t="s">
        <v>5537</v>
      </c>
      <c r="I1182" s="14">
        <v>0.01</v>
      </c>
      <c r="J1182" s="111">
        <f t="shared" si="36"/>
        <v>7.0289999999999999</v>
      </c>
    </row>
    <row r="1183" spans="1:10" ht="39" x14ac:dyDescent="0.25">
      <c r="A1183" s="81">
        <f t="shared" si="37"/>
        <v>1179</v>
      </c>
      <c r="B1183" s="81" t="s">
        <v>3523</v>
      </c>
      <c r="C1183" s="82" t="s">
        <v>5538</v>
      </c>
      <c r="D1183" s="83" t="s">
        <v>5539</v>
      </c>
      <c r="E1183" s="83" t="s">
        <v>3526</v>
      </c>
      <c r="F1183" s="83"/>
      <c r="G1183" s="83" t="s">
        <v>3527</v>
      </c>
      <c r="H1183" s="115" t="s">
        <v>5540</v>
      </c>
      <c r="I1183" s="14">
        <v>0.01</v>
      </c>
      <c r="J1183" s="111">
        <f t="shared" si="36"/>
        <v>127.71</v>
      </c>
    </row>
    <row r="1184" spans="1:10" ht="51.75" x14ac:dyDescent="0.25">
      <c r="A1184" s="81">
        <f t="shared" si="37"/>
        <v>1180</v>
      </c>
      <c r="B1184" s="81" t="s">
        <v>3523</v>
      </c>
      <c r="C1184" s="82" t="s">
        <v>5541</v>
      </c>
      <c r="D1184" s="83" t="s">
        <v>5542</v>
      </c>
      <c r="E1184" s="83" t="s">
        <v>3526</v>
      </c>
      <c r="F1184" s="83"/>
      <c r="G1184" s="83" t="s">
        <v>3527</v>
      </c>
      <c r="H1184" s="115" t="s">
        <v>5543</v>
      </c>
      <c r="I1184" s="14">
        <v>0.01</v>
      </c>
      <c r="J1184" s="111">
        <f t="shared" si="36"/>
        <v>136.62</v>
      </c>
    </row>
    <row r="1185" spans="1:10" ht="64.5" x14ac:dyDescent="0.25">
      <c r="A1185" s="81">
        <f t="shared" si="37"/>
        <v>1181</v>
      </c>
      <c r="B1185" s="81" t="s">
        <v>3523</v>
      </c>
      <c r="C1185" s="82" t="s">
        <v>5544</v>
      </c>
      <c r="D1185" s="83" t="s">
        <v>5545</v>
      </c>
      <c r="E1185" s="83" t="s">
        <v>3526</v>
      </c>
      <c r="F1185" s="83"/>
      <c r="G1185" s="83" t="s">
        <v>3527</v>
      </c>
      <c r="H1185" s="115" t="s">
        <v>5546</v>
      </c>
      <c r="I1185" s="14">
        <v>0.01</v>
      </c>
      <c r="J1185" s="111">
        <f t="shared" si="36"/>
        <v>122.76</v>
      </c>
    </row>
    <row r="1186" spans="1:10" ht="39" x14ac:dyDescent="0.25">
      <c r="A1186" s="81">
        <f t="shared" si="37"/>
        <v>1182</v>
      </c>
      <c r="B1186" s="81" t="s">
        <v>3523</v>
      </c>
      <c r="C1186" s="82" t="s">
        <v>5547</v>
      </c>
      <c r="D1186" s="83" t="s">
        <v>5548</v>
      </c>
      <c r="E1186" s="83" t="s">
        <v>3526</v>
      </c>
      <c r="F1186" s="83"/>
      <c r="G1186" s="83" t="s">
        <v>3527</v>
      </c>
      <c r="H1186" s="115" t="s">
        <v>5549</v>
      </c>
      <c r="I1186" s="14">
        <v>0.01</v>
      </c>
      <c r="J1186" s="111">
        <f t="shared" si="36"/>
        <v>97.713000000000008</v>
      </c>
    </row>
    <row r="1187" spans="1:10" ht="39" x14ac:dyDescent="0.25">
      <c r="A1187" s="81">
        <f t="shared" si="37"/>
        <v>1183</v>
      </c>
      <c r="B1187" s="81" t="s">
        <v>3523</v>
      </c>
      <c r="C1187" s="82" t="s">
        <v>5550</v>
      </c>
      <c r="D1187" s="83" t="s">
        <v>5551</v>
      </c>
      <c r="E1187" s="83" t="s">
        <v>3526</v>
      </c>
      <c r="F1187" s="83"/>
      <c r="G1187" s="83" t="s">
        <v>3527</v>
      </c>
      <c r="H1187" s="115" t="s">
        <v>5552</v>
      </c>
      <c r="I1187" s="14">
        <v>0.01</v>
      </c>
      <c r="J1187" s="111">
        <f t="shared" si="36"/>
        <v>121.968</v>
      </c>
    </row>
    <row r="1188" spans="1:10" ht="39" x14ac:dyDescent="0.25">
      <c r="A1188" s="81">
        <f t="shared" si="37"/>
        <v>1184</v>
      </c>
      <c r="B1188" s="81" t="s">
        <v>3523</v>
      </c>
      <c r="C1188" s="82" t="s">
        <v>5553</v>
      </c>
      <c r="D1188" s="83" t="s">
        <v>5554</v>
      </c>
      <c r="E1188" s="83" t="s">
        <v>3526</v>
      </c>
      <c r="F1188" s="83"/>
      <c r="G1188" s="83" t="s">
        <v>3527</v>
      </c>
      <c r="H1188" s="115" t="s">
        <v>5540</v>
      </c>
      <c r="I1188" s="14">
        <v>0.01</v>
      </c>
      <c r="J1188" s="111">
        <f t="shared" si="36"/>
        <v>127.71</v>
      </c>
    </row>
    <row r="1189" spans="1:10" ht="39" x14ac:dyDescent="0.25">
      <c r="A1189" s="81">
        <f t="shared" si="37"/>
        <v>1185</v>
      </c>
      <c r="B1189" s="81" t="s">
        <v>3523</v>
      </c>
      <c r="C1189" s="82" t="s">
        <v>5555</v>
      </c>
      <c r="D1189" s="83" t="s">
        <v>5556</v>
      </c>
      <c r="E1189" s="83" t="s">
        <v>3526</v>
      </c>
      <c r="F1189" s="83"/>
      <c r="G1189" s="83" t="s">
        <v>3527</v>
      </c>
      <c r="H1189" s="115" t="s">
        <v>5540</v>
      </c>
      <c r="I1189" s="14">
        <v>0.01</v>
      </c>
      <c r="J1189" s="111">
        <f t="shared" ref="J1189:J1252" si="38">H1189*(1-I1189)</f>
        <v>127.71</v>
      </c>
    </row>
    <row r="1190" spans="1:10" ht="39" x14ac:dyDescent="0.25">
      <c r="A1190" s="81">
        <f t="shared" ref="A1190:A1253" si="39">A1189+1</f>
        <v>1186</v>
      </c>
      <c r="B1190" s="81" t="s">
        <v>3523</v>
      </c>
      <c r="C1190" s="82" t="s">
        <v>5557</v>
      </c>
      <c r="D1190" s="83" t="s">
        <v>5558</v>
      </c>
      <c r="E1190" s="83" t="s">
        <v>3526</v>
      </c>
      <c r="F1190" s="83"/>
      <c r="G1190" s="83" t="s">
        <v>3527</v>
      </c>
      <c r="H1190" s="115" t="s">
        <v>5559</v>
      </c>
      <c r="I1190" s="14">
        <v>0.01</v>
      </c>
      <c r="J1190" s="111">
        <f t="shared" si="38"/>
        <v>191.07</v>
      </c>
    </row>
    <row r="1191" spans="1:10" ht="39" x14ac:dyDescent="0.25">
      <c r="A1191" s="81">
        <f t="shared" si="39"/>
        <v>1187</v>
      </c>
      <c r="B1191" s="81" t="s">
        <v>3523</v>
      </c>
      <c r="C1191" s="82" t="s">
        <v>5560</v>
      </c>
      <c r="D1191" s="83" t="s">
        <v>5561</v>
      </c>
      <c r="E1191" s="83" t="s">
        <v>3526</v>
      </c>
      <c r="F1191" s="83"/>
      <c r="G1191" s="83" t="s">
        <v>3527</v>
      </c>
      <c r="H1191" s="115" t="s">
        <v>5559</v>
      </c>
      <c r="I1191" s="14">
        <v>0.01</v>
      </c>
      <c r="J1191" s="111">
        <f t="shared" si="38"/>
        <v>191.07</v>
      </c>
    </row>
    <row r="1192" spans="1:10" ht="39" x14ac:dyDescent="0.25">
      <c r="A1192" s="81">
        <f t="shared" si="39"/>
        <v>1188</v>
      </c>
      <c r="B1192" s="81" t="s">
        <v>3523</v>
      </c>
      <c r="C1192" s="82" t="s">
        <v>5562</v>
      </c>
      <c r="D1192" s="83" t="s">
        <v>5563</v>
      </c>
      <c r="E1192" s="83" t="s">
        <v>3526</v>
      </c>
      <c r="F1192" s="83"/>
      <c r="G1192" s="83" t="s">
        <v>3527</v>
      </c>
      <c r="H1192" s="115" t="s">
        <v>5559</v>
      </c>
      <c r="I1192" s="14">
        <v>0.01</v>
      </c>
      <c r="J1192" s="111">
        <f t="shared" si="38"/>
        <v>191.07</v>
      </c>
    </row>
    <row r="1193" spans="1:10" ht="39" x14ac:dyDescent="0.25">
      <c r="A1193" s="81">
        <f t="shared" si="39"/>
        <v>1189</v>
      </c>
      <c r="B1193" s="81" t="s">
        <v>3523</v>
      </c>
      <c r="C1193" s="82" t="s">
        <v>5564</v>
      </c>
      <c r="D1193" s="83" t="s">
        <v>5565</v>
      </c>
      <c r="E1193" s="83" t="s">
        <v>3526</v>
      </c>
      <c r="F1193" s="83"/>
      <c r="G1193" s="83" t="s">
        <v>3527</v>
      </c>
      <c r="H1193" s="115" t="s">
        <v>5566</v>
      </c>
      <c r="I1193" s="14">
        <v>0.01</v>
      </c>
      <c r="J1193" s="111">
        <f t="shared" si="38"/>
        <v>219.78</v>
      </c>
    </row>
    <row r="1194" spans="1:10" ht="39" x14ac:dyDescent="0.25">
      <c r="A1194" s="81">
        <f t="shared" si="39"/>
        <v>1190</v>
      </c>
      <c r="B1194" s="81" t="s">
        <v>3523</v>
      </c>
      <c r="C1194" s="82" t="s">
        <v>5567</v>
      </c>
      <c r="D1194" s="83" t="s">
        <v>5568</v>
      </c>
      <c r="E1194" s="83" t="s">
        <v>3526</v>
      </c>
      <c r="F1194" s="83"/>
      <c r="G1194" s="83" t="s">
        <v>3527</v>
      </c>
      <c r="H1194" s="115" t="s">
        <v>5566</v>
      </c>
      <c r="I1194" s="14">
        <v>0.01</v>
      </c>
      <c r="J1194" s="111">
        <f t="shared" si="38"/>
        <v>219.78</v>
      </c>
    </row>
    <row r="1195" spans="1:10" ht="39" x14ac:dyDescent="0.25">
      <c r="A1195" s="81">
        <f t="shared" si="39"/>
        <v>1191</v>
      </c>
      <c r="B1195" s="81" t="s">
        <v>3523</v>
      </c>
      <c r="C1195" s="82" t="s">
        <v>5569</v>
      </c>
      <c r="D1195" s="83" t="s">
        <v>5570</v>
      </c>
      <c r="E1195" s="83" t="s">
        <v>3526</v>
      </c>
      <c r="F1195" s="83"/>
      <c r="G1195" s="83" t="s">
        <v>3527</v>
      </c>
      <c r="H1195" s="115" t="s">
        <v>5559</v>
      </c>
      <c r="I1195" s="14">
        <v>0.01</v>
      </c>
      <c r="J1195" s="111">
        <f t="shared" si="38"/>
        <v>191.07</v>
      </c>
    </row>
    <row r="1196" spans="1:10" ht="39" x14ac:dyDescent="0.25">
      <c r="A1196" s="81">
        <f t="shared" si="39"/>
        <v>1192</v>
      </c>
      <c r="B1196" s="81" t="s">
        <v>3523</v>
      </c>
      <c r="C1196" s="82" t="s">
        <v>5571</v>
      </c>
      <c r="D1196" s="83" t="s">
        <v>5572</v>
      </c>
      <c r="E1196" s="83" t="s">
        <v>3526</v>
      </c>
      <c r="F1196" s="83"/>
      <c r="G1196" s="83" t="s">
        <v>3527</v>
      </c>
      <c r="H1196" s="115" t="s">
        <v>5559</v>
      </c>
      <c r="I1196" s="14">
        <v>0.01</v>
      </c>
      <c r="J1196" s="111">
        <f t="shared" si="38"/>
        <v>191.07</v>
      </c>
    </row>
    <row r="1197" spans="1:10" ht="39" x14ac:dyDescent="0.25">
      <c r="A1197" s="81">
        <f t="shared" si="39"/>
        <v>1193</v>
      </c>
      <c r="B1197" s="81" t="s">
        <v>3523</v>
      </c>
      <c r="C1197" s="82" t="s">
        <v>5573</v>
      </c>
      <c r="D1197" s="83" t="s">
        <v>5574</v>
      </c>
      <c r="E1197" s="83" t="s">
        <v>3526</v>
      </c>
      <c r="F1197" s="83"/>
      <c r="G1197" s="83" t="s">
        <v>3527</v>
      </c>
      <c r="H1197" s="115" t="s">
        <v>5559</v>
      </c>
      <c r="I1197" s="14">
        <v>0.01</v>
      </c>
      <c r="J1197" s="111">
        <f t="shared" si="38"/>
        <v>191.07</v>
      </c>
    </row>
    <row r="1198" spans="1:10" ht="39" x14ac:dyDescent="0.25">
      <c r="A1198" s="81">
        <f t="shared" si="39"/>
        <v>1194</v>
      </c>
      <c r="B1198" s="81" t="s">
        <v>3523</v>
      </c>
      <c r="C1198" s="82" t="s">
        <v>5575</v>
      </c>
      <c r="D1198" s="83" t="s">
        <v>5576</v>
      </c>
      <c r="E1198" s="83" t="s">
        <v>3526</v>
      </c>
      <c r="F1198" s="83"/>
      <c r="G1198" s="83" t="s">
        <v>3527</v>
      </c>
      <c r="H1198" s="115" t="s">
        <v>5566</v>
      </c>
      <c r="I1198" s="14">
        <v>0.01</v>
      </c>
      <c r="J1198" s="111">
        <f t="shared" si="38"/>
        <v>219.78</v>
      </c>
    </row>
    <row r="1199" spans="1:10" ht="39" x14ac:dyDescent="0.25">
      <c r="A1199" s="81">
        <f t="shared" si="39"/>
        <v>1195</v>
      </c>
      <c r="B1199" s="81" t="s">
        <v>3523</v>
      </c>
      <c r="C1199" s="82" t="s">
        <v>5577</v>
      </c>
      <c r="D1199" s="83" t="s">
        <v>5578</v>
      </c>
      <c r="E1199" s="83" t="s">
        <v>3526</v>
      </c>
      <c r="F1199" s="83"/>
      <c r="G1199" s="83" t="s">
        <v>3527</v>
      </c>
      <c r="H1199" s="115" t="s">
        <v>5566</v>
      </c>
      <c r="I1199" s="14">
        <v>0.01</v>
      </c>
      <c r="J1199" s="111">
        <f t="shared" si="38"/>
        <v>219.78</v>
      </c>
    </row>
    <row r="1200" spans="1:10" ht="26.25" x14ac:dyDescent="0.25">
      <c r="A1200" s="81">
        <f t="shared" si="39"/>
        <v>1196</v>
      </c>
      <c r="B1200" s="81" t="s">
        <v>3523</v>
      </c>
      <c r="C1200" s="82" t="s">
        <v>5579</v>
      </c>
      <c r="D1200" s="83" t="s">
        <v>5580</v>
      </c>
      <c r="E1200" s="83" t="s">
        <v>3526</v>
      </c>
      <c r="F1200" s="83"/>
      <c r="G1200" s="83" t="s">
        <v>3527</v>
      </c>
      <c r="H1200" s="115" t="s">
        <v>5566</v>
      </c>
      <c r="I1200" s="14">
        <v>0.01</v>
      </c>
      <c r="J1200" s="111">
        <f t="shared" si="38"/>
        <v>219.78</v>
      </c>
    </row>
    <row r="1201" spans="1:10" ht="51.75" x14ac:dyDescent="0.25">
      <c r="A1201" s="81">
        <f t="shared" si="39"/>
        <v>1197</v>
      </c>
      <c r="B1201" s="81" t="s">
        <v>3523</v>
      </c>
      <c r="C1201" s="82" t="s">
        <v>5581</v>
      </c>
      <c r="D1201" s="83" t="s">
        <v>5582</v>
      </c>
      <c r="E1201" s="83" t="s">
        <v>3526</v>
      </c>
      <c r="F1201" s="83"/>
      <c r="G1201" s="83" t="s">
        <v>3527</v>
      </c>
      <c r="H1201" s="115" t="s">
        <v>5583</v>
      </c>
      <c r="I1201" s="14">
        <v>0.01</v>
      </c>
      <c r="J1201" s="111">
        <f t="shared" si="38"/>
        <v>349.46999999999997</v>
      </c>
    </row>
    <row r="1202" spans="1:10" ht="39" x14ac:dyDescent="0.25">
      <c r="A1202" s="81">
        <f t="shared" si="39"/>
        <v>1198</v>
      </c>
      <c r="B1202" s="81" t="s">
        <v>3523</v>
      </c>
      <c r="C1202" s="82" t="s">
        <v>5584</v>
      </c>
      <c r="D1202" s="83" t="s">
        <v>5585</v>
      </c>
      <c r="E1202" s="83" t="s">
        <v>3526</v>
      </c>
      <c r="F1202" s="83"/>
      <c r="G1202" s="83" t="s">
        <v>3527</v>
      </c>
      <c r="H1202" s="115" t="s">
        <v>5583</v>
      </c>
      <c r="I1202" s="14">
        <v>0.01</v>
      </c>
      <c r="J1202" s="111">
        <f t="shared" si="38"/>
        <v>349.46999999999997</v>
      </c>
    </row>
    <row r="1203" spans="1:10" ht="64.5" x14ac:dyDescent="0.25">
      <c r="A1203" s="81">
        <f t="shared" si="39"/>
        <v>1199</v>
      </c>
      <c r="B1203" s="81" t="s">
        <v>3523</v>
      </c>
      <c r="C1203" s="82" t="s">
        <v>5586</v>
      </c>
      <c r="D1203" s="83" t="s">
        <v>5587</v>
      </c>
      <c r="E1203" s="83" t="s">
        <v>3526</v>
      </c>
      <c r="F1203" s="83"/>
      <c r="G1203" s="83" t="s">
        <v>3527</v>
      </c>
      <c r="H1203" s="115" t="s">
        <v>5588</v>
      </c>
      <c r="I1203" s="14">
        <v>0.01</v>
      </c>
      <c r="J1203" s="111">
        <f t="shared" si="38"/>
        <v>401.94</v>
      </c>
    </row>
    <row r="1204" spans="1:10" ht="64.5" x14ac:dyDescent="0.25">
      <c r="A1204" s="81">
        <f t="shared" si="39"/>
        <v>1200</v>
      </c>
      <c r="B1204" s="81" t="s">
        <v>3523</v>
      </c>
      <c r="C1204" s="82" t="s">
        <v>5589</v>
      </c>
      <c r="D1204" s="83" t="s">
        <v>5590</v>
      </c>
      <c r="E1204" s="83" t="s">
        <v>3526</v>
      </c>
      <c r="F1204" s="83"/>
      <c r="G1204" s="83" t="s">
        <v>3527</v>
      </c>
      <c r="H1204" s="115" t="s">
        <v>5588</v>
      </c>
      <c r="I1204" s="14">
        <v>0.01</v>
      </c>
      <c r="J1204" s="111">
        <f t="shared" si="38"/>
        <v>401.94</v>
      </c>
    </row>
    <row r="1205" spans="1:10" ht="64.5" x14ac:dyDescent="0.25">
      <c r="A1205" s="81">
        <f t="shared" si="39"/>
        <v>1201</v>
      </c>
      <c r="B1205" s="81" t="s">
        <v>3523</v>
      </c>
      <c r="C1205" s="82" t="s">
        <v>5591</v>
      </c>
      <c r="D1205" s="83" t="s">
        <v>5592</v>
      </c>
      <c r="E1205" s="83" t="s">
        <v>3526</v>
      </c>
      <c r="F1205" s="83"/>
      <c r="G1205" s="83" t="s">
        <v>3527</v>
      </c>
      <c r="H1205" s="115" t="s">
        <v>5588</v>
      </c>
      <c r="I1205" s="14">
        <v>0.01</v>
      </c>
      <c r="J1205" s="111">
        <f t="shared" si="38"/>
        <v>401.94</v>
      </c>
    </row>
    <row r="1206" spans="1:10" ht="39" x14ac:dyDescent="0.25">
      <c r="A1206" s="81">
        <f t="shared" si="39"/>
        <v>1202</v>
      </c>
      <c r="B1206" s="81" t="s">
        <v>3523</v>
      </c>
      <c r="C1206" s="82" t="s">
        <v>5593</v>
      </c>
      <c r="D1206" s="83" t="s">
        <v>5594</v>
      </c>
      <c r="E1206" s="83" t="s">
        <v>3526</v>
      </c>
      <c r="F1206" s="83"/>
      <c r="G1206" s="83" t="s">
        <v>3527</v>
      </c>
      <c r="H1206" s="115" t="s">
        <v>5595</v>
      </c>
      <c r="I1206" s="14">
        <v>0.01</v>
      </c>
      <c r="J1206" s="111">
        <f t="shared" si="38"/>
        <v>378.18</v>
      </c>
    </row>
    <row r="1207" spans="1:10" ht="39" x14ac:dyDescent="0.25">
      <c r="A1207" s="81">
        <f t="shared" si="39"/>
        <v>1203</v>
      </c>
      <c r="B1207" s="81" t="s">
        <v>3523</v>
      </c>
      <c r="C1207" s="82" t="s">
        <v>5596</v>
      </c>
      <c r="D1207" s="83" t="s">
        <v>5597</v>
      </c>
      <c r="E1207" s="83" t="s">
        <v>3526</v>
      </c>
      <c r="F1207" s="83"/>
      <c r="G1207" s="83" t="s">
        <v>3527</v>
      </c>
      <c r="H1207" s="115" t="s">
        <v>5598</v>
      </c>
      <c r="I1207" s="14">
        <v>0.01</v>
      </c>
      <c r="J1207" s="111">
        <f t="shared" si="38"/>
        <v>184.14</v>
      </c>
    </row>
    <row r="1208" spans="1:10" ht="64.5" x14ac:dyDescent="0.25">
      <c r="A1208" s="81">
        <f t="shared" si="39"/>
        <v>1204</v>
      </c>
      <c r="B1208" s="81" t="s">
        <v>3523</v>
      </c>
      <c r="C1208" s="82" t="s">
        <v>5599</v>
      </c>
      <c r="D1208" s="83" t="s">
        <v>5600</v>
      </c>
      <c r="E1208" s="83" t="s">
        <v>3526</v>
      </c>
      <c r="F1208" s="83"/>
      <c r="G1208" s="83" t="s">
        <v>3527</v>
      </c>
      <c r="H1208" s="115" t="s">
        <v>5566</v>
      </c>
      <c r="I1208" s="14">
        <v>0.01</v>
      </c>
      <c r="J1208" s="111">
        <f t="shared" si="38"/>
        <v>219.78</v>
      </c>
    </row>
    <row r="1209" spans="1:10" ht="39" x14ac:dyDescent="0.25">
      <c r="A1209" s="81">
        <f t="shared" si="39"/>
        <v>1205</v>
      </c>
      <c r="B1209" s="81" t="s">
        <v>3523</v>
      </c>
      <c r="C1209" s="82" t="s">
        <v>5601</v>
      </c>
      <c r="D1209" s="83" t="s">
        <v>5602</v>
      </c>
      <c r="E1209" s="83" t="s">
        <v>3526</v>
      </c>
      <c r="F1209" s="83"/>
      <c r="G1209" s="83" t="s">
        <v>3527</v>
      </c>
      <c r="H1209" s="115" t="s">
        <v>5559</v>
      </c>
      <c r="I1209" s="14">
        <v>0.01</v>
      </c>
      <c r="J1209" s="111">
        <f t="shared" si="38"/>
        <v>191.07</v>
      </c>
    </row>
    <row r="1210" spans="1:10" ht="51.75" x14ac:dyDescent="0.25">
      <c r="A1210" s="81">
        <f t="shared" si="39"/>
        <v>1206</v>
      </c>
      <c r="B1210" s="81" t="s">
        <v>3523</v>
      </c>
      <c r="C1210" s="82" t="s">
        <v>5603</v>
      </c>
      <c r="D1210" s="83" t="s">
        <v>5604</v>
      </c>
      <c r="E1210" s="83" t="s">
        <v>3526</v>
      </c>
      <c r="F1210" s="83"/>
      <c r="G1210" s="83" t="s">
        <v>3527</v>
      </c>
      <c r="H1210" s="115" t="s">
        <v>5566</v>
      </c>
      <c r="I1210" s="14">
        <v>0.01</v>
      </c>
      <c r="J1210" s="111">
        <f t="shared" si="38"/>
        <v>219.78</v>
      </c>
    </row>
    <row r="1211" spans="1:10" ht="51.75" x14ac:dyDescent="0.25">
      <c r="A1211" s="81">
        <f t="shared" si="39"/>
        <v>1207</v>
      </c>
      <c r="B1211" s="81" t="s">
        <v>3523</v>
      </c>
      <c r="C1211" s="82" t="s">
        <v>5605</v>
      </c>
      <c r="D1211" s="83" t="s">
        <v>5606</v>
      </c>
      <c r="E1211" s="83" t="s">
        <v>3526</v>
      </c>
      <c r="F1211" s="83"/>
      <c r="G1211" s="83" t="s">
        <v>3527</v>
      </c>
      <c r="H1211" s="115" t="s">
        <v>5566</v>
      </c>
      <c r="I1211" s="14">
        <v>0.01</v>
      </c>
      <c r="J1211" s="111">
        <f t="shared" si="38"/>
        <v>219.78</v>
      </c>
    </row>
    <row r="1212" spans="1:10" ht="64.5" x14ac:dyDescent="0.25">
      <c r="A1212" s="81">
        <f t="shared" si="39"/>
        <v>1208</v>
      </c>
      <c r="B1212" s="81" t="s">
        <v>3523</v>
      </c>
      <c r="C1212" s="82" t="s">
        <v>5607</v>
      </c>
      <c r="D1212" s="83" t="s">
        <v>5608</v>
      </c>
      <c r="E1212" s="83" t="s">
        <v>3526</v>
      </c>
      <c r="F1212" s="83"/>
      <c r="G1212" s="83" t="s">
        <v>3527</v>
      </c>
      <c r="H1212" s="115" t="s">
        <v>5566</v>
      </c>
      <c r="I1212" s="14">
        <v>0.01</v>
      </c>
      <c r="J1212" s="111">
        <f t="shared" si="38"/>
        <v>219.78</v>
      </c>
    </row>
    <row r="1213" spans="1:10" ht="39" x14ac:dyDescent="0.25">
      <c r="A1213" s="81">
        <f t="shared" si="39"/>
        <v>1209</v>
      </c>
      <c r="B1213" s="81" t="s">
        <v>3523</v>
      </c>
      <c r="C1213" s="82" t="s">
        <v>5609</v>
      </c>
      <c r="D1213" s="83" t="s">
        <v>5610</v>
      </c>
      <c r="E1213" s="83" t="s">
        <v>3526</v>
      </c>
      <c r="F1213" s="83"/>
      <c r="G1213" s="83" t="s">
        <v>3527</v>
      </c>
      <c r="H1213" s="115" t="s">
        <v>5549</v>
      </c>
      <c r="I1213" s="14">
        <v>0.01</v>
      </c>
      <c r="J1213" s="111">
        <f t="shared" si="38"/>
        <v>97.713000000000008</v>
      </c>
    </row>
    <row r="1214" spans="1:10" ht="39" x14ac:dyDescent="0.25">
      <c r="A1214" s="81">
        <f t="shared" si="39"/>
        <v>1210</v>
      </c>
      <c r="B1214" s="81" t="s">
        <v>3523</v>
      </c>
      <c r="C1214" s="82" t="s">
        <v>5611</v>
      </c>
      <c r="D1214" s="83" t="s">
        <v>5612</v>
      </c>
      <c r="E1214" s="83" t="s">
        <v>3526</v>
      </c>
      <c r="F1214" s="83"/>
      <c r="G1214" s="83" t="s">
        <v>3527</v>
      </c>
      <c r="H1214" s="115" t="s">
        <v>5559</v>
      </c>
      <c r="I1214" s="14">
        <v>0.01</v>
      </c>
      <c r="J1214" s="111">
        <f t="shared" si="38"/>
        <v>191.07</v>
      </c>
    </row>
    <row r="1215" spans="1:10" ht="64.5" x14ac:dyDescent="0.25">
      <c r="A1215" s="81">
        <f t="shared" si="39"/>
        <v>1211</v>
      </c>
      <c r="B1215" s="81" t="s">
        <v>3523</v>
      </c>
      <c r="C1215" s="82" t="s">
        <v>5613</v>
      </c>
      <c r="D1215" s="83" t="s">
        <v>5614</v>
      </c>
      <c r="E1215" s="83" t="s">
        <v>3526</v>
      </c>
      <c r="F1215" s="83"/>
      <c r="G1215" s="83" t="s">
        <v>3527</v>
      </c>
      <c r="H1215" s="115" t="s">
        <v>5566</v>
      </c>
      <c r="I1215" s="14">
        <v>0.01</v>
      </c>
      <c r="J1215" s="111">
        <f t="shared" si="38"/>
        <v>219.78</v>
      </c>
    </row>
    <row r="1216" spans="1:10" ht="51.75" x14ac:dyDescent="0.25">
      <c r="A1216" s="81">
        <f t="shared" si="39"/>
        <v>1212</v>
      </c>
      <c r="B1216" s="81" t="s">
        <v>3523</v>
      </c>
      <c r="C1216" s="82" t="s">
        <v>5615</v>
      </c>
      <c r="D1216" s="83" t="s">
        <v>5616</v>
      </c>
      <c r="E1216" s="83" t="s">
        <v>3526</v>
      </c>
      <c r="F1216" s="83"/>
      <c r="G1216" s="83" t="s">
        <v>3527</v>
      </c>
      <c r="H1216" s="115" t="s">
        <v>5540</v>
      </c>
      <c r="I1216" s="14">
        <v>0.01</v>
      </c>
      <c r="J1216" s="111">
        <f t="shared" si="38"/>
        <v>127.71</v>
      </c>
    </row>
    <row r="1217" spans="1:10" ht="64.5" x14ac:dyDescent="0.25">
      <c r="A1217" s="81">
        <f t="shared" si="39"/>
        <v>1213</v>
      </c>
      <c r="B1217" s="81" t="s">
        <v>3523</v>
      </c>
      <c r="C1217" s="82" t="s">
        <v>5617</v>
      </c>
      <c r="D1217" s="83" t="s">
        <v>5618</v>
      </c>
      <c r="E1217" s="83" t="s">
        <v>3526</v>
      </c>
      <c r="F1217" s="83"/>
      <c r="G1217" s="83" t="s">
        <v>3527</v>
      </c>
      <c r="H1217" s="115" t="s">
        <v>5619</v>
      </c>
      <c r="I1217" s="14">
        <v>0.01</v>
      </c>
      <c r="J1217" s="111">
        <f t="shared" si="38"/>
        <v>209.46420000000001</v>
      </c>
    </row>
    <row r="1218" spans="1:10" ht="26.25" x14ac:dyDescent="0.25">
      <c r="A1218" s="81">
        <f t="shared" si="39"/>
        <v>1214</v>
      </c>
      <c r="B1218" s="81" t="s">
        <v>3523</v>
      </c>
      <c r="C1218" s="82" t="s">
        <v>5620</v>
      </c>
      <c r="D1218" s="83" t="s">
        <v>5621</v>
      </c>
      <c r="E1218" s="83" t="s">
        <v>3526</v>
      </c>
      <c r="F1218" s="83"/>
      <c r="G1218" s="83" t="s">
        <v>3527</v>
      </c>
      <c r="H1218" s="115" t="s">
        <v>5622</v>
      </c>
      <c r="I1218" s="14">
        <v>0.01</v>
      </c>
      <c r="J1218" s="111">
        <f t="shared" si="38"/>
        <v>374.31900000000002</v>
      </c>
    </row>
    <row r="1219" spans="1:10" x14ac:dyDescent="0.25">
      <c r="A1219" s="81">
        <f t="shared" si="39"/>
        <v>1215</v>
      </c>
      <c r="B1219" s="81" t="s">
        <v>3523</v>
      </c>
      <c r="C1219" s="82" t="s">
        <v>5623</v>
      </c>
      <c r="D1219" s="83" t="s">
        <v>5624</v>
      </c>
      <c r="E1219" s="83" t="s">
        <v>3526</v>
      </c>
      <c r="F1219" s="83"/>
      <c r="G1219" s="83" t="s">
        <v>3527</v>
      </c>
      <c r="H1219" s="115" t="s">
        <v>5625</v>
      </c>
      <c r="I1219" s="14">
        <v>0.01</v>
      </c>
      <c r="J1219" s="111">
        <f t="shared" si="38"/>
        <v>17.344799999999999</v>
      </c>
    </row>
    <row r="1220" spans="1:10" ht="26.25" x14ac:dyDescent="0.25">
      <c r="A1220" s="81">
        <f t="shared" si="39"/>
        <v>1216</v>
      </c>
      <c r="B1220" s="81" t="s">
        <v>3523</v>
      </c>
      <c r="C1220" s="82" t="s">
        <v>5626</v>
      </c>
      <c r="D1220" s="83" t="s">
        <v>5627</v>
      </c>
      <c r="E1220" s="83" t="s">
        <v>3526</v>
      </c>
      <c r="F1220" s="83"/>
      <c r="G1220" s="83" t="s">
        <v>3527</v>
      </c>
      <c r="H1220" s="115" t="s">
        <v>5628</v>
      </c>
      <c r="I1220" s="14">
        <v>0.01</v>
      </c>
      <c r="J1220" s="111">
        <f t="shared" si="38"/>
        <v>4.9994999999999994</v>
      </c>
    </row>
    <row r="1221" spans="1:10" ht="39" x14ac:dyDescent="0.25">
      <c r="A1221" s="81">
        <f t="shared" si="39"/>
        <v>1217</v>
      </c>
      <c r="B1221" s="81" t="s">
        <v>3523</v>
      </c>
      <c r="C1221" s="82" t="s">
        <v>5629</v>
      </c>
      <c r="D1221" s="83" t="s">
        <v>5630</v>
      </c>
      <c r="E1221" s="83" t="s">
        <v>3526</v>
      </c>
      <c r="F1221" s="83"/>
      <c r="G1221" s="83" t="s">
        <v>3527</v>
      </c>
      <c r="H1221" s="115" t="s">
        <v>5631</v>
      </c>
      <c r="I1221" s="14">
        <v>0.01</v>
      </c>
      <c r="J1221" s="111">
        <f t="shared" si="38"/>
        <v>3.8213999999999997</v>
      </c>
    </row>
    <row r="1222" spans="1:10" ht="39" x14ac:dyDescent="0.25">
      <c r="A1222" s="81">
        <f t="shared" si="39"/>
        <v>1218</v>
      </c>
      <c r="B1222" s="81" t="s">
        <v>3523</v>
      </c>
      <c r="C1222" s="82" t="s">
        <v>5632</v>
      </c>
      <c r="D1222" s="83" t="s">
        <v>5630</v>
      </c>
      <c r="E1222" s="83" t="s">
        <v>3526</v>
      </c>
      <c r="F1222" s="83"/>
      <c r="G1222" s="83" t="s">
        <v>3527</v>
      </c>
      <c r="H1222" s="115" t="s">
        <v>5633</v>
      </c>
      <c r="I1222" s="14">
        <v>0.01</v>
      </c>
      <c r="J1222" s="111">
        <f t="shared" si="38"/>
        <v>3.8313000000000001</v>
      </c>
    </row>
    <row r="1223" spans="1:10" ht="51.75" x14ac:dyDescent="0.25">
      <c r="A1223" s="81">
        <f t="shared" si="39"/>
        <v>1219</v>
      </c>
      <c r="B1223" s="81" t="s">
        <v>3523</v>
      </c>
      <c r="C1223" s="82" t="s">
        <v>5634</v>
      </c>
      <c r="D1223" s="83" t="s">
        <v>5635</v>
      </c>
      <c r="E1223" s="83" t="s">
        <v>3526</v>
      </c>
      <c r="F1223" s="83"/>
      <c r="G1223" s="83" t="s">
        <v>3527</v>
      </c>
      <c r="H1223" s="115" t="s">
        <v>5636</v>
      </c>
      <c r="I1223" s="14">
        <v>0.01</v>
      </c>
      <c r="J1223" s="111">
        <f t="shared" si="38"/>
        <v>4.8906000000000001</v>
      </c>
    </row>
    <row r="1224" spans="1:10" ht="51.75" x14ac:dyDescent="0.25">
      <c r="A1224" s="81">
        <f t="shared" si="39"/>
        <v>1220</v>
      </c>
      <c r="B1224" s="81" t="s">
        <v>3523</v>
      </c>
      <c r="C1224" s="82" t="s">
        <v>5637</v>
      </c>
      <c r="D1224" s="83" t="s">
        <v>5638</v>
      </c>
      <c r="E1224" s="83" t="s">
        <v>3526</v>
      </c>
      <c r="F1224" s="83"/>
      <c r="G1224" s="83" t="s">
        <v>3527</v>
      </c>
      <c r="H1224" s="115" t="s">
        <v>5631</v>
      </c>
      <c r="I1224" s="14">
        <v>0.01</v>
      </c>
      <c r="J1224" s="111">
        <f t="shared" si="38"/>
        <v>3.8213999999999997</v>
      </c>
    </row>
    <row r="1225" spans="1:10" ht="51.75" x14ac:dyDescent="0.25">
      <c r="A1225" s="81">
        <f t="shared" si="39"/>
        <v>1221</v>
      </c>
      <c r="B1225" s="81" t="s">
        <v>3523</v>
      </c>
      <c r="C1225" s="82" t="s">
        <v>5639</v>
      </c>
      <c r="D1225" s="83" t="s">
        <v>5640</v>
      </c>
      <c r="E1225" s="83" t="s">
        <v>3526</v>
      </c>
      <c r="F1225" s="83"/>
      <c r="G1225" s="83" t="s">
        <v>3527</v>
      </c>
      <c r="H1225" s="115" t="s">
        <v>5631</v>
      </c>
      <c r="I1225" s="14">
        <v>0.01</v>
      </c>
      <c r="J1225" s="111">
        <f t="shared" si="38"/>
        <v>3.8213999999999997</v>
      </c>
    </row>
    <row r="1226" spans="1:10" ht="51.75" x14ac:dyDescent="0.25">
      <c r="A1226" s="81">
        <f t="shared" si="39"/>
        <v>1222</v>
      </c>
      <c r="B1226" s="81" t="s">
        <v>3523</v>
      </c>
      <c r="C1226" s="82" t="s">
        <v>5641</v>
      </c>
      <c r="D1226" s="83" t="s">
        <v>5642</v>
      </c>
      <c r="E1226" s="83" t="s">
        <v>3526</v>
      </c>
      <c r="F1226" s="83"/>
      <c r="G1226" s="83" t="s">
        <v>3527</v>
      </c>
      <c r="H1226" s="115" t="s">
        <v>5633</v>
      </c>
      <c r="I1226" s="14">
        <v>0.01</v>
      </c>
      <c r="J1226" s="111">
        <f t="shared" si="38"/>
        <v>3.8313000000000001</v>
      </c>
    </row>
    <row r="1227" spans="1:10" ht="26.25" x14ac:dyDescent="0.25">
      <c r="A1227" s="81">
        <f t="shared" si="39"/>
        <v>1223</v>
      </c>
      <c r="B1227" s="81" t="s">
        <v>3523</v>
      </c>
      <c r="C1227" s="82" t="s">
        <v>5643</v>
      </c>
      <c r="D1227" s="83" t="s">
        <v>5644</v>
      </c>
      <c r="E1227" s="83" t="s">
        <v>3526</v>
      </c>
      <c r="F1227" s="83"/>
      <c r="G1227" s="83" t="s">
        <v>3527</v>
      </c>
      <c r="H1227" s="115" t="s">
        <v>5645</v>
      </c>
      <c r="I1227" s="14">
        <v>0.01</v>
      </c>
      <c r="J1227" s="111">
        <f t="shared" si="38"/>
        <v>6.9102000000000006</v>
      </c>
    </row>
    <row r="1228" spans="1:10" ht="39" x14ac:dyDescent="0.25">
      <c r="A1228" s="81">
        <f t="shared" si="39"/>
        <v>1224</v>
      </c>
      <c r="B1228" s="81" t="s">
        <v>3523</v>
      </c>
      <c r="C1228" s="82" t="s">
        <v>5646</v>
      </c>
      <c r="D1228" s="83" t="s">
        <v>5647</v>
      </c>
      <c r="E1228" s="83" t="s">
        <v>3526</v>
      </c>
      <c r="F1228" s="83"/>
      <c r="G1228" s="83" t="s">
        <v>3527</v>
      </c>
      <c r="H1228" s="115" t="s">
        <v>5645</v>
      </c>
      <c r="I1228" s="14">
        <v>0.01</v>
      </c>
      <c r="J1228" s="111">
        <f t="shared" si="38"/>
        <v>6.9102000000000006</v>
      </c>
    </row>
    <row r="1229" spans="1:10" ht="26.25" x14ac:dyDescent="0.25">
      <c r="A1229" s="81">
        <f t="shared" si="39"/>
        <v>1225</v>
      </c>
      <c r="B1229" s="81" t="s">
        <v>3523</v>
      </c>
      <c r="C1229" s="82" t="s">
        <v>5648</v>
      </c>
      <c r="D1229" s="83" t="s">
        <v>5649</v>
      </c>
      <c r="E1229" s="83" t="s">
        <v>3526</v>
      </c>
      <c r="F1229" s="83"/>
      <c r="G1229" s="83" t="s">
        <v>3527</v>
      </c>
      <c r="H1229" s="115" t="s">
        <v>5650</v>
      </c>
      <c r="I1229" s="14">
        <v>0.01</v>
      </c>
      <c r="J1229" s="111">
        <f t="shared" si="38"/>
        <v>7.1972999999999994</v>
      </c>
    </row>
    <row r="1230" spans="1:10" ht="39" x14ac:dyDescent="0.25">
      <c r="A1230" s="81">
        <f t="shared" si="39"/>
        <v>1226</v>
      </c>
      <c r="B1230" s="81" t="s">
        <v>3523</v>
      </c>
      <c r="C1230" s="82" t="s">
        <v>5651</v>
      </c>
      <c r="D1230" s="83" t="s">
        <v>5652</v>
      </c>
      <c r="E1230" s="83" t="s">
        <v>3526</v>
      </c>
      <c r="F1230" s="83"/>
      <c r="G1230" s="83" t="s">
        <v>3527</v>
      </c>
      <c r="H1230" s="115" t="s">
        <v>5650</v>
      </c>
      <c r="I1230" s="14">
        <v>0.01</v>
      </c>
      <c r="J1230" s="111">
        <f t="shared" si="38"/>
        <v>7.1972999999999994</v>
      </c>
    </row>
    <row r="1231" spans="1:10" ht="26.25" x14ac:dyDescent="0.25">
      <c r="A1231" s="81">
        <f t="shared" si="39"/>
        <v>1227</v>
      </c>
      <c r="B1231" s="81" t="s">
        <v>3523</v>
      </c>
      <c r="C1231" s="82" t="s">
        <v>5653</v>
      </c>
      <c r="D1231" s="83" t="s">
        <v>5654</v>
      </c>
      <c r="E1231" s="83" t="s">
        <v>3526</v>
      </c>
      <c r="F1231" s="83"/>
      <c r="G1231" s="83" t="s">
        <v>3527</v>
      </c>
      <c r="H1231" s="115" t="s">
        <v>5650</v>
      </c>
      <c r="I1231" s="14">
        <v>0.01</v>
      </c>
      <c r="J1231" s="111">
        <f t="shared" si="38"/>
        <v>7.1972999999999994</v>
      </c>
    </row>
    <row r="1232" spans="1:10" ht="39" x14ac:dyDescent="0.25">
      <c r="A1232" s="81">
        <f t="shared" si="39"/>
        <v>1228</v>
      </c>
      <c r="B1232" s="81" t="s">
        <v>3523</v>
      </c>
      <c r="C1232" s="82" t="s">
        <v>5655</v>
      </c>
      <c r="D1232" s="83" t="s">
        <v>5656</v>
      </c>
      <c r="E1232" s="83" t="s">
        <v>3526</v>
      </c>
      <c r="F1232" s="83"/>
      <c r="G1232" s="83" t="s">
        <v>3527</v>
      </c>
      <c r="H1232" s="115" t="s">
        <v>5650</v>
      </c>
      <c r="I1232" s="14">
        <v>0.01</v>
      </c>
      <c r="J1232" s="111">
        <f t="shared" si="38"/>
        <v>7.1972999999999994</v>
      </c>
    </row>
    <row r="1233" spans="1:10" ht="26.25" x14ac:dyDescent="0.25">
      <c r="A1233" s="81">
        <f t="shared" si="39"/>
        <v>1229</v>
      </c>
      <c r="B1233" s="81" t="s">
        <v>3523</v>
      </c>
      <c r="C1233" s="82" t="s">
        <v>5657</v>
      </c>
      <c r="D1233" s="83" t="s">
        <v>5658</v>
      </c>
      <c r="E1233" s="83" t="s">
        <v>3526</v>
      </c>
      <c r="F1233" s="83"/>
      <c r="G1233" s="83" t="s">
        <v>3527</v>
      </c>
      <c r="H1233" s="115" t="s">
        <v>5659</v>
      </c>
      <c r="I1233" s="14">
        <v>0.01</v>
      </c>
      <c r="J1233" s="111">
        <f t="shared" si="38"/>
        <v>9.7119</v>
      </c>
    </row>
    <row r="1234" spans="1:10" ht="39" x14ac:dyDescent="0.25">
      <c r="A1234" s="81">
        <f t="shared" si="39"/>
        <v>1230</v>
      </c>
      <c r="B1234" s="81" t="s">
        <v>3523</v>
      </c>
      <c r="C1234" s="82" t="s">
        <v>5660</v>
      </c>
      <c r="D1234" s="83" t="s">
        <v>5661</v>
      </c>
      <c r="E1234" s="83" t="s">
        <v>3526</v>
      </c>
      <c r="F1234" s="83"/>
      <c r="G1234" s="83" t="s">
        <v>3527</v>
      </c>
      <c r="H1234" s="115" t="s">
        <v>5662</v>
      </c>
      <c r="I1234" s="14">
        <v>0.01</v>
      </c>
      <c r="J1234" s="111">
        <f t="shared" si="38"/>
        <v>8.2269000000000005</v>
      </c>
    </row>
    <row r="1235" spans="1:10" ht="26.25" x14ac:dyDescent="0.25">
      <c r="A1235" s="81">
        <f t="shared" si="39"/>
        <v>1231</v>
      </c>
      <c r="B1235" s="81" t="s">
        <v>3523</v>
      </c>
      <c r="C1235" s="82" t="s">
        <v>5663</v>
      </c>
      <c r="D1235" s="83" t="s">
        <v>5664</v>
      </c>
      <c r="E1235" s="83" t="s">
        <v>3526</v>
      </c>
      <c r="F1235" s="83"/>
      <c r="G1235" s="83" t="s">
        <v>3527</v>
      </c>
      <c r="H1235" s="115" t="s">
        <v>5665</v>
      </c>
      <c r="I1235" s="14">
        <v>0.01</v>
      </c>
      <c r="J1235" s="111">
        <f t="shared" si="38"/>
        <v>9.8802000000000003</v>
      </c>
    </row>
    <row r="1236" spans="1:10" ht="39" x14ac:dyDescent="0.25">
      <c r="A1236" s="81">
        <f t="shared" si="39"/>
        <v>1232</v>
      </c>
      <c r="B1236" s="81" t="s">
        <v>3523</v>
      </c>
      <c r="C1236" s="82" t="s">
        <v>5666</v>
      </c>
      <c r="D1236" s="83" t="s">
        <v>5667</v>
      </c>
      <c r="E1236" s="83" t="s">
        <v>3526</v>
      </c>
      <c r="F1236" s="83"/>
      <c r="G1236" s="83" t="s">
        <v>3527</v>
      </c>
      <c r="H1236" s="115" t="s">
        <v>5668</v>
      </c>
      <c r="I1236" s="14">
        <v>0.01</v>
      </c>
      <c r="J1236" s="111">
        <f t="shared" si="38"/>
        <v>9.8901000000000003</v>
      </c>
    </row>
    <row r="1237" spans="1:10" ht="26.25" x14ac:dyDescent="0.25">
      <c r="A1237" s="81">
        <f t="shared" si="39"/>
        <v>1233</v>
      </c>
      <c r="B1237" s="81" t="s">
        <v>3523</v>
      </c>
      <c r="C1237" s="82" t="s">
        <v>5669</v>
      </c>
      <c r="D1237" s="83" t="s">
        <v>5670</v>
      </c>
      <c r="E1237" s="83" t="s">
        <v>3526</v>
      </c>
      <c r="F1237" s="83"/>
      <c r="G1237" s="83" t="s">
        <v>3527</v>
      </c>
      <c r="H1237" s="115" t="s">
        <v>5671</v>
      </c>
      <c r="I1237" s="14">
        <v>0.01</v>
      </c>
      <c r="J1237" s="111">
        <f t="shared" si="38"/>
        <v>4.9697999999999993</v>
      </c>
    </row>
    <row r="1238" spans="1:10" ht="26.25" x14ac:dyDescent="0.25">
      <c r="A1238" s="81">
        <f t="shared" si="39"/>
        <v>1234</v>
      </c>
      <c r="B1238" s="81" t="s">
        <v>3523</v>
      </c>
      <c r="C1238" s="82" t="s">
        <v>5672</v>
      </c>
      <c r="D1238" s="83" t="s">
        <v>5673</v>
      </c>
      <c r="E1238" s="83" t="s">
        <v>3526</v>
      </c>
      <c r="F1238" s="83"/>
      <c r="G1238" s="83" t="s">
        <v>3527</v>
      </c>
      <c r="H1238" s="115" t="s">
        <v>5674</v>
      </c>
      <c r="I1238" s="14">
        <v>0.01</v>
      </c>
      <c r="J1238" s="111">
        <f t="shared" si="38"/>
        <v>8.2664999999999988</v>
      </c>
    </row>
    <row r="1239" spans="1:10" ht="26.25" x14ac:dyDescent="0.25">
      <c r="A1239" s="81">
        <f t="shared" si="39"/>
        <v>1235</v>
      </c>
      <c r="B1239" s="81" t="s">
        <v>3523</v>
      </c>
      <c r="C1239" s="82" t="s">
        <v>5675</v>
      </c>
      <c r="D1239" s="83" t="s">
        <v>5676</v>
      </c>
      <c r="E1239" s="83" t="s">
        <v>3526</v>
      </c>
      <c r="F1239" s="83"/>
      <c r="G1239" s="83" t="s">
        <v>3527</v>
      </c>
      <c r="H1239" s="115" t="s">
        <v>5677</v>
      </c>
      <c r="I1239" s="14">
        <v>0.01</v>
      </c>
      <c r="J1239" s="111">
        <f t="shared" si="38"/>
        <v>8.5437000000000012</v>
      </c>
    </row>
    <row r="1240" spans="1:10" ht="26.25" x14ac:dyDescent="0.25">
      <c r="A1240" s="81">
        <f t="shared" si="39"/>
        <v>1236</v>
      </c>
      <c r="B1240" s="81" t="s">
        <v>3523</v>
      </c>
      <c r="C1240" s="82" t="s">
        <v>5678</v>
      </c>
      <c r="D1240" s="83" t="s">
        <v>5679</v>
      </c>
      <c r="E1240" s="83" t="s">
        <v>3526</v>
      </c>
      <c r="F1240" s="83"/>
      <c r="G1240" s="83" t="s">
        <v>3527</v>
      </c>
      <c r="H1240" s="115" t="s">
        <v>5677</v>
      </c>
      <c r="I1240" s="14">
        <v>0.01</v>
      </c>
      <c r="J1240" s="111">
        <f t="shared" si="38"/>
        <v>8.5437000000000012</v>
      </c>
    </row>
    <row r="1241" spans="1:10" ht="26.25" x14ac:dyDescent="0.25">
      <c r="A1241" s="81">
        <f t="shared" si="39"/>
        <v>1237</v>
      </c>
      <c r="B1241" s="81" t="s">
        <v>3523</v>
      </c>
      <c r="C1241" s="82" t="s">
        <v>5680</v>
      </c>
      <c r="D1241" s="83" t="s">
        <v>5681</v>
      </c>
      <c r="E1241" s="83" t="s">
        <v>3526</v>
      </c>
      <c r="F1241" s="83"/>
      <c r="G1241" s="83" t="s">
        <v>3527</v>
      </c>
      <c r="H1241" s="115" t="s">
        <v>5682</v>
      </c>
      <c r="I1241" s="14">
        <v>0.01</v>
      </c>
      <c r="J1241" s="111">
        <f t="shared" si="38"/>
        <v>3.3462000000000001</v>
      </c>
    </row>
    <row r="1242" spans="1:10" ht="26.25" x14ac:dyDescent="0.25">
      <c r="A1242" s="81">
        <f t="shared" si="39"/>
        <v>1238</v>
      </c>
      <c r="B1242" s="81" t="s">
        <v>3523</v>
      </c>
      <c r="C1242" s="82" t="s">
        <v>5683</v>
      </c>
      <c r="D1242" s="83" t="s">
        <v>5684</v>
      </c>
      <c r="E1242" s="83" t="s">
        <v>3526</v>
      </c>
      <c r="F1242" s="83"/>
      <c r="G1242" s="83" t="s">
        <v>3527</v>
      </c>
      <c r="H1242" s="115" t="s">
        <v>5685</v>
      </c>
      <c r="I1242" s="14">
        <v>0.01</v>
      </c>
      <c r="J1242" s="111">
        <f t="shared" si="38"/>
        <v>5.7518999999999991</v>
      </c>
    </row>
    <row r="1243" spans="1:10" ht="26.25" x14ac:dyDescent="0.25">
      <c r="A1243" s="81">
        <f t="shared" si="39"/>
        <v>1239</v>
      </c>
      <c r="B1243" s="81" t="s">
        <v>3523</v>
      </c>
      <c r="C1243" s="82" t="s">
        <v>5686</v>
      </c>
      <c r="D1243" s="83" t="s">
        <v>5687</v>
      </c>
      <c r="E1243" s="83" t="s">
        <v>3526</v>
      </c>
      <c r="F1243" s="83"/>
      <c r="G1243" s="83" t="s">
        <v>3527</v>
      </c>
      <c r="H1243" s="115" t="s">
        <v>5685</v>
      </c>
      <c r="I1243" s="14">
        <v>0.01</v>
      </c>
      <c r="J1243" s="111">
        <f t="shared" si="38"/>
        <v>5.7518999999999991</v>
      </c>
    </row>
    <row r="1244" spans="1:10" ht="26.25" x14ac:dyDescent="0.25">
      <c r="A1244" s="81">
        <f t="shared" si="39"/>
        <v>1240</v>
      </c>
      <c r="B1244" s="81" t="s">
        <v>3523</v>
      </c>
      <c r="C1244" s="82" t="s">
        <v>5688</v>
      </c>
      <c r="D1244" s="83" t="s">
        <v>5689</v>
      </c>
      <c r="E1244" s="83" t="s">
        <v>3526</v>
      </c>
      <c r="F1244" s="83"/>
      <c r="G1244" s="83" t="s">
        <v>3527</v>
      </c>
      <c r="H1244" s="115" t="s">
        <v>5690</v>
      </c>
      <c r="I1244" s="14">
        <v>0.01</v>
      </c>
      <c r="J1244" s="111">
        <f t="shared" si="38"/>
        <v>6.0389999999999997</v>
      </c>
    </row>
    <row r="1245" spans="1:10" ht="26.25" x14ac:dyDescent="0.25">
      <c r="A1245" s="81">
        <f t="shared" si="39"/>
        <v>1241</v>
      </c>
      <c r="B1245" s="81" t="s">
        <v>3523</v>
      </c>
      <c r="C1245" s="82" t="s">
        <v>5691</v>
      </c>
      <c r="D1245" s="83" t="s">
        <v>5692</v>
      </c>
      <c r="E1245" s="83" t="s">
        <v>3526</v>
      </c>
      <c r="F1245" s="83"/>
      <c r="G1245" s="83" t="s">
        <v>3527</v>
      </c>
      <c r="H1245" s="115" t="s">
        <v>5690</v>
      </c>
      <c r="I1245" s="14">
        <v>0.01</v>
      </c>
      <c r="J1245" s="111">
        <f t="shared" si="38"/>
        <v>6.0389999999999997</v>
      </c>
    </row>
    <row r="1246" spans="1:10" ht="26.25" x14ac:dyDescent="0.25">
      <c r="A1246" s="81">
        <f t="shared" si="39"/>
        <v>1242</v>
      </c>
      <c r="B1246" s="81" t="s">
        <v>3523</v>
      </c>
      <c r="C1246" s="82" t="s">
        <v>5693</v>
      </c>
      <c r="D1246" s="83" t="s">
        <v>5694</v>
      </c>
      <c r="E1246" s="83" t="s">
        <v>3526</v>
      </c>
      <c r="F1246" s="83"/>
      <c r="G1246" s="83" t="s">
        <v>3527</v>
      </c>
      <c r="H1246" s="115" t="s">
        <v>5695</v>
      </c>
      <c r="I1246" s="14">
        <v>0.01</v>
      </c>
      <c r="J1246" s="111">
        <f t="shared" si="38"/>
        <v>2.5442999999999998</v>
      </c>
    </row>
    <row r="1247" spans="1:10" ht="51.75" x14ac:dyDescent="0.25">
      <c r="A1247" s="81">
        <f t="shared" si="39"/>
        <v>1243</v>
      </c>
      <c r="B1247" s="81" t="s">
        <v>3523</v>
      </c>
      <c r="C1247" s="82" t="s">
        <v>5696</v>
      </c>
      <c r="D1247" s="83" t="s">
        <v>5697</v>
      </c>
      <c r="E1247" s="83" t="s">
        <v>3526</v>
      </c>
      <c r="F1247" s="83"/>
      <c r="G1247" s="83" t="s">
        <v>3527</v>
      </c>
      <c r="H1247" s="115" t="s">
        <v>5695</v>
      </c>
      <c r="I1247" s="14">
        <v>0.01</v>
      </c>
      <c r="J1247" s="111">
        <f t="shared" si="38"/>
        <v>2.5442999999999998</v>
      </c>
    </row>
    <row r="1248" spans="1:10" ht="51.75" x14ac:dyDescent="0.25">
      <c r="A1248" s="81">
        <f t="shared" si="39"/>
        <v>1244</v>
      </c>
      <c r="B1248" s="81" t="s">
        <v>3523</v>
      </c>
      <c r="C1248" s="82" t="s">
        <v>5698</v>
      </c>
      <c r="D1248" s="83" t="s">
        <v>5699</v>
      </c>
      <c r="E1248" s="83" t="s">
        <v>3526</v>
      </c>
      <c r="F1248" s="83"/>
      <c r="G1248" s="83" t="s">
        <v>3527</v>
      </c>
      <c r="H1248" s="115" t="s">
        <v>5700</v>
      </c>
      <c r="I1248" s="14">
        <v>0.01</v>
      </c>
      <c r="J1248" s="111">
        <f t="shared" si="38"/>
        <v>5.2766999999999999</v>
      </c>
    </row>
    <row r="1249" spans="1:10" ht="51.75" x14ac:dyDescent="0.25">
      <c r="A1249" s="81">
        <f t="shared" si="39"/>
        <v>1245</v>
      </c>
      <c r="B1249" s="81" t="s">
        <v>3523</v>
      </c>
      <c r="C1249" s="82" t="s">
        <v>5701</v>
      </c>
      <c r="D1249" s="83" t="s">
        <v>5702</v>
      </c>
      <c r="E1249" s="83" t="s">
        <v>3526</v>
      </c>
      <c r="F1249" s="83"/>
      <c r="G1249" s="83" t="s">
        <v>3527</v>
      </c>
      <c r="H1249" s="115" t="s">
        <v>5703</v>
      </c>
      <c r="I1249" s="14">
        <v>0.01</v>
      </c>
      <c r="J1249" s="111">
        <f t="shared" si="38"/>
        <v>4.2173999999999996</v>
      </c>
    </row>
    <row r="1250" spans="1:10" ht="39" x14ac:dyDescent="0.25">
      <c r="A1250" s="81">
        <f t="shared" si="39"/>
        <v>1246</v>
      </c>
      <c r="B1250" s="81" t="s">
        <v>3523</v>
      </c>
      <c r="C1250" s="82" t="s">
        <v>5704</v>
      </c>
      <c r="D1250" s="83" t="s">
        <v>5705</v>
      </c>
      <c r="E1250" s="83" t="s">
        <v>3526</v>
      </c>
      <c r="F1250" s="83"/>
      <c r="G1250" s="83" t="s">
        <v>3527</v>
      </c>
      <c r="H1250" s="115" t="s">
        <v>5703</v>
      </c>
      <c r="I1250" s="14">
        <v>0.01</v>
      </c>
      <c r="J1250" s="111">
        <f t="shared" si="38"/>
        <v>4.2173999999999996</v>
      </c>
    </row>
    <row r="1251" spans="1:10" ht="39" x14ac:dyDescent="0.25">
      <c r="A1251" s="81">
        <f t="shared" si="39"/>
        <v>1247</v>
      </c>
      <c r="B1251" s="81" t="s">
        <v>3523</v>
      </c>
      <c r="C1251" s="82" t="s">
        <v>5706</v>
      </c>
      <c r="D1251" s="83" t="s">
        <v>5707</v>
      </c>
      <c r="E1251" s="83" t="s">
        <v>3526</v>
      </c>
      <c r="F1251" s="83"/>
      <c r="G1251" s="83" t="s">
        <v>3527</v>
      </c>
      <c r="H1251" s="115" t="s">
        <v>5645</v>
      </c>
      <c r="I1251" s="14">
        <v>0.01</v>
      </c>
      <c r="J1251" s="111">
        <f t="shared" si="38"/>
        <v>6.9102000000000006</v>
      </c>
    </row>
    <row r="1252" spans="1:10" ht="39" x14ac:dyDescent="0.25">
      <c r="A1252" s="81">
        <f t="shared" si="39"/>
        <v>1248</v>
      </c>
      <c r="B1252" s="81" t="s">
        <v>3523</v>
      </c>
      <c r="C1252" s="82" t="s">
        <v>5708</v>
      </c>
      <c r="D1252" s="83" t="s">
        <v>5709</v>
      </c>
      <c r="E1252" s="83" t="s">
        <v>3526</v>
      </c>
      <c r="F1252" s="83"/>
      <c r="G1252" s="83" t="s">
        <v>3527</v>
      </c>
      <c r="H1252" s="115" t="s">
        <v>5650</v>
      </c>
      <c r="I1252" s="14">
        <v>0.01</v>
      </c>
      <c r="J1252" s="111">
        <f t="shared" si="38"/>
        <v>7.1972999999999994</v>
      </c>
    </row>
    <row r="1253" spans="1:10" ht="39" x14ac:dyDescent="0.25">
      <c r="A1253" s="81">
        <f t="shared" si="39"/>
        <v>1249</v>
      </c>
      <c r="B1253" s="81" t="s">
        <v>3523</v>
      </c>
      <c r="C1253" s="82" t="s">
        <v>5710</v>
      </c>
      <c r="D1253" s="83" t="s">
        <v>5711</v>
      </c>
      <c r="E1253" s="83" t="s">
        <v>3526</v>
      </c>
      <c r="F1253" s="83"/>
      <c r="G1253" s="83" t="s">
        <v>3527</v>
      </c>
      <c r="H1253" s="115" t="s">
        <v>5650</v>
      </c>
      <c r="I1253" s="14">
        <v>0.01</v>
      </c>
      <c r="J1253" s="111">
        <f t="shared" ref="J1253:J1316" si="40">H1253*(1-I1253)</f>
        <v>7.1972999999999994</v>
      </c>
    </row>
    <row r="1254" spans="1:10" ht="39" x14ac:dyDescent="0.25">
      <c r="A1254" s="81">
        <f t="shared" ref="A1254:A1317" si="41">A1253+1</f>
        <v>1250</v>
      </c>
      <c r="B1254" s="81" t="s">
        <v>3523</v>
      </c>
      <c r="C1254" s="82" t="s">
        <v>5712</v>
      </c>
      <c r="D1254" s="83" t="s">
        <v>5713</v>
      </c>
      <c r="E1254" s="83" t="s">
        <v>3526</v>
      </c>
      <c r="F1254" s="83"/>
      <c r="G1254" s="83" t="s">
        <v>3527</v>
      </c>
      <c r="H1254" s="115" t="s">
        <v>5662</v>
      </c>
      <c r="I1254" s="14">
        <v>0.01</v>
      </c>
      <c r="J1254" s="111">
        <f t="shared" si="40"/>
        <v>8.2269000000000005</v>
      </c>
    </row>
    <row r="1255" spans="1:10" ht="39" x14ac:dyDescent="0.25">
      <c r="A1255" s="81">
        <f t="shared" si="41"/>
        <v>1251</v>
      </c>
      <c r="B1255" s="81" t="s">
        <v>3523</v>
      </c>
      <c r="C1255" s="82" t="s">
        <v>5714</v>
      </c>
      <c r="D1255" s="83" t="s">
        <v>5715</v>
      </c>
      <c r="E1255" s="83" t="s">
        <v>3526</v>
      </c>
      <c r="F1255" s="83"/>
      <c r="G1255" s="83" t="s">
        <v>3527</v>
      </c>
      <c r="H1255" s="115" t="s">
        <v>5659</v>
      </c>
      <c r="I1255" s="14">
        <v>0.01</v>
      </c>
      <c r="J1255" s="111">
        <f t="shared" si="40"/>
        <v>9.7119</v>
      </c>
    </row>
    <row r="1256" spans="1:10" ht="39" x14ac:dyDescent="0.25">
      <c r="A1256" s="81">
        <f t="shared" si="41"/>
        <v>1252</v>
      </c>
      <c r="B1256" s="81" t="s">
        <v>3523</v>
      </c>
      <c r="C1256" s="82" t="s">
        <v>5716</v>
      </c>
      <c r="D1256" s="83" t="s">
        <v>5717</v>
      </c>
      <c r="E1256" s="83" t="s">
        <v>3526</v>
      </c>
      <c r="F1256" s="83"/>
      <c r="G1256" s="83" t="s">
        <v>3527</v>
      </c>
      <c r="H1256" s="115" t="s">
        <v>5659</v>
      </c>
      <c r="I1256" s="14">
        <v>0.01</v>
      </c>
      <c r="J1256" s="111">
        <f t="shared" si="40"/>
        <v>9.7119</v>
      </c>
    </row>
    <row r="1257" spans="1:10" ht="39" x14ac:dyDescent="0.25">
      <c r="A1257" s="81">
        <f t="shared" si="41"/>
        <v>1253</v>
      </c>
      <c r="B1257" s="81" t="s">
        <v>3523</v>
      </c>
      <c r="C1257" s="82" t="s">
        <v>5718</v>
      </c>
      <c r="D1257" s="83" t="s">
        <v>5719</v>
      </c>
      <c r="E1257" s="83" t="s">
        <v>3526</v>
      </c>
      <c r="F1257" s="83"/>
      <c r="G1257" s="83" t="s">
        <v>3527</v>
      </c>
      <c r="H1257" s="115" t="s">
        <v>5665</v>
      </c>
      <c r="I1257" s="14">
        <v>0.01</v>
      </c>
      <c r="J1257" s="111">
        <f t="shared" si="40"/>
        <v>9.8802000000000003</v>
      </c>
    </row>
    <row r="1258" spans="1:10" ht="39" x14ac:dyDescent="0.25">
      <c r="A1258" s="81">
        <f t="shared" si="41"/>
        <v>1254</v>
      </c>
      <c r="B1258" s="81" t="s">
        <v>3523</v>
      </c>
      <c r="C1258" s="82" t="s">
        <v>5720</v>
      </c>
      <c r="D1258" s="83" t="s">
        <v>5721</v>
      </c>
      <c r="E1258" s="83" t="s">
        <v>3526</v>
      </c>
      <c r="F1258" s="83"/>
      <c r="G1258" s="83" t="s">
        <v>3527</v>
      </c>
      <c r="H1258" s="115" t="s">
        <v>5665</v>
      </c>
      <c r="I1258" s="14">
        <v>0.01</v>
      </c>
      <c r="J1258" s="111">
        <f t="shared" si="40"/>
        <v>9.8802000000000003</v>
      </c>
    </row>
    <row r="1259" spans="1:10" ht="26.25" x14ac:dyDescent="0.25">
      <c r="A1259" s="81">
        <f t="shared" si="41"/>
        <v>1255</v>
      </c>
      <c r="B1259" s="81" t="s">
        <v>3523</v>
      </c>
      <c r="C1259" s="82" t="s">
        <v>5722</v>
      </c>
      <c r="D1259" s="83" t="s">
        <v>5723</v>
      </c>
      <c r="E1259" s="83" t="s">
        <v>3526</v>
      </c>
      <c r="F1259" s="83"/>
      <c r="G1259" s="83" t="s">
        <v>3527</v>
      </c>
      <c r="H1259" s="115" t="s">
        <v>5671</v>
      </c>
      <c r="I1259" s="14">
        <v>0.01</v>
      </c>
      <c r="J1259" s="111">
        <f t="shared" si="40"/>
        <v>4.9697999999999993</v>
      </c>
    </row>
    <row r="1260" spans="1:10" ht="51.75" x14ac:dyDescent="0.25">
      <c r="A1260" s="81">
        <f t="shared" si="41"/>
        <v>1256</v>
      </c>
      <c r="B1260" s="81" t="s">
        <v>3523</v>
      </c>
      <c r="C1260" s="82" t="s">
        <v>5724</v>
      </c>
      <c r="D1260" s="83" t="s">
        <v>5725</v>
      </c>
      <c r="E1260" s="83" t="s">
        <v>3526</v>
      </c>
      <c r="F1260" s="83"/>
      <c r="G1260" s="83" t="s">
        <v>3527</v>
      </c>
      <c r="H1260" s="115" t="s">
        <v>5695</v>
      </c>
      <c r="I1260" s="14">
        <v>0.01</v>
      </c>
      <c r="J1260" s="111">
        <f t="shared" si="40"/>
        <v>2.5442999999999998</v>
      </c>
    </row>
    <row r="1261" spans="1:10" ht="51.75" x14ac:dyDescent="0.25">
      <c r="A1261" s="81">
        <f t="shared" si="41"/>
        <v>1257</v>
      </c>
      <c r="B1261" s="81" t="s">
        <v>3523</v>
      </c>
      <c r="C1261" s="82" t="s">
        <v>5726</v>
      </c>
      <c r="D1261" s="83" t="s">
        <v>5727</v>
      </c>
      <c r="E1261" s="83" t="s">
        <v>3526</v>
      </c>
      <c r="F1261" s="83"/>
      <c r="G1261" s="83" t="s">
        <v>3527</v>
      </c>
      <c r="H1261" s="115" t="s">
        <v>5662</v>
      </c>
      <c r="I1261" s="14">
        <v>0.01</v>
      </c>
      <c r="J1261" s="111">
        <f t="shared" si="40"/>
        <v>8.2269000000000005</v>
      </c>
    </row>
    <row r="1262" spans="1:10" ht="64.5" x14ac:dyDescent="0.25">
      <c r="A1262" s="81">
        <f t="shared" si="41"/>
        <v>1258</v>
      </c>
      <c r="B1262" s="81" t="s">
        <v>3523</v>
      </c>
      <c r="C1262" s="82" t="s">
        <v>5728</v>
      </c>
      <c r="D1262" s="83" t="s">
        <v>5729</v>
      </c>
      <c r="E1262" s="83" t="s">
        <v>3526</v>
      </c>
      <c r="F1262" s="83"/>
      <c r="G1262" s="83" t="s">
        <v>3527</v>
      </c>
      <c r="H1262" s="115" t="s">
        <v>5631</v>
      </c>
      <c r="I1262" s="14">
        <v>0.01</v>
      </c>
      <c r="J1262" s="111">
        <f t="shared" si="40"/>
        <v>3.8213999999999997</v>
      </c>
    </row>
    <row r="1263" spans="1:10" ht="64.5" x14ac:dyDescent="0.25">
      <c r="A1263" s="81">
        <f t="shared" si="41"/>
        <v>1259</v>
      </c>
      <c r="B1263" s="81" t="s">
        <v>3523</v>
      </c>
      <c r="C1263" s="82" t="s">
        <v>5730</v>
      </c>
      <c r="D1263" s="83" t="s">
        <v>5731</v>
      </c>
      <c r="E1263" s="83" t="s">
        <v>3526</v>
      </c>
      <c r="F1263" s="83"/>
      <c r="G1263" s="83" t="s">
        <v>3527</v>
      </c>
      <c r="H1263" s="115" t="s">
        <v>5631</v>
      </c>
      <c r="I1263" s="14">
        <v>0.01</v>
      </c>
      <c r="J1263" s="111">
        <f t="shared" si="40"/>
        <v>3.8213999999999997</v>
      </c>
    </row>
    <row r="1264" spans="1:10" ht="26.25" x14ac:dyDescent="0.25">
      <c r="A1264" s="81">
        <f t="shared" si="41"/>
        <v>1260</v>
      </c>
      <c r="B1264" s="81" t="s">
        <v>3523</v>
      </c>
      <c r="C1264" s="82" t="s">
        <v>5732</v>
      </c>
      <c r="D1264" s="83" t="s">
        <v>5733</v>
      </c>
      <c r="E1264" s="83" t="s">
        <v>3526</v>
      </c>
      <c r="F1264" s="83"/>
      <c r="G1264" s="83" t="s">
        <v>3527</v>
      </c>
      <c r="H1264" s="115" t="s">
        <v>5734</v>
      </c>
      <c r="I1264" s="14">
        <v>0.01</v>
      </c>
      <c r="J1264" s="111">
        <f t="shared" si="40"/>
        <v>2.6234999999999999</v>
      </c>
    </row>
    <row r="1265" spans="1:10" x14ac:dyDescent="0.25">
      <c r="A1265" s="81">
        <f t="shared" si="41"/>
        <v>1261</v>
      </c>
      <c r="B1265" s="81" t="s">
        <v>3523</v>
      </c>
      <c r="C1265" s="82" t="s">
        <v>5735</v>
      </c>
      <c r="D1265" s="83" t="s">
        <v>5736</v>
      </c>
      <c r="E1265" s="83" t="s">
        <v>3526</v>
      </c>
      <c r="F1265" s="83"/>
      <c r="G1265" s="83" t="s">
        <v>3527</v>
      </c>
      <c r="H1265" s="115" t="s">
        <v>5737</v>
      </c>
      <c r="I1265" s="14">
        <v>0.01</v>
      </c>
      <c r="J1265" s="111">
        <f t="shared" si="40"/>
        <v>30.69</v>
      </c>
    </row>
    <row r="1266" spans="1:10" ht="26.25" x14ac:dyDescent="0.25">
      <c r="A1266" s="81">
        <f t="shared" si="41"/>
        <v>1262</v>
      </c>
      <c r="B1266" s="81" t="s">
        <v>3523</v>
      </c>
      <c r="C1266" s="82" t="s">
        <v>5738</v>
      </c>
      <c r="D1266" s="83" t="s">
        <v>5739</v>
      </c>
      <c r="E1266" s="83" t="s">
        <v>3526</v>
      </c>
      <c r="F1266" s="83"/>
      <c r="G1266" s="83" t="s">
        <v>3527</v>
      </c>
      <c r="H1266" s="115" t="s">
        <v>5740</v>
      </c>
      <c r="I1266" s="14">
        <v>0.01</v>
      </c>
      <c r="J1266" s="111">
        <f t="shared" si="40"/>
        <v>13.2363</v>
      </c>
    </row>
    <row r="1267" spans="1:10" ht="26.25" x14ac:dyDescent="0.25">
      <c r="A1267" s="81">
        <f t="shared" si="41"/>
        <v>1263</v>
      </c>
      <c r="B1267" s="81" t="s">
        <v>3523</v>
      </c>
      <c r="C1267" s="82" t="s">
        <v>5741</v>
      </c>
      <c r="D1267" s="83" t="s">
        <v>5742</v>
      </c>
      <c r="E1267" s="83" t="s">
        <v>3526</v>
      </c>
      <c r="F1267" s="83"/>
      <c r="G1267" s="83" t="s">
        <v>3527</v>
      </c>
      <c r="H1267" s="115" t="s">
        <v>3646</v>
      </c>
      <c r="I1267" s="14">
        <v>0.01</v>
      </c>
      <c r="J1267" s="111">
        <f t="shared" si="40"/>
        <v>24.75</v>
      </c>
    </row>
    <row r="1268" spans="1:10" ht="26.25" x14ac:dyDescent="0.25">
      <c r="A1268" s="81">
        <f t="shared" si="41"/>
        <v>1264</v>
      </c>
      <c r="B1268" s="81" t="s">
        <v>3523</v>
      </c>
      <c r="C1268" s="82" t="s">
        <v>5743</v>
      </c>
      <c r="D1268" s="83" t="s">
        <v>5744</v>
      </c>
      <c r="E1268" s="83" t="s">
        <v>3526</v>
      </c>
      <c r="F1268" s="83"/>
      <c r="G1268" s="83" t="s">
        <v>3527</v>
      </c>
      <c r="H1268" s="115" t="s">
        <v>5745</v>
      </c>
      <c r="I1268" s="14">
        <v>0.01</v>
      </c>
      <c r="J1268" s="111">
        <f t="shared" si="40"/>
        <v>8.5536000000000012</v>
      </c>
    </row>
    <row r="1269" spans="1:10" ht="39" x14ac:dyDescent="0.25">
      <c r="A1269" s="81">
        <f t="shared" si="41"/>
        <v>1265</v>
      </c>
      <c r="B1269" s="81" t="s">
        <v>3523</v>
      </c>
      <c r="C1269" s="82" t="s">
        <v>5746</v>
      </c>
      <c r="D1269" s="83" t="s">
        <v>5747</v>
      </c>
      <c r="E1269" s="83" t="s">
        <v>3526</v>
      </c>
      <c r="F1269" s="83"/>
      <c r="G1269" s="83" t="s">
        <v>3527</v>
      </c>
      <c r="H1269" s="115" t="s">
        <v>5745</v>
      </c>
      <c r="I1269" s="14">
        <v>0.01</v>
      </c>
      <c r="J1269" s="111">
        <f t="shared" si="40"/>
        <v>8.5536000000000012</v>
      </c>
    </row>
    <row r="1270" spans="1:10" ht="26.25" x14ac:dyDescent="0.25">
      <c r="A1270" s="81">
        <f t="shared" si="41"/>
        <v>1266</v>
      </c>
      <c r="B1270" s="81" t="s">
        <v>3523</v>
      </c>
      <c r="C1270" s="82" t="s">
        <v>5748</v>
      </c>
      <c r="D1270" s="83" t="s">
        <v>5749</v>
      </c>
      <c r="E1270" s="83" t="s">
        <v>3526</v>
      </c>
      <c r="F1270" s="83"/>
      <c r="G1270" s="83" t="s">
        <v>3527</v>
      </c>
      <c r="H1270" s="115" t="s">
        <v>5631</v>
      </c>
      <c r="I1270" s="14">
        <v>0.01</v>
      </c>
      <c r="J1270" s="111">
        <f t="shared" si="40"/>
        <v>3.8213999999999997</v>
      </c>
    </row>
    <row r="1271" spans="1:10" ht="26.25" x14ac:dyDescent="0.25">
      <c r="A1271" s="81">
        <f t="shared" si="41"/>
        <v>1267</v>
      </c>
      <c r="B1271" s="81" t="s">
        <v>3523</v>
      </c>
      <c r="C1271" s="82" t="s">
        <v>5750</v>
      </c>
      <c r="D1271" s="83" t="s">
        <v>5751</v>
      </c>
      <c r="E1271" s="83" t="s">
        <v>3526</v>
      </c>
      <c r="F1271" s="83"/>
      <c r="G1271" s="83" t="s">
        <v>3527</v>
      </c>
      <c r="H1271" s="115" t="s">
        <v>5752</v>
      </c>
      <c r="I1271" s="14">
        <v>0.01</v>
      </c>
      <c r="J1271" s="111">
        <f t="shared" si="40"/>
        <v>4.0392000000000001</v>
      </c>
    </row>
    <row r="1272" spans="1:10" ht="26.25" x14ac:dyDescent="0.25">
      <c r="A1272" s="81">
        <f t="shared" si="41"/>
        <v>1268</v>
      </c>
      <c r="B1272" s="81" t="s">
        <v>3523</v>
      </c>
      <c r="C1272" s="82" t="s">
        <v>5753</v>
      </c>
      <c r="D1272" s="83" t="s">
        <v>5754</v>
      </c>
      <c r="E1272" s="83" t="s">
        <v>3526</v>
      </c>
      <c r="F1272" s="83"/>
      <c r="G1272" s="83" t="s">
        <v>3527</v>
      </c>
      <c r="H1272" s="115" t="s">
        <v>5755</v>
      </c>
      <c r="I1272" s="14">
        <v>0.01</v>
      </c>
      <c r="J1272" s="111">
        <f t="shared" si="40"/>
        <v>5.0589000000000004</v>
      </c>
    </row>
    <row r="1273" spans="1:10" ht="39" x14ac:dyDescent="0.25">
      <c r="A1273" s="81">
        <f t="shared" si="41"/>
        <v>1269</v>
      </c>
      <c r="B1273" s="81" t="s">
        <v>3523</v>
      </c>
      <c r="C1273" s="82" t="s">
        <v>5756</v>
      </c>
      <c r="D1273" s="83" t="s">
        <v>5721</v>
      </c>
      <c r="E1273" s="83" t="s">
        <v>3526</v>
      </c>
      <c r="F1273" s="83"/>
      <c r="G1273" s="83" t="s">
        <v>3527</v>
      </c>
      <c r="H1273" s="115" t="s">
        <v>5757</v>
      </c>
      <c r="I1273" s="14">
        <v>0.01</v>
      </c>
      <c r="J1273" s="111">
        <f t="shared" si="40"/>
        <v>7.7814000000000005</v>
      </c>
    </row>
    <row r="1274" spans="1:10" ht="26.25" x14ac:dyDescent="0.25">
      <c r="A1274" s="81">
        <f t="shared" si="41"/>
        <v>1270</v>
      </c>
      <c r="B1274" s="81" t="s">
        <v>3523</v>
      </c>
      <c r="C1274" s="82" t="s">
        <v>5758</v>
      </c>
      <c r="D1274" s="83" t="s">
        <v>5759</v>
      </c>
      <c r="E1274" s="83" t="s">
        <v>3526</v>
      </c>
      <c r="F1274" s="83"/>
      <c r="G1274" s="83" t="s">
        <v>3527</v>
      </c>
      <c r="H1274" s="115" t="s">
        <v>3610</v>
      </c>
      <c r="I1274" s="14">
        <v>0.01</v>
      </c>
      <c r="J1274" s="111">
        <f t="shared" si="40"/>
        <v>0.495</v>
      </c>
    </row>
    <row r="1275" spans="1:10" ht="39" x14ac:dyDescent="0.25">
      <c r="A1275" s="81">
        <f t="shared" si="41"/>
        <v>1271</v>
      </c>
      <c r="B1275" s="81" t="s">
        <v>3523</v>
      </c>
      <c r="C1275" s="82" t="s">
        <v>5760</v>
      </c>
      <c r="D1275" s="83" t="s">
        <v>5761</v>
      </c>
      <c r="E1275" s="83" t="s">
        <v>3526</v>
      </c>
      <c r="F1275" s="83"/>
      <c r="G1275" s="83" t="s">
        <v>3527</v>
      </c>
      <c r="H1275" s="115" t="s">
        <v>5762</v>
      </c>
      <c r="I1275" s="14">
        <v>0.01</v>
      </c>
      <c r="J1275" s="111">
        <f t="shared" si="40"/>
        <v>10.5039</v>
      </c>
    </row>
    <row r="1276" spans="1:10" ht="26.25" x14ac:dyDescent="0.25">
      <c r="A1276" s="81">
        <f t="shared" si="41"/>
        <v>1272</v>
      </c>
      <c r="B1276" s="81" t="s">
        <v>3523</v>
      </c>
      <c r="C1276" s="82" t="s">
        <v>5763</v>
      </c>
      <c r="D1276" s="83" t="s">
        <v>5764</v>
      </c>
      <c r="E1276" s="83" t="s">
        <v>3526</v>
      </c>
      <c r="F1276" s="83"/>
      <c r="G1276" s="83" t="s">
        <v>3527</v>
      </c>
      <c r="H1276" s="115" t="s">
        <v>5765</v>
      </c>
      <c r="I1276" s="14">
        <v>0.01</v>
      </c>
      <c r="J1276" s="111">
        <f t="shared" si="40"/>
        <v>2.6928000000000001</v>
      </c>
    </row>
    <row r="1277" spans="1:10" ht="26.25" x14ac:dyDescent="0.25">
      <c r="A1277" s="81">
        <f t="shared" si="41"/>
        <v>1273</v>
      </c>
      <c r="B1277" s="81" t="s">
        <v>3523</v>
      </c>
      <c r="C1277" s="82" t="s">
        <v>5766</v>
      </c>
      <c r="D1277" s="83" t="s">
        <v>5767</v>
      </c>
      <c r="E1277" s="83" t="s">
        <v>3526</v>
      </c>
      <c r="F1277" s="83"/>
      <c r="G1277" s="83" t="s">
        <v>3527</v>
      </c>
      <c r="H1277" s="115" t="s">
        <v>5752</v>
      </c>
      <c r="I1277" s="14">
        <v>0.01</v>
      </c>
      <c r="J1277" s="111">
        <f t="shared" si="40"/>
        <v>4.0392000000000001</v>
      </c>
    </row>
    <row r="1278" spans="1:10" ht="26.25" x14ac:dyDescent="0.25">
      <c r="A1278" s="81">
        <f t="shared" si="41"/>
        <v>1274</v>
      </c>
      <c r="B1278" s="81" t="s">
        <v>3523</v>
      </c>
      <c r="C1278" s="82" t="s">
        <v>5768</v>
      </c>
      <c r="D1278" s="83" t="s">
        <v>5769</v>
      </c>
      <c r="E1278" s="83" t="s">
        <v>3526</v>
      </c>
      <c r="F1278" s="83"/>
      <c r="G1278" s="83" t="s">
        <v>3527</v>
      </c>
      <c r="H1278" s="115" t="s">
        <v>5770</v>
      </c>
      <c r="I1278" s="14">
        <v>0.01</v>
      </c>
      <c r="J1278" s="111">
        <f t="shared" si="40"/>
        <v>30.393000000000001</v>
      </c>
    </row>
    <row r="1279" spans="1:10" ht="26.25" x14ac:dyDescent="0.25">
      <c r="A1279" s="81">
        <f t="shared" si="41"/>
        <v>1275</v>
      </c>
      <c r="B1279" s="81" t="s">
        <v>3523</v>
      </c>
      <c r="C1279" s="82" t="s">
        <v>5771</v>
      </c>
      <c r="D1279" s="83" t="s">
        <v>5772</v>
      </c>
      <c r="E1279" s="83" t="s">
        <v>3526</v>
      </c>
      <c r="F1279" s="83"/>
      <c r="G1279" s="83" t="s">
        <v>3527</v>
      </c>
      <c r="H1279" s="115" t="s">
        <v>5650</v>
      </c>
      <c r="I1279" s="14">
        <v>0.01</v>
      </c>
      <c r="J1279" s="111">
        <f t="shared" si="40"/>
        <v>7.1972999999999994</v>
      </c>
    </row>
    <row r="1280" spans="1:10" ht="26.25" x14ac:dyDescent="0.25">
      <c r="A1280" s="81">
        <f t="shared" si="41"/>
        <v>1276</v>
      </c>
      <c r="B1280" s="81" t="s">
        <v>3523</v>
      </c>
      <c r="C1280" s="82" t="s">
        <v>5773</v>
      </c>
      <c r="D1280" s="83" t="s">
        <v>5774</v>
      </c>
      <c r="E1280" s="83" t="s">
        <v>3526</v>
      </c>
      <c r="F1280" s="83"/>
      <c r="G1280" s="83" t="s">
        <v>3527</v>
      </c>
      <c r="H1280" s="115" t="s">
        <v>5775</v>
      </c>
      <c r="I1280" s="14">
        <v>0.01</v>
      </c>
      <c r="J1280" s="111">
        <f t="shared" si="40"/>
        <v>11.345400000000001</v>
      </c>
    </row>
    <row r="1281" spans="1:10" ht="39" x14ac:dyDescent="0.25">
      <c r="A1281" s="81">
        <f t="shared" si="41"/>
        <v>1277</v>
      </c>
      <c r="B1281" s="81" t="s">
        <v>3523</v>
      </c>
      <c r="C1281" s="82" t="s">
        <v>5776</v>
      </c>
      <c r="D1281" s="83" t="s">
        <v>5777</v>
      </c>
      <c r="E1281" s="83" t="s">
        <v>3526</v>
      </c>
      <c r="F1281" s="83"/>
      <c r="G1281" s="83" t="s">
        <v>3527</v>
      </c>
      <c r="H1281" s="115" t="s">
        <v>5778</v>
      </c>
      <c r="I1281" s="14">
        <v>0.01</v>
      </c>
      <c r="J1281" s="111">
        <f t="shared" si="40"/>
        <v>4.2074999999999996</v>
      </c>
    </row>
    <row r="1282" spans="1:10" ht="39" x14ac:dyDescent="0.25">
      <c r="A1282" s="81">
        <f t="shared" si="41"/>
        <v>1278</v>
      </c>
      <c r="B1282" s="81" t="s">
        <v>3523</v>
      </c>
      <c r="C1282" s="82" t="s">
        <v>5779</v>
      </c>
      <c r="D1282" s="83" t="s">
        <v>5780</v>
      </c>
      <c r="E1282" s="83" t="s">
        <v>3526</v>
      </c>
      <c r="F1282" s="83"/>
      <c r="G1282" s="83" t="s">
        <v>3527</v>
      </c>
      <c r="H1282" s="115" t="s">
        <v>5781</v>
      </c>
      <c r="I1282" s="14">
        <v>0.01</v>
      </c>
      <c r="J1282" s="111">
        <f t="shared" si="40"/>
        <v>8.8605</v>
      </c>
    </row>
    <row r="1283" spans="1:10" ht="26.25" x14ac:dyDescent="0.25">
      <c r="A1283" s="81">
        <f t="shared" si="41"/>
        <v>1279</v>
      </c>
      <c r="B1283" s="81" t="s">
        <v>3523</v>
      </c>
      <c r="C1283" s="82" t="s">
        <v>5782</v>
      </c>
      <c r="D1283" s="83" t="s">
        <v>5783</v>
      </c>
      <c r="E1283" s="83" t="s">
        <v>3526</v>
      </c>
      <c r="F1283" s="83"/>
      <c r="G1283" s="83" t="s">
        <v>3527</v>
      </c>
      <c r="H1283" s="115" t="s">
        <v>5633</v>
      </c>
      <c r="I1283" s="14">
        <v>0.01</v>
      </c>
      <c r="J1283" s="111">
        <f t="shared" si="40"/>
        <v>3.8313000000000001</v>
      </c>
    </row>
    <row r="1284" spans="1:10" x14ac:dyDescent="0.25">
      <c r="A1284" s="81">
        <f t="shared" si="41"/>
        <v>1280</v>
      </c>
      <c r="B1284" s="81" t="s">
        <v>3523</v>
      </c>
      <c r="C1284" s="82" t="s">
        <v>5784</v>
      </c>
      <c r="D1284" s="83" t="s">
        <v>5785</v>
      </c>
      <c r="E1284" s="83" t="s">
        <v>3526</v>
      </c>
      <c r="F1284" s="83"/>
      <c r="G1284" s="83" t="s">
        <v>3527</v>
      </c>
      <c r="H1284" s="115" t="s">
        <v>5737</v>
      </c>
      <c r="I1284" s="14">
        <v>0.01</v>
      </c>
      <c r="J1284" s="111">
        <f t="shared" si="40"/>
        <v>30.69</v>
      </c>
    </row>
    <row r="1285" spans="1:10" ht="26.25" x14ac:dyDescent="0.25">
      <c r="A1285" s="81">
        <f t="shared" si="41"/>
        <v>1281</v>
      </c>
      <c r="B1285" s="81" t="s">
        <v>3523</v>
      </c>
      <c r="C1285" s="82" t="s">
        <v>5786</v>
      </c>
      <c r="D1285" s="83" t="s">
        <v>5787</v>
      </c>
      <c r="E1285" s="83" t="s">
        <v>3526</v>
      </c>
      <c r="F1285" s="83"/>
      <c r="G1285" s="83" t="s">
        <v>3527</v>
      </c>
      <c r="H1285" s="115" t="s">
        <v>5788</v>
      </c>
      <c r="I1285" s="14">
        <v>0.01</v>
      </c>
      <c r="J1285" s="111">
        <f t="shared" si="40"/>
        <v>7.5834000000000001</v>
      </c>
    </row>
    <row r="1286" spans="1:10" ht="26.25" x14ac:dyDescent="0.25">
      <c r="A1286" s="81">
        <f t="shared" si="41"/>
        <v>1282</v>
      </c>
      <c r="B1286" s="81" t="s">
        <v>3523</v>
      </c>
      <c r="C1286" s="82" t="s">
        <v>5789</v>
      </c>
      <c r="D1286" s="83" t="s">
        <v>5790</v>
      </c>
      <c r="E1286" s="83" t="s">
        <v>3526</v>
      </c>
      <c r="F1286" s="83"/>
      <c r="G1286" s="83" t="s">
        <v>3527</v>
      </c>
      <c r="H1286" s="115" t="s">
        <v>5791</v>
      </c>
      <c r="I1286" s="14">
        <v>0.01</v>
      </c>
      <c r="J1286" s="111">
        <f t="shared" si="40"/>
        <v>10.4346</v>
      </c>
    </row>
    <row r="1287" spans="1:10" ht="51.75" x14ac:dyDescent="0.25">
      <c r="A1287" s="81">
        <f t="shared" si="41"/>
        <v>1283</v>
      </c>
      <c r="B1287" s="81" t="s">
        <v>3523</v>
      </c>
      <c r="C1287" s="82" t="s">
        <v>5792</v>
      </c>
      <c r="D1287" s="83" t="s">
        <v>5793</v>
      </c>
      <c r="E1287" s="83" t="s">
        <v>3526</v>
      </c>
      <c r="F1287" s="83"/>
      <c r="G1287" s="83" t="s">
        <v>3527</v>
      </c>
      <c r="H1287" s="115" t="s">
        <v>5794</v>
      </c>
      <c r="I1287" s="14">
        <v>0.01</v>
      </c>
      <c r="J1287" s="111">
        <f t="shared" si="40"/>
        <v>3.8907000000000003</v>
      </c>
    </row>
    <row r="1288" spans="1:10" ht="64.5" x14ac:dyDescent="0.25">
      <c r="A1288" s="81">
        <f t="shared" si="41"/>
        <v>1284</v>
      </c>
      <c r="B1288" s="81" t="s">
        <v>3523</v>
      </c>
      <c r="C1288" s="82" t="s">
        <v>5795</v>
      </c>
      <c r="D1288" s="83" t="s">
        <v>5796</v>
      </c>
      <c r="E1288" s="83" t="s">
        <v>3526</v>
      </c>
      <c r="F1288" s="83"/>
      <c r="G1288" s="83" t="s">
        <v>3527</v>
      </c>
      <c r="H1288" s="115" t="s">
        <v>5650</v>
      </c>
      <c r="I1288" s="14">
        <v>0.01</v>
      </c>
      <c r="J1288" s="111">
        <f t="shared" si="40"/>
        <v>7.1972999999999994</v>
      </c>
    </row>
    <row r="1289" spans="1:10" ht="51.75" x14ac:dyDescent="0.25">
      <c r="A1289" s="81">
        <f t="shared" si="41"/>
        <v>1285</v>
      </c>
      <c r="B1289" s="81" t="s">
        <v>3523</v>
      </c>
      <c r="C1289" s="82" t="s">
        <v>5797</v>
      </c>
      <c r="D1289" s="83" t="s">
        <v>5798</v>
      </c>
      <c r="E1289" s="83" t="s">
        <v>3526</v>
      </c>
      <c r="F1289" s="83"/>
      <c r="G1289" s="83" t="s">
        <v>3527</v>
      </c>
      <c r="H1289" s="115" t="s">
        <v>5799</v>
      </c>
      <c r="I1289" s="14">
        <v>0.01</v>
      </c>
      <c r="J1289" s="111">
        <f t="shared" si="40"/>
        <v>4.8807</v>
      </c>
    </row>
    <row r="1290" spans="1:10" ht="51.75" x14ac:dyDescent="0.25">
      <c r="A1290" s="81">
        <f t="shared" si="41"/>
        <v>1286</v>
      </c>
      <c r="B1290" s="81" t="s">
        <v>3523</v>
      </c>
      <c r="C1290" s="82" t="s">
        <v>5800</v>
      </c>
      <c r="D1290" s="83" t="s">
        <v>5801</v>
      </c>
      <c r="E1290" s="83" t="s">
        <v>3526</v>
      </c>
      <c r="F1290" s="83"/>
      <c r="G1290" s="83" t="s">
        <v>3527</v>
      </c>
      <c r="H1290" s="115" t="s">
        <v>5802</v>
      </c>
      <c r="I1290" s="14">
        <v>0.01</v>
      </c>
      <c r="J1290" s="111">
        <f t="shared" si="40"/>
        <v>3.9203999999999999</v>
      </c>
    </row>
    <row r="1291" spans="1:10" ht="51.75" x14ac:dyDescent="0.25">
      <c r="A1291" s="81">
        <f t="shared" si="41"/>
        <v>1287</v>
      </c>
      <c r="B1291" s="81" t="s">
        <v>3523</v>
      </c>
      <c r="C1291" s="82" t="s">
        <v>5803</v>
      </c>
      <c r="D1291" s="83" t="s">
        <v>5804</v>
      </c>
      <c r="E1291" s="83" t="s">
        <v>3526</v>
      </c>
      <c r="F1291" s="83"/>
      <c r="G1291" s="83" t="s">
        <v>3527</v>
      </c>
      <c r="H1291" s="115" t="s">
        <v>5805</v>
      </c>
      <c r="I1291" s="14">
        <v>0.01</v>
      </c>
      <c r="J1291" s="111">
        <f t="shared" si="40"/>
        <v>7.4348999999999998</v>
      </c>
    </row>
    <row r="1292" spans="1:10" ht="64.5" x14ac:dyDescent="0.25">
      <c r="A1292" s="81">
        <f t="shared" si="41"/>
        <v>1288</v>
      </c>
      <c r="B1292" s="81" t="s">
        <v>3523</v>
      </c>
      <c r="C1292" s="82" t="s">
        <v>5806</v>
      </c>
      <c r="D1292" s="83" t="s">
        <v>5807</v>
      </c>
      <c r="E1292" s="83" t="s">
        <v>3526</v>
      </c>
      <c r="F1292" s="83"/>
      <c r="G1292" s="83" t="s">
        <v>3527</v>
      </c>
      <c r="H1292" s="115" t="s">
        <v>5662</v>
      </c>
      <c r="I1292" s="14">
        <v>0.01</v>
      </c>
      <c r="J1292" s="111">
        <f t="shared" si="40"/>
        <v>8.2269000000000005</v>
      </c>
    </row>
    <row r="1293" spans="1:10" ht="51.75" x14ac:dyDescent="0.25">
      <c r="A1293" s="81">
        <f t="shared" si="41"/>
        <v>1289</v>
      </c>
      <c r="B1293" s="81" t="s">
        <v>3523</v>
      </c>
      <c r="C1293" s="82" t="s">
        <v>5808</v>
      </c>
      <c r="D1293" s="83" t="s">
        <v>5809</v>
      </c>
      <c r="E1293" s="83" t="s">
        <v>3526</v>
      </c>
      <c r="F1293" s="83"/>
      <c r="G1293" s="83" t="s">
        <v>3527</v>
      </c>
      <c r="H1293" s="115" t="s">
        <v>5810</v>
      </c>
      <c r="I1293" s="14">
        <v>0.01</v>
      </c>
      <c r="J1293" s="111">
        <f t="shared" si="40"/>
        <v>6.6132</v>
      </c>
    </row>
    <row r="1294" spans="1:10" ht="51.75" x14ac:dyDescent="0.25">
      <c r="A1294" s="81">
        <f t="shared" si="41"/>
        <v>1290</v>
      </c>
      <c r="B1294" s="81" t="s">
        <v>3523</v>
      </c>
      <c r="C1294" s="82" t="s">
        <v>5811</v>
      </c>
      <c r="D1294" s="83" t="s">
        <v>5812</v>
      </c>
      <c r="E1294" s="83" t="s">
        <v>3526</v>
      </c>
      <c r="F1294" s="83"/>
      <c r="G1294" s="83" t="s">
        <v>3527</v>
      </c>
      <c r="H1294" s="115" t="s">
        <v>5813</v>
      </c>
      <c r="I1294" s="14">
        <v>0.01</v>
      </c>
      <c r="J1294" s="111">
        <f t="shared" si="40"/>
        <v>5.8410000000000002</v>
      </c>
    </row>
    <row r="1295" spans="1:10" ht="51.75" x14ac:dyDescent="0.25">
      <c r="A1295" s="81">
        <f t="shared" si="41"/>
        <v>1291</v>
      </c>
      <c r="B1295" s="81" t="s">
        <v>3523</v>
      </c>
      <c r="C1295" s="82" t="s">
        <v>5814</v>
      </c>
      <c r="D1295" s="83" t="s">
        <v>5815</v>
      </c>
      <c r="E1295" s="83" t="s">
        <v>3526</v>
      </c>
      <c r="F1295" s="83"/>
      <c r="G1295" s="83" t="s">
        <v>3527</v>
      </c>
      <c r="H1295" s="115" t="s">
        <v>5816</v>
      </c>
      <c r="I1295" s="14">
        <v>0.01</v>
      </c>
      <c r="J1295" s="111">
        <f t="shared" si="40"/>
        <v>4.9104000000000001</v>
      </c>
    </row>
    <row r="1296" spans="1:10" ht="64.5" x14ac:dyDescent="0.25">
      <c r="A1296" s="81">
        <f t="shared" si="41"/>
        <v>1292</v>
      </c>
      <c r="B1296" s="81" t="s">
        <v>3523</v>
      </c>
      <c r="C1296" s="82" t="s">
        <v>5817</v>
      </c>
      <c r="D1296" s="83" t="s">
        <v>5818</v>
      </c>
      <c r="E1296" s="83" t="s">
        <v>3526</v>
      </c>
      <c r="F1296" s="83"/>
      <c r="G1296" s="83" t="s">
        <v>3527</v>
      </c>
      <c r="H1296" s="115" t="s">
        <v>5668</v>
      </c>
      <c r="I1296" s="14">
        <v>0.01</v>
      </c>
      <c r="J1296" s="111">
        <f t="shared" si="40"/>
        <v>9.8901000000000003</v>
      </c>
    </row>
    <row r="1297" spans="1:10" ht="26.25" x14ac:dyDescent="0.25">
      <c r="A1297" s="81">
        <f t="shared" si="41"/>
        <v>1293</v>
      </c>
      <c r="B1297" s="81" t="s">
        <v>3523</v>
      </c>
      <c r="C1297" s="82" t="s">
        <v>5819</v>
      </c>
      <c r="D1297" s="83" t="s">
        <v>5820</v>
      </c>
      <c r="E1297" s="83" t="s">
        <v>3526</v>
      </c>
      <c r="F1297" s="83"/>
      <c r="G1297" s="83" t="s">
        <v>3527</v>
      </c>
      <c r="H1297" s="115" t="s">
        <v>5821</v>
      </c>
      <c r="I1297" s="14">
        <v>0.01</v>
      </c>
      <c r="J1297" s="111">
        <f t="shared" si="40"/>
        <v>5.0093999999999994</v>
      </c>
    </row>
    <row r="1298" spans="1:10" ht="39" x14ac:dyDescent="0.25">
      <c r="A1298" s="81">
        <f t="shared" si="41"/>
        <v>1294</v>
      </c>
      <c r="B1298" s="81" t="s">
        <v>3523</v>
      </c>
      <c r="C1298" s="82" t="s">
        <v>5822</v>
      </c>
      <c r="D1298" s="83" t="s">
        <v>5823</v>
      </c>
      <c r="E1298" s="83" t="s">
        <v>3526</v>
      </c>
      <c r="F1298" s="83"/>
      <c r="G1298" s="83" t="s">
        <v>3527</v>
      </c>
      <c r="H1298" s="115" t="s">
        <v>4291</v>
      </c>
      <c r="I1298" s="14">
        <v>0.01</v>
      </c>
      <c r="J1298" s="111">
        <f t="shared" si="40"/>
        <v>227.7</v>
      </c>
    </row>
    <row r="1299" spans="1:10" ht="26.25" x14ac:dyDescent="0.25">
      <c r="A1299" s="81">
        <f t="shared" si="41"/>
        <v>1295</v>
      </c>
      <c r="B1299" s="81" t="s">
        <v>3523</v>
      </c>
      <c r="C1299" s="82" t="s">
        <v>5824</v>
      </c>
      <c r="D1299" s="83" t="s">
        <v>5825</v>
      </c>
      <c r="E1299" s="83" t="s">
        <v>3526</v>
      </c>
      <c r="F1299" s="83"/>
      <c r="G1299" s="83" t="s">
        <v>3527</v>
      </c>
      <c r="H1299" s="115" t="s">
        <v>5265</v>
      </c>
      <c r="I1299" s="14">
        <v>0.01</v>
      </c>
      <c r="J1299" s="111">
        <f t="shared" si="40"/>
        <v>267.3</v>
      </c>
    </row>
    <row r="1300" spans="1:10" ht="26.25" x14ac:dyDescent="0.25">
      <c r="A1300" s="81">
        <f t="shared" si="41"/>
        <v>1296</v>
      </c>
      <c r="B1300" s="81" t="s">
        <v>3523</v>
      </c>
      <c r="C1300" s="82" t="s">
        <v>5826</v>
      </c>
      <c r="D1300" s="83" t="s">
        <v>5827</v>
      </c>
      <c r="E1300" s="83" t="s">
        <v>3526</v>
      </c>
      <c r="F1300" s="83"/>
      <c r="G1300" s="83" t="s">
        <v>3527</v>
      </c>
      <c r="H1300" s="115" t="s">
        <v>5828</v>
      </c>
      <c r="I1300" s="14">
        <v>0.01</v>
      </c>
      <c r="J1300" s="111">
        <f t="shared" si="40"/>
        <v>270.27</v>
      </c>
    </row>
    <row r="1301" spans="1:10" x14ac:dyDescent="0.25">
      <c r="A1301" s="81">
        <f t="shared" si="41"/>
        <v>1297</v>
      </c>
      <c r="B1301" s="81" t="s">
        <v>3523</v>
      </c>
      <c r="C1301" s="82" t="s">
        <v>5829</v>
      </c>
      <c r="D1301" s="83" t="s">
        <v>5830</v>
      </c>
      <c r="E1301" s="83" t="s">
        <v>3526</v>
      </c>
      <c r="F1301" s="83"/>
      <c r="G1301" s="83" t="s">
        <v>3527</v>
      </c>
      <c r="H1301" s="115" t="s">
        <v>5831</v>
      </c>
      <c r="I1301" s="14">
        <v>0.01</v>
      </c>
      <c r="J1301" s="111">
        <f t="shared" si="40"/>
        <v>321.75</v>
      </c>
    </row>
    <row r="1302" spans="1:10" ht="26.25" x14ac:dyDescent="0.25">
      <c r="A1302" s="81">
        <f t="shared" si="41"/>
        <v>1298</v>
      </c>
      <c r="B1302" s="81" t="s">
        <v>3523</v>
      </c>
      <c r="C1302" s="82" t="s">
        <v>5832</v>
      </c>
      <c r="D1302" s="83" t="s">
        <v>5833</v>
      </c>
      <c r="E1302" s="83" t="s">
        <v>3526</v>
      </c>
      <c r="F1302" s="83"/>
      <c r="G1302" s="83" t="s">
        <v>3527</v>
      </c>
      <c r="H1302" s="115" t="s">
        <v>5265</v>
      </c>
      <c r="I1302" s="14">
        <v>0.01</v>
      </c>
      <c r="J1302" s="111">
        <f t="shared" si="40"/>
        <v>267.3</v>
      </c>
    </row>
    <row r="1303" spans="1:10" x14ac:dyDescent="0.25">
      <c r="A1303" s="81">
        <f t="shared" si="41"/>
        <v>1299</v>
      </c>
      <c r="B1303" s="81" t="s">
        <v>3523</v>
      </c>
      <c r="C1303" s="82" t="s">
        <v>5834</v>
      </c>
      <c r="D1303" s="83" t="s">
        <v>5835</v>
      </c>
      <c r="E1303" s="83" t="s">
        <v>3526</v>
      </c>
      <c r="F1303" s="83"/>
      <c r="G1303" s="83" t="s">
        <v>3527</v>
      </c>
      <c r="H1303" s="115" t="s">
        <v>5831</v>
      </c>
      <c r="I1303" s="14">
        <v>0.01</v>
      </c>
      <c r="J1303" s="111">
        <f t="shared" si="40"/>
        <v>321.75</v>
      </c>
    </row>
    <row r="1304" spans="1:10" ht="26.25" x14ac:dyDescent="0.25">
      <c r="A1304" s="81">
        <f t="shared" si="41"/>
        <v>1300</v>
      </c>
      <c r="B1304" s="81" t="s">
        <v>3523</v>
      </c>
      <c r="C1304" s="82" t="s">
        <v>5836</v>
      </c>
      <c r="D1304" s="83" t="s">
        <v>5837</v>
      </c>
      <c r="E1304" s="83" t="s">
        <v>3526</v>
      </c>
      <c r="F1304" s="83"/>
      <c r="G1304" s="83" t="s">
        <v>3527</v>
      </c>
      <c r="H1304" s="115" t="s">
        <v>5838</v>
      </c>
      <c r="I1304" s="14">
        <v>0.01</v>
      </c>
      <c r="J1304" s="111">
        <f t="shared" si="40"/>
        <v>230.7294</v>
      </c>
    </row>
    <row r="1305" spans="1:10" ht="26.25" x14ac:dyDescent="0.25">
      <c r="A1305" s="81">
        <f t="shared" si="41"/>
        <v>1301</v>
      </c>
      <c r="B1305" s="81" t="s">
        <v>3523</v>
      </c>
      <c r="C1305" s="82" t="s">
        <v>5839</v>
      </c>
      <c r="D1305" s="83" t="s">
        <v>5840</v>
      </c>
      <c r="E1305" s="83" t="s">
        <v>3526</v>
      </c>
      <c r="F1305" s="83"/>
      <c r="G1305" s="83" t="s">
        <v>3527</v>
      </c>
      <c r="H1305" s="115" t="s">
        <v>5841</v>
      </c>
      <c r="I1305" s="14">
        <v>0.01</v>
      </c>
      <c r="J1305" s="111">
        <f t="shared" si="40"/>
        <v>229.28399999999999</v>
      </c>
    </row>
    <row r="1306" spans="1:10" x14ac:dyDescent="0.25">
      <c r="A1306" s="81">
        <f t="shared" si="41"/>
        <v>1302</v>
      </c>
      <c r="B1306" s="81" t="s">
        <v>3523</v>
      </c>
      <c r="C1306" s="82" t="s">
        <v>5842</v>
      </c>
      <c r="D1306" s="83" t="s">
        <v>5843</v>
      </c>
      <c r="E1306" s="83" t="s">
        <v>3526</v>
      </c>
      <c r="F1306" s="83"/>
      <c r="G1306" s="83" t="s">
        <v>3527</v>
      </c>
      <c r="H1306" s="115" t="s">
        <v>5831</v>
      </c>
      <c r="I1306" s="14">
        <v>0.01</v>
      </c>
      <c r="J1306" s="111">
        <f t="shared" si="40"/>
        <v>321.75</v>
      </c>
    </row>
    <row r="1307" spans="1:10" x14ac:dyDescent="0.25">
      <c r="A1307" s="81">
        <f t="shared" si="41"/>
        <v>1303</v>
      </c>
      <c r="B1307" s="81" t="s">
        <v>3523</v>
      </c>
      <c r="C1307" s="82" t="s">
        <v>5844</v>
      </c>
      <c r="D1307" s="83" t="s">
        <v>5845</v>
      </c>
      <c r="E1307" s="83" t="s">
        <v>3526</v>
      </c>
      <c r="F1307" s="83"/>
      <c r="G1307" s="83" t="s">
        <v>3527</v>
      </c>
      <c r="H1307" s="115" t="s">
        <v>5846</v>
      </c>
      <c r="I1307" s="14">
        <v>0.01</v>
      </c>
      <c r="J1307" s="111">
        <f t="shared" si="40"/>
        <v>7234.3557000000001</v>
      </c>
    </row>
    <row r="1308" spans="1:10" x14ac:dyDescent="0.25">
      <c r="A1308" s="81">
        <f t="shared" si="41"/>
        <v>1304</v>
      </c>
      <c r="B1308" s="81" t="s">
        <v>3523</v>
      </c>
      <c r="C1308" s="82" t="s">
        <v>5847</v>
      </c>
      <c r="D1308" s="83" t="s">
        <v>5848</v>
      </c>
      <c r="E1308" s="83" t="s">
        <v>3526</v>
      </c>
      <c r="F1308" s="83"/>
      <c r="G1308" s="83" t="s">
        <v>3527</v>
      </c>
      <c r="H1308" s="115" t="s">
        <v>5849</v>
      </c>
      <c r="I1308" s="14">
        <v>0.01</v>
      </c>
      <c r="J1308" s="111">
        <f t="shared" si="40"/>
        <v>8120.97</v>
      </c>
    </row>
    <row r="1309" spans="1:10" ht="26.25" x14ac:dyDescent="0.25">
      <c r="A1309" s="81">
        <f t="shared" si="41"/>
        <v>1305</v>
      </c>
      <c r="B1309" s="81" t="s">
        <v>3523</v>
      </c>
      <c r="C1309" s="82" t="s">
        <v>5850</v>
      </c>
      <c r="D1309" s="83" t="s">
        <v>5851</v>
      </c>
      <c r="E1309" s="83" t="s">
        <v>3526</v>
      </c>
      <c r="F1309" s="83"/>
      <c r="G1309" s="83" t="s">
        <v>3527</v>
      </c>
      <c r="H1309" s="115" t="s">
        <v>5852</v>
      </c>
      <c r="I1309" s="14">
        <v>0.01</v>
      </c>
      <c r="J1309" s="111">
        <f t="shared" si="40"/>
        <v>714.78</v>
      </c>
    </row>
    <row r="1310" spans="1:10" ht="26.25" x14ac:dyDescent="0.25">
      <c r="A1310" s="81">
        <f t="shared" si="41"/>
        <v>1306</v>
      </c>
      <c r="B1310" s="81" t="s">
        <v>3523</v>
      </c>
      <c r="C1310" s="82" t="s">
        <v>5853</v>
      </c>
      <c r="D1310" s="83" t="s">
        <v>5854</v>
      </c>
      <c r="E1310" s="83" t="s">
        <v>3526</v>
      </c>
      <c r="F1310" s="83"/>
      <c r="G1310" s="83" t="s">
        <v>3527</v>
      </c>
      <c r="H1310" s="115" t="s">
        <v>5855</v>
      </c>
      <c r="I1310" s="14">
        <v>0.01</v>
      </c>
      <c r="J1310" s="111">
        <f t="shared" si="40"/>
        <v>2717.55</v>
      </c>
    </row>
    <row r="1311" spans="1:10" x14ac:dyDescent="0.25">
      <c r="A1311" s="81">
        <f t="shared" si="41"/>
        <v>1307</v>
      </c>
      <c r="B1311" s="81" t="s">
        <v>3523</v>
      </c>
      <c r="C1311" s="82" t="s">
        <v>5856</v>
      </c>
      <c r="D1311" s="83" t="s">
        <v>5857</v>
      </c>
      <c r="E1311" s="83" t="s">
        <v>3526</v>
      </c>
      <c r="F1311" s="83"/>
      <c r="G1311" s="83" t="s">
        <v>3527</v>
      </c>
      <c r="H1311" s="115" t="s">
        <v>5858</v>
      </c>
      <c r="I1311" s="14">
        <v>0.01</v>
      </c>
      <c r="J1311" s="111">
        <f t="shared" si="40"/>
        <v>3481.83</v>
      </c>
    </row>
    <row r="1312" spans="1:10" x14ac:dyDescent="0.25">
      <c r="A1312" s="81">
        <f t="shared" si="41"/>
        <v>1308</v>
      </c>
      <c r="B1312" s="81" t="s">
        <v>3523</v>
      </c>
      <c r="C1312" s="82" t="s">
        <v>5859</v>
      </c>
      <c r="D1312" s="83" t="s">
        <v>5860</v>
      </c>
      <c r="E1312" s="83" t="s">
        <v>3526</v>
      </c>
      <c r="F1312" s="83"/>
      <c r="G1312" s="83" t="s">
        <v>3527</v>
      </c>
      <c r="H1312" s="115" t="s">
        <v>5861</v>
      </c>
      <c r="I1312" s="14">
        <v>0.01</v>
      </c>
      <c r="J1312" s="111">
        <f t="shared" si="40"/>
        <v>2857.14</v>
      </c>
    </row>
    <row r="1313" spans="1:10" x14ac:dyDescent="0.25">
      <c r="A1313" s="81">
        <f t="shared" si="41"/>
        <v>1309</v>
      </c>
      <c r="B1313" s="81" t="s">
        <v>3523</v>
      </c>
      <c r="C1313" s="82" t="s">
        <v>5862</v>
      </c>
      <c r="D1313" s="83" t="s">
        <v>5863</v>
      </c>
      <c r="E1313" s="83" t="s">
        <v>3526</v>
      </c>
      <c r="F1313" s="83"/>
      <c r="G1313" s="83" t="s">
        <v>3527</v>
      </c>
      <c r="H1313" s="115" t="s">
        <v>5864</v>
      </c>
      <c r="I1313" s="14">
        <v>0.01</v>
      </c>
      <c r="J1313" s="111">
        <f t="shared" si="40"/>
        <v>7053.75</v>
      </c>
    </row>
    <row r="1314" spans="1:10" x14ac:dyDescent="0.25">
      <c r="A1314" s="81">
        <f t="shared" si="41"/>
        <v>1310</v>
      </c>
      <c r="B1314" s="81" t="s">
        <v>3523</v>
      </c>
      <c r="C1314" s="82" t="s">
        <v>5865</v>
      </c>
      <c r="D1314" s="83" t="s">
        <v>5866</v>
      </c>
      <c r="E1314" s="83" t="s">
        <v>3526</v>
      </c>
      <c r="F1314" s="83"/>
      <c r="G1314" s="83" t="s">
        <v>3527</v>
      </c>
      <c r="H1314" s="115" t="s">
        <v>5867</v>
      </c>
      <c r="I1314" s="14">
        <v>0.01</v>
      </c>
      <c r="J1314" s="111">
        <f t="shared" si="40"/>
        <v>3567.96</v>
      </c>
    </row>
    <row r="1315" spans="1:10" ht="51.75" x14ac:dyDescent="0.25">
      <c r="A1315" s="81">
        <f t="shared" si="41"/>
        <v>1311</v>
      </c>
      <c r="B1315" s="81" t="s">
        <v>3523</v>
      </c>
      <c r="C1315" s="82" t="s">
        <v>5868</v>
      </c>
      <c r="D1315" s="83" t="s">
        <v>5869</v>
      </c>
      <c r="E1315" s="83" t="s">
        <v>3526</v>
      </c>
      <c r="F1315" s="83"/>
      <c r="G1315" s="83" t="s">
        <v>3527</v>
      </c>
      <c r="H1315" s="115" t="s">
        <v>5870</v>
      </c>
      <c r="I1315" s="14">
        <v>0.01</v>
      </c>
      <c r="J1315" s="111">
        <f t="shared" si="40"/>
        <v>4460.9399999999996</v>
      </c>
    </row>
    <row r="1316" spans="1:10" ht="51.75" x14ac:dyDescent="0.25">
      <c r="A1316" s="81">
        <f t="shared" si="41"/>
        <v>1312</v>
      </c>
      <c r="B1316" s="81" t="s">
        <v>3523</v>
      </c>
      <c r="C1316" s="82" t="s">
        <v>5871</v>
      </c>
      <c r="D1316" s="83" t="s">
        <v>5872</v>
      </c>
      <c r="E1316" s="83" t="s">
        <v>3526</v>
      </c>
      <c r="F1316" s="83"/>
      <c r="G1316" s="83" t="s">
        <v>3527</v>
      </c>
      <c r="H1316" s="115" t="s">
        <v>5873</v>
      </c>
      <c r="I1316" s="14">
        <v>0.01</v>
      </c>
      <c r="J1316" s="111">
        <f t="shared" si="40"/>
        <v>7408.17</v>
      </c>
    </row>
    <row r="1317" spans="1:10" ht="51.75" x14ac:dyDescent="0.25">
      <c r="A1317" s="81">
        <f t="shared" si="41"/>
        <v>1313</v>
      </c>
      <c r="B1317" s="81" t="s">
        <v>3523</v>
      </c>
      <c r="C1317" s="82" t="s">
        <v>5874</v>
      </c>
      <c r="D1317" s="83" t="s">
        <v>5875</v>
      </c>
      <c r="E1317" s="83" t="s">
        <v>3526</v>
      </c>
      <c r="F1317" s="83"/>
      <c r="G1317" s="83" t="s">
        <v>3527</v>
      </c>
      <c r="H1317" s="115" t="s">
        <v>5876</v>
      </c>
      <c r="I1317" s="14">
        <v>0.01</v>
      </c>
      <c r="J1317" s="111">
        <f t="shared" ref="J1317:J1380" si="42">H1317*(1-I1317)</f>
        <v>8301.15</v>
      </c>
    </row>
    <row r="1318" spans="1:10" x14ac:dyDescent="0.25">
      <c r="A1318" s="81">
        <f t="shared" ref="A1318:A1381" si="43">A1317+1</f>
        <v>1314</v>
      </c>
      <c r="B1318" s="81" t="s">
        <v>3523</v>
      </c>
      <c r="C1318" s="82" t="s">
        <v>5877</v>
      </c>
      <c r="D1318" s="83" t="s">
        <v>5878</v>
      </c>
      <c r="E1318" s="83" t="s">
        <v>3526</v>
      </c>
      <c r="F1318" s="83"/>
      <c r="G1318" s="83" t="s">
        <v>3527</v>
      </c>
      <c r="H1318" s="115" t="s">
        <v>5879</v>
      </c>
      <c r="I1318" s="14">
        <v>0.01</v>
      </c>
      <c r="J1318" s="111">
        <f t="shared" si="42"/>
        <v>4460.4350999999997</v>
      </c>
    </row>
    <row r="1319" spans="1:10" x14ac:dyDescent="0.25">
      <c r="A1319" s="81">
        <f t="shared" si="43"/>
        <v>1315</v>
      </c>
      <c r="B1319" s="81" t="s">
        <v>3523</v>
      </c>
      <c r="C1319" s="82" t="s">
        <v>5880</v>
      </c>
      <c r="D1319" s="83" t="s">
        <v>5881</v>
      </c>
      <c r="E1319" s="83" t="s">
        <v>3526</v>
      </c>
      <c r="F1319" s="83"/>
      <c r="G1319" s="83" t="s">
        <v>3527</v>
      </c>
      <c r="H1319" s="115" t="s">
        <v>5882</v>
      </c>
      <c r="I1319" s="14">
        <v>0.01</v>
      </c>
      <c r="J1319" s="111">
        <f t="shared" si="42"/>
        <v>3750.12</v>
      </c>
    </row>
    <row r="1320" spans="1:10" x14ac:dyDescent="0.25">
      <c r="A1320" s="81">
        <f t="shared" si="43"/>
        <v>1316</v>
      </c>
      <c r="B1320" s="81" t="s">
        <v>3523</v>
      </c>
      <c r="C1320" s="82" t="s">
        <v>5883</v>
      </c>
      <c r="D1320" s="83" t="s">
        <v>5884</v>
      </c>
      <c r="E1320" s="83" t="s">
        <v>3526</v>
      </c>
      <c r="F1320" s="83"/>
      <c r="G1320" s="83" t="s">
        <v>3527</v>
      </c>
      <c r="H1320" s="115" t="s">
        <v>5885</v>
      </c>
      <c r="I1320" s="14">
        <v>0.01</v>
      </c>
      <c r="J1320" s="111">
        <f t="shared" si="42"/>
        <v>4554</v>
      </c>
    </row>
    <row r="1321" spans="1:10" x14ac:dyDescent="0.25">
      <c r="A1321" s="81">
        <f t="shared" si="43"/>
        <v>1317</v>
      </c>
      <c r="B1321" s="81" t="s">
        <v>3523</v>
      </c>
      <c r="C1321" s="82" t="s">
        <v>5886</v>
      </c>
      <c r="D1321" s="83" t="s">
        <v>5887</v>
      </c>
      <c r="E1321" s="83" t="s">
        <v>3526</v>
      </c>
      <c r="F1321" s="83"/>
      <c r="G1321" s="83" t="s">
        <v>3527</v>
      </c>
      <c r="H1321" s="115" t="s">
        <v>5888</v>
      </c>
      <c r="I1321" s="14">
        <v>0.01</v>
      </c>
      <c r="J1321" s="111">
        <f t="shared" si="42"/>
        <v>7586.37</v>
      </c>
    </row>
    <row r="1322" spans="1:10" x14ac:dyDescent="0.25">
      <c r="A1322" s="81">
        <f t="shared" si="43"/>
        <v>1318</v>
      </c>
      <c r="B1322" s="81" t="s">
        <v>3523</v>
      </c>
      <c r="C1322" s="82" t="s">
        <v>5889</v>
      </c>
      <c r="D1322" s="83" t="s">
        <v>5890</v>
      </c>
      <c r="E1322" s="83" t="s">
        <v>3526</v>
      </c>
      <c r="F1322" s="83"/>
      <c r="G1322" s="83" t="s">
        <v>3527</v>
      </c>
      <c r="H1322" s="115" t="s">
        <v>5891</v>
      </c>
      <c r="I1322" s="14">
        <v>0.01</v>
      </c>
      <c r="J1322" s="111">
        <f t="shared" si="42"/>
        <v>4199.9265000000005</v>
      </c>
    </row>
    <row r="1323" spans="1:10" x14ac:dyDescent="0.25">
      <c r="A1323" s="81">
        <f t="shared" si="43"/>
        <v>1319</v>
      </c>
      <c r="B1323" s="81" t="s">
        <v>3523</v>
      </c>
      <c r="C1323" s="82" t="s">
        <v>5892</v>
      </c>
      <c r="D1323" s="83" t="s">
        <v>5893</v>
      </c>
      <c r="E1323" s="83" t="s">
        <v>3526</v>
      </c>
      <c r="F1323" s="83"/>
      <c r="G1323" s="83" t="s">
        <v>3527</v>
      </c>
      <c r="H1323" s="115" t="s">
        <v>5894</v>
      </c>
      <c r="I1323" s="14">
        <v>0.01</v>
      </c>
      <c r="J1323" s="111">
        <f t="shared" si="42"/>
        <v>2292.84</v>
      </c>
    </row>
    <row r="1324" spans="1:10" x14ac:dyDescent="0.25">
      <c r="A1324" s="81">
        <f t="shared" si="43"/>
        <v>1320</v>
      </c>
      <c r="B1324" s="81" t="s">
        <v>3523</v>
      </c>
      <c r="C1324" s="82" t="s">
        <v>5895</v>
      </c>
      <c r="D1324" s="83" t="s">
        <v>5896</v>
      </c>
      <c r="E1324" s="83" t="s">
        <v>3526</v>
      </c>
      <c r="F1324" s="83"/>
      <c r="G1324" s="83" t="s">
        <v>3527</v>
      </c>
      <c r="H1324" s="115" t="s">
        <v>5897</v>
      </c>
      <c r="I1324" s="14">
        <v>0.01</v>
      </c>
      <c r="J1324" s="111">
        <f t="shared" si="42"/>
        <v>3314.8962000000001</v>
      </c>
    </row>
    <row r="1325" spans="1:10" x14ac:dyDescent="0.25">
      <c r="A1325" s="81">
        <f t="shared" si="43"/>
        <v>1321</v>
      </c>
      <c r="B1325" s="81" t="s">
        <v>3523</v>
      </c>
      <c r="C1325" s="82" t="s">
        <v>5898</v>
      </c>
      <c r="D1325" s="83" t="s">
        <v>5899</v>
      </c>
      <c r="E1325" s="83" t="s">
        <v>3526</v>
      </c>
      <c r="F1325" s="83"/>
      <c r="G1325" s="83" t="s">
        <v>3527</v>
      </c>
      <c r="H1325" s="115" t="s">
        <v>5900</v>
      </c>
      <c r="I1325" s="14">
        <v>0.01</v>
      </c>
      <c r="J1325" s="111">
        <f t="shared" si="42"/>
        <v>3125.43</v>
      </c>
    </row>
    <row r="1326" spans="1:10" x14ac:dyDescent="0.25">
      <c r="A1326" s="81">
        <f t="shared" si="43"/>
        <v>1322</v>
      </c>
      <c r="B1326" s="81" t="s">
        <v>3523</v>
      </c>
      <c r="C1326" s="82" t="s">
        <v>5901</v>
      </c>
      <c r="D1326" s="83" t="s">
        <v>5902</v>
      </c>
      <c r="E1326" s="83" t="s">
        <v>3526</v>
      </c>
      <c r="F1326" s="83"/>
      <c r="G1326" s="83" t="s">
        <v>3527</v>
      </c>
      <c r="H1326" s="115" t="s">
        <v>5903</v>
      </c>
      <c r="I1326" s="14">
        <v>0.01</v>
      </c>
      <c r="J1326" s="111">
        <f t="shared" si="42"/>
        <v>3571.92</v>
      </c>
    </row>
    <row r="1327" spans="1:10" x14ac:dyDescent="0.25">
      <c r="A1327" s="81">
        <f t="shared" si="43"/>
        <v>1323</v>
      </c>
      <c r="B1327" s="81" t="s">
        <v>3523</v>
      </c>
      <c r="C1327" s="82" t="s">
        <v>5904</v>
      </c>
      <c r="D1327" s="83" t="s">
        <v>5905</v>
      </c>
      <c r="E1327" s="83" t="s">
        <v>3526</v>
      </c>
      <c r="F1327" s="83"/>
      <c r="G1327" s="83" t="s">
        <v>3527</v>
      </c>
      <c r="H1327" s="115" t="s">
        <v>5906</v>
      </c>
      <c r="I1327" s="14">
        <v>0.01</v>
      </c>
      <c r="J1327" s="111">
        <f t="shared" si="42"/>
        <v>5175.72</v>
      </c>
    </row>
    <row r="1328" spans="1:10" x14ac:dyDescent="0.25">
      <c r="A1328" s="81">
        <f t="shared" si="43"/>
        <v>1324</v>
      </c>
      <c r="B1328" s="81" t="s">
        <v>3523</v>
      </c>
      <c r="C1328" s="82" t="s">
        <v>5907</v>
      </c>
      <c r="D1328" s="83" t="s">
        <v>5908</v>
      </c>
      <c r="E1328" s="83" t="s">
        <v>3526</v>
      </c>
      <c r="F1328" s="83"/>
      <c r="G1328" s="83" t="s">
        <v>3527</v>
      </c>
      <c r="H1328" s="115" t="s">
        <v>5909</v>
      </c>
      <c r="I1328" s="14">
        <v>0.01</v>
      </c>
      <c r="J1328" s="111">
        <f t="shared" si="42"/>
        <v>6339.96</v>
      </c>
    </row>
    <row r="1329" spans="1:10" x14ac:dyDescent="0.25">
      <c r="A1329" s="81">
        <f t="shared" si="43"/>
        <v>1325</v>
      </c>
      <c r="B1329" s="81" t="s">
        <v>3523</v>
      </c>
      <c r="C1329" s="82" t="s">
        <v>5910</v>
      </c>
      <c r="D1329" s="83" t="s">
        <v>5911</v>
      </c>
      <c r="E1329" s="83" t="s">
        <v>3526</v>
      </c>
      <c r="F1329" s="83"/>
      <c r="G1329" s="83" t="s">
        <v>3527</v>
      </c>
      <c r="H1329" s="115" t="s">
        <v>5912</v>
      </c>
      <c r="I1329" s="14">
        <v>0.01</v>
      </c>
      <c r="J1329" s="111">
        <f t="shared" si="42"/>
        <v>3661.02</v>
      </c>
    </row>
    <row r="1330" spans="1:10" x14ac:dyDescent="0.25">
      <c r="A1330" s="81">
        <f t="shared" si="43"/>
        <v>1326</v>
      </c>
      <c r="B1330" s="81" t="s">
        <v>3523</v>
      </c>
      <c r="C1330" s="82" t="s">
        <v>5913</v>
      </c>
      <c r="D1330" s="83" t="s">
        <v>5914</v>
      </c>
      <c r="E1330" s="83" t="s">
        <v>3526</v>
      </c>
      <c r="F1330" s="83"/>
      <c r="G1330" s="83" t="s">
        <v>3527</v>
      </c>
      <c r="H1330" s="115" t="s">
        <v>5915</v>
      </c>
      <c r="I1330" s="14">
        <v>0.01</v>
      </c>
      <c r="J1330" s="111">
        <f t="shared" si="42"/>
        <v>10928.61</v>
      </c>
    </row>
    <row r="1331" spans="1:10" x14ac:dyDescent="0.25">
      <c r="A1331" s="81">
        <f t="shared" si="43"/>
        <v>1327</v>
      </c>
      <c r="B1331" s="81" t="s">
        <v>3523</v>
      </c>
      <c r="C1331" s="82" t="s">
        <v>5916</v>
      </c>
      <c r="D1331" s="83" t="s">
        <v>5917</v>
      </c>
      <c r="E1331" s="83" t="s">
        <v>3526</v>
      </c>
      <c r="F1331" s="83"/>
      <c r="G1331" s="83" t="s">
        <v>3527</v>
      </c>
      <c r="H1331" s="115" t="s">
        <v>5032</v>
      </c>
      <c r="I1331" s="14">
        <v>0.01</v>
      </c>
      <c r="J1331" s="111">
        <f t="shared" si="42"/>
        <v>4464.8999999999996</v>
      </c>
    </row>
    <row r="1332" spans="1:10" x14ac:dyDescent="0.25">
      <c r="A1332" s="81">
        <f t="shared" si="43"/>
        <v>1328</v>
      </c>
      <c r="B1332" s="81" t="s">
        <v>3523</v>
      </c>
      <c r="C1332" s="82" t="s">
        <v>5918</v>
      </c>
      <c r="D1332" s="83" t="s">
        <v>5919</v>
      </c>
      <c r="E1332" s="83" t="s">
        <v>3526</v>
      </c>
      <c r="F1332" s="83"/>
      <c r="G1332" s="83" t="s">
        <v>3527</v>
      </c>
      <c r="H1332" s="115" t="s">
        <v>5920</v>
      </c>
      <c r="I1332" s="14">
        <v>0.01</v>
      </c>
      <c r="J1332" s="111">
        <f t="shared" si="42"/>
        <v>5443.0199999999995</v>
      </c>
    </row>
    <row r="1333" spans="1:10" x14ac:dyDescent="0.25">
      <c r="A1333" s="81">
        <f t="shared" si="43"/>
        <v>1329</v>
      </c>
      <c r="B1333" s="81" t="s">
        <v>3523</v>
      </c>
      <c r="C1333" s="82" t="s">
        <v>5921</v>
      </c>
      <c r="D1333" s="83" t="s">
        <v>5922</v>
      </c>
      <c r="E1333" s="83" t="s">
        <v>3526</v>
      </c>
      <c r="F1333" s="83"/>
      <c r="G1333" s="83" t="s">
        <v>3527</v>
      </c>
      <c r="H1333" s="115" t="s">
        <v>5923</v>
      </c>
      <c r="I1333" s="14">
        <v>0.01</v>
      </c>
      <c r="J1333" s="111">
        <f t="shared" si="42"/>
        <v>4018.41</v>
      </c>
    </row>
    <row r="1334" spans="1:10" x14ac:dyDescent="0.25">
      <c r="A1334" s="81">
        <f t="shared" si="43"/>
        <v>1330</v>
      </c>
      <c r="B1334" s="81" t="s">
        <v>3523</v>
      </c>
      <c r="C1334" s="82" t="s">
        <v>5924</v>
      </c>
      <c r="D1334" s="83" t="s">
        <v>5925</v>
      </c>
      <c r="E1334" s="83" t="s">
        <v>3526</v>
      </c>
      <c r="F1334" s="83"/>
      <c r="G1334" s="83" t="s">
        <v>3527</v>
      </c>
      <c r="H1334" s="115" t="s">
        <v>5926</v>
      </c>
      <c r="I1334" s="14">
        <v>0.01</v>
      </c>
      <c r="J1334" s="111">
        <f t="shared" si="42"/>
        <v>11697.3351</v>
      </c>
    </row>
    <row r="1335" spans="1:10" x14ac:dyDescent="0.25">
      <c r="A1335" s="81">
        <f t="shared" si="43"/>
        <v>1331</v>
      </c>
      <c r="B1335" s="81" t="s">
        <v>3523</v>
      </c>
      <c r="C1335" s="82" t="s">
        <v>5927</v>
      </c>
      <c r="D1335" s="83" t="s">
        <v>5928</v>
      </c>
      <c r="E1335" s="83" t="s">
        <v>3526</v>
      </c>
      <c r="F1335" s="83"/>
      <c r="G1335" s="83" t="s">
        <v>3527</v>
      </c>
      <c r="H1335" s="115" t="s">
        <v>5929</v>
      </c>
      <c r="I1335" s="14">
        <v>0.01</v>
      </c>
      <c r="J1335" s="111">
        <f t="shared" si="42"/>
        <v>271.26</v>
      </c>
    </row>
    <row r="1336" spans="1:10" x14ac:dyDescent="0.25">
      <c r="A1336" s="81">
        <f t="shared" si="43"/>
        <v>1332</v>
      </c>
      <c r="B1336" s="81" t="s">
        <v>3523</v>
      </c>
      <c r="C1336" s="82" t="s">
        <v>5930</v>
      </c>
      <c r="D1336" s="83" t="s">
        <v>5931</v>
      </c>
      <c r="E1336" s="83" t="s">
        <v>3526</v>
      </c>
      <c r="F1336" s="83"/>
      <c r="G1336" s="83" t="s">
        <v>3527</v>
      </c>
      <c r="H1336" s="115" t="s">
        <v>5885</v>
      </c>
      <c r="I1336" s="14">
        <v>0.01</v>
      </c>
      <c r="J1336" s="111">
        <f t="shared" si="42"/>
        <v>4554</v>
      </c>
    </row>
    <row r="1337" spans="1:10" ht="26.25" x14ac:dyDescent="0.25">
      <c r="A1337" s="81">
        <f t="shared" si="43"/>
        <v>1333</v>
      </c>
      <c r="B1337" s="81" t="s">
        <v>3523</v>
      </c>
      <c r="C1337" s="82" t="s">
        <v>5932</v>
      </c>
      <c r="D1337" s="83" t="s">
        <v>5933</v>
      </c>
      <c r="E1337" s="83" t="s">
        <v>3526</v>
      </c>
      <c r="F1337" s="83"/>
      <c r="G1337" s="83" t="s">
        <v>3527</v>
      </c>
      <c r="H1337" s="115" t="s">
        <v>5934</v>
      </c>
      <c r="I1337" s="14">
        <v>0.01</v>
      </c>
      <c r="J1337" s="111">
        <f t="shared" si="42"/>
        <v>6515.19</v>
      </c>
    </row>
    <row r="1338" spans="1:10" x14ac:dyDescent="0.25">
      <c r="A1338" s="81">
        <f t="shared" si="43"/>
        <v>1334</v>
      </c>
      <c r="B1338" s="81" t="s">
        <v>3523</v>
      </c>
      <c r="C1338" s="82" t="s">
        <v>5935</v>
      </c>
      <c r="D1338" s="83" t="s">
        <v>5848</v>
      </c>
      <c r="E1338" s="83" t="s">
        <v>3526</v>
      </c>
      <c r="F1338" s="83"/>
      <c r="G1338" s="83" t="s">
        <v>3527</v>
      </c>
      <c r="H1338" s="115" t="s">
        <v>5936</v>
      </c>
      <c r="I1338" s="14">
        <v>0.01</v>
      </c>
      <c r="J1338" s="111">
        <f t="shared" si="42"/>
        <v>3928.32</v>
      </c>
    </row>
    <row r="1339" spans="1:10" x14ac:dyDescent="0.25">
      <c r="A1339" s="81">
        <f t="shared" si="43"/>
        <v>1335</v>
      </c>
      <c r="B1339" s="81" t="s">
        <v>3523</v>
      </c>
      <c r="C1339" s="82" t="s">
        <v>5937</v>
      </c>
      <c r="D1339" s="83" t="s">
        <v>5908</v>
      </c>
      <c r="E1339" s="83" t="s">
        <v>3526</v>
      </c>
      <c r="F1339" s="83"/>
      <c r="G1339" s="83" t="s">
        <v>3527</v>
      </c>
      <c r="H1339" s="115" t="s">
        <v>5938</v>
      </c>
      <c r="I1339" s="14">
        <v>0.01</v>
      </c>
      <c r="J1339" s="111">
        <f t="shared" si="42"/>
        <v>6479.55</v>
      </c>
    </row>
    <row r="1340" spans="1:10" x14ac:dyDescent="0.25">
      <c r="A1340" s="81">
        <f t="shared" si="43"/>
        <v>1336</v>
      </c>
      <c r="B1340" s="81" t="s">
        <v>3523</v>
      </c>
      <c r="C1340" s="82" t="s">
        <v>5939</v>
      </c>
      <c r="D1340" s="83" t="s">
        <v>5940</v>
      </c>
      <c r="E1340" s="83" t="s">
        <v>3526</v>
      </c>
      <c r="F1340" s="83"/>
      <c r="G1340" s="83" t="s">
        <v>3527</v>
      </c>
      <c r="H1340" s="115" t="s">
        <v>5941</v>
      </c>
      <c r="I1340" s="14">
        <v>0.01</v>
      </c>
      <c r="J1340" s="111">
        <f t="shared" si="42"/>
        <v>5089.59</v>
      </c>
    </row>
    <row r="1341" spans="1:10" ht="51.75" x14ac:dyDescent="0.25">
      <c r="A1341" s="81">
        <f t="shared" si="43"/>
        <v>1337</v>
      </c>
      <c r="B1341" s="81" t="s">
        <v>3523</v>
      </c>
      <c r="C1341" s="82" t="s">
        <v>5942</v>
      </c>
      <c r="D1341" s="83" t="s">
        <v>5943</v>
      </c>
      <c r="E1341" s="83" t="s">
        <v>3526</v>
      </c>
      <c r="F1341" s="83"/>
      <c r="G1341" s="83" t="s">
        <v>3527</v>
      </c>
      <c r="H1341" s="115" t="s">
        <v>5944</v>
      </c>
      <c r="I1341" s="14">
        <v>0.01</v>
      </c>
      <c r="J1341" s="111">
        <f t="shared" si="42"/>
        <v>5800.41</v>
      </c>
    </row>
    <row r="1342" spans="1:10" ht="64.5" x14ac:dyDescent="0.25">
      <c r="A1342" s="81">
        <f t="shared" si="43"/>
        <v>1338</v>
      </c>
      <c r="B1342" s="81" t="s">
        <v>3523</v>
      </c>
      <c r="C1342" s="82" t="s">
        <v>5945</v>
      </c>
      <c r="D1342" s="83" t="s">
        <v>5946</v>
      </c>
      <c r="E1342" s="83" t="s">
        <v>3526</v>
      </c>
      <c r="F1342" s="83"/>
      <c r="G1342" s="83" t="s">
        <v>3527</v>
      </c>
      <c r="H1342" s="115" t="s">
        <v>5936</v>
      </c>
      <c r="I1342" s="14">
        <v>0.01</v>
      </c>
      <c r="J1342" s="111">
        <f t="shared" si="42"/>
        <v>3928.32</v>
      </c>
    </row>
    <row r="1343" spans="1:10" x14ac:dyDescent="0.25">
      <c r="A1343" s="81">
        <f t="shared" si="43"/>
        <v>1339</v>
      </c>
      <c r="B1343" s="81" t="s">
        <v>3523</v>
      </c>
      <c r="C1343" s="82" t="s">
        <v>5947</v>
      </c>
      <c r="D1343" s="83" t="s">
        <v>5948</v>
      </c>
      <c r="E1343" s="83" t="s">
        <v>3526</v>
      </c>
      <c r="F1343" s="83"/>
      <c r="G1343" s="83" t="s">
        <v>3527</v>
      </c>
      <c r="H1343" s="115" t="s">
        <v>5949</v>
      </c>
      <c r="I1343" s="14">
        <v>0.01</v>
      </c>
      <c r="J1343" s="111">
        <f t="shared" si="42"/>
        <v>5446.98</v>
      </c>
    </row>
    <row r="1344" spans="1:10" x14ac:dyDescent="0.25">
      <c r="A1344" s="81">
        <f t="shared" si="43"/>
        <v>1340</v>
      </c>
      <c r="B1344" s="81" t="s">
        <v>3523</v>
      </c>
      <c r="C1344" s="82" t="s">
        <v>5950</v>
      </c>
      <c r="D1344" s="83" t="s">
        <v>5951</v>
      </c>
      <c r="E1344" s="83" t="s">
        <v>3526</v>
      </c>
      <c r="F1344" s="83"/>
      <c r="G1344" s="83" t="s">
        <v>3527</v>
      </c>
      <c r="H1344" s="115" t="s">
        <v>5952</v>
      </c>
      <c r="I1344" s="14">
        <v>0.01</v>
      </c>
      <c r="J1344" s="111">
        <f t="shared" si="42"/>
        <v>2588.85</v>
      </c>
    </row>
    <row r="1345" spans="1:10" x14ac:dyDescent="0.25">
      <c r="A1345" s="81">
        <f t="shared" si="43"/>
        <v>1341</v>
      </c>
      <c r="B1345" s="81" t="s">
        <v>3523</v>
      </c>
      <c r="C1345" s="82" t="s">
        <v>5953</v>
      </c>
      <c r="D1345" s="83" t="s">
        <v>5954</v>
      </c>
      <c r="E1345" s="83" t="s">
        <v>3526</v>
      </c>
      <c r="F1345" s="83"/>
      <c r="G1345" s="83" t="s">
        <v>3527</v>
      </c>
      <c r="H1345" s="115" t="s">
        <v>5955</v>
      </c>
      <c r="I1345" s="14">
        <v>0.01</v>
      </c>
      <c r="J1345" s="111">
        <f t="shared" si="42"/>
        <v>4643.1000000000004</v>
      </c>
    </row>
    <row r="1346" spans="1:10" x14ac:dyDescent="0.25">
      <c r="A1346" s="81">
        <f t="shared" si="43"/>
        <v>1342</v>
      </c>
      <c r="B1346" s="81" t="s">
        <v>3523</v>
      </c>
      <c r="C1346" s="82" t="s">
        <v>5956</v>
      </c>
      <c r="D1346" s="83" t="s">
        <v>5957</v>
      </c>
      <c r="E1346" s="83" t="s">
        <v>3526</v>
      </c>
      <c r="F1346" s="83"/>
      <c r="G1346" s="83" t="s">
        <v>3527</v>
      </c>
      <c r="H1346" s="115" t="s">
        <v>5903</v>
      </c>
      <c r="I1346" s="14">
        <v>0.01</v>
      </c>
      <c r="J1346" s="111">
        <f t="shared" si="42"/>
        <v>3571.92</v>
      </c>
    </row>
    <row r="1347" spans="1:10" x14ac:dyDescent="0.25">
      <c r="A1347" s="81">
        <f t="shared" si="43"/>
        <v>1343</v>
      </c>
      <c r="B1347" s="81" t="s">
        <v>3523</v>
      </c>
      <c r="C1347" s="82" t="s">
        <v>5958</v>
      </c>
      <c r="D1347" s="83" t="s">
        <v>5959</v>
      </c>
      <c r="E1347" s="83" t="s">
        <v>3526</v>
      </c>
      <c r="F1347" s="83"/>
      <c r="G1347" s="83" t="s">
        <v>3527</v>
      </c>
      <c r="H1347" s="115" t="s">
        <v>5960</v>
      </c>
      <c r="I1347" s="14">
        <v>0.01</v>
      </c>
      <c r="J1347" s="111">
        <f t="shared" si="42"/>
        <v>11399.85</v>
      </c>
    </row>
    <row r="1348" spans="1:10" x14ac:dyDescent="0.25">
      <c r="A1348" s="81">
        <f t="shared" si="43"/>
        <v>1344</v>
      </c>
      <c r="B1348" s="81" t="s">
        <v>3523</v>
      </c>
      <c r="C1348" s="82" t="s">
        <v>5961</v>
      </c>
      <c r="D1348" s="83" t="s">
        <v>5962</v>
      </c>
      <c r="E1348" s="83" t="s">
        <v>3526</v>
      </c>
      <c r="F1348" s="83"/>
      <c r="G1348" s="83" t="s">
        <v>3527</v>
      </c>
      <c r="H1348" s="115" t="s">
        <v>5963</v>
      </c>
      <c r="I1348" s="14">
        <v>0.01</v>
      </c>
      <c r="J1348" s="111">
        <f t="shared" si="42"/>
        <v>5982.57</v>
      </c>
    </row>
    <row r="1349" spans="1:10" ht="26.25" x14ac:dyDescent="0.25">
      <c r="A1349" s="81">
        <f t="shared" si="43"/>
        <v>1345</v>
      </c>
      <c r="B1349" s="81" t="s">
        <v>3523</v>
      </c>
      <c r="C1349" s="82" t="s">
        <v>5964</v>
      </c>
      <c r="D1349" s="83" t="s">
        <v>5965</v>
      </c>
      <c r="E1349" s="83" t="s">
        <v>3526</v>
      </c>
      <c r="F1349" s="83"/>
      <c r="G1349" s="83" t="s">
        <v>3527</v>
      </c>
      <c r="H1349" s="115" t="s">
        <v>5966</v>
      </c>
      <c r="I1349" s="14">
        <v>0.01</v>
      </c>
      <c r="J1349" s="111">
        <f t="shared" si="42"/>
        <v>1782.99</v>
      </c>
    </row>
    <row r="1350" spans="1:10" ht="26.25" x14ac:dyDescent="0.25">
      <c r="A1350" s="81">
        <f t="shared" si="43"/>
        <v>1346</v>
      </c>
      <c r="B1350" s="81" t="s">
        <v>3523</v>
      </c>
      <c r="C1350" s="82" t="s">
        <v>5967</v>
      </c>
      <c r="D1350" s="83" t="s">
        <v>5968</v>
      </c>
      <c r="E1350" s="83" t="s">
        <v>3526</v>
      </c>
      <c r="F1350" s="83"/>
      <c r="G1350" s="83" t="s">
        <v>3527</v>
      </c>
      <c r="H1350" s="115" t="s">
        <v>5969</v>
      </c>
      <c r="I1350" s="14">
        <v>0.01</v>
      </c>
      <c r="J1350" s="111">
        <f t="shared" si="42"/>
        <v>2207.6999999999998</v>
      </c>
    </row>
    <row r="1351" spans="1:10" ht="26.25" x14ac:dyDescent="0.25">
      <c r="A1351" s="81">
        <f t="shared" si="43"/>
        <v>1347</v>
      </c>
      <c r="B1351" s="81" t="s">
        <v>3523</v>
      </c>
      <c r="C1351" s="82" t="s">
        <v>5970</v>
      </c>
      <c r="D1351" s="83" t="s">
        <v>5971</v>
      </c>
      <c r="E1351" s="83" t="s">
        <v>3526</v>
      </c>
      <c r="F1351" s="83"/>
      <c r="G1351" s="83" t="s">
        <v>3527</v>
      </c>
      <c r="H1351" s="115" t="s">
        <v>5894</v>
      </c>
      <c r="I1351" s="14">
        <v>0.01</v>
      </c>
      <c r="J1351" s="111">
        <f t="shared" si="42"/>
        <v>2292.84</v>
      </c>
    </row>
    <row r="1352" spans="1:10" ht="26.25" x14ac:dyDescent="0.25">
      <c r="A1352" s="81">
        <f t="shared" si="43"/>
        <v>1348</v>
      </c>
      <c r="B1352" s="81" t="s">
        <v>3523</v>
      </c>
      <c r="C1352" s="82" t="s">
        <v>5972</v>
      </c>
      <c r="D1352" s="83" t="s">
        <v>5973</v>
      </c>
      <c r="E1352" s="83" t="s">
        <v>3526</v>
      </c>
      <c r="F1352" s="83"/>
      <c r="G1352" s="83" t="s">
        <v>3527</v>
      </c>
      <c r="H1352" s="115" t="s">
        <v>5855</v>
      </c>
      <c r="I1352" s="14">
        <v>0.01</v>
      </c>
      <c r="J1352" s="111">
        <f t="shared" si="42"/>
        <v>2717.55</v>
      </c>
    </row>
    <row r="1353" spans="1:10" ht="51.75" x14ac:dyDescent="0.25">
      <c r="A1353" s="81">
        <f t="shared" si="43"/>
        <v>1349</v>
      </c>
      <c r="B1353" s="81" t="s">
        <v>3523</v>
      </c>
      <c r="C1353" s="82" t="s">
        <v>5974</v>
      </c>
      <c r="D1353" s="83" t="s">
        <v>5975</v>
      </c>
      <c r="E1353" s="83" t="s">
        <v>3526</v>
      </c>
      <c r="F1353" s="83"/>
      <c r="G1353" s="83" t="s">
        <v>3527</v>
      </c>
      <c r="H1353" s="115" t="s">
        <v>5976</v>
      </c>
      <c r="I1353" s="14">
        <v>0.01</v>
      </c>
      <c r="J1353" s="111">
        <f t="shared" si="42"/>
        <v>1825.56</v>
      </c>
    </row>
    <row r="1354" spans="1:10" ht="51.75" x14ac:dyDescent="0.25">
      <c r="A1354" s="81">
        <f t="shared" si="43"/>
        <v>1350</v>
      </c>
      <c r="B1354" s="81" t="s">
        <v>3523</v>
      </c>
      <c r="C1354" s="82" t="s">
        <v>5977</v>
      </c>
      <c r="D1354" s="83" t="s">
        <v>5978</v>
      </c>
      <c r="E1354" s="83" t="s">
        <v>3526</v>
      </c>
      <c r="F1354" s="83"/>
      <c r="G1354" s="83" t="s">
        <v>3527</v>
      </c>
      <c r="H1354" s="115" t="s">
        <v>5912</v>
      </c>
      <c r="I1354" s="14">
        <v>0.01</v>
      </c>
      <c r="J1354" s="111">
        <f t="shared" si="42"/>
        <v>3661.02</v>
      </c>
    </row>
    <row r="1355" spans="1:10" ht="51.75" x14ac:dyDescent="0.25">
      <c r="A1355" s="81">
        <f t="shared" si="43"/>
        <v>1351</v>
      </c>
      <c r="B1355" s="81" t="s">
        <v>3523</v>
      </c>
      <c r="C1355" s="82" t="s">
        <v>5979</v>
      </c>
      <c r="D1355" s="83" t="s">
        <v>5980</v>
      </c>
      <c r="E1355" s="83" t="s">
        <v>3526</v>
      </c>
      <c r="F1355" s="83"/>
      <c r="G1355" s="83" t="s">
        <v>3527</v>
      </c>
      <c r="H1355" s="115" t="s">
        <v>5981</v>
      </c>
      <c r="I1355" s="14">
        <v>0.01</v>
      </c>
      <c r="J1355" s="111">
        <f t="shared" si="42"/>
        <v>4550.04</v>
      </c>
    </row>
    <row r="1356" spans="1:10" x14ac:dyDescent="0.25">
      <c r="A1356" s="81">
        <f t="shared" si="43"/>
        <v>1352</v>
      </c>
      <c r="B1356" s="81" t="s">
        <v>3523</v>
      </c>
      <c r="C1356" s="82" t="s">
        <v>5982</v>
      </c>
      <c r="D1356" s="83" t="s">
        <v>5983</v>
      </c>
      <c r="E1356" s="83" t="s">
        <v>3526</v>
      </c>
      <c r="F1356" s="83"/>
      <c r="G1356" s="83" t="s">
        <v>3527</v>
      </c>
      <c r="H1356" s="115" t="s">
        <v>5984</v>
      </c>
      <c r="I1356" s="14">
        <v>0.01</v>
      </c>
      <c r="J1356" s="111">
        <f t="shared" si="42"/>
        <v>2124.6291000000001</v>
      </c>
    </row>
    <row r="1357" spans="1:10" x14ac:dyDescent="0.25">
      <c r="A1357" s="81">
        <f t="shared" si="43"/>
        <v>1353</v>
      </c>
      <c r="B1357" s="81" t="s">
        <v>3523</v>
      </c>
      <c r="C1357" s="82" t="s">
        <v>5985</v>
      </c>
      <c r="D1357" s="83" t="s">
        <v>5986</v>
      </c>
      <c r="E1357" s="83" t="s">
        <v>3526</v>
      </c>
      <c r="F1357" s="83"/>
      <c r="G1357" s="83" t="s">
        <v>3527</v>
      </c>
      <c r="H1357" s="115" t="s">
        <v>5987</v>
      </c>
      <c r="I1357" s="14">
        <v>0.01</v>
      </c>
      <c r="J1357" s="111">
        <f t="shared" si="42"/>
        <v>4549.5846000000001</v>
      </c>
    </row>
    <row r="1358" spans="1:10" x14ac:dyDescent="0.25">
      <c r="A1358" s="81">
        <f t="shared" si="43"/>
        <v>1354</v>
      </c>
      <c r="B1358" s="81" t="s">
        <v>3523</v>
      </c>
      <c r="C1358" s="82" t="s">
        <v>5988</v>
      </c>
      <c r="D1358" s="83" t="s">
        <v>5989</v>
      </c>
      <c r="E1358" s="83" t="s">
        <v>3526</v>
      </c>
      <c r="F1358" s="83"/>
      <c r="G1358" s="83" t="s">
        <v>3527</v>
      </c>
      <c r="H1358" s="115" t="s">
        <v>3666</v>
      </c>
      <c r="I1358" s="14">
        <v>0.01</v>
      </c>
      <c r="J1358" s="111">
        <f t="shared" si="42"/>
        <v>22.77</v>
      </c>
    </row>
    <row r="1359" spans="1:10" x14ac:dyDescent="0.25">
      <c r="A1359" s="81">
        <f t="shared" si="43"/>
        <v>1355</v>
      </c>
      <c r="B1359" s="81" t="s">
        <v>3523</v>
      </c>
      <c r="C1359" s="82" t="s">
        <v>5990</v>
      </c>
      <c r="D1359" s="83" t="s">
        <v>5991</v>
      </c>
      <c r="E1359" s="83" t="s">
        <v>3526</v>
      </c>
      <c r="F1359" s="83"/>
      <c r="G1359" s="83" t="s">
        <v>3527</v>
      </c>
      <c r="H1359" s="115" t="s">
        <v>4422</v>
      </c>
      <c r="I1359" s="14">
        <v>0.01</v>
      </c>
      <c r="J1359" s="111">
        <f t="shared" si="42"/>
        <v>19.8</v>
      </c>
    </row>
    <row r="1360" spans="1:10" x14ac:dyDescent="0.25">
      <c r="A1360" s="81">
        <f t="shared" si="43"/>
        <v>1356</v>
      </c>
      <c r="B1360" s="81" t="s">
        <v>3523</v>
      </c>
      <c r="C1360" s="82" t="s">
        <v>5992</v>
      </c>
      <c r="D1360" s="83" t="s">
        <v>5993</v>
      </c>
      <c r="E1360" s="83" t="s">
        <v>3526</v>
      </c>
      <c r="F1360" s="83"/>
      <c r="G1360" s="83" t="s">
        <v>3527</v>
      </c>
      <c r="H1360" s="115" t="s">
        <v>4443</v>
      </c>
      <c r="I1360" s="14">
        <v>0.01</v>
      </c>
      <c r="J1360" s="111">
        <f t="shared" si="42"/>
        <v>79.2</v>
      </c>
    </row>
    <row r="1361" spans="1:10" x14ac:dyDescent="0.25">
      <c r="A1361" s="81">
        <f t="shared" si="43"/>
        <v>1357</v>
      </c>
      <c r="B1361" s="81" t="s">
        <v>3523</v>
      </c>
      <c r="C1361" s="82" t="s">
        <v>5994</v>
      </c>
      <c r="D1361" s="83" t="s">
        <v>5995</v>
      </c>
      <c r="E1361" s="83" t="s">
        <v>3526</v>
      </c>
      <c r="F1361" s="83"/>
      <c r="G1361" s="83" t="s">
        <v>3527</v>
      </c>
      <c r="H1361" s="115" t="s">
        <v>5996</v>
      </c>
      <c r="I1361" s="14">
        <v>0.01</v>
      </c>
      <c r="J1361" s="111">
        <f t="shared" si="42"/>
        <v>85.14</v>
      </c>
    </row>
    <row r="1362" spans="1:10" x14ac:dyDescent="0.25">
      <c r="A1362" s="81">
        <f t="shared" si="43"/>
        <v>1358</v>
      </c>
      <c r="B1362" s="81" t="s">
        <v>3523</v>
      </c>
      <c r="C1362" s="82" t="s">
        <v>5997</v>
      </c>
      <c r="D1362" s="83" t="s">
        <v>5998</v>
      </c>
      <c r="E1362" s="83" t="s">
        <v>3526</v>
      </c>
      <c r="F1362" s="83"/>
      <c r="G1362" s="83" t="s">
        <v>3527</v>
      </c>
      <c r="H1362" s="115" t="s">
        <v>5999</v>
      </c>
      <c r="I1362" s="14">
        <v>0.01</v>
      </c>
      <c r="J1362" s="111">
        <f t="shared" si="42"/>
        <v>71.28</v>
      </c>
    </row>
    <row r="1363" spans="1:10" x14ac:dyDescent="0.25">
      <c r="A1363" s="81">
        <f t="shared" si="43"/>
        <v>1359</v>
      </c>
      <c r="B1363" s="81" t="s">
        <v>3523</v>
      </c>
      <c r="C1363" s="82" t="s">
        <v>6000</v>
      </c>
      <c r="D1363" s="83" t="s">
        <v>6001</v>
      </c>
      <c r="E1363" s="83" t="s">
        <v>3526</v>
      </c>
      <c r="F1363" s="83"/>
      <c r="G1363" s="83" t="s">
        <v>3527</v>
      </c>
      <c r="H1363" s="115" t="s">
        <v>6002</v>
      </c>
      <c r="I1363" s="14">
        <v>0.01</v>
      </c>
      <c r="J1363" s="111">
        <f t="shared" si="42"/>
        <v>70.290000000000006</v>
      </c>
    </row>
    <row r="1364" spans="1:10" ht="26.25" x14ac:dyDescent="0.25">
      <c r="A1364" s="81">
        <f t="shared" si="43"/>
        <v>1360</v>
      </c>
      <c r="B1364" s="81" t="s">
        <v>3523</v>
      </c>
      <c r="C1364" s="82" t="s">
        <v>6003</v>
      </c>
      <c r="D1364" s="83" t="s">
        <v>6004</v>
      </c>
      <c r="E1364" s="83" t="s">
        <v>3526</v>
      </c>
      <c r="F1364" s="83"/>
      <c r="G1364" s="83" t="s">
        <v>3527</v>
      </c>
      <c r="H1364" s="115" t="s">
        <v>6005</v>
      </c>
      <c r="I1364" s="14">
        <v>0.01</v>
      </c>
      <c r="J1364" s="111">
        <f t="shared" si="42"/>
        <v>62.37</v>
      </c>
    </row>
    <row r="1365" spans="1:10" x14ac:dyDescent="0.25">
      <c r="A1365" s="81">
        <f t="shared" si="43"/>
        <v>1361</v>
      </c>
      <c r="B1365" s="81" t="s">
        <v>3523</v>
      </c>
      <c r="C1365" s="82" t="s">
        <v>6006</v>
      </c>
      <c r="D1365" s="83" t="s">
        <v>6007</v>
      </c>
      <c r="E1365" s="83" t="s">
        <v>3526</v>
      </c>
      <c r="F1365" s="83"/>
      <c r="G1365" s="83" t="s">
        <v>3527</v>
      </c>
      <c r="H1365" s="115" t="s">
        <v>5054</v>
      </c>
      <c r="I1365" s="14">
        <v>0.01</v>
      </c>
      <c r="J1365" s="111">
        <f t="shared" si="42"/>
        <v>89.1</v>
      </c>
    </row>
    <row r="1366" spans="1:10" x14ac:dyDescent="0.25">
      <c r="A1366" s="81">
        <f t="shared" si="43"/>
        <v>1362</v>
      </c>
      <c r="B1366" s="81" t="s">
        <v>3523</v>
      </c>
      <c r="C1366" s="82" t="s">
        <v>6008</v>
      </c>
      <c r="D1366" s="83" t="s">
        <v>6009</v>
      </c>
      <c r="E1366" s="83" t="s">
        <v>3526</v>
      </c>
      <c r="F1366" s="83"/>
      <c r="G1366" s="83" t="s">
        <v>3527</v>
      </c>
      <c r="H1366" s="115" t="s">
        <v>6010</v>
      </c>
      <c r="I1366" s="14">
        <v>0.01</v>
      </c>
      <c r="J1366" s="111">
        <f t="shared" si="42"/>
        <v>42.57</v>
      </c>
    </row>
    <row r="1367" spans="1:10" x14ac:dyDescent="0.25">
      <c r="A1367" s="81">
        <f t="shared" si="43"/>
        <v>1363</v>
      </c>
      <c r="B1367" s="81" t="s">
        <v>3523</v>
      </c>
      <c r="C1367" s="82" t="s">
        <v>6011</v>
      </c>
      <c r="D1367" s="83" t="s">
        <v>6012</v>
      </c>
      <c r="E1367" s="83" t="s">
        <v>3526</v>
      </c>
      <c r="F1367" s="83"/>
      <c r="G1367" s="83" t="s">
        <v>3527</v>
      </c>
      <c r="H1367" s="115" t="s">
        <v>3646</v>
      </c>
      <c r="I1367" s="14">
        <v>0.01</v>
      </c>
      <c r="J1367" s="111">
        <f t="shared" si="42"/>
        <v>24.75</v>
      </c>
    </row>
    <row r="1368" spans="1:10" x14ac:dyDescent="0.25">
      <c r="A1368" s="81">
        <f t="shared" si="43"/>
        <v>1364</v>
      </c>
      <c r="B1368" s="81" t="s">
        <v>3523</v>
      </c>
      <c r="C1368" s="82" t="s">
        <v>6013</v>
      </c>
      <c r="D1368" s="83" t="s">
        <v>6014</v>
      </c>
      <c r="E1368" s="83" t="s">
        <v>3526</v>
      </c>
      <c r="F1368" s="83"/>
      <c r="G1368" s="83" t="s">
        <v>3527</v>
      </c>
      <c r="H1368" s="115" t="s">
        <v>6015</v>
      </c>
      <c r="I1368" s="14">
        <v>0.01</v>
      </c>
      <c r="J1368" s="111">
        <f t="shared" si="42"/>
        <v>44.55</v>
      </c>
    </row>
    <row r="1369" spans="1:10" x14ac:dyDescent="0.25">
      <c r="A1369" s="81">
        <f t="shared" si="43"/>
        <v>1365</v>
      </c>
      <c r="B1369" s="81" t="s">
        <v>3523</v>
      </c>
      <c r="C1369" s="82" t="s">
        <v>6016</v>
      </c>
      <c r="D1369" s="83" t="s">
        <v>6017</v>
      </c>
      <c r="E1369" s="83" t="s">
        <v>3526</v>
      </c>
      <c r="F1369" s="83"/>
      <c r="G1369" s="83" t="s">
        <v>3527</v>
      </c>
      <c r="H1369" s="115" t="s">
        <v>6015</v>
      </c>
      <c r="I1369" s="14">
        <v>0.01</v>
      </c>
      <c r="J1369" s="111">
        <f t="shared" si="42"/>
        <v>44.55</v>
      </c>
    </row>
    <row r="1370" spans="1:10" x14ac:dyDescent="0.25">
      <c r="A1370" s="81">
        <f t="shared" si="43"/>
        <v>1366</v>
      </c>
      <c r="B1370" s="81" t="s">
        <v>3523</v>
      </c>
      <c r="C1370" s="82" t="s">
        <v>6018</v>
      </c>
      <c r="D1370" s="83" t="s">
        <v>6019</v>
      </c>
      <c r="E1370" s="83" t="s">
        <v>3526</v>
      </c>
      <c r="F1370" s="83"/>
      <c r="G1370" s="83" t="s">
        <v>3527</v>
      </c>
      <c r="H1370" s="115" t="s">
        <v>6015</v>
      </c>
      <c r="I1370" s="14">
        <v>0.01</v>
      </c>
      <c r="J1370" s="111">
        <f t="shared" si="42"/>
        <v>44.55</v>
      </c>
    </row>
    <row r="1371" spans="1:10" x14ac:dyDescent="0.25">
      <c r="A1371" s="81">
        <f t="shared" si="43"/>
        <v>1367</v>
      </c>
      <c r="B1371" s="81" t="s">
        <v>3523</v>
      </c>
      <c r="C1371" s="82" t="s">
        <v>6020</v>
      </c>
      <c r="D1371" s="83" t="s">
        <v>6021</v>
      </c>
      <c r="E1371" s="83" t="s">
        <v>3526</v>
      </c>
      <c r="F1371" s="83"/>
      <c r="G1371" s="83" t="s">
        <v>3527</v>
      </c>
      <c r="H1371" s="115" t="s">
        <v>6022</v>
      </c>
      <c r="I1371" s="14">
        <v>0.01</v>
      </c>
      <c r="J1371" s="111">
        <f t="shared" si="42"/>
        <v>92.07</v>
      </c>
    </row>
    <row r="1372" spans="1:10" x14ac:dyDescent="0.25">
      <c r="A1372" s="81">
        <f t="shared" si="43"/>
        <v>1368</v>
      </c>
      <c r="B1372" s="81" t="s">
        <v>3523</v>
      </c>
      <c r="C1372" s="82" t="s">
        <v>6023</v>
      </c>
      <c r="D1372" s="83" t="s">
        <v>6024</v>
      </c>
      <c r="E1372" s="83" t="s">
        <v>3526</v>
      </c>
      <c r="F1372" s="83"/>
      <c r="G1372" s="83" t="s">
        <v>3527</v>
      </c>
      <c r="H1372" s="115" t="s">
        <v>5054</v>
      </c>
      <c r="I1372" s="14">
        <v>0.01</v>
      </c>
      <c r="J1372" s="111">
        <f t="shared" si="42"/>
        <v>89.1</v>
      </c>
    </row>
    <row r="1373" spans="1:10" x14ac:dyDescent="0.25">
      <c r="A1373" s="81">
        <f t="shared" si="43"/>
        <v>1369</v>
      </c>
      <c r="B1373" s="81" t="s">
        <v>3523</v>
      </c>
      <c r="C1373" s="82" t="s">
        <v>6025</v>
      </c>
      <c r="D1373" s="83" t="s">
        <v>6026</v>
      </c>
      <c r="E1373" s="83" t="s">
        <v>3526</v>
      </c>
      <c r="F1373" s="83"/>
      <c r="G1373" s="83" t="s">
        <v>3527</v>
      </c>
      <c r="H1373" s="115" t="s">
        <v>6027</v>
      </c>
      <c r="I1373" s="14">
        <v>0.01</v>
      </c>
      <c r="J1373" s="111">
        <f t="shared" si="42"/>
        <v>94.05</v>
      </c>
    </row>
    <row r="1374" spans="1:10" ht="39" x14ac:dyDescent="0.25">
      <c r="A1374" s="81">
        <f t="shared" si="43"/>
        <v>1370</v>
      </c>
      <c r="B1374" s="81" t="s">
        <v>3523</v>
      </c>
      <c r="C1374" s="82" t="s">
        <v>6028</v>
      </c>
      <c r="D1374" s="83" t="s">
        <v>6029</v>
      </c>
      <c r="E1374" s="83" t="s">
        <v>3526</v>
      </c>
      <c r="F1374" s="83"/>
      <c r="G1374" s="83" t="s">
        <v>3527</v>
      </c>
      <c r="H1374" s="115" t="s">
        <v>6030</v>
      </c>
      <c r="I1374" s="14">
        <v>0.01</v>
      </c>
      <c r="J1374" s="111">
        <f t="shared" si="42"/>
        <v>78.209999999999994</v>
      </c>
    </row>
    <row r="1375" spans="1:10" x14ac:dyDescent="0.25">
      <c r="A1375" s="81">
        <f t="shared" si="43"/>
        <v>1371</v>
      </c>
      <c r="B1375" s="81" t="s">
        <v>3523</v>
      </c>
      <c r="C1375" s="82" t="s">
        <v>6031</v>
      </c>
      <c r="D1375" s="83" t="s">
        <v>6032</v>
      </c>
      <c r="E1375" s="83" t="s">
        <v>3526</v>
      </c>
      <c r="F1375" s="83"/>
      <c r="G1375" s="83" t="s">
        <v>3527</v>
      </c>
      <c r="H1375" s="115" t="s">
        <v>3552</v>
      </c>
      <c r="I1375" s="14">
        <v>0.01</v>
      </c>
      <c r="J1375" s="111">
        <f t="shared" si="42"/>
        <v>17.82</v>
      </c>
    </row>
    <row r="1376" spans="1:10" ht="26.25" x14ac:dyDescent="0.25">
      <c r="A1376" s="81">
        <f t="shared" si="43"/>
        <v>1372</v>
      </c>
      <c r="B1376" s="81" t="s">
        <v>3523</v>
      </c>
      <c r="C1376" s="82" t="s">
        <v>6033</v>
      </c>
      <c r="D1376" s="83" t="s">
        <v>6034</v>
      </c>
      <c r="E1376" s="83" t="s">
        <v>3526</v>
      </c>
      <c r="F1376" s="83"/>
      <c r="G1376" s="83" t="s">
        <v>3527</v>
      </c>
      <c r="H1376" s="115" t="s">
        <v>6035</v>
      </c>
      <c r="I1376" s="14">
        <v>0.01</v>
      </c>
      <c r="J1376" s="111">
        <f t="shared" si="42"/>
        <v>150.47999999999999</v>
      </c>
    </row>
    <row r="1377" spans="1:10" x14ac:dyDescent="0.25">
      <c r="A1377" s="81">
        <f t="shared" si="43"/>
        <v>1373</v>
      </c>
      <c r="B1377" s="81" t="s">
        <v>3523</v>
      </c>
      <c r="C1377" s="82" t="s">
        <v>6036</v>
      </c>
      <c r="D1377" s="83" t="s">
        <v>6037</v>
      </c>
      <c r="E1377" s="83" t="s">
        <v>3526</v>
      </c>
      <c r="F1377" s="83"/>
      <c r="G1377" s="83" t="s">
        <v>3527</v>
      </c>
      <c r="H1377" s="115" t="s">
        <v>5428</v>
      </c>
      <c r="I1377" s="14">
        <v>0.01</v>
      </c>
      <c r="J1377" s="111">
        <f t="shared" si="42"/>
        <v>106.92</v>
      </c>
    </row>
    <row r="1378" spans="1:10" x14ac:dyDescent="0.25">
      <c r="A1378" s="81">
        <f t="shared" si="43"/>
        <v>1374</v>
      </c>
      <c r="B1378" s="81" t="s">
        <v>3523</v>
      </c>
      <c r="C1378" s="82" t="s">
        <v>6038</v>
      </c>
      <c r="D1378" s="83" t="s">
        <v>6039</v>
      </c>
      <c r="E1378" s="83" t="s">
        <v>3526</v>
      </c>
      <c r="F1378" s="83"/>
      <c r="G1378" s="83" t="s">
        <v>3527</v>
      </c>
      <c r="H1378" s="115" t="s">
        <v>6040</v>
      </c>
      <c r="I1378" s="14">
        <v>0.01</v>
      </c>
      <c r="J1378" s="111">
        <f t="shared" si="42"/>
        <v>43.56</v>
      </c>
    </row>
    <row r="1379" spans="1:10" x14ac:dyDescent="0.25">
      <c r="A1379" s="81">
        <f t="shared" si="43"/>
        <v>1375</v>
      </c>
      <c r="B1379" s="81" t="s">
        <v>3523</v>
      </c>
      <c r="C1379" s="82" t="s">
        <v>6041</v>
      </c>
      <c r="D1379" s="83" t="s">
        <v>6042</v>
      </c>
      <c r="E1379" s="83" t="s">
        <v>3526</v>
      </c>
      <c r="F1379" s="83"/>
      <c r="G1379" s="83" t="s">
        <v>3527</v>
      </c>
      <c r="H1379" s="115" t="s">
        <v>5235</v>
      </c>
      <c r="I1379" s="14">
        <v>0.01</v>
      </c>
      <c r="J1379" s="111">
        <f t="shared" si="42"/>
        <v>64.349999999999994</v>
      </c>
    </row>
    <row r="1380" spans="1:10" x14ac:dyDescent="0.25">
      <c r="A1380" s="81">
        <f t="shared" si="43"/>
        <v>1376</v>
      </c>
      <c r="B1380" s="81" t="s">
        <v>3523</v>
      </c>
      <c r="C1380" s="82" t="s">
        <v>6043</v>
      </c>
      <c r="D1380" s="83" t="s">
        <v>6044</v>
      </c>
      <c r="E1380" s="83" t="s">
        <v>3526</v>
      </c>
      <c r="F1380" s="83"/>
      <c r="G1380" s="83" t="s">
        <v>3527</v>
      </c>
      <c r="H1380" s="115" t="s">
        <v>5235</v>
      </c>
      <c r="I1380" s="14">
        <v>0.01</v>
      </c>
      <c r="J1380" s="111">
        <f t="shared" si="42"/>
        <v>64.349999999999994</v>
      </c>
    </row>
    <row r="1381" spans="1:10" x14ac:dyDescent="0.25">
      <c r="A1381" s="81">
        <f t="shared" si="43"/>
        <v>1377</v>
      </c>
      <c r="B1381" s="81" t="s">
        <v>3523</v>
      </c>
      <c r="C1381" s="82" t="s">
        <v>6045</v>
      </c>
      <c r="D1381" s="83" t="s">
        <v>6046</v>
      </c>
      <c r="E1381" s="83" t="s">
        <v>3526</v>
      </c>
      <c r="F1381" s="83"/>
      <c r="G1381" s="83" t="s">
        <v>3527</v>
      </c>
      <c r="H1381" s="115" t="s">
        <v>5235</v>
      </c>
      <c r="I1381" s="14">
        <v>0.01</v>
      </c>
      <c r="J1381" s="111">
        <f t="shared" ref="J1381:J1444" si="44">H1381*(1-I1381)</f>
        <v>64.349999999999994</v>
      </c>
    </row>
    <row r="1382" spans="1:10" x14ac:dyDescent="0.25">
      <c r="A1382" s="81">
        <f t="shared" ref="A1382:A1445" si="45">A1381+1</f>
        <v>1378</v>
      </c>
      <c r="B1382" s="81" t="s">
        <v>3523</v>
      </c>
      <c r="C1382" s="82" t="s">
        <v>6047</v>
      </c>
      <c r="D1382" s="83" t="s">
        <v>6048</v>
      </c>
      <c r="E1382" s="83" t="s">
        <v>3526</v>
      </c>
      <c r="F1382" s="83"/>
      <c r="G1382" s="83" t="s">
        <v>3527</v>
      </c>
      <c r="H1382" s="115" t="s">
        <v>5054</v>
      </c>
      <c r="I1382" s="14">
        <v>0.01</v>
      </c>
      <c r="J1382" s="111">
        <f t="shared" si="44"/>
        <v>89.1</v>
      </c>
    </row>
    <row r="1383" spans="1:10" ht="51.75" x14ac:dyDescent="0.25">
      <c r="A1383" s="81">
        <f t="shared" si="45"/>
        <v>1379</v>
      </c>
      <c r="B1383" s="81" t="s">
        <v>3523</v>
      </c>
      <c r="C1383" s="82" t="s">
        <v>6049</v>
      </c>
      <c r="D1383" s="83" t="s">
        <v>6050</v>
      </c>
      <c r="E1383" s="83" t="s">
        <v>3526</v>
      </c>
      <c r="F1383" s="83"/>
      <c r="G1383" s="83" t="s">
        <v>3527</v>
      </c>
      <c r="H1383" s="115" t="s">
        <v>6051</v>
      </c>
      <c r="I1383" s="14">
        <v>0.01</v>
      </c>
      <c r="J1383" s="111">
        <f t="shared" si="44"/>
        <v>186.12</v>
      </c>
    </row>
    <row r="1384" spans="1:10" ht="26.25" x14ac:dyDescent="0.25">
      <c r="A1384" s="81">
        <f t="shared" si="45"/>
        <v>1380</v>
      </c>
      <c r="B1384" s="81" t="s">
        <v>3523</v>
      </c>
      <c r="C1384" s="82" t="s">
        <v>6052</v>
      </c>
      <c r="D1384" s="83" t="s">
        <v>6053</v>
      </c>
      <c r="E1384" s="83" t="s">
        <v>3526</v>
      </c>
      <c r="F1384" s="83"/>
      <c r="G1384" s="83" t="s">
        <v>3527</v>
      </c>
      <c r="H1384" s="115" t="s">
        <v>6054</v>
      </c>
      <c r="I1384" s="14">
        <v>0.01</v>
      </c>
      <c r="J1384" s="111">
        <f t="shared" si="44"/>
        <v>192.06</v>
      </c>
    </row>
    <row r="1385" spans="1:10" ht="26.25" x14ac:dyDescent="0.25">
      <c r="A1385" s="81">
        <f t="shared" si="45"/>
        <v>1381</v>
      </c>
      <c r="B1385" s="81" t="s">
        <v>3523</v>
      </c>
      <c r="C1385" s="82" t="s">
        <v>6055</v>
      </c>
      <c r="D1385" s="83" t="s">
        <v>6056</v>
      </c>
      <c r="E1385" s="83" t="s">
        <v>3526</v>
      </c>
      <c r="F1385" s="83"/>
      <c r="G1385" s="83" t="s">
        <v>3527</v>
      </c>
      <c r="H1385" s="115" t="s">
        <v>6057</v>
      </c>
      <c r="I1385" s="14">
        <v>0.01</v>
      </c>
      <c r="J1385" s="111">
        <f t="shared" si="44"/>
        <v>200.97</v>
      </c>
    </row>
    <row r="1386" spans="1:10" ht="39" x14ac:dyDescent="0.25">
      <c r="A1386" s="81">
        <f t="shared" si="45"/>
        <v>1382</v>
      </c>
      <c r="B1386" s="81" t="s">
        <v>3523</v>
      </c>
      <c r="C1386" s="82" t="s">
        <v>6058</v>
      </c>
      <c r="D1386" s="83" t="s">
        <v>6059</v>
      </c>
      <c r="E1386" s="83" t="s">
        <v>3526</v>
      </c>
      <c r="F1386" s="83"/>
      <c r="G1386" s="83" t="s">
        <v>3527</v>
      </c>
      <c r="H1386" s="115" t="s">
        <v>6060</v>
      </c>
      <c r="I1386" s="14">
        <v>0.01</v>
      </c>
      <c r="J1386" s="111">
        <f t="shared" si="44"/>
        <v>190.07999999999998</v>
      </c>
    </row>
    <row r="1387" spans="1:10" ht="26.25" x14ac:dyDescent="0.25">
      <c r="A1387" s="81">
        <f t="shared" si="45"/>
        <v>1383</v>
      </c>
      <c r="B1387" s="81" t="s">
        <v>3523</v>
      </c>
      <c r="C1387" s="82" t="s">
        <v>6061</v>
      </c>
      <c r="D1387" s="83" t="s">
        <v>6062</v>
      </c>
      <c r="E1387" s="83" t="s">
        <v>3526</v>
      </c>
      <c r="F1387" s="83"/>
      <c r="G1387" s="83" t="s">
        <v>3527</v>
      </c>
      <c r="H1387" s="115" t="s">
        <v>3554</v>
      </c>
      <c r="I1387" s="14">
        <v>0.01</v>
      </c>
      <c r="J1387" s="111">
        <f t="shared" si="44"/>
        <v>196.02</v>
      </c>
    </row>
    <row r="1388" spans="1:10" x14ac:dyDescent="0.25">
      <c r="A1388" s="81">
        <f t="shared" si="45"/>
        <v>1384</v>
      </c>
      <c r="B1388" s="81" t="s">
        <v>3523</v>
      </c>
      <c r="C1388" s="82" t="s">
        <v>6063</v>
      </c>
      <c r="D1388" s="83" t="s">
        <v>6064</v>
      </c>
      <c r="E1388" s="83" t="s">
        <v>3526</v>
      </c>
      <c r="F1388" s="83"/>
      <c r="G1388" s="83" t="s">
        <v>3527</v>
      </c>
      <c r="H1388" s="115" t="s">
        <v>6065</v>
      </c>
      <c r="I1388" s="14">
        <v>0.01</v>
      </c>
      <c r="J1388" s="111">
        <f t="shared" si="44"/>
        <v>649.43999999999994</v>
      </c>
    </row>
    <row r="1389" spans="1:10" ht="26.25" x14ac:dyDescent="0.25">
      <c r="A1389" s="81">
        <f t="shared" si="45"/>
        <v>1385</v>
      </c>
      <c r="B1389" s="81" t="s">
        <v>3523</v>
      </c>
      <c r="C1389" s="82" t="s">
        <v>6066</v>
      </c>
      <c r="D1389" s="83" t="s">
        <v>6067</v>
      </c>
      <c r="E1389" s="83" t="s">
        <v>3526</v>
      </c>
      <c r="F1389" s="83"/>
      <c r="G1389" s="83" t="s">
        <v>3527</v>
      </c>
      <c r="H1389" s="115" t="s">
        <v>6068</v>
      </c>
      <c r="I1389" s="14">
        <v>0.01</v>
      </c>
      <c r="J1389" s="111">
        <f t="shared" si="44"/>
        <v>685.08</v>
      </c>
    </row>
    <row r="1390" spans="1:10" ht="26.25" x14ac:dyDescent="0.25">
      <c r="A1390" s="81">
        <f t="shared" si="45"/>
        <v>1386</v>
      </c>
      <c r="B1390" s="81" t="s">
        <v>3523</v>
      </c>
      <c r="C1390" s="82" t="s">
        <v>6069</v>
      </c>
      <c r="D1390" s="83" t="s">
        <v>6070</v>
      </c>
      <c r="E1390" s="83" t="s">
        <v>3526</v>
      </c>
      <c r="F1390" s="83"/>
      <c r="G1390" s="83" t="s">
        <v>3527</v>
      </c>
      <c r="H1390" s="115" t="s">
        <v>6071</v>
      </c>
      <c r="I1390" s="14">
        <v>0.01</v>
      </c>
      <c r="J1390" s="111">
        <f t="shared" si="44"/>
        <v>487.08</v>
      </c>
    </row>
    <row r="1391" spans="1:10" ht="26.25" x14ac:dyDescent="0.25">
      <c r="A1391" s="81">
        <f t="shared" si="45"/>
        <v>1387</v>
      </c>
      <c r="B1391" s="81" t="s">
        <v>3523</v>
      </c>
      <c r="C1391" s="82" t="s">
        <v>6072</v>
      </c>
      <c r="D1391" s="83" t="s">
        <v>6073</v>
      </c>
      <c r="E1391" s="83" t="s">
        <v>3526</v>
      </c>
      <c r="F1391" s="83"/>
      <c r="G1391" s="83" t="s">
        <v>3527</v>
      </c>
      <c r="H1391" s="115" t="s">
        <v>6071</v>
      </c>
      <c r="I1391" s="14">
        <v>0.01</v>
      </c>
      <c r="J1391" s="111">
        <f t="shared" si="44"/>
        <v>487.08</v>
      </c>
    </row>
    <row r="1392" spans="1:10" x14ac:dyDescent="0.25">
      <c r="A1392" s="81">
        <f t="shared" si="45"/>
        <v>1388</v>
      </c>
      <c r="B1392" s="81" t="s">
        <v>3523</v>
      </c>
      <c r="C1392" s="82" t="s">
        <v>6074</v>
      </c>
      <c r="D1392" s="83" t="s">
        <v>6075</v>
      </c>
      <c r="E1392" s="83" t="s">
        <v>3526</v>
      </c>
      <c r="F1392" s="83"/>
      <c r="G1392" s="83" t="s">
        <v>3527</v>
      </c>
      <c r="H1392" s="115" t="s">
        <v>6071</v>
      </c>
      <c r="I1392" s="14">
        <v>0.01</v>
      </c>
      <c r="J1392" s="111">
        <f t="shared" si="44"/>
        <v>487.08</v>
      </c>
    </row>
    <row r="1393" spans="1:10" x14ac:dyDescent="0.25">
      <c r="A1393" s="81">
        <f t="shared" si="45"/>
        <v>1389</v>
      </c>
      <c r="B1393" s="81" t="s">
        <v>3523</v>
      </c>
      <c r="C1393" s="82" t="s">
        <v>6076</v>
      </c>
      <c r="D1393" s="83" t="s">
        <v>6077</v>
      </c>
      <c r="E1393" s="83" t="s">
        <v>3526</v>
      </c>
      <c r="F1393" s="83"/>
      <c r="G1393" s="83" t="s">
        <v>3527</v>
      </c>
      <c r="H1393" s="115" t="s">
        <v>5147</v>
      </c>
      <c r="I1393" s="14">
        <v>0.01</v>
      </c>
      <c r="J1393" s="111">
        <f t="shared" si="44"/>
        <v>25.74</v>
      </c>
    </row>
    <row r="1394" spans="1:10" x14ac:dyDescent="0.25">
      <c r="A1394" s="81">
        <f t="shared" si="45"/>
        <v>1390</v>
      </c>
      <c r="B1394" s="81" t="s">
        <v>3523</v>
      </c>
      <c r="C1394" s="82" t="s">
        <v>6078</v>
      </c>
      <c r="D1394" s="83" t="s">
        <v>6079</v>
      </c>
      <c r="E1394" s="83" t="s">
        <v>3526</v>
      </c>
      <c r="F1394" s="83"/>
      <c r="G1394" s="83" t="s">
        <v>3527</v>
      </c>
      <c r="H1394" s="115" t="s">
        <v>6080</v>
      </c>
      <c r="I1394" s="14">
        <v>0.01</v>
      </c>
      <c r="J1394" s="111">
        <f t="shared" si="44"/>
        <v>51.48</v>
      </c>
    </row>
    <row r="1395" spans="1:10" ht="26.25" x14ac:dyDescent="0.25">
      <c r="A1395" s="81">
        <f t="shared" si="45"/>
        <v>1391</v>
      </c>
      <c r="B1395" s="81" t="s">
        <v>3523</v>
      </c>
      <c r="C1395" s="82" t="s">
        <v>6081</v>
      </c>
      <c r="D1395" s="83" t="s">
        <v>6082</v>
      </c>
      <c r="E1395" s="83" t="s">
        <v>3526</v>
      </c>
      <c r="F1395" s="83"/>
      <c r="G1395" s="83" t="s">
        <v>3527</v>
      </c>
      <c r="H1395" s="115" t="s">
        <v>6083</v>
      </c>
      <c r="I1395" s="14">
        <v>0.01</v>
      </c>
      <c r="J1395" s="111">
        <f t="shared" si="44"/>
        <v>86.13</v>
      </c>
    </row>
    <row r="1396" spans="1:10" ht="39" x14ac:dyDescent="0.25">
      <c r="A1396" s="81">
        <f t="shared" si="45"/>
        <v>1392</v>
      </c>
      <c r="B1396" s="81" t="s">
        <v>3523</v>
      </c>
      <c r="C1396" s="82" t="s">
        <v>6084</v>
      </c>
      <c r="D1396" s="83" t="s">
        <v>6085</v>
      </c>
      <c r="E1396" s="83" t="s">
        <v>3526</v>
      </c>
      <c r="F1396" s="83"/>
      <c r="G1396" s="83" t="s">
        <v>3527</v>
      </c>
      <c r="H1396" s="115" t="s">
        <v>6086</v>
      </c>
      <c r="I1396" s="14">
        <v>0.01</v>
      </c>
      <c r="J1396" s="111">
        <f t="shared" si="44"/>
        <v>146.52000000000001</v>
      </c>
    </row>
    <row r="1397" spans="1:10" ht="26.25" x14ac:dyDescent="0.25">
      <c r="A1397" s="81">
        <f t="shared" si="45"/>
        <v>1393</v>
      </c>
      <c r="B1397" s="81" t="s">
        <v>3523</v>
      </c>
      <c r="C1397" s="82" t="s">
        <v>6087</v>
      </c>
      <c r="D1397" s="83" t="s">
        <v>6088</v>
      </c>
      <c r="E1397" s="83" t="s">
        <v>3526</v>
      </c>
      <c r="F1397" s="83"/>
      <c r="G1397" s="83" t="s">
        <v>3527</v>
      </c>
      <c r="H1397" s="115" t="s">
        <v>3624</v>
      </c>
      <c r="I1397" s="14">
        <v>0.01</v>
      </c>
      <c r="J1397" s="111">
        <f t="shared" si="44"/>
        <v>39.6</v>
      </c>
    </row>
    <row r="1398" spans="1:10" ht="26.25" x14ac:dyDescent="0.25">
      <c r="A1398" s="81">
        <f t="shared" si="45"/>
        <v>1394</v>
      </c>
      <c r="B1398" s="81" t="s">
        <v>3523</v>
      </c>
      <c r="C1398" s="82" t="s">
        <v>6089</v>
      </c>
      <c r="D1398" s="83" t="s">
        <v>6090</v>
      </c>
      <c r="E1398" s="83" t="s">
        <v>3526</v>
      </c>
      <c r="F1398" s="83"/>
      <c r="G1398" s="83" t="s">
        <v>3527</v>
      </c>
      <c r="H1398" s="115" t="s">
        <v>6091</v>
      </c>
      <c r="I1398" s="14">
        <v>0.01</v>
      </c>
      <c r="J1398" s="111">
        <f t="shared" si="44"/>
        <v>120.78</v>
      </c>
    </row>
    <row r="1399" spans="1:10" ht="26.25" x14ac:dyDescent="0.25">
      <c r="A1399" s="81">
        <f t="shared" si="45"/>
        <v>1395</v>
      </c>
      <c r="B1399" s="81" t="s">
        <v>3523</v>
      </c>
      <c r="C1399" s="82" t="s">
        <v>6092</v>
      </c>
      <c r="D1399" s="83" t="s">
        <v>6093</v>
      </c>
      <c r="E1399" s="83" t="s">
        <v>3526</v>
      </c>
      <c r="F1399" s="83"/>
      <c r="G1399" s="83" t="s">
        <v>3527</v>
      </c>
      <c r="H1399" s="115" t="s">
        <v>6086</v>
      </c>
      <c r="I1399" s="14">
        <v>0.01</v>
      </c>
      <c r="J1399" s="111">
        <f t="shared" si="44"/>
        <v>146.52000000000001</v>
      </c>
    </row>
    <row r="1400" spans="1:10" ht="26.25" x14ac:dyDescent="0.25">
      <c r="A1400" s="81">
        <f t="shared" si="45"/>
        <v>1396</v>
      </c>
      <c r="B1400" s="81" t="s">
        <v>3523</v>
      </c>
      <c r="C1400" s="82" t="s">
        <v>6094</v>
      </c>
      <c r="D1400" s="83" t="s">
        <v>6095</v>
      </c>
      <c r="E1400" s="83" t="s">
        <v>3526</v>
      </c>
      <c r="F1400" s="83"/>
      <c r="G1400" s="83" t="s">
        <v>3527</v>
      </c>
      <c r="H1400" s="115" t="s">
        <v>3544</v>
      </c>
      <c r="I1400" s="14">
        <v>0.01</v>
      </c>
      <c r="J1400" s="111">
        <f t="shared" si="44"/>
        <v>130.68</v>
      </c>
    </row>
    <row r="1401" spans="1:10" ht="26.25" x14ac:dyDescent="0.25">
      <c r="A1401" s="81">
        <f t="shared" si="45"/>
        <v>1397</v>
      </c>
      <c r="B1401" s="81" t="s">
        <v>3523</v>
      </c>
      <c r="C1401" s="82" t="s">
        <v>6096</v>
      </c>
      <c r="D1401" s="83" t="s">
        <v>6097</v>
      </c>
      <c r="E1401" s="83" t="s">
        <v>3526</v>
      </c>
      <c r="F1401" s="83"/>
      <c r="G1401" s="83" t="s">
        <v>3527</v>
      </c>
      <c r="H1401" s="115" t="s">
        <v>6098</v>
      </c>
      <c r="I1401" s="14">
        <v>0.01</v>
      </c>
      <c r="J1401" s="111">
        <f t="shared" si="44"/>
        <v>187.10999999999999</v>
      </c>
    </row>
    <row r="1402" spans="1:10" x14ac:dyDescent="0.25">
      <c r="A1402" s="81">
        <f t="shared" si="45"/>
        <v>1398</v>
      </c>
      <c r="B1402" s="81" t="s">
        <v>3523</v>
      </c>
      <c r="C1402" s="82" t="s">
        <v>6099</v>
      </c>
      <c r="D1402" s="83" t="s">
        <v>6100</v>
      </c>
      <c r="E1402" s="83" t="s">
        <v>3526</v>
      </c>
      <c r="F1402" s="83"/>
      <c r="G1402" s="83" t="s">
        <v>3527</v>
      </c>
      <c r="H1402" s="115" t="s">
        <v>4312</v>
      </c>
      <c r="I1402" s="14">
        <v>0.01</v>
      </c>
      <c r="J1402" s="111">
        <f t="shared" si="44"/>
        <v>222.75</v>
      </c>
    </row>
    <row r="1403" spans="1:10" x14ac:dyDescent="0.25">
      <c r="A1403" s="81">
        <f t="shared" si="45"/>
        <v>1399</v>
      </c>
      <c r="B1403" s="81" t="s">
        <v>3523</v>
      </c>
      <c r="C1403" s="82" t="s">
        <v>6101</v>
      </c>
      <c r="D1403" s="83" t="s">
        <v>6102</v>
      </c>
      <c r="E1403" s="83" t="s">
        <v>3526</v>
      </c>
      <c r="F1403" s="83"/>
      <c r="G1403" s="83" t="s">
        <v>3527</v>
      </c>
      <c r="H1403" s="115" t="s">
        <v>6103</v>
      </c>
      <c r="I1403" s="14">
        <v>0.01</v>
      </c>
      <c r="J1403" s="111">
        <f t="shared" si="44"/>
        <v>139.59</v>
      </c>
    </row>
    <row r="1404" spans="1:10" ht="26.25" x14ac:dyDescent="0.25">
      <c r="A1404" s="81">
        <f t="shared" si="45"/>
        <v>1400</v>
      </c>
      <c r="B1404" s="81" t="s">
        <v>3523</v>
      </c>
      <c r="C1404" s="82" t="s">
        <v>6104</v>
      </c>
      <c r="D1404" s="83" t="s">
        <v>6105</v>
      </c>
      <c r="E1404" s="83" t="s">
        <v>3526</v>
      </c>
      <c r="F1404" s="83"/>
      <c r="G1404" s="83" t="s">
        <v>3527</v>
      </c>
      <c r="H1404" s="115" t="s">
        <v>5265</v>
      </c>
      <c r="I1404" s="14">
        <v>0.01</v>
      </c>
      <c r="J1404" s="111">
        <f t="shared" si="44"/>
        <v>267.3</v>
      </c>
    </row>
    <row r="1405" spans="1:10" x14ac:dyDescent="0.25">
      <c r="A1405" s="81">
        <f t="shared" si="45"/>
        <v>1401</v>
      </c>
      <c r="B1405" s="81" t="s">
        <v>3523</v>
      </c>
      <c r="C1405" s="82" t="s">
        <v>6106</v>
      </c>
      <c r="D1405" s="83" t="s">
        <v>6107</v>
      </c>
      <c r="E1405" s="83" t="s">
        <v>3526</v>
      </c>
      <c r="F1405" s="83"/>
      <c r="G1405" s="83" t="s">
        <v>3527</v>
      </c>
      <c r="H1405" s="115" t="s">
        <v>6108</v>
      </c>
      <c r="I1405" s="14">
        <v>0.01</v>
      </c>
      <c r="J1405" s="111">
        <f t="shared" si="44"/>
        <v>180.18</v>
      </c>
    </row>
    <row r="1406" spans="1:10" x14ac:dyDescent="0.25">
      <c r="A1406" s="81">
        <f t="shared" si="45"/>
        <v>1402</v>
      </c>
      <c r="B1406" s="81" t="s">
        <v>3523</v>
      </c>
      <c r="C1406" s="82" t="s">
        <v>6109</v>
      </c>
      <c r="D1406" s="83" t="s">
        <v>6110</v>
      </c>
      <c r="E1406" s="83" t="s">
        <v>3526</v>
      </c>
      <c r="F1406" s="83"/>
      <c r="G1406" s="83" t="s">
        <v>3527</v>
      </c>
      <c r="H1406" s="115" t="s">
        <v>4412</v>
      </c>
      <c r="I1406" s="14">
        <v>0.01</v>
      </c>
      <c r="J1406" s="111">
        <f t="shared" si="44"/>
        <v>49.5</v>
      </c>
    </row>
    <row r="1407" spans="1:10" ht="26.25" x14ac:dyDescent="0.25">
      <c r="A1407" s="81">
        <f t="shared" si="45"/>
        <v>1403</v>
      </c>
      <c r="B1407" s="81" t="s">
        <v>3523</v>
      </c>
      <c r="C1407" s="82" t="s">
        <v>6111</v>
      </c>
      <c r="D1407" s="83" t="s">
        <v>6112</v>
      </c>
      <c r="E1407" s="83" t="s">
        <v>3526</v>
      </c>
      <c r="F1407" s="83"/>
      <c r="G1407" s="83" t="s">
        <v>3527</v>
      </c>
      <c r="H1407" s="115" t="s">
        <v>6113</v>
      </c>
      <c r="I1407" s="14">
        <v>0.01</v>
      </c>
      <c r="J1407" s="111">
        <f t="shared" si="44"/>
        <v>60.39</v>
      </c>
    </row>
    <row r="1408" spans="1:10" x14ac:dyDescent="0.25">
      <c r="A1408" s="81">
        <f t="shared" si="45"/>
        <v>1404</v>
      </c>
      <c r="B1408" s="81" t="s">
        <v>3523</v>
      </c>
      <c r="C1408" s="82" t="s">
        <v>6114</v>
      </c>
      <c r="D1408" s="83" t="s">
        <v>6115</v>
      </c>
      <c r="E1408" s="83" t="s">
        <v>3526</v>
      </c>
      <c r="F1408" s="83"/>
      <c r="G1408" s="83" t="s">
        <v>3527</v>
      </c>
      <c r="H1408" s="115" t="s">
        <v>5078</v>
      </c>
      <c r="I1408" s="14">
        <v>0.01</v>
      </c>
      <c r="J1408" s="111">
        <f t="shared" si="44"/>
        <v>811.8</v>
      </c>
    </row>
    <row r="1409" spans="1:10" x14ac:dyDescent="0.25">
      <c r="A1409" s="81">
        <f t="shared" si="45"/>
        <v>1405</v>
      </c>
      <c r="B1409" s="81" t="s">
        <v>3523</v>
      </c>
      <c r="C1409" s="82" t="s">
        <v>6116</v>
      </c>
      <c r="D1409" s="83" t="s">
        <v>6117</v>
      </c>
      <c r="E1409" s="83" t="s">
        <v>3526</v>
      </c>
      <c r="F1409" s="83"/>
      <c r="G1409" s="83" t="s">
        <v>3527</v>
      </c>
      <c r="H1409" s="115" t="s">
        <v>3700</v>
      </c>
      <c r="I1409" s="14">
        <v>0.01</v>
      </c>
      <c r="J1409" s="111">
        <f t="shared" si="44"/>
        <v>59.4</v>
      </c>
    </row>
    <row r="1410" spans="1:10" x14ac:dyDescent="0.25">
      <c r="A1410" s="81">
        <f t="shared" si="45"/>
        <v>1406</v>
      </c>
      <c r="B1410" s="81" t="s">
        <v>3523</v>
      </c>
      <c r="C1410" s="82" t="s">
        <v>6118</v>
      </c>
      <c r="D1410" s="83" t="s">
        <v>6119</v>
      </c>
      <c r="E1410" s="83" t="s">
        <v>3526</v>
      </c>
      <c r="F1410" s="83"/>
      <c r="G1410" s="83" t="s">
        <v>3527</v>
      </c>
      <c r="H1410" s="115" t="s">
        <v>6071</v>
      </c>
      <c r="I1410" s="14">
        <v>0.01</v>
      </c>
      <c r="J1410" s="111">
        <f t="shared" si="44"/>
        <v>487.08</v>
      </c>
    </row>
    <row r="1411" spans="1:10" ht="26.25" x14ac:dyDescent="0.25">
      <c r="A1411" s="81">
        <f t="shared" si="45"/>
        <v>1407</v>
      </c>
      <c r="B1411" s="81" t="s">
        <v>3523</v>
      </c>
      <c r="C1411" s="82" t="s">
        <v>6120</v>
      </c>
      <c r="D1411" s="83" t="s">
        <v>6121</v>
      </c>
      <c r="E1411" s="83" t="s">
        <v>3526</v>
      </c>
      <c r="F1411" s="83"/>
      <c r="G1411" s="83" t="s">
        <v>3527</v>
      </c>
      <c r="H1411" s="115" t="s">
        <v>3919</v>
      </c>
      <c r="I1411" s="14">
        <v>0.01</v>
      </c>
      <c r="J1411" s="111">
        <f t="shared" si="44"/>
        <v>304.92</v>
      </c>
    </row>
    <row r="1412" spans="1:10" ht="26.25" x14ac:dyDescent="0.25">
      <c r="A1412" s="81">
        <f t="shared" si="45"/>
        <v>1408</v>
      </c>
      <c r="B1412" s="81" t="s">
        <v>3523</v>
      </c>
      <c r="C1412" s="82" t="s">
        <v>6122</v>
      </c>
      <c r="D1412" s="83" t="s">
        <v>6123</v>
      </c>
      <c r="E1412" s="83" t="s">
        <v>3526</v>
      </c>
      <c r="F1412" s="83"/>
      <c r="G1412" s="83" t="s">
        <v>3527</v>
      </c>
      <c r="H1412" s="115" t="s">
        <v>6124</v>
      </c>
      <c r="I1412" s="14">
        <v>0.01</v>
      </c>
      <c r="J1412" s="111">
        <f t="shared" si="44"/>
        <v>168.3</v>
      </c>
    </row>
    <row r="1413" spans="1:10" x14ac:dyDescent="0.25">
      <c r="A1413" s="81">
        <f t="shared" si="45"/>
        <v>1409</v>
      </c>
      <c r="B1413" s="81" t="s">
        <v>3523</v>
      </c>
      <c r="C1413" s="82" t="s">
        <v>6125</v>
      </c>
      <c r="D1413" s="83" t="s">
        <v>6126</v>
      </c>
      <c r="E1413" s="83" t="s">
        <v>3526</v>
      </c>
      <c r="F1413" s="83"/>
      <c r="G1413" s="83" t="s">
        <v>3527</v>
      </c>
      <c r="H1413" s="115" t="s">
        <v>6127</v>
      </c>
      <c r="I1413" s="14">
        <v>0.01</v>
      </c>
      <c r="J1413" s="111">
        <f t="shared" si="44"/>
        <v>3561.0795000000003</v>
      </c>
    </row>
    <row r="1414" spans="1:10" x14ac:dyDescent="0.25">
      <c r="A1414" s="81">
        <f t="shared" si="45"/>
        <v>1410</v>
      </c>
      <c r="B1414" s="81" t="s">
        <v>3523</v>
      </c>
      <c r="C1414" s="82" t="s">
        <v>6128</v>
      </c>
      <c r="D1414" s="83" t="s">
        <v>6129</v>
      </c>
      <c r="E1414" s="83" t="s">
        <v>3526</v>
      </c>
      <c r="F1414" s="83"/>
      <c r="G1414" s="83" t="s">
        <v>3527</v>
      </c>
      <c r="H1414" s="115" t="s">
        <v>6130</v>
      </c>
      <c r="I1414" s="14">
        <v>0.01</v>
      </c>
      <c r="J1414" s="111">
        <f t="shared" si="44"/>
        <v>847.87560000000008</v>
      </c>
    </row>
    <row r="1415" spans="1:10" x14ac:dyDescent="0.25">
      <c r="A1415" s="81">
        <f t="shared" si="45"/>
        <v>1411</v>
      </c>
      <c r="B1415" s="81" t="s">
        <v>3523</v>
      </c>
      <c r="C1415" s="82" t="s">
        <v>6131</v>
      </c>
      <c r="D1415" s="83" t="s">
        <v>6132</v>
      </c>
      <c r="E1415" s="83" t="s">
        <v>3526</v>
      </c>
      <c r="F1415" s="83"/>
      <c r="G1415" s="83" t="s">
        <v>3527</v>
      </c>
      <c r="H1415" s="115" t="s">
        <v>6133</v>
      </c>
      <c r="I1415" s="14">
        <v>0.01</v>
      </c>
      <c r="J1415" s="111">
        <f t="shared" si="44"/>
        <v>156.85560000000001</v>
      </c>
    </row>
    <row r="1416" spans="1:10" x14ac:dyDescent="0.25">
      <c r="A1416" s="81">
        <f t="shared" si="45"/>
        <v>1412</v>
      </c>
      <c r="B1416" s="81" t="s">
        <v>3523</v>
      </c>
      <c r="C1416" s="82" t="s">
        <v>6134</v>
      </c>
      <c r="D1416" s="83" t="s">
        <v>6135</v>
      </c>
      <c r="E1416" s="83" t="s">
        <v>3526</v>
      </c>
      <c r="F1416" s="83"/>
      <c r="G1416" s="83" t="s">
        <v>3527</v>
      </c>
      <c r="H1416" s="115" t="s">
        <v>6136</v>
      </c>
      <c r="I1416" s="14">
        <v>0.01</v>
      </c>
      <c r="J1416" s="111">
        <f t="shared" si="44"/>
        <v>55.44</v>
      </c>
    </row>
    <row r="1417" spans="1:10" x14ac:dyDescent="0.25">
      <c r="A1417" s="81">
        <f t="shared" si="45"/>
        <v>1413</v>
      </c>
      <c r="B1417" s="81" t="s">
        <v>3523</v>
      </c>
      <c r="C1417" s="82" t="s">
        <v>6137</v>
      </c>
      <c r="D1417" s="83" t="s">
        <v>6138</v>
      </c>
      <c r="E1417" s="83" t="s">
        <v>3526</v>
      </c>
      <c r="F1417" s="83"/>
      <c r="G1417" s="83" t="s">
        <v>3527</v>
      </c>
      <c r="H1417" s="115" t="s">
        <v>5078</v>
      </c>
      <c r="I1417" s="14">
        <v>0.01</v>
      </c>
      <c r="J1417" s="111">
        <f t="shared" si="44"/>
        <v>811.8</v>
      </c>
    </row>
    <row r="1418" spans="1:10" x14ac:dyDescent="0.25">
      <c r="A1418" s="81">
        <f t="shared" si="45"/>
        <v>1414</v>
      </c>
      <c r="B1418" s="81" t="s">
        <v>3523</v>
      </c>
      <c r="C1418" s="82" t="s">
        <v>6139</v>
      </c>
      <c r="D1418" s="83" t="s">
        <v>6140</v>
      </c>
      <c r="E1418" s="83" t="s">
        <v>3526</v>
      </c>
      <c r="F1418" s="83"/>
      <c r="G1418" s="83" t="s">
        <v>3527</v>
      </c>
      <c r="H1418" s="115" t="s">
        <v>6141</v>
      </c>
      <c r="I1418" s="14">
        <v>0.01</v>
      </c>
      <c r="J1418" s="111">
        <f t="shared" si="44"/>
        <v>361.35</v>
      </c>
    </row>
    <row r="1419" spans="1:10" x14ac:dyDescent="0.25">
      <c r="A1419" s="81">
        <f t="shared" si="45"/>
        <v>1415</v>
      </c>
      <c r="B1419" s="81" t="s">
        <v>3523</v>
      </c>
      <c r="C1419" s="82" t="s">
        <v>6142</v>
      </c>
      <c r="D1419" s="83" t="s">
        <v>6143</v>
      </c>
      <c r="E1419" s="83" t="s">
        <v>3526</v>
      </c>
      <c r="F1419" s="83"/>
      <c r="G1419" s="83" t="s">
        <v>3527</v>
      </c>
      <c r="H1419" s="115" t="s">
        <v>6144</v>
      </c>
      <c r="I1419" s="14">
        <v>0.01</v>
      </c>
      <c r="J1419" s="111">
        <f t="shared" si="44"/>
        <v>6084.54</v>
      </c>
    </row>
    <row r="1420" spans="1:10" x14ac:dyDescent="0.25">
      <c r="A1420" s="81">
        <f t="shared" si="45"/>
        <v>1416</v>
      </c>
      <c r="B1420" s="81" t="s">
        <v>3523</v>
      </c>
      <c r="C1420" s="82" t="s">
        <v>6145</v>
      </c>
      <c r="D1420" s="83" t="s">
        <v>6146</v>
      </c>
      <c r="E1420" s="83" t="s">
        <v>3526</v>
      </c>
      <c r="F1420" s="83"/>
      <c r="G1420" s="83" t="s">
        <v>3527</v>
      </c>
      <c r="H1420" s="115" t="s">
        <v>6147</v>
      </c>
      <c r="I1420" s="14">
        <v>0.01</v>
      </c>
      <c r="J1420" s="111">
        <f t="shared" si="44"/>
        <v>45.045000000000002</v>
      </c>
    </row>
    <row r="1421" spans="1:10" x14ac:dyDescent="0.25">
      <c r="A1421" s="81">
        <f t="shared" si="45"/>
        <v>1417</v>
      </c>
      <c r="B1421" s="81" t="s">
        <v>3523</v>
      </c>
      <c r="C1421" s="82" t="s">
        <v>6148</v>
      </c>
      <c r="D1421" s="83" t="s">
        <v>6149</v>
      </c>
      <c r="E1421" s="83" t="s">
        <v>3526</v>
      </c>
      <c r="F1421" s="83"/>
      <c r="G1421" s="83" t="s">
        <v>3527</v>
      </c>
      <c r="H1421" s="115" t="s">
        <v>3544</v>
      </c>
      <c r="I1421" s="14">
        <v>0.01</v>
      </c>
      <c r="J1421" s="111">
        <f t="shared" si="44"/>
        <v>130.68</v>
      </c>
    </row>
    <row r="1422" spans="1:10" x14ac:dyDescent="0.25">
      <c r="A1422" s="81">
        <f t="shared" si="45"/>
        <v>1418</v>
      </c>
      <c r="B1422" s="81" t="s">
        <v>3523</v>
      </c>
      <c r="C1422" s="82" t="s">
        <v>6150</v>
      </c>
      <c r="D1422" s="83" t="s">
        <v>6151</v>
      </c>
      <c r="E1422" s="83" t="s">
        <v>3526</v>
      </c>
      <c r="F1422" s="83"/>
      <c r="G1422" s="83" t="s">
        <v>3527</v>
      </c>
      <c r="H1422" s="115" t="s">
        <v>6152</v>
      </c>
      <c r="I1422" s="14">
        <v>0.01</v>
      </c>
      <c r="J1422" s="111">
        <f t="shared" si="44"/>
        <v>2841.3</v>
      </c>
    </row>
    <row r="1423" spans="1:10" x14ac:dyDescent="0.25">
      <c r="A1423" s="81">
        <f t="shared" si="45"/>
        <v>1419</v>
      </c>
      <c r="B1423" s="81" t="s">
        <v>3523</v>
      </c>
      <c r="C1423" s="82" t="s">
        <v>6153</v>
      </c>
      <c r="D1423" s="83" t="s">
        <v>6154</v>
      </c>
      <c r="E1423" s="83" t="s">
        <v>3526</v>
      </c>
      <c r="F1423" s="83"/>
      <c r="G1423" s="83" t="s">
        <v>3527</v>
      </c>
      <c r="H1423" s="115" t="s">
        <v>6002</v>
      </c>
      <c r="I1423" s="14">
        <v>0.01</v>
      </c>
      <c r="J1423" s="111">
        <f t="shared" si="44"/>
        <v>70.290000000000006</v>
      </c>
    </row>
    <row r="1424" spans="1:10" x14ac:dyDescent="0.25">
      <c r="A1424" s="81">
        <f t="shared" si="45"/>
        <v>1420</v>
      </c>
      <c r="B1424" s="81" t="s">
        <v>3523</v>
      </c>
      <c r="C1424" s="82" t="s">
        <v>6155</v>
      </c>
      <c r="D1424" s="83" t="s">
        <v>6156</v>
      </c>
      <c r="E1424" s="83" t="s">
        <v>3526</v>
      </c>
      <c r="F1424" s="83"/>
      <c r="G1424" s="83" t="s">
        <v>3527</v>
      </c>
      <c r="H1424" s="115" t="s">
        <v>6157</v>
      </c>
      <c r="I1424" s="14">
        <v>0.01</v>
      </c>
      <c r="J1424" s="111">
        <f t="shared" si="44"/>
        <v>74.25</v>
      </c>
    </row>
    <row r="1425" spans="1:10" x14ac:dyDescent="0.25">
      <c r="A1425" s="81">
        <f t="shared" si="45"/>
        <v>1421</v>
      </c>
      <c r="B1425" s="81" t="s">
        <v>3523</v>
      </c>
      <c r="C1425" s="82" t="s">
        <v>6158</v>
      </c>
      <c r="D1425" s="83" t="s">
        <v>6159</v>
      </c>
      <c r="E1425" s="83" t="s">
        <v>3526</v>
      </c>
      <c r="F1425" s="83"/>
      <c r="G1425" s="83" t="s">
        <v>3527</v>
      </c>
      <c r="H1425" s="115" t="s">
        <v>6160</v>
      </c>
      <c r="I1425" s="14">
        <v>0.01</v>
      </c>
      <c r="J1425" s="111">
        <f t="shared" si="44"/>
        <v>4948.0199999999995</v>
      </c>
    </row>
    <row r="1426" spans="1:10" x14ac:dyDescent="0.25">
      <c r="A1426" s="81">
        <f t="shared" si="45"/>
        <v>1422</v>
      </c>
      <c r="B1426" s="81" t="s">
        <v>3523</v>
      </c>
      <c r="C1426" s="82" t="s">
        <v>6161</v>
      </c>
      <c r="D1426" s="83" t="s">
        <v>6162</v>
      </c>
      <c r="E1426" s="83" t="s">
        <v>3526</v>
      </c>
      <c r="F1426" s="83"/>
      <c r="G1426" s="83" t="s">
        <v>3527</v>
      </c>
      <c r="H1426" s="115" t="s">
        <v>6163</v>
      </c>
      <c r="I1426" s="14">
        <v>0.01</v>
      </c>
      <c r="J1426" s="111">
        <f t="shared" si="44"/>
        <v>246.51</v>
      </c>
    </row>
    <row r="1427" spans="1:10" x14ac:dyDescent="0.25">
      <c r="A1427" s="81">
        <f t="shared" si="45"/>
        <v>1423</v>
      </c>
      <c r="B1427" s="81" t="s">
        <v>3523</v>
      </c>
      <c r="C1427" s="82" t="s">
        <v>6164</v>
      </c>
      <c r="D1427" s="83" t="s">
        <v>6165</v>
      </c>
      <c r="E1427" s="83" t="s">
        <v>3526</v>
      </c>
      <c r="F1427" s="83"/>
      <c r="G1427" s="83" t="s">
        <v>3527</v>
      </c>
      <c r="H1427" s="115" t="s">
        <v>6166</v>
      </c>
      <c r="I1427" s="14">
        <v>0.01</v>
      </c>
      <c r="J1427" s="111">
        <f t="shared" si="44"/>
        <v>199.98</v>
      </c>
    </row>
    <row r="1428" spans="1:10" x14ac:dyDescent="0.25">
      <c r="A1428" s="81">
        <f t="shared" si="45"/>
        <v>1424</v>
      </c>
      <c r="B1428" s="81" t="s">
        <v>3523</v>
      </c>
      <c r="C1428" s="82" t="s">
        <v>6167</v>
      </c>
      <c r="D1428" s="83" t="s">
        <v>6168</v>
      </c>
      <c r="E1428" s="83" t="s">
        <v>3526</v>
      </c>
      <c r="F1428" s="83"/>
      <c r="G1428" s="83" t="s">
        <v>3527</v>
      </c>
      <c r="H1428" s="115" t="s">
        <v>6169</v>
      </c>
      <c r="I1428" s="14">
        <v>0.01</v>
      </c>
      <c r="J1428" s="111">
        <f t="shared" si="44"/>
        <v>58.41</v>
      </c>
    </row>
    <row r="1429" spans="1:10" x14ac:dyDescent="0.25">
      <c r="A1429" s="81">
        <f t="shared" si="45"/>
        <v>1425</v>
      </c>
      <c r="B1429" s="81" t="s">
        <v>3523</v>
      </c>
      <c r="C1429" s="82" t="s">
        <v>6170</v>
      </c>
      <c r="D1429" s="83" t="s">
        <v>6171</v>
      </c>
      <c r="E1429" s="83" t="s">
        <v>3526</v>
      </c>
      <c r="F1429" s="83"/>
      <c r="G1429" s="83" t="s">
        <v>3527</v>
      </c>
      <c r="H1429" s="115" t="s">
        <v>3544</v>
      </c>
      <c r="I1429" s="14">
        <v>0.01</v>
      </c>
      <c r="J1429" s="111">
        <f t="shared" si="44"/>
        <v>130.68</v>
      </c>
    </row>
    <row r="1430" spans="1:10" x14ac:dyDescent="0.25">
      <c r="A1430" s="81">
        <f t="shared" si="45"/>
        <v>1426</v>
      </c>
      <c r="B1430" s="81" t="s">
        <v>3523</v>
      </c>
      <c r="C1430" s="82" t="s">
        <v>6172</v>
      </c>
      <c r="D1430" s="83" t="s">
        <v>5986</v>
      </c>
      <c r="E1430" s="83" t="s">
        <v>3526</v>
      </c>
      <c r="F1430" s="83"/>
      <c r="G1430" s="83" t="s">
        <v>3527</v>
      </c>
      <c r="H1430" s="115" t="s">
        <v>5987</v>
      </c>
      <c r="I1430" s="14">
        <v>0.01</v>
      </c>
      <c r="J1430" s="111">
        <f t="shared" si="44"/>
        <v>4549.5846000000001</v>
      </c>
    </row>
    <row r="1431" spans="1:10" ht="26.25" x14ac:dyDescent="0.25">
      <c r="A1431" s="81">
        <f t="shared" si="45"/>
        <v>1427</v>
      </c>
      <c r="B1431" s="81" t="s">
        <v>3523</v>
      </c>
      <c r="C1431" s="82" t="s">
        <v>6173</v>
      </c>
      <c r="D1431" s="83" t="s">
        <v>6174</v>
      </c>
      <c r="E1431" s="83" t="s">
        <v>3526</v>
      </c>
      <c r="F1431" s="83"/>
      <c r="G1431" s="83" t="s">
        <v>3527</v>
      </c>
      <c r="H1431" s="115" t="s">
        <v>4049</v>
      </c>
      <c r="I1431" s="14">
        <v>0.01</v>
      </c>
      <c r="J1431" s="111">
        <f t="shared" si="44"/>
        <v>67.319999999999993</v>
      </c>
    </row>
    <row r="1432" spans="1:10" x14ac:dyDescent="0.25">
      <c r="A1432" s="81">
        <f t="shared" si="45"/>
        <v>1428</v>
      </c>
      <c r="B1432" s="81" t="s">
        <v>3523</v>
      </c>
      <c r="C1432" s="82" t="s">
        <v>6175</v>
      </c>
      <c r="D1432" s="83" t="s">
        <v>6176</v>
      </c>
      <c r="E1432" s="83" t="s">
        <v>3526</v>
      </c>
      <c r="F1432" s="83"/>
      <c r="G1432" s="83" t="s">
        <v>3527</v>
      </c>
      <c r="H1432" s="115" t="s">
        <v>6177</v>
      </c>
      <c r="I1432" s="14">
        <v>0.01</v>
      </c>
      <c r="J1432" s="111">
        <f t="shared" si="44"/>
        <v>380.15999999999997</v>
      </c>
    </row>
    <row r="1433" spans="1:10" ht="26.25" x14ac:dyDescent="0.25">
      <c r="A1433" s="81">
        <f t="shared" si="45"/>
        <v>1429</v>
      </c>
      <c r="B1433" s="81" t="s">
        <v>3523</v>
      </c>
      <c r="C1433" s="82" t="s">
        <v>6178</v>
      </c>
      <c r="D1433" s="83" t="s">
        <v>6179</v>
      </c>
      <c r="E1433" s="83" t="s">
        <v>3526</v>
      </c>
      <c r="F1433" s="83"/>
      <c r="G1433" s="83" t="s">
        <v>3527</v>
      </c>
      <c r="H1433" s="115" t="s">
        <v>6180</v>
      </c>
      <c r="I1433" s="14">
        <v>0.01</v>
      </c>
      <c r="J1433" s="111">
        <f t="shared" si="44"/>
        <v>187.60499999999999</v>
      </c>
    </row>
    <row r="1434" spans="1:10" x14ac:dyDescent="0.25">
      <c r="A1434" s="81">
        <f t="shared" si="45"/>
        <v>1430</v>
      </c>
      <c r="B1434" s="81" t="s">
        <v>3523</v>
      </c>
      <c r="C1434" s="82" t="s">
        <v>6181</v>
      </c>
      <c r="D1434" s="83" t="s">
        <v>6182</v>
      </c>
      <c r="E1434" s="83" t="s">
        <v>3526</v>
      </c>
      <c r="F1434" s="83"/>
      <c r="G1434" s="83" t="s">
        <v>3527</v>
      </c>
      <c r="H1434" s="115" t="s">
        <v>6183</v>
      </c>
      <c r="I1434" s="14">
        <v>0.01</v>
      </c>
      <c r="J1434" s="111">
        <f t="shared" si="44"/>
        <v>892.98</v>
      </c>
    </row>
    <row r="1435" spans="1:10" x14ac:dyDescent="0.25">
      <c r="A1435" s="81">
        <f t="shared" si="45"/>
        <v>1431</v>
      </c>
      <c r="B1435" s="81" t="s">
        <v>3523</v>
      </c>
      <c r="C1435" s="82" t="s">
        <v>6184</v>
      </c>
      <c r="D1435" s="83" t="s">
        <v>6185</v>
      </c>
      <c r="E1435" s="83" t="s">
        <v>3526</v>
      </c>
      <c r="F1435" s="83"/>
      <c r="G1435" s="83" t="s">
        <v>3527</v>
      </c>
      <c r="H1435" s="115" t="s">
        <v>6186</v>
      </c>
      <c r="I1435" s="14">
        <v>0.01</v>
      </c>
      <c r="J1435" s="111">
        <f t="shared" si="44"/>
        <v>80.19</v>
      </c>
    </row>
    <row r="1436" spans="1:10" x14ac:dyDescent="0.25">
      <c r="A1436" s="81">
        <f t="shared" si="45"/>
        <v>1432</v>
      </c>
      <c r="B1436" s="81" t="s">
        <v>3523</v>
      </c>
      <c r="C1436" s="82" t="s">
        <v>6187</v>
      </c>
      <c r="D1436" s="83" t="s">
        <v>6188</v>
      </c>
      <c r="E1436" s="83" t="s">
        <v>3526</v>
      </c>
      <c r="F1436" s="83"/>
      <c r="G1436" s="83" t="s">
        <v>3527</v>
      </c>
      <c r="H1436" s="115" t="s">
        <v>6169</v>
      </c>
      <c r="I1436" s="14">
        <v>0.01</v>
      </c>
      <c r="J1436" s="111">
        <f t="shared" si="44"/>
        <v>58.41</v>
      </c>
    </row>
    <row r="1437" spans="1:10" x14ac:dyDescent="0.25">
      <c r="A1437" s="81">
        <f t="shared" si="45"/>
        <v>1433</v>
      </c>
      <c r="B1437" s="81" t="s">
        <v>3523</v>
      </c>
      <c r="C1437" s="82" t="s">
        <v>6189</v>
      </c>
      <c r="D1437" s="83" t="s">
        <v>6190</v>
      </c>
      <c r="E1437" s="83" t="s">
        <v>3526</v>
      </c>
      <c r="F1437" s="83"/>
      <c r="G1437" s="83" t="s">
        <v>3527</v>
      </c>
      <c r="H1437" s="115" t="s">
        <v>6108</v>
      </c>
      <c r="I1437" s="14">
        <v>0.01</v>
      </c>
      <c r="J1437" s="111">
        <f t="shared" si="44"/>
        <v>180.18</v>
      </c>
    </row>
    <row r="1438" spans="1:10" x14ac:dyDescent="0.25">
      <c r="A1438" s="81">
        <f t="shared" si="45"/>
        <v>1434</v>
      </c>
      <c r="B1438" s="81" t="s">
        <v>3523</v>
      </c>
      <c r="C1438" s="82" t="s">
        <v>6191</v>
      </c>
      <c r="D1438" s="83" t="s">
        <v>6192</v>
      </c>
      <c r="E1438" s="83" t="s">
        <v>3526</v>
      </c>
      <c r="F1438" s="83"/>
      <c r="G1438" s="83" t="s">
        <v>3527</v>
      </c>
      <c r="H1438" s="115" t="s">
        <v>4412</v>
      </c>
      <c r="I1438" s="14">
        <v>0.01</v>
      </c>
      <c r="J1438" s="111">
        <f t="shared" si="44"/>
        <v>49.5</v>
      </c>
    </row>
    <row r="1439" spans="1:10" ht="39" x14ac:dyDescent="0.25">
      <c r="A1439" s="81">
        <f t="shared" si="45"/>
        <v>1435</v>
      </c>
      <c r="B1439" s="81" t="s">
        <v>3523</v>
      </c>
      <c r="C1439" s="82" t="s">
        <v>6193</v>
      </c>
      <c r="D1439" s="83" t="s">
        <v>6194</v>
      </c>
      <c r="E1439" s="83" t="s">
        <v>3526</v>
      </c>
      <c r="F1439" s="83"/>
      <c r="G1439" s="83" t="s">
        <v>3527</v>
      </c>
      <c r="H1439" s="115" t="s">
        <v>6195</v>
      </c>
      <c r="I1439" s="14">
        <v>0.01</v>
      </c>
      <c r="J1439" s="111">
        <f t="shared" si="44"/>
        <v>100.98</v>
      </c>
    </row>
    <row r="1440" spans="1:10" ht="39" x14ac:dyDescent="0.25">
      <c r="A1440" s="81">
        <f t="shared" si="45"/>
        <v>1436</v>
      </c>
      <c r="B1440" s="81" t="s">
        <v>3523</v>
      </c>
      <c r="C1440" s="82" t="s">
        <v>6196</v>
      </c>
      <c r="D1440" s="83" t="s">
        <v>6197</v>
      </c>
      <c r="E1440" s="83" t="s">
        <v>3526</v>
      </c>
      <c r="F1440" s="83"/>
      <c r="G1440" s="83" t="s">
        <v>3527</v>
      </c>
      <c r="H1440" s="115" t="s">
        <v>6198</v>
      </c>
      <c r="I1440" s="14">
        <v>0.01</v>
      </c>
      <c r="J1440" s="111">
        <f t="shared" si="44"/>
        <v>105.92999999999999</v>
      </c>
    </row>
    <row r="1441" spans="1:10" x14ac:dyDescent="0.25">
      <c r="A1441" s="81">
        <f t="shared" si="45"/>
        <v>1437</v>
      </c>
      <c r="B1441" s="81" t="s">
        <v>3523</v>
      </c>
      <c r="C1441" s="82" t="s">
        <v>6199</v>
      </c>
      <c r="D1441" s="83" t="s">
        <v>6200</v>
      </c>
      <c r="E1441" s="83" t="s">
        <v>3526</v>
      </c>
      <c r="F1441" s="83"/>
      <c r="G1441" s="83" t="s">
        <v>3527</v>
      </c>
      <c r="H1441" s="115" t="s">
        <v>6201</v>
      </c>
      <c r="I1441" s="14">
        <v>0.01</v>
      </c>
      <c r="J1441" s="111">
        <f t="shared" si="44"/>
        <v>760.31999999999994</v>
      </c>
    </row>
    <row r="1442" spans="1:10" ht="26.25" x14ac:dyDescent="0.25">
      <c r="A1442" s="81">
        <f t="shared" si="45"/>
        <v>1438</v>
      </c>
      <c r="B1442" s="81" t="s">
        <v>3523</v>
      </c>
      <c r="C1442" s="82" t="s">
        <v>6202</v>
      </c>
      <c r="D1442" s="83" t="s">
        <v>6203</v>
      </c>
      <c r="E1442" s="83" t="s">
        <v>3526</v>
      </c>
      <c r="F1442" s="83"/>
      <c r="G1442" s="83" t="s">
        <v>3527</v>
      </c>
      <c r="H1442" s="115" t="s">
        <v>3809</v>
      </c>
      <c r="I1442" s="14">
        <v>0.01</v>
      </c>
      <c r="J1442" s="111">
        <f t="shared" si="44"/>
        <v>54.45</v>
      </c>
    </row>
    <row r="1443" spans="1:10" x14ac:dyDescent="0.25">
      <c r="A1443" s="81">
        <f t="shared" si="45"/>
        <v>1439</v>
      </c>
      <c r="B1443" s="81" t="s">
        <v>3523</v>
      </c>
      <c r="C1443" s="82" t="s">
        <v>6204</v>
      </c>
      <c r="D1443" s="83" t="s">
        <v>6205</v>
      </c>
      <c r="E1443" s="83" t="s">
        <v>3526</v>
      </c>
      <c r="F1443" s="83"/>
      <c r="G1443" s="83" t="s">
        <v>3527</v>
      </c>
      <c r="H1443" s="115" t="s">
        <v>6015</v>
      </c>
      <c r="I1443" s="14">
        <v>0.01</v>
      </c>
      <c r="J1443" s="111">
        <f t="shared" si="44"/>
        <v>44.55</v>
      </c>
    </row>
    <row r="1444" spans="1:10" ht="26.25" x14ac:dyDescent="0.25">
      <c r="A1444" s="81">
        <f t="shared" si="45"/>
        <v>1440</v>
      </c>
      <c r="B1444" s="81" t="s">
        <v>3523</v>
      </c>
      <c r="C1444" s="82" t="s">
        <v>6206</v>
      </c>
      <c r="D1444" s="83" t="s">
        <v>6207</v>
      </c>
      <c r="E1444" s="83" t="s">
        <v>3526</v>
      </c>
      <c r="F1444" s="83"/>
      <c r="G1444" s="83" t="s">
        <v>3527</v>
      </c>
      <c r="H1444" s="115" t="s">
        <v>3554</v>
      </c>
      <c r="I1444" s="14">
        <v>0.01</v>
      </c>
      <c r="J1444" s="111">
        <f t="shared" si="44"/>
        <v>196.02</v>
      </c>
    </row>
    <row r="1445" spans="1:10" ht="26.25" x14ac:dyDescent="0.25">
      <c r="A1445" s="81">
        <f t="shared" si="45"/>
        <v>1441</v>
      </c>
      <c r="B1445" s="81" t="s">
        <v>3523</v>
      </c>
      <c r="C1445" s="82" t="s">
        <v>6208</v>
      </c>
      <c r="D1445" s="83" t="s">
        <v>6209</v>
      </c>
      <c r="E1445" s="83" t="s">
        <v>3526</v>
      </c>
      <c r="F1445" s="83"/>
      <c r="G1445" s="83" t="s">
        <v>3527</v>
      </c>
      <c r="H1445" s="115" t="s">
        <v>6210</v>
      </c>
      <c r="I1445" s="14">
        <v>0.01</v>
      </c>
      <c r="J1445" s="111">
        <f t="shared" ref="J1445:J1493" si="46">H1445*(1-I1445)</f>
        <v>183.15</v>
      </c>
    </row>
    <row r="1446" spans="1:10" ht="26.25" x14ac:dyDescent="0.25">
      <c r="A1446" s="81">
        <f t="shared" ref="A1446:A1494" si="47">A1445+1</f>
        <v>1442</v>
      </c>
      <c r="B1446" s="81" t="s">
        <v>3523</v>
      </c>
      <c r="C1446" s="82" t="s">
        <v>6211</v>
      </c>
      <c r="D1446" s="83" t="s">
        <v>6212</v>
      </c>
      <c r="E1446" s="83" t="s">
        <v>3526</v>
      </c>
      <c r="F1446" s="83"/>
      <c r="G1446" s="83" t="s">
        <v>3527</v>
      </c>
      <c r="H1446" s="115" t="s">
        <v>6057</v>
      </c>
      <c r="I1446" s="14">
        <v>0.01</v>
      </c>
      <c r="J1446" s="111">
        <f t="shared" si="46"/>
        <v>200.97</v>
      </c>
    </row>
    <row r="1447" spans="1:10" x14ac:dyDescent="0.25">
      <c r="A1447" s="81">
        <f t="shared" si="47"/>
        <v>1443</v>
      </c>
      <c r="B1447" s="81" t="s">
        <v>3523</v>
      </c>
      <c r="C1447" s="82" t="s">
        <v>6213</v>
      </c>
      <c r="D1447" s="83" t="s">
        <v>6214</v>
      </c>
      <c r="E1447" s="83" t="s">
        <v>3526</v>
      </c>
      <c r="F1447" s="83"/>
      <c r="G1447" s="83" t="s">
        <v>3527</v>
      </c>
      <c r="H1447" s="115" t="s">
        <v>6215</v>
      </c>
      <c r="I1447" s="14">
        <v>0.01</v>
      </c>
      <c r="J1447" s="111">
        <f t="shared" si="46"/>
        <v>37.619999999999997</v>
      </c>
    </row>
    <row r="1448" spans="1:10" x14ac:dyDescent="0.25">
      <c r="A1448" s="81">
        <f t="shared" si="47"/>
        <v>1444</v>
      </c>
      <c r="B1448" s="81" t="s">
        <v>3523</v>
      </c>
      <c r="C1448" s="82" t="s">
        <v>6216</v>
      </c>
      <c r="D1448" s="83" t="s">
        <v>6217</v>
      </c>
      <c r="E1448" s="83" t="s">
        <v>3526</v>
      </c>
      <c r="F1448" s="83"/>
      <c r="G1448" s="83" t="s">
        <v>3527</v>
      </c>
      <c r="H1448" s="115" t="s">
        <v>6218</v>
      </c>
      <c r="I1448" s="14">
        <v>0.01</v>
      </c>
      <c r="J1448" s="111">
        <f t="shared" si="46"/>
        <v>7.2269999999999994</v>
      </c>
    </row>
    <row r="1449" spans="1:10" x14ac:dyDescent="0.25">
      <c r="A1449" s="81">
        <f t="shared" si="47"/>
        <v>1445</v>
      </c>
      <c r="B1449" s="81" t="s">
        <v>3523</v>
      </c>
      <c r="C1449" s="82" t="s">
        <v>6219</v>
      </c>
      <c r="D1449" s="83" t="s">
        <v>6220</v>
      </c>
      <c r="E1449" s="83" t="s">
        <v>3526</v>
      </c>
      <c r="F1449" s="83"/>
      <c r="G1449" s="83" t="s">
        <v>3527</v>
      </c>
      <c r="H1449" s="115" t="s">
        <v>6221</v>
      </c>
      <c r="I1449" s="14">
        <v>0.01</v>
      </c>
      <c r="J1449" s="111">
        <f t="shared" si="46"/>
        <v>3.762</v>
      </c>
    </row>
    <row r="1450" spans="1:10" ht="26.25" x14ac:dyDescent="0.25">
      <c r="A1450" s="81">
        <f t="shared" si="47"/>
        <v>1446</v>
      </c>
      <c r="B1450" s="81" t="s">
        <v>3523</v>
      </c>
      <c r="C1450" s="82" t="s">
        <v>6222</v>
      </c>
      <c r="D1450" s="83" t="s">
        <v>6223</v>
      </c>
      <c r="E1450" s="83" t="s">
        <v>3526</v>
      </c>
      <c r="F1450" s="83"/>
      <c r="G1450" s="83" t="s">
        <v>3527</v>
      </c>
      <c r="H1450" s="115" t="s">
        <v>6224</v>
      </c>
      <c r="I1450" s="14">
        <v>0.01</v>
      </c>
      <c r="J1450" s="111">
        <f t="shared" si="46"/>
        <v>6.2370000000000001</v>
      </c>
    </row>
    <row r="1451" spans="1:10" x14ac:dyDescent="0.25">
      <c r="A1451" s="81">
        <f t="shared" si="47"/>
        <v>1447</v>
      </c>
      <c r="B1451" s="81" t="s">
        <v>3523</v>
      </c>
      <c r="C1451" s="82" t="s">
        <v>6225</v>
      </c>
      <c r="D1451" s="83" t="s">
        <v>6226</v>
      </c>
      <c r="E1451" s="83" t="s">
        <v>3526</v>
      </c>
      <c r="F1451" s="83"/>
      <c r="G1451" s="83" t="s">
        <v>3527</v>
      </c>
      <c r="H1451" s="115" t="s">
        <v>5428</v>
      </c>
      <c r="I1451" s="14">
        <v>0.01</v>
      </c>
      <c r="J1451" s="111">
        <f t="shared" si="46"/>
        <v>106.92</v>
      </c>
    </row>
    <row r="1452" spans="1:10" ht="26.25" x14ac:dyDescent="0.25">
      <c r="A1452" s="81">
        <f t="shared" si="47"/>
        <v>1448</v>
      </c>
      <c r="B1452" s="81" t="s">
        <v>3523</v>
      </c>
      <c r="C1452" s="82" t="s">
        <v>6227</v>
      </c>
      <c r="D1452" s="83" t="s">
        <v>6228</v>
      </c>
      <c r="E1452" s="83" t="s">
        <v>3526</v>
      </c>
      <c r="F1452" s="83"/>
      <c r="G1452" s="83" t="s">
        <v>3527</v>
      </c>
      <c r="H1452" s="115" t="s">
        <v>4208</v>
      </c>
      <c r="I1452" s="14">
        <v>0.01</v>
      </c>
      <c r="J1452" s="111">
        <f t="shared" si="46"/>
        <v>2475</v>
      </c>
    </row>
    <row r="1453" spans="1:10" x14ac:dyDescent="0.25">
      <c r="A1453" s="81">
        <f t="shared" si="47"/>
        <v>1449</v>
      </c>
      <c r="B1453" s="81" t="s">
        <v>3523</v>
      </c>
      <c r="C1453" s="82" t="s">
        <v>6229</v>
      </c>
      <c r="D1453" s="83" t="s">
        <v>6230</v>
      </c>
      <c r="E1453" s="83" t="s">
        <v>3526</v>
      </c>
      <c r="F1453" s="83"/>
      <c r="G1453" s="83" t="s">
        <v>3527</v>
      </c>
      <c r="H1453" s="115" t="s">
        <v>4177</v>
      </c>
      <c r="I1453" s="14">
        <v>0.01</v>
      </c>
      <c r="J1453" s="111">
        <f t="shared" si="46"/>
        <v>495</v>
      </c>
    </row>
    <row r="1454" spans="1:10" x14ac:dyDescent="0.25">
      <c r="A1454" s="81">
        <f t="shared" si="47"/>
        <v>1450</v>
      </c>
      <c r="B1454" s="81" t="s">
        <v>3523</v>
      </c>
      <c r="C1454" s="82" t="s">
        <v>6231</v>
      </c>
      <c r="D1454" s="83" t="s">
        <v>6232</v>
      </c>
      <c r="E1454" s="83" t="s">
        <v>3526</v>
      </c>
      <c r="F1454" s="83"/>
      <c r="G1454" s="83" t="s">
        <v>3527</v>
      </c>
      <c r="H1454" s="115" t="s">
        <v>4115</v>
      </c>
      <c r="I1454" s="14">
        <v>0.01</v>
      </c>
      <c r="J1454" s="111">
        <f t="shared" si="46"/>
        <v>990</v>
      </c>
    </row>
    <row r="1455" spans="1:10" ht="26.25" x14ac:dyDescent="0.25">
      <c r="A1455" s="81">
        <f t="shared" si="47"/>
        <v>1451</v>
      </c>
      <c r="B1455" s="81" t="s">
        <v>3523</v>
      </c>
      <c r="C1455" s="82" t="s">
        <v>6233</v>
      </c>
      <c r="D1455" s="83" t="s">
        <v>6234</v>
      </c>
      <c r="E1455" s="83" t="s">
        <v>3526</v>
      </c>
      <c r="F1455" s="83"/>
      <c r="G1455" s="83" t="s">
        <v>3527</v>
      </c>
      <c r="H1455" s="115" t="s">
        <v>4166</v>
      </c>
      <c r="I1455" s="14">
        <v>0.01</v>
      </c>
      <c r="J1455" s="111">
        <f t="shared" si="46"/>
        <v>1980</v>
      </c>
    </row>
    <row r="1456" spans="1:10" x14ac:dyDescent="0.25">
      <c r="A1456" s="81">
        <f t="shared" si="47"/>
        <v>1452</v>
      </c>
      <c r="B1456" s="81" t="s">
        <v>3523</v>
      </c>
      <c r="C1456" s="82" t="s">
        <v>6235</v>
      </c>
      <c r="D1456" s="83" t="s">
        <v>6236</v>
      </c>
      <c r="E1456" s="83" t="s">
        <v>3526</v>
      </c>
      <c r="F1456" s="83"/>
      <c r="G1456" s="83" t="s">
        <v>3527</v>
      </c>
      <c r="H1456" s="115" t="s">
        <v>4180</v>
      </c>
      <c r="I1456" s="14">
        <v>0.01</v>
      </c>
      <c r="J1456" s="111">
        <f t="shared" si="46"/>
        <v>2970</v>
      </c>
    </row>
    <row r="1457" spans="1:10" x14ac:dyDescent="0.25">
      <c r="A1457" s="81">
        <f t="shared" si="47"/>
        <v>1453</v>
      </c>
      <c r="B1457" s="81" t="s">
        <v>3523</v>
      </c>
      <c r="C1457" s="82" t="s">
        <v>6237</v>
      </c>
      <c r="D1457" s="83" t="s">
        <v>6238</v>
      </c>
      <c r="E1457" s="83" t="s">
        <v>3526</v>
      </c>
      <c r="F1457" s="83"/>
      <c r="G1457" s="83" t="s">
        <v>3527</v>
      </c>
      <c r="H1457" s="115" t="s">
        <v>4180</v>
      </c>
      <c r="I1457" s="14">
        <v>0.01</v>
      </c>
      <c r="J1457" s="111">
        <f t="shared" si="46"/>
        <v>2970</v>
      </c>
    </row>
    <row r="1458" spans="1:10" x14ac:dyDescent="0.25">
      <c r="A1458" s="81">
        <f t="shared" si="47"/>
        <v>1454</v>
      </c>
      <c r="B1458" s="81" t="s">
        <v>3523</v>
      </c>
      <c r="C1458" s="82" t="s">
        <v>6239</v>
      </c>
      <c r="D1458" s="83" t="s">
        <v>6240</v>
      </c>
      <c r="E1458" s="83" t="s">
        <v>3526</v>
      </c>
      <c r="F1458" s="83"/>
      <c r="G1458" s="83" t="s">
        <v>3527</v>
      </c>
      <c r="H1458" s="115" t="s">
        <v>4180</v>
      </c>
      <c r="I1458" s="14">
        <v>0.01</v>
      </c>
      <c r="J1458" s="111">
        <f t="shared" si="46"/>
        <v>2970</v>
      </c>
    </row>
    <row r="1459" spans="1:10" x14ac:dyDescent="0.25">
      <c r="A1459" s="81">
        <f t="shared" si="47"/>
        <v>1455</v>
      </c>
      <c r="B1459" s="81" t="s">
        <v>3523</v>
      </c>
      <c r="C1459" s="82" t="s">
        <v>6241</v>
      </c>
      <c r="D1459" s="83" t="s">
        <v>6242</v>
      </c>
      <c r="E1459" s="83" t="s">
        <v>3526</v>
      </c>
      <c r="F1459" s="83"/>
      <c r="G1459" s="83" t="s">
        <v>3527</v>
      </c>
      <c r="H1459" s="115" t="s">
        <v>6243</v>
      </c>
      <c r="I1459" s="14">
        <v>0.01</v>
      </c>
      <c r="J1459" s="111">
        <f t="shared" si="46"/>
        <v>2376</v>
      </c>
    </row>
    <row r="1460" spans="1:10" ht="26.25" x14ac:dyDescent="0.25">
      <c r="A1460" s="81">
        <f t="shared" si="47"/>
        <v>1456</v>
      </c>
      <c r="B1460" s="81" t="s">
        <v>3523</v>
      </c>
      <c r="C1460" s="82" t="s">
        <v>6244</v>
      </c>
      <c r="D1460" s="83" t="s">
        <v>6245</v>
      </c>
      <c r="E1460" s="83" t="s">
        <v>3526</v>
      </c>
      <c r="F1460" s="83"/>
      <c r="G1460" s="83" t="s">
        <v>3527</v>
      </c>
      <c r="H1460" s="115" t="s">
        <v>6246</v>
      </c>
      <c r="I1460" s="14">
        <v>0.01</v>
      </c>
      <c r="J1460" s="111">
        <f t="shared" si="46"/>
        <v>3168</v>
      </c>
    </row>
    <row r="1461" spans="1:10" ht="26.25" x14ac:dyDescent="0.25">
      <c r="A1461" s="81">
        <f t="shared" si="47"/>
        <v>1457</v>
      </c>
      <c r="B1461" s="81" t="s">
        <v>3523</v>
      </c>
      <c r="C1461" s="82" t="s">
        <v>6247</v>
      </c>
      <c r="D1461" s="83" t="s">
        <v>6248</v>
      </c>
      <c r="E1461" s="83" t="s">
        <v>3526</v>
      </c>
      <c r="F1461" s="83"/>
      <c r="G1461" s="83" t="s">
        <v>3527</v>
      </c>
      <c r="H1461" s="115" t="s">
        <v>6249</v>
      </c>
      <c r="I1461" s="14">
        <v>0.01</v>
      </c>
      <c r="J1461" s="111">
        <f t="shared" si="46"/>
        <v>23.759999999999998</v>
      </c>
    </row>
    <row r="1462" spans="1:10" ht="26.25" x14ac:dyDescent="0.25">
      <c r="A1462" s="81">
        <f t="shared" si="47"/>
        <v>1458</v>
      </c>
      <c r="B1462" s="81" t="s">
        <v>3523</v>
      </c>
      <c r="C1462" s="82" t="s">
        <v>6250</v>
      </c>
      <c r="D1462" s="83" t="s">
        <v>6251</v>
      </c>
      <c r="E1462" s="83" t="s">
        <v>3526</v>
      </c>
      <c r="F1462" s="83"/>
      <c r="G1462" s="83" t="s">
        <v>3527</v>
      </c>
      <c r="H1462" s="115" t="s">
        <v>4125</v>
      </c>
      <c r="I1462" s="14">
        <v>0.01</v>
      </c>
      <c r="J1462" s="111">
        <f t="shared" si="46"/>
        <v>4950</v>
      </c>
    </row>
    <row r="1463" spans="1:10" ht="39" x14ac:dyDescent="0.25">
      <c r="A1463" s="81">
        <f t="shared" si="47"/>
        <v>1459</v>
      </c>
      <c r="B1463" s="81" t="s">
        <v>3523</v>
      </c>
      <c r="C1463" s="82" t="s">
        <v>6252</v>
      </c>
      <c r="D1463" s="83" t="s">
        <v>6253</v>
      </c>
      <c r="E1463" s="83" t="s">
        <v>3526</v>
      </c>
      <c r="F1463" s="83"/>
      <c r="G1463" s="83" t="s">
        <v>3527</v>
      </c>
      <c r="H1463" s="115" t="s">
        <v>4931</v>
      </c>
      <c r="I1463" s="14">
        <v>0.01</v>
      </c>
      <c r="J1463" s="111">
        <f t="shared" si="46"/>
        <v>35.64</v>
      </c>
    </row>
    <row r="1464" spans="1:10" ht="26.25" x14ac:dyDescent="0.25">
      <c r="A1464" s="81">
        <f t="shared" si="47"/>
        <v>1460</v>
      </c>
      <c r="B1464" s="81" t="s">
        <v>3523</v>
      </c>
      <c r="C1464" s="82" t="s">
        <v>6254</v>
      </c>
      <c r="D1464" s="83" t="s">
        <v>6255</v>
      </c>
      <c r="E1464" s="83" t="s">
        <v>3526</v>
      </c>
      <c r="F1464" s="83"/>
      <c r="G1464" s="83" t="s">
        <v>3527</v>
      </c>
      <c r="H1464" s="115" t="s">
        <v>3700</v>
      </c>
      <c r="I1464" s="14">
        <v>0.01</v>
      </c>
      <c r="J1464" s="111">
        <f t="shared" si="46"/>
        <v>59.4</v>
      </c>
    </row>
    <row r="1465" spans="1:10" x14ac:dyDescent="0.25">
      <c r="A1465" s="81">
        <f t="shared" si="47"/>
        <v>1461</v>
      </c>
      <c r="B1465" s="81" t="s">
        <v>3523</v>
      </c>
      <c r="C1465" s="82" t="s">
        <v>6256</v>
      </c>
      <c r="D1465" s="83" t="s">
        <v>6257</v>
      </c>
      <c r="E1465" s="83" t="s">
        <v>3526</v>
      </c>
      <c r="F1465" s="83"/>
      <c r="G1465" s="83" t="s">
        <v>3527</v>
      </c>
      <c r="H1465" s="115" t="s">
        <v>3654</v>
      </c>
      <c r="I1465" s="14">
        <v>0.01</v>
      </c>
      <c r="J1465" s="111">
        <f t="shared" si="46"/>
        <v>297</v>
      </c>
    </row>
    <row r="1466" spans="1:10" ht="26.25" x14ac:dyDescent="0.25">
      <c r="A1466" s="81">
        <f t="shared" si="47"/>
        <v>1462</v>
      </c>
      <c r="B1466" s="81" t="s">
        <v>3523</v>
      </c>
      <c r="C1466" s="82" t="s">
        <v>6258</v>
      </c>
      <c r="D1466" s="83" t="s">
        <v>6259</v>
      </c>
      <c r="E1466" s="83" t="s">
        <v>3526</v>
      </c>
      <c r="F1466" s="83"/>
      <c r="G1466" s="83" t="s">
        <v>3527</v>
      </c>
      <c r="H1466" s="115" t="s">
        <v>3654</v>
      </c>
      <c r="I1466" s="14">
        <v>0.01</v>
      </c>
      <c r="J1466" s="111">
        <f t="shared" si="46"/>
        <v>297</v>
      </c>
    </row>
    <row r="1467" spans="1:10" x14ac:dyDescent="0.25">
      <c r="A1467" s="81">
        <f t="shared" si="47"/>
        <v>1463</v>
      </c>
      <c r="B1467" s="81" t="s">
        <v>3523</v>
      </c>
      <c r="C1467" s="82" t="s">
        <v>6260</v>
      </c>
      <c r="D1467" s="83" t="s">
        <v>6261</v>
      </c>
      <c r="E1467" s="83" t="s">
        <v>3526</v>
      </c>
      <c r="F1467" s="83"/>
      <c r="G1467" s="83" t="s">
        <v>3527</v>
      </c>
      <c r="H1467" s="115" t="s">
        <v>6262</v>
      </c>
      <c r="I1467" s="14">
        <v>0.01</v>
      </c>
      <c r="J1467" s="111">
        <f t="shared" si="46"/>
        <v>700.029</v>
      </c>
    </row>
    <row r="1468" spans="1:10" x14ac:dyDescent="0.25">
      <c r="A1468" s="81">
        <f t="shared" si="47"/>
        <v>1464</v>
      </c>
      <c r="B1468" s="81" t="s">
        <v>3523</v>
      </c>
      <c r="C1468" s="82" t="s">
        <v>6263</v>
      </c>
      <c r="D1468" s="83" t="s">
        <v>6264</v>
      </c>
      <c r="E1468" s="83" t="s">
        <v>3526</v>
      </c>
      <c r="F1468" s="83"/>
      <c r="G1468" s="83" t="s">
        <v>3527</v>
      </c>
      <c r="H1468" s="115" t="s">
        <v>3654</v>
      </c>
      <c r="I1468" s="14">
        <v>0.01</v>
      </c>
      <c r="J1468" s="111">
        <f t="shared" si="46"/>
        <v>297</v>
      </c>
    </row>
    <row r="1469" spans="1:10" x14ac:dyDescent="0.25">
      <c r="A1469" s="81">
        <f t="shared" si="47"/>
        <v>1465</v>
      </c>
      <c r="B1469" s="81" t="s">
        <v>3523</v>
      </c>
      <c r="C1469" s="82" t="s">
        <v>6265</v>
      </c>
      <c r="D1469" s="83" t="s">
        <v>6266</v>
      </c>
      <c r="E1469" s="83" t="s">
        <v>3526</v>
      </c>
      <c r="F1469" s="83"/>
      <c r="G1469" s="83" t="s">
        <v>3527</v>
      </c>
      <c r="H1469" s="115" t="s">
        <v>4166</v>
      </c>
      <c r="I1469" s="14">
        <v>0.01</v>
      </c>
      <c r="J1469" s="111">
        <f t="shared" si="46"/>
        <v>1980</v>
      </c>
    </row>
    <row r="1470" spans="1:10" x14ac:dyDescent="0.25">
      <c r="A1470" s="81">
        <f t="shared" si="47"/>
        <v>1466</v>
      </c>
      <c r="B1470" s="81" t="s">
        <v>3523</v>
      </c>
      <c r="C1470" s="82" t="s">
        <v>6267</v>
      </c>
      <c r="D1470" s="83" t="s">
        <v>6268</v>
      </c>
      <c r="E1470" s="83" t="s">
        <v>3526</v>
      </c>
      <c r="F1470" s="83"/>
      <c r="G1470" s="83" t="s">
        <v>3527</v>
      </c>
      <c r="H1470" s="115" t="s">
        <v>3654</v>
      </c>
      <c r="I1470" s="14">
        <v>0.01</v>
      </c>
      <c r="J1470" s="111">
        <f t="shared" si="46"/>
        <v>297</v>
      </c>
    </row>
    <row r="1471" spans="1:10" ht="26.25" x14ac:dyDescent="0.25">
      <c r="A1471" s="81">
        <f t="shared" si="47"/>
        <v>1467</v>
      </c>
      <c r="B1471" s="81" t="s">
        <v>3523</v>
      </c>
      <c r="C1471" s="82" t="s">
        <v>6269</v>
      </c>
      <c r="D1471" s="83" t="s">
        <v>6270</v>
      </c>
      <c r="E1471" s="83" t="s">
        <v>3526</v>
      </c>
      <c r="F1471" s="83"/>
      <c r="G1471" s="83" t="s">
        <v>3527</v>
      </c>
      <c r="H1471" s="115" t="s">
        <v>4268</v>
      </c>
      <c r="I1471" s="14">
        <v>0.01</v>
      </c>
      <c r="J1471" s="111">
        <f t="shared" si="46"/>
        <v>445.5</v>
      </c>
    </row>
    <row r="1472" spans="1:10" x14ac:dyDescent="0.25">
      <c r="A1472" s="81">
        <f>A1471+1</f>
        <v>1468</v>
      </c>
      <c r="B1472" s="81" t="s">
        <v>3523</v>
      </c>
      <c r="C1472" s="82" t="s">
        <v>6273</v>
      </c>
      <c r="D1472" s="83" t="s">
        <v>6274</v>
      </c>
      <c r="E1472" s="83" t="s">
        <v>3526</v>
      </c>
      <c r="F1472" s="83"/>
      <c r="G1472" s="83" t="s">
        <v>3527</v>
      </c>
      <c r="H1472" s="115" t="s">
        <v>3690</v>
      </c>
      <c r="I1472" s="14">
        <v>0.01</v>
      </c>
      <c r="J1472" s="111">
        <f t="shared" si="46"/>
        <v>5742</v>
      </c>
    </row>
    <row r="1473" spans="1:10" x14ac:dyDescent="0.25">
      <c r="A1473" s="81">
        <f t="shared" si="47"/>
        <v>1469</v>
      </c>
      <c r="B1473" s="81" t="s">
        <v>3523</v>
      </c>
      <c r="C1473" s="82" t="s">
        <v>6275</v>
      </c>
      <c r="D1473" s="83" t="s">
        <v>6276</v>
      </c>
      <c r="E1473" s="83" t="s">
        <v>3526</v>
      </c>
      <c r="F1473" s="83"/>
      <c r="G1473" s="83" t="s">
        <v>3527</v>
      </c>
      <c r="H1473" s="115" t="s">
        <v>3690</v>
      </c>
      <c r="I1473" s="14">
        <v>0.01</v>
      </c>
      <c r="J1473" s="111">
        <f t="shared" si="46"/>
        <v>5742</v>
      </c>
    </row>
    <row r="1474" spans="1:10" x14ac:dyDescent="0.25">
      <c r="A1474" s="81">
        <f t="shared" si="47"/>
        <v>1470</v>
      </c>
      <c r="B1474" s="81" t="s">
        <v>3523</v>
      </c>
      <c r="C1474" s="82" t="s">
        <v>6277</v>
      </c>
      <c r="D1474" s="83" t="s">
        <v>6278</v>
      </c>
      <c r="E1474" s="83" t="s">
        <v>3526</v>
      </c>
      <c r="F1474" s="83"/>
      <c r="G1474" s="83" t="s">
        <v>3527</v>
      </c>
      <c r="H1474" s="115" t="s">
        <v>4077</v>
      </c>
      <c r="I1474" s="14">
        <v>0.01</v>
      </c>
      <c r="J1474" s="111">
        <f t="shared" si="46"/>
        <v>9900</v>
      </c>
    </row>
    <row r="1475" spans="1:10" ht="26.25" x14ac:dyDescent="0.25">
      <c r="A1475" s="81">
        <f t="shared" si="47"/>
        <v>1471</v>
      </c>
      <c r="B1475" s="81" t="s">
        <v>3523</v>
      </c>
      <c r="C1475" s="82" t="s">
        <v>6279</v>
      </c>
      <c r="D1475" s="83" t="s">
        <v>6280</v>
      </c>
      <c r="E1475" s="83" t="s">
        <v>3526</v>
      </c>
      <c r="F1475" s="83"/>
      <c r="G1475" s="83" t="s">
        <v>3527</v>
      </c>
      <c r="H1475" s="115" t="s">
        <v>6281</v>
      </c>
      <c r="I1475" s="14">
        <v>0.01</v>
      </c>
      <c r="J1475" s="111">
        <f t="shared" si="46"/>
        <v>643.5</v>
      </c>
    </row>
    <row r="1476" spans="1:10" ht="26.25" x14ac:dyDescent="0.25">
      <c r="A1476" s="81">
        <f t="shared" si="47"/>
        <v>1472</v>
      </c>
      <c r="B1476" s="81" t="s">
        <v>3523</v>
      </c>
      <c r="C1476" s="82" t="s">
        <v>6282</v>
      </c>
      <c r="D1476" s="83" t="s">
        <v>6283</v>
      </c>
      <c r="E1476" s="83" t="s">
        <v>3526</v>
      </c>
      <c r="F1476" s="83"/>
      <c r="G1476" s="83" t="s">
        <v>3527</v>
      </c>
      <c r="H1476" s="115" t="s">
        <v>6284</v>
      </c>
      <c r="I1476" s="14">
        <v>0.01</v>
      </c>
      <c r="J1476" s="111">
        <f t="shared" si="46"/>
        <v>1089</v>
      </c>
    </row>
    <row r="1477" spans="1:10" ht="26.25" x14ac:dyDescent="0.25">
      <c r="A1477" s="81">
        <f>A1476+1</f>
        <v>1473</v>
      </c>
      <c r="B1477" s="81" t="s">
        <v>3523</v>
      </c>
      <c r="C1477" s="82" t="s">
        <v>6286</v>
      </c>
      <c r="D1477" s="83" t="s">
        <v>6287</v>
      </c>
      <c r="E1477" s="83" t="s">
        <v>3526</v>
      </c>
      <c r="F1477" s="83"/>
      <c r="G1477" s="83" t="s">
        <v>3527</v>
      </c>
      <c r="H1477" s="115" t="s">
        <v>4166</v>
      </c>
      <c r="I1477" s="14">
        <v>0.01</v>
      </c>
      <c r="J1477" s="111">
        <f t="shared" si="46"/>
        <v>1980</v>
      </c>
    </row>
    <row r="1478" spans="1:10" ht="26.25" x14ac:dyDescent="0.25">
      <c r="A1478" s="81">
        <f t="shared" si="47"/>
        <v>1474</v>
      </c>
      <c r="B1478" s="81" t="s">
        <v>3523</v>
      </c>
      <c r="C1478" s="82" t="s">
        <v>6288</v>
      </c>
      <c r="D1478" s="83" t="s">
        <v>6289</v>
      </c>
      <c r="E1478" s="83" t="s">
        <v>3526</v>
      </c>
      <c r="F1478" s="83"/>
      <c r="G1478" s="83" t="s">
        <v>3527</v>
      </c>
      <c r="H1478" s="115" t="s">
        <v>4246</v>
      </c>
      <c r="I1478" s="14">
        <v>0.01</v>
      </c>
      <c r="J1478" s="111">
        <f t="shared" si="46"/>
        <v>158.4</v>
      </c>
    </row>
    <row r="1479" spans="1:10" ht="26.25" x14ac:dyDescent="0.25">
      <c r="A1479" s="81">
        <f t="shared" si="47"/>
        <v>1475</v>
      </c>
      <c r="B1479" s="81" t="s">
        <v>3523</v>
      </c>
      <c r="C1479" s="82" t="s">
        <v>6290</v>
      </c>
      <c r="D1479" s="83" t="s">
        <v>6291</v>
      </c>
      <c r="E1479" s="83" t="s">
        <v>3526</v>
      </c>
      <c r="F1479" s="83"/>
      <c r="G1479" s="83" t="s">
        <v>3527</v>
      </c>
      <c r="H1479" s="115" t="s">
        <v>4115</v>
      </c>
      <c r="I1479" s="14">
        <v>0.01</v>
      </c>
      <c r="J1479" s="111">
        <f t="shared" si="46"/>
        <v>990</v>
      </c>
    </row>
    <row r="1480" spans="1:10" ht="26.25" x14ac:dyDescent="0.25">
      <c r="A1480" s="81">
        <f>A1479+1</f>
        <v>1476</v>
      </c>
      <c r="B1480" s="81" t="s">
        <v>3523</v>
      </c>
      <c r="C1480" s="82" t="s">
        <v>6292</v>
      </c>
      <c r="D1480" s="83" t="s">
        <v>6293</v>
      </c>
      <c r="E1480" s="83" t="s">
        <v>3526</v>
      </c>
      <c r="F1480" s="83"/>
      <c r="G1480" s="83" t="s">
        <v>3527</v>
      </c>
      <c r="H1480" s="115" t="s">
        <v>4115</v>
      </c>
      <c r="I1480" s="14">
        <v>0.01</v>
      </c>
      <c r="J1480" s="111">
        <f t="shared" si="46"/>
        <v>990</v>
      </c>
    </row>
    <row r="1481" spans="1:10" ht="26.25" x14ac:dyDescent="0.25">
      <c r="A1481" s="81">
        <f t="shared" si="47"/>
        <v>1477</v>
      </c>
      <c r="B1481" s="81" t="s">
        <v>3523</v>
      </c>
      <c r="C1481" s="82" t="s">
        <v>6294</v>
      </c>
      <c r="D1481" s="83" t="s">
        <v>6295</v>
      </c>
      <c r="E1481" s="83" t="s">
        <v>3526</v>
      </c>
      <c r="F1481" s="83"/>
      <c r="G1481" s="83" t="s">
        <v>3527</v>
      </c>
      <c r="H1481" s="115" t="s">
        <v>6296</v>
      </c>
      <c r="I1481" s="14">
        <v>0.01</v>
      </c>
      <c r="J1481" s="111">
        <f t="shared" si="46"/>
        <v>693</v>
      </c>
    </row>
    <row r="1482" spans="1:10" ht="39" x14ac:dyDescent="0.25">
      <c r="A1482" s="81">
        <f t="shared" si="47"/>
        <v>1478</v>
      </c>
      <c r="B1482" s="81" t="s">
        <v>3523</v>
      </c>
      <c r="C1482" s="82" t="s">
        <v>6297</v>
      </c>
      <c r="D1482" s="83" t="s">
        <v>6298</v>
      </c>
      <c r="E1482" s="83" t="s">
        <v>3526</v>
      </c>
      <c r="F1482" s="83"/>
      <c r="G1482" s="83" t="s">
        <v>3527</v>
      </c>
      <c r="H1482" s="115" t="s">
        <v>4125</v>
      </c>
      <c r="I1482" s="14">
        <v>0.01</v>
      </c>
      <c r="J1482" s="111">
        <f t="shared" si="46"/>
        <v>4950</v>
      </c>
    </row>
    <row r="1483" spans="1:10" ht="26.25" x14ac:dyDescent="0.25">
      <c r="A1483" s="81">
        <f t="shared" si="47"/>
        <v>1479</v>
      </c>
      <c r="B1483" s="81" t="s">
        <v>3523</v>
      </c>
      <c r="C1483" s="82" t="s">
        <v>6299</v>
      </c>
      <c r="D1483" s="83" t="s">
        <v>6300</v>
      </c>
      <c r="E1483" s="83" t="s">
        <v>3526</v>
      </c>
      <c r="F1483" s="83"/>
      <c r="G1483" s="83" t="s">
        <v>3527</v>
      </c>
      <c r="H1483" s="115" t="s">
        <v>4107</v>
      </c>
      <c r="I1483" s="14">
        <v>0.01</v>
      </c>
      <c r="J1483" s="111">
        <f t="shared" si="46"/>
        <v>1485</v>
      </c>
    </row>
    <row r="1484" spans="1:10" x14ac:dyDescent="0.25">
      <c r="A1484" s="81">
        <f t="shared" si="47"/>
        <v>1480</v>
      </c>
      <c r="B1484" s="81" t="s">
        <v>3523</v>
      </c>
      <c r="C1484" s="82" t="s">
        <v>6301</v>
      </c>
      <c r="D1484" s="83" t="s">
        <v>6302</v>
      </c>
      <c r="E1484" s="83" t="s">
        <v>3526</v>
      </c>
      <c r="F1484" s="83"/>
      <c r="G1484" s="83" t="s">
        <v>3527</v>
      </c>
      <c r="H1484" s="115" t="s">
        <v>4166</v>
      </c>
      <c r="I1484" s="14">
        <v>0.01</v>
      </c>
      <c r="J1484" s="111">
        <f t="shared" si="46"/>
        <v>1980</v>
      </c>
    </row>
    <row r="1485" spans="1:10" x14ac:dyDescent="0.25">
      <c r="A1485" s="81">
        <f t="shared" si="47"/>
        <v>1481</v>
      </c>
      <c r="B1485" s="81" t="s">
        <v>3523</v>
      </c>
      <c r="C1485" s="82" t="s">
        <v>6303</v>
      </c>
      <c r="D1485" s="83" t="s">
        <v>6304</v>
      </c>
      <c r="E1485" s="83" t="s">
        <v>3526</v>
      </c>
      <c r="F1485" s="83"/>
      <c r="G1485" s="83" t="s">
        <v>3527</v>
      </c>
      <c r="H1485" s="115" t="s">
        <v>4368</v>
      </c>
      <c r="I1485" s="14">
        <v>0.01</v>
      </c>
      <c r="J1485" s="111">
        <f t="shared" si="46"/>
        <v>1584</v>
      </c>
    </row>
    <row r="1486" spans="1:10" ht="26.25" x14ac:dyDescent="0.25">
      <c r="A1486" s="81">
        <f>A1485+1</f>
        <v>1482</v>
      </c>
      <c r="B1486" s="81" t="s">
        <v>3523</v>
      </c>
      <c r="C1486" s="82" t="s">
        <v>6305</v>
      </c>
      <c r="D1486" s="83" t="s">
        <v>6306</v>
      </c>
      <c r="E1486" s="83" t="s">
        <v>3526</v>
      </c>
      <c r="F1486" s="83"/>
      <c r="G1486" s="83" t="s">
        <v>3527</v>
      </c>
      <c r="H1486" s="115" t="s">
        <v>6307</v>
      </c>
      <c r="I1486" s="14">
        <v>0.01</v>
      </c>
      <c r="J1486" s="111">
        <f t="shared" si="46"/>
        <v>366.3</v>
      </c>
    </row>
    <row r="1487" spans="1:10" x14ac:dyDescent="0.25">
      <c r="A1487" s="81">
        <f>A1486+1</f>
        <v>1483</v>
      </c>
      <c r="B1487" s="81" t="s">
        <v>3523</v>
      </c>
      <c r="C1487" s="82" t="s">
        <v>6308</v>
      </c>
      <c r="D1487" s="83" t="s">
        <v>6309</v>
      </c>
      <c r="E1487" s="83" t="s">
        <v>3526</v>
      </c>
      <c r="F1487" s="83"/>
      <c r="G1487" s="83" t="s">
        <v>3527</v>
      </c>
      <c r="H1487" s="115" t="s">
        <v>3599</v>
      </c>
      <c r="I1487" s="14">
        <v>0.01</v>
      </c>
      <c r="J1487" s="111">
        <f t="shared" si="46"/>
        <v>29.7</v>
      </c>
    </row>
    <row r="1488" spans="1:10" ht="26.25" x14ac:dyDescent="0.25">
      <c r="A1488" s="81">
        <f t="shared" si="47"/>
        <v>1484</v>
      </c>
      <c r="B1488" s="81" t="s">
        <v>3523</v>
      </c>
      <c r="C1488" s="82" t="s">
        <v>6310</v>
      </c>
      <c r="D1488" s="83" t="s">
        <v>6311</v>
      </c>
      <c r="E1488" s="83" t="s">
        <v>3526</v>
      </c>
      <c r="F1488" s="83"/>
      <c r="G1488" s="83" t="s">
        <v>3527</v>
      </c>
      <c r="H1488" s="115" t="s">
        <v>6246</v>
      </c>
      <c r="I1488" s="14">
        <v>0.01</v>
      </c>
      <c r="J1488" s="111">
        <f t="shared" si="46"/>
        <v>3168</v>
      </c>
    </row>
    <row r="1489" spans="1:10" x14ac:dyDescent="0.25">
      <c r="A1489" s="81">
        <f t="shared" si="47"/>
        <v>1485</v>
      </c>
      <c r="B1489" s="81" t="s">
        <v>3523</v>
      </c>
      <c r="C1489" s="82" t="s">
        <v>6312</v>
      </c>
      <c r="D1489" s="83" t="s">
        <v>6313</v>
      </c>
      <c r="E1489" s="83" t="s">
        <v>3526</v>
      </c>
      <c r="F1489" s="83"/>
      <c r="G1489" s="83" t="s">
        <v>3527</v>
      </c>
      <c r="H1489" s="115" t="s">
        <v>3599</v>
      </c>
      <c r="I1489" s="14">
        <v>0.01</v>
      </c>
      <c r="J1489" s="111">
        <f t="shared" si="46"/>
        <v>29.7</v>
      </c>
    </row>
    <row r="1490" spans="1:10" x14ac:dyDescent="0.25">
      <c r="A1490" s="81">
        <f t="shared" si="47"/>
        <v>1486</v>
      </c>
      <c r="B1490" s="81" t="s">
        <v>3523</v>
      </c>
      <c r="C1490" s="82" t="s">
        <v>6314</v>
      </c>
      <c r="D1490" s="83" t="s">
        <v>6315</v>
      </c>
      <c r="E1490" s="83" t="s">
        <v>3526</v>
      </c>
      <c r="F1490" s="83"/>
      <c r="G1490" s="83" t="s">
        <v>3527</v>
      </c>
      <c r="H1490" s="115" t="s">
        <v>6316</v>
      </c>
      <c r="I1490" s="14">
        <v>0.01</v>
      </c>
      <c r="J1490" s="111">
        <f t="shared" si="46"/>
        <v>63.36</v>
      </c>
    </row>
    <row r="1491" spans="1:10" ht="39" x14ac:dyDescent="0.25">
      <c r="A1491" s="81">
        <f t="shared" si="47"/>
        <v>1487</v>
      </c>
      <c r="B1491" s="81" t="s">
        <v>3523</v>
      </c>
      <c r="C1491" s="82" t="s">
        <v>6317</v>
      </c>
      <c r="D1491" s="83" t="s">
        <v>6318</v>
      </c>
      <c r="E1491" s="83" t="s">
        <v>3526</v>
      </c>
      <c r="F1491" s="83"/>
      <c r="G1491" s="83" t="s">
        <v>3527</v>
      </c>
      <c r="H1491" s="115" t="s">
        <v>6319</v>
      </c>
      <c r="I1491" s="14">
        <v>0.01</v>
      </c>
      <c r="J1491" s="111">
        <f t="shared" si="46"/>
        <v>14635.17</v>
      </c>
    </row>
    <row r="1492" spans="1:10" ht="39" x14ac:dyDescent="0.25">
      <c r="A1492" s="81">
        <f t="shared" si="47"/>
        <v>1488</v>
      </c>
      <c r="B1492" s="81" t="s">
        <v>3523</v>
      </c>
      <c r="C1492" s="82" t="s">
        <v>6320</v>
      </c>
      <c r="D1492" s="83" t="s">
        <v>6321</v>
      </c>
      <c r="E1492" s="83" t="s">
        <v>3526</v>
      </c>
      <c r="F1492" s="83"/>
      <c r="G1492" s="83" t="s">
        <v>3527</v>
      </c>
      <c r="H1492" s="115" t="s">
        <v>6322</v>
      </c>
      <c r="I1492" s="14">
        <v>0.01</v>
      </c>
      <c r="J1492" s="111">
        <f t="shared" si="46"/>
        <v>7317.585</v>
      </c>
    </row>
    <row r="1493" spans="1:10" ht="51.75" x14ac:dyDescent="0.25">
      <c r="A1493" s="81">
        <f t="shared" si="47"/>
        <v>1489</v>
      </c>
      <c r="B1493" s="81" t="s">
        <v>3523</v>
      </c>
      <c r="C1493" s="82" t="s">
        <v>6323</v>
      </c>
      <c r="D1493" s="83" t="s">
        <v>6324</v>
      </c>
      <c r="E1493" s="83" t="s">
        <v>3526</v>
      </c>
      <c r="F1493" s="83"/>
      <c r="G1493" s="83" t="s">
        <v>3527</v>
      </c>
      <c r="H1493" s="115" t="s">
        <v>6325</v>
      </c>
      <c r="I1493" s="14">
        <v>0.01</v>
      </c>
      <c r="J1493" s="111">
        <f t="shared" si="46"/>
        <v>248.49</v>
      </c>
    </row>
    <row r="1494" spans="1:10" ht="51.75" x14ac:dyDescent="0.25">
      <c r="A1494" s="81">
        <f t="shared" si="47"/>
        <v>1490</v>
      </c>
      <c r="B1494" s="81" t="s">
        <v>3523</v>
      </c>
      <c r="C1494" s="82" t="s">
        <v>6326</v>
      </c>
      <c r="D1494" s="83" t="s">
        <v>6327</v>
      </c>
      <c r="E1494" s="83" t="s">
        <v>3526</v>
      </c>
      <c r="F1494" s="83"/>
      <c r="G1494" s="83" t="s">
        <v>3527</v>
      </c>
      <c r="H1494" s="115" t="s">
        <v>6328</v>
      </c>
      <c r="I1494" s="14">
        <v>0.01</v>
      </c>
      <c r="J1494" s="111">
        <f t="shared" ref="J1494:J1554" si="48">H1494*(1-I1494)</f>
        <v>1970.1</v>
      </c>
    </row>
    <row r="1495" spans="1:10" ht="51.75" x14ac:dyDescent="0.25">
      <c r="A1495" s="81">
        <f t="shared" ref="A1495:A1555" si="49">A1494+1</f>
        <v>1491</v>
      </c>
      <c r="B1495" s="81" t="s">
        <v>3523</v>
      </c>
      <c r="C1495" s="82" t="s">
        <v>6329</v>
      </c>
      <c r="D1495" s="83" t="s">
        <v>6330</v>
      </c>
      <c r="E1495" s="83" t="s">
        <v>3526</v>
      </c>
      <c r="F1495" s="83"/>
      <c r="G1495" s="83" t="s">
        <v>3527</v>
      </c>
      <c r="H1495" s="115" t="s">
        <v>6331</v>
      </c>
      <c r="I1495" s="14">
        <v>0.01</v>
      </c>
      <c r="J1495" s="111">
        <f t="shared" si="48"/>
        <v>2277</v>
      </c>
    </row>
    <row r="1496" spans="1:10" x14ac:dyDescent="0.25">
      <c r="A1496" s="81">
        <f t="shared" si="49"/>
        <v>1492</v>
      </c>
      <c r="B1496" s="81" t="s">
        <v>3523</v>
      </c>
      <c r="C1496" s="82" t="s">
        <v>6332</v>
      </c>
      <c r="D1496" s="83" t="s">
        <v>6333</v>
      </c>
      <c r="E1496" s="83" t="s">
        <v>3526</v>
      </c>
      <c r="F1496" s="83"/>
      <c r="G1496" s="83" t="s">
        <v>3527</v>
      </c>
      <c r="H1496" s="115" t="s">
        <v>4338</v>
      </c>
      <c r="I1496" s="14">
        <v>0.01</v>
      </c>
      <c r="J1496" s="111">
        <f t="shared" si="48"/>
        <v>198</v>
      </c>
    </row>
    <row r="1497" spans="1:10" ht="39" x14ac:dyDescent="0.25">
      <c r="A1497" s="81">
        <f t="shared" si="49"/>
        <v>1493</v>
      </c>
      <c r="B1497" s="81" t="s">
        <v>3523</v>
      </c>
      <c r="C1497" s="82" t="s">
        <v>6334</v>
      </c>
      <c r="D1497" s="83" t="s">
        <v>6335</v>
      </c>
      <c r="E1497" s="83" t="s">
        <v>3526</v>
      </c>
      <c r="F1497" s="83"/>
      <c r="G1497" s="83" t="s">
        <v>3527</v>
      </c>
      <c r="H1497" s="115" t="s">
        <v>6336</v>
      </c>
      <c r="I1497" s="14">
        <v>0.01</v>
      </c>
      <c r="J1497" s="111">
        <f t="shared" si="48"/>
        <v>846.45</v>
      </c>
    </row>
    <row r="1498" spans="1:10" ht="39" x14ac:dyDescent="0.25">
      <c r="A1498" s="81">
        <f t="shared" si="49"/>
        <v>1494</v>
      </c>
      <c r="B1498" s="81" t="s">
        <v>3523</v>
      </c>
      <c r="C1498" s="82" t="s">
        <v>6337</v>
      </c>
      <c r="D1498" s="83" t="s">
        <v>6338</v>
      </c>
      <c r="E1498" s="83" t="s">
        <v>3526</v>
      </c>
      <c r="F1498" s="83"/>
      <c r="G1498" s="83" t="s">
        <v>3527</v>
      </c>
      <c r="H1498" s="115" t="s">
        <v>6339</v>
      </c>
      <c r="I1498" s="14">
        <v>0.01</v>
      </c>
      <c r="J1498" s="111">
        <f t="shared" si="48"/>
        <v>886.05</v>
      </c>
    </row>
    <row r="1499" spans="1:10" ht="39" x14ac:dyDescent="0.25">
      <c r="A1499" s="81">
        <f t="shared" si="49"/>
        <v>1495</v>
      </c>
      <c r="B1499" s="81" t="s">
        <v>3523</v>
      </c>
      <c r="C1499" s="82" t="s">
        <v>6340</v>
      </c>
      <c r="D1499" s="83" t="s">
        <v>6341</v>
      </c>
      <c r="E1499" s="83" t="s">
        <v>3526</v>
      </c>
      <c r="F1499" s="83"/>
      <c r="G1499" s="83" t="s">
        <v>3527</v>
      </c>
      <c r="H1499" s="115" t="s">
        <v>6342</v>
      </c>
      <c r="I1499" s="14">
        <v>0.01</v>
      </c>
      <c r="J1499" s="111">
        <f t="shared" si="48"/>
        <v>1598.85</v>
      </c>
    </row>
    <row r="1500" spans="1:10" ht="39" x14ac:dyDescent="0.25">
      <c r="A1500" s="81">
        <f t="shared" si="49"/>
        <v>1496</v>
      </c>
      <c r="B1500" s="81" t="s">
        <v>3523</v>
      </c>
      <c r="C1500" s="82" t="s">
        <v>6343</v>
      </c>
      <c r="D1500" s="83" t="s">
        <v>6344</v>
      </c>
      <c r="E1500" s="83" t="s">
        <v>3526</v>
      </c>
      <c r="F1500" s="83"/>
      <c r="G1500" s="83" t="s">
        <v>3527</v>
      </c>
      <c r="H1500" s="115" t="s">
        <v>4968</v>
      </c>
      <c r="I1500" s="14">
        <v>0.01</v>
      </c>
      <c r="J1500" s="111">
        <f t="shared" si="48"/>
        <v>900.9</v>
      </c>
    </row>
    <row r="1501" spans="1:10" ht="39" x14ac:dyDescent="0.25">
      <c r="A1501" s="81">
        <f t="shared" si="49"/>
        <v>1497</v>
      </c>
      <c r="B1501" s="81" t="s">
        <v>3523</v>
      </c>
      <c r="C1501" s="82" t="s">
        <v>6345</v>
      </c>
      <c r="D1501" s="83" t="s">
        <v>6346</v>
      </c>
      <c r="E1501" s="83" t="s">
        <v>3526</v>
      </c>
      <c r="F1501" s="83"/>
      <c r="G1501" s="83" t="s">
        <v>3527</v>
      </c>
      <c r="H1501" s="115" t="s">
        <v>6347</v>
      </c>
      <c r="I1501" s="14">
        <v>0.01</v>
      </c>
      <c r="J1501" s="111">
        <f t="shared" si="48"/>
        <v>3288.7799999999997</v>
      </c>
    </row>
    <row r="1502" spans="1:10" ht="64.5" x14ac:dyDescent="0.25">
      <c r="A1502" s="81">
        <f t="shared" si="49"/>
        <v>1498</v>
      </c>
      <c r="B1502" s="81" t="s">
        <v>3523</v>
      </c>
      <c r="C1502" s="82" t="s">
        <v>6348</v>
      </c>
      <c r="D1502" s="83" t="s">
        <v>6349</v>
      </c>
      <c r="E1502" s="83" t="s">
        <v>3526</v>
      </c>
      <c r="F1502" s="83"/>
      <c r="G1502" s="83" t="s">
        <v>3527</v>
      </c>
      <c r="H1502" s="115" t="s">
        <v>6350</v>
      </c>
      <c r="I1502" s="14">
        <v>0.01</v>
      </c>
      <c r="J1502" s="111">
        <f t="shared" si="48"/>
        <v>13657.05</v>
      </c>
    </row>
    <row r="1503" spans="1:10" ht="39" x14ac:dyDescent="0.25">
      <c r="A1503" s="81">
        <f t="shared" si="49"/>
        <v>1499</v>
      </c>
      <c r="B1503" s="81" t="s">
        <v>3523</v>
      </c>
      <c r="C1503" s="82" t="s">
        <v>6351</v>
      </c>
      <c r="D1503" s="83" t="s">
        <v>6352</v>
      </c>
      <c r="E1503" s="83" t="s">
        <v>3526</v>
      </c>
      <c r="F1503" s="83"/>
      <c r="G1503" s="83" t="s">
        <v>3527</v>
      </c>
      <c r="H1503" s="115" t="s">
        <v>6271</v>
      </c>
      <c r="I1503" s="14">
        <v>0.01</v>
      </c>
      <c r="J1503" s="111">
        <f t="shared" si="48"/>
        <v>1782</v>
      </c>
    </row>
    <row r="1504" spans="1:10" ht="39" x14ac:dyDescent="0.25">
      <c r="A1504" s="81">
        <f t="shared" si="49"/>
        <v>1500</v>
      </c>
      <c r="B1504" s="81" t="s">
        <v>3523</v>
      </c>
      <c r="C1504" s="82" t="s">
        <v>6353</v>
      </c>
      <c r="D1504" s="83" t="s">
        <v>6354</v>
      </c>
      <c r="E1504" s="83" t="s">
        <v>3526</v>
      </c>
      <c r="F1504" s="83"/>
      <c r="G1504" s="83" t="s">
        <v>3527</v>
      </c>
      <c r="H1504" s="115" t="s">
        <v>4180</v>
      </c>
      <c r="I1504" s="14">
        <v>0.01</v>
      </c>
      <c r="J1504" s="111">
        <f t="shared" si="48"/>
        <v>2970</v>
      </c>
    </row>
    <row r="1505" spans="1:10" ht="39" x14ac:dyDescent="0.25">
      <c r="A1505" s="81">
        <f t="shared" si="49"/>
        <v>1501</v>
      </c>
      <c r="B1505" s="81" t="s">
        <v>3523</v>
      </c>
      <c r="C1505" s="82" t="s">
        <v>6355</v>
      </c>
      <c r="D1505" s="83" t="s">
        <v>6356</v>
      </c>
      <c r="E1505" s="83" t="s">
        <v>3526</v>
      </c>
      <c r="F1505" s="83"/>
      <c r="G1505" s="83" t="s">
        <v>3527</v>
      </c>
      <c r="H1505" s="115" t="s">
        <v>6357</v>
      </c>
      <c r="I1505" s="14">
        <v>0.01</v>
      </c>
      <c r="J1505" s="111">
        <f t="shared" si="48"/>
        <v>1544.4</v>
      </c>
    </row>
    <row r="1506" spans="1:10" ht="51.75" x14ac:dyDescent="0.25">
      <c r="A1506" s="81">
        <f t="shared" si="49"/>
        <v>1502</v>
      </c>
      <c r="B1506" s="81" t="s">
        <v>3523</v>
      </c>
      <c r="C1506" s="82" t="s">
        <v>6358</v>
      </c>
      <c r="D1506" s="83" t="s">
        <v>6359</v>
      </c>
      <c r="E1506" s="83" t="s">
        <v>3526</v>
      </c>
      <c r="F1506" s="83"/>
      <c r="G1506" s="83" t="s">
        <v>3527</v>
      </c>
      <c r="H1506" s="115" t="s">
        <v>6360</v>
      </c>
      <c r="I1506" s="14">
        <v>0.01</v>
      </c>
      <c r="J1506" s="111">
        <f t="shared" si="48"/>
        <v>1933.47</v>
      </c>
    </row>
    <row r="1507" spans="1:10" ht="64.5" x14ac:dyDescent="0.25">
      <c r="A1507" s="81">
        <f t="shared" si="49"/>
        <v>1503</v>
      </c>
      <c r="B1507" s="81" t="s">
        <v>3523</v>
      </c>
      <c r="C1507" s="82" t="s">
        <v>6361</v>
      </c>
      <c r="D1507" s="83" t="s">
        <v>6362</v>
      </c>
      <c r="E1507" s="83" t="s">
        <v>3526</v>
      </c>
      <c r="F1507" s="83"/>
      <c r="G1507" s="83" t="s">
        <v>3527</v>
      </c>
      <c r="H1507" s="115" t="s">
        <v>6363</v>
      </c>
      <c r="I1507" s="14">
        <v>0.01</v>
      </c>
      <c r="J1507" s="111">
        <f t="shared" si="48"/>
        <v>22770</v>
      </c>
    </row>
    <row r="1508" spans="1:10" ht="64.5" x14ac:dyDescent="0.25">
      <c r="A1508" s="81">
        <f t="shared" si="49"/>
        <v>1504</v>
      </c>
      <c r="B1508" s="81" t="s">
        <v>3523</v>
      </c>
      <c r="C1508" s="82" t="s">
        <v>6364</v>
      </c>
      <c r="D1508" s="83" t="s">
        <v>6365</v>
      </c>
      <c r="E1508" s="83" t="s">
        <v>3526</v>
      </c>
      <c r="F1508" s="83"/>
      <c r="G1508" s="83" t="s">
        <v>3527</v>
      </c>
      <c r="H1508" s="115" t="s">
        <v>6366</v>
      </c>
      <c r="I1508" s="14">
        <v>0.01</v>
      </c>
      <c r="J1508" s="111">
        <f t="shared" si="48"/>
        <v>6766.65</v>
      </c>
    </row>
    <row r="1509" spans="1:10" ht="77.25" x14ac:dyDescent="0.25">
      <c r="A1509" s="81">
        <f t="shared" si="49"/>
        <v>1505</v>
      </c>
      <c r="B1509" s="81" t="s">
        <v>3523</v>
      </c>
      <c r="C1509" s="82" t="s">
        <v>6367</v>
      </c>
      <c r="D1509" s="83" t="s">
        <v>6368</v>
      </c>
      <c r="E1509" s="83" t="s">
        <v>3526</v>
      </c>
      <c r="F1509" s="83"/>
      <c r="G1509" s="83" t="s">
        <v>3527</v>
      </c>
      <c r="H1509" s="115" t="s">
        <v>6369</v>
      </c>
      <c r="I1509" s="14">
        <v>0.01</v>
      </c>
      <c r="J1509" s="111">
        <f t="shared" si="48"/>
        <v>2856.15</v>
      </c>
    </row>
    <row r="1510" spans="1:10" ht="26.25" x14ac:dyDescent="0.25">
      <c r="A1510" s="81">
        <f t="shared" si="49"/>
        <v>1506</v>
      </c>
      <c r="B1510" s="81" t="s">
        <v>3523</v>
      </c>
      <c r="C1510" s="82" t="s">
        <v>6370</v>
      </c>
      <c r="D1510" s="83" t="s">
        <v>6371</v>
      </c>
      <c r="E1510" s="83" t="s">
        <v>3526</v>
      </c>
      <c r="F1510" s="83"/>
      <c r="G1510" s="83" t="s">
        <v>3527</v>
      </c>
      <c r="H1510" s="115" t="s">
        <v>6372</v>
      </c>
      <c r="I1510" s="14">
        <v>0.01</v>
      </c>
      <c r="J1510" s="111">
        <f t="shared" si="48"/>
        <v>2796.75</v>
      </c>
    </row>
    <row r="1511" spans="1:10" ht="39" x14ac:dyDescent="0.25">
      <c r="A1511" s="81">
        <f t="shared" si="49"/>
        <v>1507</v>
      </c>
      <c r="B1511" s="81" t="s">
        <v>3523</v>
      </c>
      <c r="C1511" s="82" t="s">
        <v>6373</v>
      </c>
      <c r="D1511" s="83" t="s">
        <v>6374</v>
      </c>
      <c r="E1511" s="83" t="s">
        <v>3526</v>
      </c>
      <c r="F1511" s="83"/>
      <c r="G1511" s="83" t="s">
        <v>3527</v>
      </c>
      <c r="H1511" s="115" t="s">
        <v>6375</v>
      </c>
      <c r="I1511" s="14">
        <v>0.01</v>
      </c>
      <c r="J1511" s="111">
        <f t="shared" si="48"/>
        <v>1158.3</v>
      </c>
    </row>
    <row r="1512" spans="1:10" x14ac:dyDescent="0.25">
      <c r="A1512" s="81">
        <f t="shared" si="49"/>
        <v>1508</v>
      </c>
      <c r="B1512" s="81" t="s">
        <v>3523</v>
      </c>
      <c r="C1512" s="82" t="s">
        <v>6376</v>
      </c>
      <c r="D1512" s="83" t="s">
        <v>6377</v>
      </c>
      <c r="E1512" s="83" t="s">
        <v>3526</v>
      </c>
      <c r="F1512" s="83"/>
      <c r="G1512" s="83" t="s">
        <v>3527</v>
      </c>
      <c r="H1512" s="115" t="s">
        <v>6378</v>
      </c>
      <c r="I1512" s="14">
        <v>0.01</v>
      </c>
      <c r="J1512" s="111">
        <f t="shared" si="48"/>
        <v>1413.72</v>
      </c>
    </row>
    <row r="1513" spans="1:10" x14ac:dyDescent="0.25">
      <c r="A1513" s="81">
        <f t="shared" si="49"/>
        <v>1509</v>
      </c>
      <c r="B1513" s="81" t="s">
        <v>3523</v>
      </c>
      <c r="C1513" s="82" t="s">
        <v>6379</v>
      </c>
      <c r="D1513" s="83" t="s">
        <v>6380</v>
      </c>
      <c r="E1513" s="83" t="s">
        <v>3526</v>
      </c>
      <c r="F1513" s="83"/>
      <c r="G1513" s="83" t="s">
        <v>3527</v>
      </c>
      <c r="H1513" s="115" t="s">
        <v>6381</v>
      </c>
      <c r="I1513" s="14">
        <v>0.01</v>
      </c>
      <c r="J1513" s="111">
        <f t="shared" si="48"/>
        <v>1740.42</v>
      </c>
    </row>
    <row r="1514" spans="1:10" x14ac:dyDescent="0.25">
      <c r="A1514" s="81">
        <f t="shared" si="49"/>
        <v>1510</v>
      </c>
      <c r="B1514" s="81" t="s">
        <v>3523</v>
      </c>
      <c r="C1514" s="82" t="s">
        <v>6382</v>
      </c>
      <c r="D1514" s="83" t="s">
        <v>6383</v>
      </c>
      <c r="E1514" s="83" t="s">
        <v>3526</v>
      </c>
      <c r="F1514" s="83"/>
      <c r="G1514" s="83" t="s">
        <v>3527</v>
      </c>
      <c r="H1514" s="115" t="s">
        <v>4304</v>
      </c>
      <c r="I1514" s="14">
        <v>0.01</v>
      </c>
      <c r="J1514" s="111">
        <f t="shared" si="48"/>
        <v>103.95</v>
      </c>
    </row>
    <row r="1515" spans="1:10" ht="39" x14ac:dyDescent="0.25">
      <c r="A1515" s="81">
        <f t="shared" si="49"/>
        <v>1511</v>
      </c>
      <c r="B1515" s="81" t="s">
        <v>3523</v>
      </c>
      <c r="C1515" s="82" t="s">
        <v>6384</v>
      </c>
      <c r="D1515" s="83" t="s">
        <v>6385</v>
      </c>
      <c r="E1515" s="83" t="s">
        <v>3526</v>
      </c>
      <c r="F1515" s="83"/>
      <c r="G1515" s="83" t="s">
        <v>3527</v>
      </c>
      <c r="H1515" s="115" t="s">
        <v>4368</v>
      </c>
      <c r="I1515" s="14">
        <v>0.01</v>
      </c>
      <c r="J1515" s="111">
        <f t="shared" si="48"/>
        <v>1584</v>
      </c>
    </row>
    <row r="1516" spans="1:10" ht="39" x14ac:dyDescent="0.25">
      <c r="A1516" s="81">
        <f t="shared" si="49"/>
        <v>1512</v>
      </c>
      <c r="B1516" s="81" t="s">
        <v>3523</v>
      </c>
      <c r="C1516" s="82" t="s">
        <v>6386</v>
      </c>
      <c r="D1516" s="83" t="s">
        <v>6387</v>
      </c>
      <c r="E1516" s="83" t="s">
        <v>3526</v>
      </c>
      <c r="F1516" s="83"/>
      <c r="G1516" s="83" t="s">
        <v>3527</v>
      </c>
      <c r="H1516" s="115" t="s">
        <v>6388</v>
      </c>
      <c r="I1516" s="14">
        <v>0.01</v>
      </c>
      <c r="J1516" s="111">
        <f t="shared" si="48"/>
        <v>1138.5</v>
      </c>
    </row>
    <row r="1517" spans="1:10" ht="51.75" x14ac:dyDescent="0.25">
      <c r="A1517" s="81">
        <f t="shared" si="49"/>
        <v>1513</v>
      </c>
      <c r="B1517" s="81" t="s">
        <v>3523</v>
      </c>
      <c r="C1517" s="82" t="s">
        <v>6389</v>
      </c>
      <c r="D1517" s="83" t="s">
        <v>6390</v>
      </c>
      <c r="E1517" s="83" t="s">
        <v>3526</v>
      </c>
      <c r="F1517" s="83"/>
      <c r="G1517" s="83" t="s">
        <v>3527</v>
      </c>
      <c r="H1517" s="115" t="s">
        <v>6391</v>
      </c>
      <c r="I1517" s="14">
        <v>0.01</v>
      </c>
      <c r="J1517" s="111">
        <f t="shared" si="48"/>
        <v>2871</v>
      </c>
    </row>
    <row r="1518" spans="1:10" ht="51.75" x14ac:dyDescent="0.25">
      <c r="A1518" s="81">
        <f t="shared" si="49"/>
        <v>1514</v>
      </c>
      <c r="B1518" s="81" t="s">
        <v>3523</v>
      </c>
      <c r="C1518" s="82" t="s">
        <v>6392</v>
      </c>
      <c r="D1518" s="83" t="s">
        <v>6393</v>
      </c>
      <c r="E1518" s="83" t="s">
        <v>3526</v>
      </c>
      <c r="F1518" s="83"/>
      <c r="G1518" s="83" t="s">
        <v>3527</v>
      </c>
      <c r="H1518" s="115" t="s">
        <v>6391</v>
      </c>
      <c r="I1518" s="14">
        <v>0.01</v>
      </c>
      <c r="J1518" s="111">
        <f t="shared" si="48"/>
        <v>2871</v>
      </c>
    </row>
    <row r="1519" spans="1:10" ht="51.75" x14ac:dyDescent="0.25">
      <c r="A1519" s="81">
        <f t="shared" si="49"/>
        <v>1515</v>
      </c>
      <c r="B1519" s="81" t="s">
        <v>3523</v>
      </c>
      <c r="C1519" s="82" t="s">
        <v>6394</v>
      </c>
      <c r="D1519" s="83" t="s">
        <v>6395</v>
      </c>
      <c r="E1519" s="83" t="s">
        <v>3526</v>
      </c>
      <c r="F1519" s="83"/>
      <c r="G1519" s="83" t="s">
        <v>3527</v>
      </c>
      <c r="H1519" s="115" t="s">
        <v>4128</v>
      </c>
      <c r="I1519" s="14">
        <v>0.01</v>
      </c>
      <c r="J1519" s="111">
        <f t="shared" si="48"/>
        <v>3960</v>
      </c>
    </row>
    <row r="1520" spans="1:10" ht="64.5" x14ac:dyDescent="0.25">
      <c r="A1520" s="81">
        <f t="shared" si="49"/>
        <v>1516</v>
      </c>
      <c r="B1520" s="81" t="s">
        <v>3523</v>
      </c>
      <c r="C1520" s="82" t="s">
        <v>6396</v>
      </c>
      <c r="D1520" s="83" t="s">
        <v>6397</v>
      </c>
      <c r="E1520" s="83" t="s">
        <v>3526</v>
      </c>
      <c r="F1520" s="83"/>
      <c r="G1520" s="83" t="s">
        <v>3527</v>
      </c>
      <c r="H1520" s="115" t="s">
        <v>6398</v>
      </c>
      <c r="I1520" s="14">
        <v>0.01</v>
      </c>
      <c r="J1520" s="111">
        <f t="shared" si="48"/>
        <v>4149.09</v>
      </c>
    </row>
    <row r="1521" spans="1:10" ht="51.75" x14ac:dyDescent="0.25">
      <c r="A1521" s="81">
        <f t="shared" si="49"/>
        <v>1517</v>
      </c>
      <c r="B1521" s="81" t="s">
        <v>3523</v>
      </c>
      <c r="C1521" s="82" t="s">
        <v>6399</v>
      </c>
      <c r="D1521" s="83" t="s">
        <v>6400</v>
      </c>
      <c r="E1521" s="83" t="s">
        <v>3526</v>
      </c>
      <c r="F1521" s="83"/>
      <c r="G1521" s="83" t="s">
        <v>3527</v>
      </c>
      <c r="H1521" s="115" t="s">
        <v>4823</v>
      </c>
      <c r="I1521" s="14">
        <v>0.01</v>
      </c>
      <c r="J1521" s="111">
        <f t="shared" si="48"/>
        <v>569.25</v>
      </c>
    </row>
    <row r="1522" spans="1:10" ht="51.75" x14ac:dyDescent="0.25">
      <c r="A1522" s="81">
        <f t="shared" si="49"/>
        <v>1518</v>
      </c>
      <c r="B1522" s="81" t="s">
        <v>3523</v>
      </c>
      <c r="C1522" s="82" t="s">
        <v>6401</v>
      </c>
      <c r="D1522" s="83" t="s">
        <v>6402</v>
      </c>
      <c r="E1522" s="83" t="s">
        <v>3526</v>
      </c>
      <c r="F1522" s="83"/>
      <c r="G1522" s="83" t="s">
        <v>3527</v>
      </c>
      <c r="H1522" s="115" t="s">
        <v>6272</v>
      </c>
      <c r="I1522" s="14">
        <v>0.01</v>
      </c>
      <c r="J1522" s="111">
        <f t="shared" si="48"/>
        <v>673.2</v>
      </c>
    </row>
    <row r="1523" spans="1:10" ht="39" x14ac:dyDescent="0.25">
      <c r="A1523" s="81">
        <f t="shared" si="49"/>
        <v>1519</v>
      </c>
      <c r="B1523" s="81" t="s">
        <v>3523</v>
      </c>
      <c r="C1523" s="82" t="s">
        <v>6403</v>
      </c>
      <c r="D1523" s="83" t="s">
        <v>6404</v>
      </c>
      <c r="E1523" s="83" t="s">
        <v>3526</v>
      </c>
      <c r="F1523" s="83"/>
      <c r="G1523" s="83" t="s">
        <v>3527</v>
      </c>
      <c r="H1523" s="115" t="s">
        <v>6405</v>
      </c>
      <c r="I1523" s="14">
        <v>0.01</v>
      </c>
      <c r="J1523" s="111">
        <f t="shared" si="48"/>
        <v>356.4</v>
      </c>
    </row>
    <row r="1524" spans="1:10" ht="39" x14ac:dyDescent="0.25">
      <c r="A1524" s="81">
        <f t="shared" si="49"/>
        <v>1520</v>
      </c>
      <c r="B1524" s="81" t="s">
        <v>3523</v>
      </c>
      <c r="C1524" s="82" t="s">
        <v>6406</v>
      </c>
      <c r="D1524" s="83" t="s">
        <v>6407</v>
      </c>
      <c r="E1524" s="83" t="s">
        <v>3526</v>
      </c>
      <c r="F1524" s="83"/>
      <c r="G1524" s="83" t="s">
        <v>3527</v>
      </c>
      <c r="H1524" s="115" t="s">
        <v>6408</v>
      </c>
      <c r="I1524" s="14">
        <v>0.01</v>
      </c>
      <c r="J1524" s="111">
        <f t="shared" si="48"/>
        <v>316.8</v>
      </c>
    </row>
    <row r="1525" spans="1:10" x14ac:dyDescent="0.25">
      <c r="A1525" s="81">
        <f t="shared" si="49"/>
        <v>1521</v>
      </c>
      <c r="B1525" s="81" t="s">
        <v>3523</v>
      </c>
      <c r="C1525" s="82" t="s">
        <v>6409</v>
      </c>
      <c r="D1525" s="83" t="s">
        <v>6410</v>
      </c>
      <c r="E1525" s="83" t="s">
        <v>3526</v>
      </c>
      <c r="F1525" s="83"/>
      <c r="G1525" s="83" t="s">
        <v>3527</v>
      </c>
      <c r="H1525" s="115" t="s">
        <v>4338</v>
      </c>
      <c r="I1525" s="14">
        <v>0.01</v>
      </c>
      <c r="J1525" s="111">
        <f t="shared" si="48"/>
        <v>198</v>
      </c>
    </row>
    <row r="1526" spans="1:10" ht="26.25" x14ac:dyDescent="0.25">
      <c r="A1526" s="81">
        <f t="shared" si="49"/>
        <v>1522</v>
      </c>
      <c r="B1526" s="81" t="s">
        <v>3523</v>
      </c>
      <c r="C1526" s="82" t="s">
        <v>6411</v>
      </c>
      <c r="D1526" s="83" t="s">
        <v>6412</v>
      </c>
      <c r="E1526" s="83" t="s">
        <v>3526</v>
      </c>
      <c r="F1526" s="83"/>
      <c r="G1526" s="83" t="s">
        <v>3527</v>
      </c>
      <c r="H1526" s="115" t="s">
        <v>3807</v>
      </c>
      <c r="I1526" s="14">
        <v>0.01</v>
      </c>
      <c r="J1526" s="111">
        <f t="shared" si="48"/>
        <v>4.95</v>
      </c>
    </row>
    <row r="1527" spans="1:10" x14ac:dyDescent="0.25">
      <c r="A1527" s="81">
        <f t="shared" si="49"/>
        <v>1523</v>
      </c>
      <c r="B1527" s="81" t="s">
        <v>3523</v>
      </c>
      <c r="C1527" s="82" t="s">
        <v>6413</v>
      </c>
      <c r="D1527" s="83" t="s">
        <v>6414</v>
      </c>
      <c r="E1527" s="83" t="s">
        <v>3526</v>
      </c>
      <c r="F1527" s="83"/>
      <c r="G1527" s="83" t="s">
        <v>3527</v>
      </c>
      <c r="H1527" s="115" t="s">
        <v>6415</v>
      </c>
      <c r="I1527" s="14">
        <v>0.01</v>
      </c>
      <c r="J1527" s="111">
        <f t="shared" si="48"/>
        <v>19.305</v>
      </c>
    </row>
    <row r="1528" spans="1:10" x14ac:dyDescent="0.25">
      <c r="A1528" s="81">
        <f t="shared" si="49"/>
        <v>1524</v>
      </c>
      <c r="B1528" s="81" t="s">
        <v>3523</v>
      </c>
      <c r="C1528" s="82" t="s">
        <v>6416</v>
      </c>
      <c r="D1528" s="83" t="s">
        <v>6417</v>
      </c>
      <c r="E1528" s="83" t="s">
        <v>3526</v>
      </c>
      <c r="F1528" s="83"/>
      <c r="G1528" s="83" t="s">
        <v>3527</v>
      </c>
      <c r="H1528" s="115" t="s">
        <v>6418</v>
      </c>
      <c r="I1528" s="14">
        <v>0.01</v>
      </c>
      <c r="J1528" s="111">
        <f t="shared" si="48"/>
        <v>27.027000000000001</v>
      </c>
    </row>
    <row r="1529" spans="1:10" ht="26.25" x14ac:dyDescent="0.25">
      <c r="A1529" s="81">
        <f t="shared" si="49"/>
        <v>1525</v>
      </c>
      <c r="B1529" s="81" t="s">
        <v>3523</v>
      </c>
      <c r="C1529" s="82" t="s">
        <v>6419</v>
      </c>
      <c r="D1529" s="83" t="s">
        <v>6420</v>
      </c>
      <c r="E1529" s="83" t="s">
        <v>3526</v>
      </c>
      <c r="F1529" s="83"/>
      <c r="G1529" s="83" t="s">
        <v>3527</v>
      </c>
      <c r="H1529" s="115" t="s">
        <v>6421</v>
      </c>
      <c r="I1529" s="14">
        <v>0.01</v>
      </c>
      <c r="J1529" s="111">
        <f t="shared" si="48"/>
        <v>0.3861</v>
      </c>
    </row>
    <row r="1530" spans="1:10" ht="26.25" x14ac:dyDescent="0.25">
      <c r="A1530" s="81">
        <f>A1529+1</f>
        <v>1526</v>
      </c>
      <c r="B1530" s="81" t="s">
        <v>3523</v>
      </c>
      <c r="C1530" s="82" t="s">
        <v>6422</v>
      </c>
      <c r="D1530" s="83" t="s">
        <v>6423</v>
      </c>
      <c r="E1530" s="83" t="s">
        <v>3526</v>
      </c>
      <c r="F1530" s="83"/>
      <c r="G1530" s="83" t="s">
        <v>3527</v>
      </c>
      <c r="H1530" s="115" t="s">
        <v>3570</v>
      </c>
      <c r="I1530" s="14">
        <v>0.01</v>
      </c>
      <c r="J1530" s="111">
        <f t="shared" si="48"/>
        <v>0.39600000000000002</v>
      </c>
    </row>
    <row r="1531" spans="1:10" x14ac:dyDescent="0.25">
      <c r="A1531" s="81">
        <f>A1530+1</f>
        <v>1527</v>
      </c>
      <c r="B1531" s="81" t="s">
        <v>3523</v>
      </c>
      <c r="C1531" s="82" t="s">
        <v>6424</v>
      </c>
      <c r="D1531" s="83" t="s">
        <v>6425</v>
      </c>
      <c r="E1531" s="83" t="s">
        <v>3526</v>
      </c>
      <c r="F1531" s="83"/>
      <c r="G1531" s="83" t="s">
        <v>3527</v>
      </c>
      <c r="H1531" s="115" t="s">
        <v>6426</v>
      </c>
      <c r="I1531" s="14">
        <v>0.01</v>
      </c>
      <c r="J1531" s="111">
        <f t="shared" si="48"/>
        <v>0.29699999999999999</v>
      </c>
    </row>
    <row r="1532" spans="1:10" x14ac:dyDescent="0.25">
      <c r="A1532" s="81">
        <f t="shared" si="49"/>
        <v>1528</v>
      </c>
      <c r="B1532" s="81" t="s">
        <v>3523</v>
      </c>
      <c r="C1532" s="82" t="s">
        <v>6427</v>
      </c>
      <c r="D1532" s="83" t="s">
        <v>6428</v>
      </c>
      <c r="E1532" s="83" t="s">
        <v>3526</v>
      </c>
      <c r="F1532" s="83"/>
      <c r="G1532" s="83" t="s">
        <v>3527</v>
      </c>
      <c r="H1532" s="115" t="s">
        <v>3599</v>
      </c>
      <c r="I1532" s="14">
        <v>0.01</v>
      </c>
      <c r="J1532" s="111">
        <f t="shared" si="48"/>
        <v>29.7</v>
      </c>
    </row>
    <row r="1533" spans="1:10" ht="39" x14ac:dyDescent="0.25">
      <c r="A1533" s="81">
        <f t="shared" si="49"/>
        <v>1529</v>
      </c>
      <c r="B1533" s="81" t="s">
        <v>3523</v>
      </c>
      <c r="C1533" s="82" t="s">
        <v>6429</v>
      </c>
      <c r="D1533" s="83" t="s">
        <v>6430</v>
      </c>
      <c r="E1533" s="83" t="s">
        <v>3526</v>
      </c>
      <c r="F1533" s="83"/>
      <c r="G1533" s="83" t="s">
        <v>3527</v>
      </c>
      <c r="H1533" s="115" t="s">
        <v>6431</v>
      </c>
      <c r="I1533" s="14">
        <v>0.01</v>
      </c>
      <c r="J1533" s="111">
        <f t="shared" si="48"/>
        <v>0.19305</v>
      </c>
    </row>
    <row r="1534" spans="1:10" x14ac:dyDescent="0.25">
      <c r="A1534" s="81">
        <f t="shared" si="49"/>
        <v>1530</v>
      </c>
      <c r="B1534" s="81" t="s">
        <v>3523</v>
      </c>
      <c r="C1534" s="82" t="s">
        <v>6432</v>
      </c>
      <c r="D1534" s="83" t="s">
        <v>6433</v>
      </c>
      <c r="E1534" s="83" t="s">
        <v>3526</v>
      </c>
      <c r="F1534" s="83"/>
      <c r="G1534" s="83" t="s">
        <v>3527</v>
      </c>
      <c r="H1534" s="115" t="s">
        <v>3599</v>
      </c>
      <c r="I1534" s="14">
        <v>0.01</v>
      </c>
      <c r="J1534" s="111">
        <f t="shared" si="48"/>
        <v>29.7</v>
      </c>
    </row>
    <row r="1535" spans="1:10" ht="39" x14ac:dyDescent="0.25">
      <c r="A1535" s="81">
        <f t="shared" si="49"/>
        <v>1531</v>
      </c>
      <c r="B1535" s="81" t="s">
        <v>3523</v>
      </c>
      <c r="C1535" s="82" t="s">
        <v>6434</v>
      </c>
      <c r="D1535" s="83" t="s">
        <v>6435</v>
      </c>
      <c r="E1535" s="83" t="s">
        <v>3526</v>
      </c>
      <c r="F1535" s="83"/>
      <c r="G1535" s="83" t="s">
        <v>3527</v>
      </c>
      <c r="H1535" s="115" t="s">
        <v>3599</v>
      </c>
      <c r="I1535" s="14">
        <v>0.01</v>
      </c>
      <c r="J1535" s="111">
        <f t="shared" si="48"/>
        <v>29.7</v>
      </c>
    </row>
    <row r="1536" spans="1:10" ht="39" x14ac:dyDescent="0.25">
      <c r="A1536" s="81">
        <f t="shared" si="49"/>
        <v>1532</v>
      </c>
      <c r="B1536" s="81" t="s">
        <v>3523</v>
      </c>
      <c r="C1536" s="82" t="s">
        <v>6436</v>
      </c>
      <c r="D1536" s="83" t="s">
        <v>6437</v>
      </c>
      <c r="E1536" s="83" t="s">
        <v>3526</v>
      </c>
      <c r="F1536" s="83"/>
      <c r="G1536" s="83" t="s">
        <v>3527</v>
      </c>
      <c r="H1536" s="115" t="s">
        <v>3599</v>
      </c>
      <c r="I1536" s="14">
        <v>0.01</v>
      </c>
      <c r="J1536" s="111">
        <f t="shared" si="48"/>
        <v>29.7</v>
      </c>
    </row>
    <row r="1537" spans="1:10" ht="39" x14ac:dyDescent="0.25">
      <c r="A1537" s="81">
        <f t="shared" si="49"/>
        <v>1533</v>
      </c>
      <c r="B1537" s="81" t="s">
        <v>3523</v>
      </c>
      <c r="C1537" s="82" t="s">
        <v>6438</v>
      </c>
      <c r="D1537" s="83" t="s">
        <v>6439</v>
      </c>
      <c r="E1537" s="83" t="s">
        <v>3526</v>
      </c>
      <c r="F1537" s="83"/>
      <c r="G1537" s="83" t="s">
        <v>3527</v>
      </c>
      <c r="H1537" s="115" t="s">
        <v>3599</v>
      </c>
      <c r="I1537" s="14">
        <v>0.01</v>
      </c>
      <c r="J1537" s="111">
        <f t="shared" si="48"/>
        <v>29.7</v>
      </c>
    </row>
    <row r="1538" spans="1:10" ht="39" x14ac:dyDescent="0.25">
      <c r="A1538" s="81">
        <f t="shared" si="49"/>
        <v>1534</v>
      </c>
      <c r="B1538" s="81" t="s">
        <v>3523</v>
      </c>
      <c r="C1538" s="82" t="s">
        <v>6440</v>
      </c>
      <c r="D1538" s="83" t="s">
        <v>6441</v>
      </c>
      <c r="E1538" s="83" t="s">
        <v>3526</v>
      </c>
      <c r="F1538" s="83"/>
      <c r="G1538" s="83" t="s">
        <v>3527</v>
      </c>
      <c r="H1538" s="115" t="s">
        <v>3599</v>
      </c>
      <c r="I1538" s="14">
        <v>0.01</v>
      </c>
      <c r="J1538" s="111">
        <f t="shared" si="48"/>
        <v>29.7</v>
      </c>
    </row>
    <row r="1539" spans="1:10" x14ac:dyDescent="0.25">
      <c r="A1539" s="81">
        <f t="shared" si="49"/>
        <v>1535</v>
      </c>
      <c r="B1539" s="81" t="s">
        <v>3523</v>
      </c>
      <c r="C1539" s="82" t="s">
        <v>6442</v>
      </c>
      <c r="D1539" s="83" t="s">
        <v>6443</v>
      </c>
      <c r="E1539" s="83" t="s">
        <v>3526</v>
      </c>
      <c r="F1539" s="83"/>
      <c r="G1539" s="83" t="s">
        <v>3527</v>
      </c>
      <c r="H1539" s="115" t="s">
        <v>3599</v>
      </c>
      <c r="I1539" s="14">
        <v>0.01</v>
      </c>
      <c r="J1539" s="111">
        <f t="shared" si="48"/>
        <v>29.7</v>
      </c>
    </row>
    <row r="1540" spans="1:10" x14ac:dyDescent="0.25">
      <c r="A1540" s="81">
        <f t="shared" si="49"/>
        <v>1536</v>
      </c>
      <c r="B1540" s="81" t="s">
        <v>3523</v>
      </c>
      <c r="C1540" s="82" t="s">
        <v>6444</v>
      </c>
      <c r="D1540" s="83" t="s">
        <v>6445</v>
      </c>
      <c r="E1540" s="83" t="s">
        <v>3526</v>
      </c>
      <c r="F1540" s="83"/>
      <c r="G1540" s="83" t="s">
        <v>3527</v>
      </c>
      <c r="H1540" s="115" t="s">
        <v>3599</v>
      </c>
      <c r="I1540" s="14">
        <v>0.01</v>
      </c>
      <c r="J1540" s="111">
        <f t="shared" si="48"/>
        <v>29.7</v>
      </c>
    </row>
    <row r="1541" spans="1:10" ht="51.75" x14ac:dyDescent="0.25">
      <c r="A1541" s="81">
        <f t="shared" si="49"/>
        <v>1537</v>
      </c>
      <c r="B1541" s="81" t="s">
        <v>3523</v>
      </c>
      <c r="C1541" s="82" t="s">
        <v>6446</v>
      </c>
      <c r="D1541" s="83" t="s">
        <v>6447</v>
      </c>
      <c r="E1541" s="83" t="s">
        <v>3526</v>
      </c>
      <c r="F1541" s="83"/>
      <c r="G1541" s="83" t="s">
        <v>3527</v>
      </c>
      <c r="H1541" s="115" t="s">
        <v>3599</v>
      </c>
      <c r="I1541" s="14">
        <v>0.01</v>
      </c>
      <c r="J1541" s="111">
        <f t="shared" si="48"/>
        <v>29.7</v>
      </c>
    </row>
    <row r="1542" spans="1:10" ht="39" x14ac:dyDescent="0.25">
      <c r="A1542" s="81">
        <f t="shared" si="49"/>
        <v>1538</v>
      </c>
      <c r="B1542" s="81" t="s">
        <v>3523</v>
      </c>
      <c r="C1542" s="82" t="s">
        <v>6448</v>
      </c>
      <c r="D1542" s="83" t="s">
        <v>6449</v>
      </c>
      <c r="E1542" s="83" t="s">
        <v>3526</v>
      </c>
      <c r="F1542" s="83"/>
      <c r="G1542" s="83" t="s">
        <v>3527</v>
      </c>
      <c r="H1542" s="115" t="s">
        <v>3599</v>
      </c>
      <c r="I1542" s="14">
        <v>0.01</v>
      </c>
      <c r="J1542" s="111">
        <f t="shared" si="48"/>
        <v>29.7</v>
      </c>
    </row>
    <row r="1543" spans="1:10" ht="39" x14ac:dyDescent="0.25">
      <c r="A1543" s="81">
        <f t="shared" si="49"/>
        <v>1539</v>
      </c>
      <c r="B1543" s="81" t="s">
        <v>3523</v>
      </c>
      <c r="C1543" s="82" t="s">
        <v>6450</v>
      </c>
      <c r="D1543" s="83" t="s">
        <v>6451</v>
      </c>
      <c r="E1543" s="83" t="s">
        <v>3526</v>
      </c>
      <c r="F1543" s="83"/>
      <c r="G1543" s="83" t="s">
        <v>3527</v>
      </c>
      <c r="H1543" s="115" t="s">
        <v>3599</v>
      </c>
      <c r="I1543" s="14">
        <v>0.01</v>
      </c>
      <c r="J1543" s="111">
        <f t="shared" si="48"/>
        <v>29.7</v>
      </c>
    </row>
    <row r="1544" spans="1:10" ht="51.75" x14ac:dyDescent="0.25">
      <c r="A1544" s="81">
        <f t="shared" si="49"/>
        <v>1540</v>
      </c>
      <c r="B1544" s="81" t="s">
        <v>3523</v>
      </c>
      <c r="C1544" s="82" t="s">
        <v>6452</v>
      </c>
      <c r="D1544" s="83" t="s">
        <v>6453</v>
      </c>
      <c r="E1544" s="83" t="s">
        <v>3526</v>
      </c>
      <c r="F1544" s="83"/>
      <c r="G1544" s="83" t="s">
        <v>3527</v>
      </c>
      <c r="H1544" s="115" t="s">
        <v>3599</v>
      </c>
      <c r="I1544" s="14">
        <v>0.01</v>
      </c>
      <c r="J1544" s="111">
        <f t="shared" si="48"/>
        <v>29.7</v>
      </c>
    </row>
    <row r="1545" spans="1:10" ht="51.75" x14ac:dyDescent="0.25">
      <c r="A1545" s="81">
        <f t="shared" si="49"/>
        <v>1541</v>
      </c>
      <c r="B1545" s="81" t="s">
        <v>3523</v>
      </c>
      <c r="C1545" s="82" t="s">
        <v>6454</v>
      </c>
      <c r="D1545" s="83" t="s">
        <v>6455</v>
      </c>
      <c r="E1545" s="83" t="s">
        <v>3526</v>
      </c>
      <c r="F1545" s="83"/>
      <c r="G1545" s="83" t="s">
        <v>3527</v>
      </c>
      <c r="H1545" s="115" t="s">
        <v>3599</v>
      </c>
      <c r="I1545" s="14">
        <v>0.01</v>
      </c>
      <c r="J1545" s="111">
        <f t="shared" si="48"/>
        <v>29.7</v>
      </c>
    </row>
    <row r="1546" spans="1:10" ht="39" x14ac:dyDescent="0.25">
      <c r="A1546" s="81">
        <f t="shared" si="49"/>
        <v>1542</v>
      </c>
      <c r="B1546" s="81" t="s">
        <v>3523</v>
      </c>
      <c r="C1546" s="82" t="s">
        <v>6456</v>
      </c>
      <c r="D1546" s="83" t="s">
        <v>6457</v>
      </c>
      <c r="E1546" s="83" t="s">
        <v>3526</v>
      </c>
      <c r="F1546" s="83"/>
      <c r="G1546" s="83" t="s">
        <v>3527</v>
      </c>
      <c r="H1546" s="115" t="s">
        <v>3599</v>
      </c>
      <c r="I1546" s="14">
        <v>0.01</v>
      </c>
      <c r="J1546" s="111">
        <f t="shared" si="48"/>
        <v>29.7</v>
      </c>
    </row>
    <row r="1547" spans="1:10" ht="26.25" x14ac:dyDescent="0.25">
      <c r="A1547" s="81">
        <f t="shared" si="49"/>
        <v>1543</v>
      </c>
      <c r="B1547" s="81" t="s">
        <v>3523</v>
      </c>
      <c r="C1547" s="82" t="s">
        <v>6458</v>
      </c>
      <c r="D1547" s="83" t="s">
        <v>6459</v>
      </c>
      <c r="E1547" s="83" t="s">
        <v>3526</v>
      </c>
      <c r="F1547" s="83"/>
      <c r="G1547" s="83" t="s">
        <v>3527</v>
      </c>
      <c r="H1547" s="115" t="s">
        <v>3599</v>
      </c>
      <c r="I1547" s="14">
        <v>0.01</v>
      </c>
      <c r="J1547" s="111">
        <f t="shared" si="48"/>
        <v>29.7</v>
      </c>
    </row>
    <row r="1548" spans="1:10" ht="51.75" x14ac:dyDescent="0.25">
      <c r="A1548" s="81">
        <f t="shared" si="49"/>
        <v>1544</v>
      </c>
      <c r="B1548" s="81" t="s">
        <v>3523</v>
      </c>
      <c r="C1548" s="82" t="s">
        <v>6460</v>
      </c>
      <c r="D1548" s="83" t="s">
        <v>6461</v>
      </c>
      <c r="E1548" s="83" t="s">
        <v>3526</v>
      </c>
      <c r="F1548" s="83"/>
      <c r="G1548" s="83" t="s">
        <v>3527</v>
      </c>
      <c r="H1548" s="115" t="s">
        <v>3599</v>
      </c>
      <c r="I1548" s="14">
        <v>0.01</v>
      </c>
      <c r="J1548" s="111">
        <f t="shared" si="48"/>
        <v>29.7</v>
      </c>
    </row>
    <row r="1549" spans="1:10" x14ac:dyDescent="0.25">
      <c r="A1549" s="81">
        <f t="shared" si="49"/>
        <v>1545</v>
      </c>
      <c r="B1549" s="81" t="s">
        <v>3523</v>
      </c>
      <c r="C1549" s="82" t="s">
        <v>6462</v>
      </c>
      <c r="D1549" s="83" t="s">
        <v>6463</v>
      </c>
      <c r="E1549" s="83" t="s">
        <v>3526</v>
      </c>
      <c r="F1549" s="83"/>
      <c r="G1549" s="83" t="s">
        <v>3527</v>
      </c>
      <c r="H1549" s="115" t="s">
        <v>3773</v>
      </c>
      <c r="I1549" s="14">
        <v>0.01</v>
      </c>
      <c r="J1549" s="111">
        <f t="shared" si="48"/>
        <v>31.68</v>
      </c>
    </row>
    <row r="1550" spans="1:10" ht="26.25" x14ac:dyDescent="0.25">
      <c r="A1550" s="81">
        <f t="shared" si="49"/>
        <v>1546</v>
      </c>
      <c r="B1550" s="81" t="s">
        <v>3523</v>
      </c>
      <c r="C1550" s="82" t="s">
        <v>6464</v>
      </c>
      <c r="D1550" s="83" t="s">
        <v>6465</v>
      </c>
      <c r="E1550" s="83" t="s">
        <v>3526</v>
      </c>
      <c r="F1550" s="83"/>
      <c r="G1550" s="83" t="s">
        <v>3527</v>
      </c>
      <c r="H1550" s="115" t="s">
        <v>3599</v>
      </c>
      <c r="I1550" s="14">
        <v>0.01</v>
      </c>
      <c r="J1550" s="111">
        <f t="shared" si="48"/>
        <v>29.7</v>
      </c>
    </row>
    <row r="1551" spans="1:10" ht="51.75" x14ac:dyDescent="0.25">
      <c r="A1551" s="81">
        <f t="shared" si="49"/>
        <v>1547</v>
      </c>
      <c r="B1551" s="81" t="s">
        <v>3523</v>
      </c>
      <c r="C1551" s="82" t="s">
        <v>6466</v>
      </c>
      <c r="D1551" s="83" t="s">
        <v>6467</v>
      </c>
      <c r="E1551" s="83" t="s">
        <v>3526</v>
      </c>
      <c r="F1551" s="83"/>
      <c r="G1551" s="83" t="s">
        <v>3527</v>
      </c>
      <c r="H1551" s="115" t="s">
        <v>3599</v>
      </c>
      <c r="I1551" s="14">
        <v>0.01</v>
      </c>
      <c r="J1551" s="111">
        <f t="shared" si="48"/>
        <v>29.7</v>
      </c>
    </row>
    <row r="1552" spans="1:10" ht="39" x14ac:dyDescent="0.25">
      <c r="A1552" s="81">
        <f t="shared" si="49"/>
        <v>1548</v>
      </c>
      <c r="B1552" s="81" t="s">
        <v>3523</v>
      </c>
      <c r="C1552" s="82" t="s">
        <v>6468</v>
      </c>
      <c r="D1552" s="83" t="s">
        <v>6469</v>
      </c>
      <c r="E1552" s="83" t="s">
        <v>3526</v>
      </c>
      <c r="F1552" s="83"/>
      <c r="G1552" s="83" t="s">
        <v>3527</v>
      </c>
      <c r="H1552" s="115" t="s">
        <v>3599</v>
      </c>
      <c r="I1552" s="14">
        <v>0.01</v>
      </c>
      <c r="J1552" s="111">
        <f t="shared" si="48"/>
        <v>29.7</v>
      </c>
    </row>
    <row r="1553" spans="1:10" ht="26.25" x14ac:dyDescent="0.25">
      <c r="A1553" s="81">
        <f t="shared" si="49"/>
        <v>1549</v>
      </c>
      <c r="B1553" s="81" t="s">
        <v>3523</v>
      </c>
      <c r="C1553" s="82" t="s">
        <v>6470</v>
      </c>
      <c r="D1553" s="83" t="s">
        <v>6471</v>
      </c>
      <c r="E1553" s="83" t="s">
        <v>3526</v>
      </c>
      <c r="F1553" s="83"/>
      <c r="G1553" s="83" t="s">
        <v>3527</v>
      </c>
      <c r="H1553" s="115" t="s">
        <v>3599</v>
      </c>
      <c r="I1553" s="14">
        <v>0.01</v>
      </c>
      <c r="J1553" s="111">
        <f t="shared" si="48"/>
        <v>29.7</v>
      </c>
    </row>
    <row r="1554" spans="1:10" x14ac:dyDescent="0.25">
      <c r="A1554" s="81">
        <f t="shared" si="49"/>
        <v>1550</v>
      </c>
      <c r="B1554" s="81" t="s">
        <v>3523</v>
      </c>
      <c r="C1554" s="82" t="s">
        <v>6472</v>
      </c>
      <c r="D1554" s="83" t="s">
        <v>6473</v>
      </c>
      <c r="E1554" s="83" t="s">
        <v>3526</v>
      </c>
      <c r="F1554" s="83"/>
      <c r="G1554" s="83" t="s">
        <v>3527</v>
      </c>
      <c r="H1554" s="115" t="s">
        <v>3599</v>
      </c>
      <c r="I1554" s="14">
        <v>0.01</v>
      </c>
      <c r="J1554" s="111">
        <f t="shared" si="48"/>
        <v>29.7</v>
      </c>
    </row>
    <row r="1555" spans="1:10" ht="51.75" x14ac:dyDescent="0.25">
      <c r="A1555" s="81">
        <f t="shared" si="49"/>
        <v>1551</v>
      </c>
      <c r="B1555" s="81" t="s">
        <v>3523</v>
      </c>
      <c r="C1555" s="82" t="s">
        <v>6474</v>
      </c>
      <c r="D1555" s="83" t="s">
        <v>6475</v>
      </c>
      <c r="E1555" s="83" t="s">
        <v>3526</v>
      </c>
      <c r="F1555" s="83"/>
      <c r="G1555" s="83" t="s">
        <v>3527</v>
      </c>
      <c r="H1555" s="115" t="s">
        <v>3599</v>
      </c>
      <c r="I1555" s="14">
        <v>0.01</v>
      </c>
      <c r="J1555" s="111">
        <f t="shared" ref="J1555:J1618" si="50">H1555*(1-I1555)</f>
        <v>29.7</v>
      </c>
    </row>
    <row r="1556" spans="1:10" x14ac:dyDescent="0.25">
      <c r="A1556" s="81">
        <f t="shared" ref="A1556:A1619" si="51">A1555+1</f>
        <v>1552</v>
      </c>
      <c r="B1556" s="81" t="s">
        <v>3523</v>
      </c>
      <c r="C1556" s="82" t="s">
        <v>6476</v>
      </c>
      <c r="D1556" s="83" t="s">
        <v>6477</v>
      </c>
      <c r="E1556" s="83" t="s">
        <v>3526</v>
      </c>
      <c r="F1556" s="83"/>
      <c r="G1556" s="83" t="s">
        <v>3527</v>
      </c>
      <c r="H1556" s="115" t="s">
        <v>3599</v>
      </c>
      <c r="I1556" s="14">
        <v>0.01</v>
      </c>
      <c r="J1556" s="111">
        <f t="shared" si="50"/>
        <v>29.7</v>
      </c>
    </row>
    <row r="1557" spans="1:10" ht="39" x14ac:dyDescent="0.25">
      <c r="A1557" s="81">
        <f t="shared" si="51"/>
        <v>1553</v>
      </c>
      <c r="B1557" s="81" t="s">
        <v>3523</v>
      </c>
      <c r="C1557" s="82" t="s">
        <v>6478</v>
      </c>
      <c r="D1557" s="83" t="s">
        <v>6469</v>
      </c>
      <c r="E1557" s="83" t="s">
        <v>3526</v>
      </c>
      <c r="F1557" s="83"/>
      <c r="G1557" s="83" t="s">
        <v>3527</v>
      </c>
      <c r="H1557" s="115" t="s">
        <v>3599</v>
      </c>
      <c r="I1557" s="14">
        <v>0.01</v>
      </c>
      <c r="J1557" s="111">
        <f t="shared" si="50"/>
        <v>29.7</v>
      </c>
    </row>
    <row r="1558" spans="1:10" ht="51.75" x14ac:dyDescent="0.25">
      <c r="A1558" s="81">
        <f t="shared" si="51"/>
        <v>1554</v>
      </c>
      <c r="B1558" s="81" t="s">
        <v>3523</v>
      </c>
      <c r="C1558" s="82" t="s">
        <v>6479</v>
      </c>
      <c r="D1558" s="83" t="s">
        <v>6480</v>
      </c>
      <c r="E1558" s="83" t="s">
        <v>3526</v>
      </c>
      <c r="F1558" s="83"/>
      <c r="G1558" s="83" t="s">
        <v>3527</v>
      </c>
      <c r="H1558" s="115" t="s">
        <v>3599</v>
      </c>
      <c r="I1558" s="14">
        <v>0.01</v>
      </c>
      <c r="J1558" s="111">
        <f t="shared" si="50"/>
        <v>29.7</v>
      </c>
    </row>
    <row r="1559" spans="1:10" x14ac:dyDescent="0.25">
      <c r="A1559" s="81">
        <f t="shared" si="51"/>
        <v>1555</v>
      </c>
      <c r="B1559" s="81" t="s">
        <v>3523</v>
      </c>
      <c r="C1559" s="82" t="s">
        <v>6481</v>
      </c>
      <c r="D1559" s="83" t="s">
        <v>6482</v>
      </c>
      <c r="E1559" s="83" t="s">
        <v>3526</v>
      </c>
      <c r="F1559" s="83"/>
      <c r="G1559" s="83" t="s">
        <v>3527</v>
      </c>
      <c r="H1559" s="115" t="s">
        <v>3599</v>
      </c>
      <c r="I1559" s="14">
        <v>0.01</v>
      </c>
      <c r="J1559" s="111">
        <f t="shared" si="50"/>
        <v>29.7</v>
      </c>
    </row>
    <row r="1560" spans="1:10" ht="51.75" x14ac:dyDescent="0.25">
      <c r="A1560" s="81">
        <f t="shared" si="51"/>
        <v>1556</v>
      </c>
      <c r="B1560" s="81" t="s">
        <v>3523</v>
      </c>
      <c r="C1560" s="82" t="s">
        <v>6483</v>
      </c>
      <c r="D1560" s="83" t="s">
        <v>6484</v>
      </c>
      <c r="E1560" s="83" t="s">
        <v>3526</v>
      </c>
      <c r="F1560" s="83"/>
      <c r="G1560" s="83" t="s">
        <v>3527</v>
      </c>
      <c r="H1560" s="115" t="s">
        <v>3599</v>
      </c>
      <c r="I1560" s="14">
        <v>0.01</v>
      </c>
      <c r="J1560" s="111">
        <f t="shared" si="50"/>
        <v>29.7</v>
      </c>
    </row>
    <row r="1561" spans="1:10" ht="39" x14ac:dyDescent="0.25">
      <c r="A1561" s="81">
        <f t="shared" si="51"/>
        <v>1557</v>
      </c>
      <c r="B1561" s="81" t="s">
        <v>3523</v>
      </c>
      <c r="C1561" s="82" t="s">
        <v>6485</v>
      </c>
      <c r="D1561" s="83" t="s">
        <v>6486</v>
      </c>
      <c r="E1561" s="83" t="s">
        <v>3526</v>
      </c>
      <c r="F1561" s="83"/>
      <c r="G1561" s="83" t="s">
        <v>3527</v>
      </c>
      <c r="H1561" s="115" t="s">
        <v>3599</v>
      </c>
      <c r="I1561" s="14">
        <v>0.01</v>
      </c>
      <c r="J1561" s="111">
        <f t="shared" si="50"/>
        <v>29.7</v>
      </c>
    </row>
    <row r="1562" spans="1:10" ht="39" x14ac:dyDescent="0.25">
      <c r="A1562" s="81">
        <f t="shared" si="51"/>
        <v>1558</v>
      </c>
      <c r="B1562" s="81" t="s">
        <v>3523</v>
      </c>
      <c r="C1562" s="82" t="s">
        <v>6487</v>
      </c>
      <c r="D1562" s="83" t="s">
        <v>6486</v>
      </c>
      <c r="E1562" s="83" t="s">
        <v>3526</v>
      </c>
      <c r="F1562" s="83"/>
      <c r="G1562" s="83" t="s">
        <v>3527</v>
      </c>
      <c r="H1562" s="115" t="s">
        <v>3599</v>
      </c>
      <c r="I1562" s="14">
        <v>0.01</v>
      </c>
      <c r="J1562" s="111">
        <f t="shared" si="50"/>
        <v>29.7</v>
      </c>
    </row>
    <row r="1563" spans="1:10" ht="26.25" x14ac:dyDescent="0.25">
      <c r="A1563" s="81">
        <f t="shared" si="51"/>
        <v>1559</v>
      </c>
      <c r="B1563" s="81" t="s">
        <v>3523</v>
      </c>
      <c r="C1563" s="82" t="s">
        <v>6488</v>
      </c>
      <c r="D1563" s="83" t="s">
        <v>6489</v>
      </c>
      <c r="E1563" s="83" t="s">
        <v>3526</v>
      </c>
      <c r="F1563" s="83"/>
      <c r="G1563" s="83" t="s">
        <v>3527</v>
      </c>
      <c r="H1563" s="115" t="s">
        <v>6490</v>
      </c>
      <c r="I1563" s="14">
        <v>0.01</v>
      </c>
      <c r="J1563" s="111">
        <f t="shared" si="50"/>
        <v>0.95039999999999991</v>
      </c>
    </row>
    <row r="1564" spans="1:10" ht="64.5" x14ac:dyDescent="0.25">
      <c r="A1564" s="81">
        <f t="shared" si="51"/>
        <v>1560</v>
      </c>
      <c r="B1564" s="81" t="s">
        <v>3523</v>
      </c>
      <c r="C1564" s="82" t="s">
        <v>6491</v>
      </c>
      <c r="D1564" s="83" t="s">
        <v>6492</v>
      </c>
      <c r="E1564" s="83" t="s">
        <v>3526</v>
      </c>
      <c r="F1564" s="83"/>
      <c r="G1564" s="83" t="s">
        <v>3527</v>
      </c>
      <c r="H1564" s="115" t="s">
        <v>6493</v>
      </c>
      <c r="I1564" s="14">
        <v>0.01</v>
      </c>
      <c r="J1564" s="111">
        <f t="shared" si="50"/>
        <v>2.6532</v>
      </c>
    </row>
    <row r="1565" spans="1:10" ht="51.75" x14ac:dyDescent="0.25">
      <c r="A1565" s="81">
        <f t="shared" si="51"/>
        <v>1561</v>
      </c>
      <c r="B1565" s="81" t="s">
        <v>3523</v>
      </c>
      <c r="C1565" s="82" t="s">
        <v>6494</v>
      </c>
      <c r="D1565" s="83" t="s">
        <v>6495</v>
      </c>
      <c r="E1565" s="83" t="s">
        <v>3526</v>
      </c>
      <c r="F1565" s="83"/>
      <c r="G1565" s="83" t="s">
        <v>3527</v>
      </c>
      <c r="H1565" s="115" t="s">
        <v>6493</v>
      </c>
      <c r="I1565" s="14">
        <v>0.01</v>
      </c>
      <c r="J1565" s="111">
        <f t="shared" si="50"/>
        <v>2.6532</v>
      </c>
    </row>
    <row r="1566" spans="1:10" ht="51.75" x14ac:dyDescent="0.25">
      <c r="A1566" s="81">
        <f t="shared" si="51"/>
        <v>1562</v>
      </c>
      <c r="B1566" s="81" t="s">
        <v>3523</v>
      </c>
      <c r="C1566" s="82" t="s">
        <v>6496</v>
      </c>
      <c r="D1566" s="83" t="s">
        <v>6497</v>
      </c>
      <c r="E1566" s="83" t="s">
        <v>3526</v>
      </c>
      <c r="F1566" s="83"/>
      <c r="G1566" s="83" t="s">
        <v>3527</v>
      </c>
      <c r="H1566" s="115" t="s">
        <v>6493</v>
      </c>
      <c r="I1566" s="14">
        <v>0.01</v>
      </c>
      <c r="J1566" s="111">
        <f t="shared" si="50"/>
        <v>2.6532</v>
      </c>
    </row>
    <row r="1567" spans="1:10" ht="64.5" x14ac:dyDescent="0.25">
      <c r="A1567" s="81">
        <f t="shared" si="51"/>
        <v>1563</v>
      </c>
      <c r="B1567" s="81" t="s">
        <v>3523</v>
      </c>
      <c r="C1567" s="82" t="s">
        <v>6498</v>
      </c>
      <c r="D1567" s="83" t="s">
        <v>6499</v>
      </c>
      <c r="E1567" s="83" t="s">
        <v>3526</v>
      </c>
      <c r="F1567" s="83"/>
      <c r="G1567" s="83" t="s">
        <v>3527</v>
      </c>
      <c r="H1567" s="115" t="s">
        <v>6493</v>
      </c>
      <c r="I1567" s="14">
        <v>0.01</v>
      </c>
      <c r="J1567" s="111">
        <f t="shared" si="50"/>
        <v>2.6532</v>
      </c>
    </row>
    <row r="1568" spans="1:10" ht="64.5" x14ac:dyDescent="0.25">
      <c r="A1568" s="81">
        <f t="shared" si="51"/>
        <v>1564</v>
      </c>
      <c r="B1568" s="81" t="s">
        <v>3523</v>
      </c>
      <c r="C1568" s="82" t="s">
        <v>6500</v>
      </c>
      <c r="D1568" s="83" t="s">
        <v>6501</v>
      </c>
      <c r="E1568" s="83" t="s">
        <v>3526</v>
      </c>
      <c r="F1568" s="83"/>
      <c r="G1568" s="83" t="s">
        <v>3527</v>
      </c>
      <c r="H1568" s="115" t="s">
        <v>6502</v>
      </c>
      <c r="I1568" s="14">
        <v>0.01</v>
      </c>
      <c r="J1568" s="111">
        <f t="shared" si="50"/>
        <v>3.1383000000000001</v>
      </c>
    </row>
    <row r="1569" spans="1:10" ht="64.5" x14ac:dyDescent="0.25">
      <c r="A1569" s="81">
        <f t="shared" si="51"/>
        <v>1565</v>
      </c>
      <c r="B1569" s="81" t="s">
        <v>3523</v>
      </c>
      <c r="C1569" s="82" t="s">
        <v>6503</v>
      </c>
      <c r="D1569" s="83" t="s">
        <v>6504</v>
      </c>
      <c r="E1569" s="83" t="s">
        <v>3526</v>
      </c>
      <c r="F1569" s="83"/>
      <c r="G1569" s="83" t="s">
        <v>3527</v>
      </c>
      <c r="H1569" s="115" t="s">
        <v>6505</v>
      </c>
      <c r="I1569" s="14">
        <v>0.01</v>
      </c>
      <c r="J1569" s="111">
        <f t="shared" si="50"/>
        <v>5.3559000000000001</v>
      </c>
    </row>
    <row r="1570" spans="1:10" ht="51.75" x14ac:dyDescent="0.25">
      <c r="A1570" s="81">
        <f t="shared" si="51"/>
        <v>1566</v>
      </c>
      <c r="B1570" s="81" t="s">
        <v>3523</v>
      </c>
      <c r="C1570" s="82" t="s">
        <v>6506</v>
      </c>
      <c r="D1570" s="83" t="s">
        <v>6507</v>
      </c>
      <c r="E1570" s="83" t="s">
        <v>3526</v>
      </c>
      <c r="F1570" s="83"/>
      <c r="G1570" s="83" t="s">
        <v>3527</v>
      </c>
      <c r="H1570" s="115" t="s">
        <v>6505</v>
      </c>
      <c r="I1570" s="14">
        <v>0.01</v>
      </c>
      <c r="J1570" s="111">
        <f t="shared" si="50"/>
        <v>5.3559000000000001</v>
      </c>
    </row>
    <row r="1571" spans="1:10" ht="51.75" x14ac:dyDescent="0.25">
      <c r="A1571" s="81">
        <f t="shared" si="51"/>
        <v>1567</v>
      </c>
      <c r="B1571" s="81" t="s">
        <v>3523</v>
      </c>
      <c r="C1571" s="82" t="s">
        <v>6508</v>
      </c>
      <c r="D1571" s="83" t="s">
        <v>6509</v>
      </c>
      <c r="E1571" s="83" t="s">
        <v>3526</v>
      </c>
      <c r="F1571" s="83"/>
      <c r="G1571" s="83" t="s">
        <v>3527</v>
      </c>
      <c r="H1571" s="115" t="s">
        <v>5700</v>
      </c>
      <c r="I1571" s="14">
        <v>0.01</v>
      </c>
      <c r="J1571" s="111">
        <f t="shared" si="50"/>
        <v>5.2766999999999999</v>
      </c>
    </row>
    <row r="1572" spans="1:10" ht="64.5" x14ac:dyDescent="0.25">
      <c r="A1572" s="81">
        <f t="shared" si="51"/>
        <v>1568</v>
      </c>
      <c r="B1572" s="81" t="s">
        <v>3523</v>
      </c>
      <c r="C1572" s="82" t="s">
        <v>6510</v>
      </c>
      <c r="D1572" s="83" t="s">
        <v>6511</v>
      </c>
      <c r="E1572" s="83" t="s">
        <v>3526</v>
      </c>
      <c r="F1572" s="83"/>
      <c r="G1572" s="83" t="s">
        <v>3527</v>
      </c>
      <c r="H1572" s="115" t="s">
        <v>6512</v>
      </c>
      <c r="I1572" s="14">
        <v>0.01</v>
      </c>
      <c r="J1572" s="111">
        <f t="shared" si="50"/>
        <v>30.195</v>
      </c>
    </row>
    <row r="1573" spans="1:10" ht="64.5" x14ac:dyDescent="0.25">
      <c r="A1573" s="81">
        <f t="shared" si="51"/>
        <v>1569</v>
      </c>
      <c r="B1573" s="81" t="s">
        <v>3523</v>
      </c>
      <c r="C1573" s="82" t="s">
        <v>6513</v>
      </c>
      <c r="D1573" s="83" t="s">
        <v>6514</v>
      </c>
      <c r="E1573" s="83" t="s">
        <v>3526</v>
      </c>
      <c r="F1573" s="83"/>
      <c r="G1573" s="83" t="s">
        <v>3527</v>
      </c>
      <c r="H1573" s="115" t="s">
        <v>6515</v>
      </c>
      <c r="I1573" s="14">
        <v>0.01</v>
      </c>
      <c r="J1573" s="111">
        <f t="shared" si="50"/>
        <v>4.8609</v>
      </c>
    </row>
    <row r="1574" spans="1:10" ht="64.5" x14ac:dyDescent="0.25">
      <c r="A1574" s="81">
        <f t="shared" si="51"/>
        <v>1570</v>
      </c>
      <c r="B1574" s="81" t="s">
        <v>3523</v>
      </c>
      <c r="C1574" s="82" t="s">
        <v>6516</v>
      </c>
      <c r="D1574" s="83" t="s">
        <v>6514</v>
      </c>
      <c r="E1574" s="83" t="s">
        <v>3526</v>
      </c>
      <c r="F1574" s="83"/>
      <c r="G1574" s="83" t="s">
        <v>3527</v>
      </c>
      <c r="H1574" s="115" t="s">
        <v>6515</v>
      </c>
      <c r="I1574" s="14">
        <v>0.01</v>
      </c>
      <c r="J1574" s="111">
        <f t="shared" si="50"/>
        <v>4.8609</v>
      </c>
    </row>
    <row r="1575" spans="1:10" ht="51.75" x14ac:dyDescent="0.25">
      <c r="A1575" s="81">
        <f t="shared" si="51"/>
        <v>1571</v>
      </c>
      <c r="B1575" s="81" t="s">
        <v>3523</v>
      </c>
      <c r="C1575" s="82" t="s">
        <v>6517</v>
      </c>
      <c r="D1575" s="83" t="s">
        <v>6518</v>
      </c>
      <c r="E1575" s="83" t="s">
        <v>3526</v>
      </c>
      <c r="F1575" s="83"/>
      <c r="G1575" s="83" t="s">
        <v>3527</v>
      </c>
      <c r="H1575" s="115" t="s">
        <v>6515</v>
      </c>
      <c r="I1575" s="14">
        <v>0.01</v>
      </c>
      <c r="J1575" s="111">
        <f t="shared" si="50"/>
        <v>4.8609</v>
      </c>
    </row>
    <row r="1576" spans="1:10" ht="51.75" x14ac:dyDescent="0.25">
      <c r="A1576" s="81">
        <f t="shared" si="51"/>
        <v>1572</v>
      </c>
      <c r="B1576" s="81" t="s">
        <v>3523</v>
      </c>
      <c r="C1576" s="82" t="s">
        <v>6519</v>
      </c>
      <c r="D1576" s="83" t="s">
        <v>6520</v>
      </c>
      <c r="E1576" s="83" t="s">
        <v>3526</v>
      </c>
      <c r="F1576" s="83"/>
      <c r="G1576" s="83" t="s">
        <v>3527</v>
      </c>
      <c r="H1576" s="115" t="s">
        <v>6515</v>
      </c>
      <c r="I1576" s="14">
        <v>0.01</v>
      </c>
      <c r="J1576" s="111">
        <f t="shared" si="50"/>
        <v>4.8609</v>
      </c>
    </row>
    <row r="1577" spans="1:10" ht="64.5" x14ac:dyDescent="0.25">
      <c r="A1577" s="81">
        <f t="shared" si="51"/>
        <v>1573</v>
      </c>
      <c r="B1577" s="81" t="s">
        <v>3523</v>
      </c>
      <c r="C1577" s="82" t="s">
        <v>6521</v>
      </c>
      <c r="D1577" s="83" t="s">
        <v>6522</v>
      </c>
      <c r="E1577" s="83" t="s">
        <v>3526</v>
      </c>
      <c r="F1577" s="83"/>
      <c r="G1577" s="83" t="s">
        <v>3527</v>
      </c>
      <c r="H1577" s="115" t="s">
        <v>6523</v>
      </c>
      <c r="I1577" s="14">
        <v>0.01</v>
      </c>
      <c r="J1577" s="111">
        <f t="shared" si="50"/>
        <v>3.5343</v>
      </c>
    </row>
    <row r="1578" spans="1:10" ht="51.75" x14ac:dyDescent="0.25">
      <c r="A1578" s="81">
        <f t="shared" si="51"/>
        <v>1574</v>
      </c>
      <c r="B1578" s="81" t="s">
        <v>3523</v>
      </c>
      <c r="C1578" s="82" t="s">
        <v>6524</v>
      </c>
      <c r="D1578" s="83" t="s">
        <v>6525</v>
      </c>
      <c r="E1578" s="83" t="s">
        <v>3526</v>
      </c>
      <c r="F1578" s="83"/>
      <c r="G1578" s="83" t="s">
        <v>3527</v>
      </c>
      <c r="H1578" s="115" t="s">
        <v>6526</v>
      </c>
      <c r="I1578" s="14">
        <v>0.01</v>
      </c>
      <c r="J1578" s="111">
        <f t="shared" si="50"/>
        <v>5.2568999999999999</v>
      </c>
    </row>
    <row r="1579" spans="1:10" ht="26.25" x14ac:dyDescent="0.25">
      <c r="A1579" s="81">
        <f t="shared" si="51"/>
        <v>1575</v>
      </c>
      <c r="B1579" s="81" t="s">
        <v>3523</v>
      </c>
      <c r="C1579" s="82" t="s">
        <v>6527</v>
      </c>
      <c r="D1579" s="83" t="s">
        <v>6420</v>
      </c>
      <c r="E1579" s="83" t="s">
        <v>3526</v>
      </c>
      <c r="F1579" s="83"/>
      <c r="G1579" s="83" t="s">
        <v>3527</v>
      </c>
      <c r="H1579" s="115" t="s">
        <v>3570</v>
      </c>
      <c r="I1579" s="14">
        <v>0.01</v>
      </c>
      <c r="J1579" s="111">
        <f t="shared" si="50"/>
        <v>0.39600000000000002</v>
      </c>
    </row>
    <row r="1580" spans="1:10" ht="26.25" x14ac:dyDescent="0.25">
      <c r="A1580" s="81">
        <f t="shared" si="51"/>
        <v>1576</v>
      </c>
      <c r="B1580" s="81" t="s">
        <v>3523</v>
      </c>
      <c r="C1580" s="82" t="s">
        <v>6528</v>
      </c>
      <c r="D1580" s="83" t="s">
        <v>6423</v>
      </c>
      <c r="E1580" s="83" t="s">
        <v>3526</v>
      </c>
      <c r="F1580" s="83"/>
      <c r="G1580" s="83" t="s">
        <v>3527</v>
      </c>
      <c r="H1580" s="115" t="s">
        <v>6529</v>
      </c>
      <c r="I1580" s="14">
        <v>0.01</v>
      </c>
      <c r="J1580" s="111">
        <f t="shared" si="50"/>
        <v>1.089</v>
      </c>
    </row>
    <row r="1581" spans="1:10" ht="51.75" x14ac:dyDescent="0.25">
      <c r="A1581" s="81">
        <f t="shared" si="51"/>
        <v>1577</v>
      </c>
      <c r="B1581" s="81" t="s">
        <v>3523</v>
      </c>
      <c r="C1581" s="82" t="s">
        <v>6530</v>
      </c>
      <c r="D1581" s="83" t="s">
        <v>6531</v>
      </c>
      <c r="E1581" s="83" t="s">
        <v>3526</v>
      </c>
      <c r="F1581" s="83"/>
      <c r="G1581" s="83" t="s">
        <v>3527</v>
      </c>
      <c r="H1581" s="115" t="s">
        <v>6493</v>
      </c>
      <c r="I1581" s="14">
        <v>0.01</v>
      </c>
      <c r="J1581" s="111">
        <f t="shared" si="50"/>
        <v>2.6532</v>
      </c>
    </row>
    <row r="1582" spans="1:10" ht="39" x14ac:dyDescent="0.25">
      <c r="A1582" s="81">
        <f t="shared" si="51"/>
        <v>1578</v>
      </c>
      <c r="B1582" s="81" t="s">
        <v>3523</v>
      </c>
      <c r="C1582" s="82" t="s">
        <v>6532</v>
      </c>
      <c r="D1582" s="83" t="s">
        <v>6533</v>
      </c>
      <c r="E1582" s="83" t="s">
        <v>3526</v>
      </c>
      <c r="F1582" s="83"/>
      <c r="G1582" s="83" t="s">
        <v>3527</v>
      </c>
      <c r="H1582" s="115" t="s">
        <v>6534</v>
      </c>
      <c r="I1582" s="14">
        <v>0.01</v>
      </c>
      <c r="J1582" s="111">
        <f t="shared" si="50"/>
        <v>4.8708</v>
      </c>
    </row>
    <row r="1583" spans="1:10" ht="26.25" x14ac:dyDescent="0.25">
      <c r="A1583" s="81">
        <f t="shared" si="51"/>
        <v>1579</v>
      </c>
      <c r="B1583" s="81" t="s">
        <v>3523</v>
      </c>
      <c r="C1583" s="82" t="s">
        <v>6535</v>
      </c>
      <c r="D1583" s="83" t="s">
        <v>6536</v>
      </c>
      <c r="E1583" s="83" t="s">
        <v>3526</v>
      </c>
      <c r="F1583" s="83"/>
      <c r="G1583" s="83" t="s">
        <v>3527</v>
      </c>
      <c r="H1583" s="115" t="s">
        <v>6493</v>
      </c>
      <c r="I1583" s="14">
        <v>0.01</v>
      </c>
      <c r="J1583" s="111">
        <f t="shared" si="50"/>
        <v>2.6532</v>
      </c>
    </row>
    <row r="1584" spans="1:10" ht="26.25" x14ac:dyDescent="0.25">
      <c r="A1584" s="81">
        <f t="shared" si="51"/>
        <v>1580</v>
      </c>
      <c r="B1584" s="81" t="s">
        <v>3523</v>
      </c>
      <c r="C1584" s="82" t="s">
        <v>6537</v>
      </c>
      <c r="D1584" s="83" t="s">
        <v>6538</v>
      </c>
      <c r="E1584" s="83" t="s">
        <v>3526</v>
      </c>
      <c r="F1584" s="83"/>
      <c r="G1584" s="83" t="s">
        <v>3527</v>
      </c>
      <c r="H1584" s="115" t="s">
        <v>6539</v>
      </c>
      <c r="I1584" s="14">
        <v>0.01</v>
      </c>
      <c r="J1584" s="111">
        <f t="shared" si="50"/>
        <v>7.1477999999999993</v>
      </c>
    </row>
    <row r="1585" spans="1:10" ht="64.5" x14ac:dyDescent="0.25">
      <c r="A1585" s="81">
        <f t="shared" si="51"/>
        <v>1581</v>
      </c>
      <c r="B1585" s="81" t="s">
        <v>3523</v>
      </c>
      <c r="C1585" s="82" t="s">
        <v>6540</v>
      </c>
      <c r="D1585" s="83" t="s">
        <v>6541</v>
      </c>
      <c r="E1585" s="83" t="s">
        <v>3526</v>
      </c>
      <c r="F1585" s="83"/>
      <c r="G1585" s="83" t="s">
        <v>3527</v>
      </c>
      <c r="H1585" s="115" t="s">
        <v>6542</v>
      </c>
      <c r="I1585" s="14">
        <v>0.01</v>
      </c>
      <c r="J1585" s="111">
        <f t="shared" si="50"/>
        <v>5.0193000000000003</v>
      </c>
    </row>
    <row r="1586" spans="1:10" ht="64.5" x14ac:dyDescent="0.25">
      <c r="A1586" s="81">
        <f t="shared" si="51"/>
        <v>1582</v>
      </c>
      <c r="B1586" s="81" t="s">
        <v>3523</v>
      </c>
      <c r="C1586" s="82" t="s">
        <v>6543</v>
      </c>
      <c r="D1586" s="83" t="s">
        <v>6544</v>
      </c>
      <c r="E1586" s="83" t="s">
        <v>3526</v>
      </c>
      <c r="F1586" s="83"/>
      <c r="G1586" s="83" t="s">
        <v>3527</v>
      </c>
      <c r="H1586" s="115" t="s">
        <v>6505</v>
      </c>
      <c r="I1586" s="14">
        <v>0.01</v>
      </c>
      <c r="J1586" s="111">
        <f t="shared" si="50"/>
        <v>5.3559000000000001</v>
      </c>
    </row>
    <row r="1587" spans="1:10" x14ac:dyDescent="0.25">
      <c r="A1587" s="81">
        <f t="shared" si="51"/>
        <v>1583</v>
      </c>
      <c r="B1587" s="81" t="s">
        <v>3523</v>
      </c>
      <c r="C1587" s="82" t="s">
        <v>6545</v>
      </c>
      <c r="D1587" s="83" t="s">
        <v>6546</v>
      </c>
      <c r="E1587" s="83" t="s">
        <v>3526</v>
      </c>
      <c r="F1587" s="83"/>
      <c r="G1587" s="83" t="s">
        <v>3527</v>
      </c>
      <c r="H1587" s="115" t="s">
        <v>6547</v>
      </c>
      <c r="I1587" s="14">
        <v>0.01</v>
      </c>
      <c r="J1587" s="111">
        <f t="shared" si="50"/>
        <v>31.878000000000004</v>
      </c>
    </row>
    <row r="1588" spans="1:10" x14ac:dyDescent="0.25">
      <c r="A1588" s="81">
        <f t="shared" si="51"/>
        <v>1584</v>
      </c>
      <c r="B1588" s="81" t="s">
        <v>3523</v>
      </c>
      <c r="C1588" s="82" t="s">
        <v>6548</v>
      </c>
      <c r="D1588" s="83" t="s">
        <v>6549</v>
      </c>
      <c r="E1588" s="83" t="s">
        <v>3526</v>
      </c>
      <c r="F1588" s="83"/>
      <c r="G1588" s="83" t="s">
        <v>3527</v>
      </c>
      <c r="H1588" s="115" t="s">
        <v>6550</v>
      </c>
      <c r="I1588" s="14">
        <v>0.01</v>
      </c>
      <c r="J1588" s="111">
        <f t="shared" si="50"/>
        <v>218.79</v>
      </c>
    </row>
    <row r="1589" spans="1:10" ht="51.75" x14ac:dyDescent="0.25">
      <c r="A1589" s="81">
        <f t="shared" si="51"/>
        <v>1585</v>
      </c>
      <c r="B1589" s="81" t="s">
        <v>3523</v>
      </c>
      <c r="C1589" s="82" t="s">
        <v>6551</v>
      </c>
      <c r="D1589" s="83" t="s">
        <v>6552</v>
      </c>
      <c r="E1589" s="83" t="s">
        <v>3526</v>
      </c>
      <c r="F1589" s="83"/>
      <c r="G1589" s="83" t="s">
        <v>3527</v>
      </c>
      <c r="H1589" s="115" t="s">
        <v>5566</v>
      </c>
      <c r="I1589" s="14">
        <v>0.01</v>
      </c>
      <c r="J1589" s="111">
        <f t="shared" si="50"/>
        <v>219.78</v>
      </c>
    </row>
    <row r="1590" spans="1:10" ht="39" x14ac:dyDescent="0.25">
      <c r="A1590" s="81">
        <f t="shared" si="51"/>
        <v>1586</v>
      </c>
      <c r="B1590" s="81" t="s">
        <v>3523</v>
      </c>
      <c r="C1590" s="82" t="s">
        <v>6553</v>
      </c>
      <c r="D1590" s="83" t="s">
        <v>6554</v>
      </c>
      <c r="E1590" s="83" t="s">
        <v>3526</v>
      </c>
      <c r="F1590" s="83"/>
      <c r="G1590" s="83" t="s">
        <v>3527</v>
      </c>
      <c r="H1590" s="115" t="s">
        <v>6555</v>
      </c>
      <c r="I1590" s="14">
        <v>0.01</v>
      </c>
      <c r="J1590" s="111">
        <f t="shared" si="50"/>
        <v>358.38</v>
      </c>
    </row>
    <row r="1591" spans="1:10" ht="39" x14ac:dyDescent="0.25">
      <c r="A1591" s="81">
        <f t="shared" si="51"/>
        <v>1587</v>
      </c>
      <c r="B1591" s="81" t="s">
        <v>3523</v>
      </c>
      <c r="C1591" s="82" t="s">
        <v>6556</v>
      </c>
      <c r="D1591" s="83" t="s">
        <v>6557</v>
      </c>
      <c r="E1591" s="83" t="s">
        <v>3526</v>
      </c>
      <c r="F1591" s="83"/>
      <c r="G1591" s="83" t="s">
        <v>3527</v>
      </c>
      <c r="H1591" s="115" t="s">
        <v>6555</v>
      </c>
      <c r="I1591" s="14">
        <v>0.01</v>
      </c>
      <c r="J1591" s="111">
        <f t="shared" si="50"/>
        <v>358.38</v>
      </c>
    </row>
    <row r="1592" spans="1:10" ht="51.75" x14ac:dyDescent="0.25">
      <c r="A1592" s="81">
        <f t="shared" si="51"/>
        <v>1588</v>
      </c>
      <c r="B1592" s="81" t="s">
        <v>3523</v>
      </c>
      <c r="C1592" s="82" t="s">
        <v>6558</v>
      </c>
      <c r="D1592" s="83" t="s">
        <v>6559</v>
      </c>
      <c r="E1592" s="83" t="s">
        <v>3526</v>
      </c>
      <c r="F1592" s="83"/>
      <c r="G1592" s="83" t="s">
        <v>3527</v>
      </c>
      <c r="H1592" s="115" t="s">
        <v>6108</v>
      </c>
      <c r="I1592" s="14">
        <v>0.01</v>
      </c>
      <c r="J1592" s="111">
        <f t="shared" si="50"/>
        <v>180.18</v>
      </c>
    </row>
    <row r="1593" spans="1:10" ht="26.25" x14ac:dyDescent="0.25">
      <c r="A1593" s="81">
        <f t="shared" si="51"/>
        <v>1589</v>
      </c>
      <c r="B1593" s="81" t="s">
        <v>3523</v>
      </c>
      <c r="C1593" s="82" t="s">
        <v>6560</v>
      </c>
      <c r="D1593" s="83" t="s">
        <v>6561</v>
      </c>
      <c r="E1593" s="83" t="s">
        <v>3526</v>
      </c>
      <c r="F1593" s="83"/>
      <c r="G1593" s="83" t="s">
        <v>3527</v>
      </c>
      <c r="H1593" s="115" t="s">
        <v>6562</v>
      </c>
      <c r="I1593" s="14">
        <v>0.01</v>
      </c>
      <c r="J1593" s="111">
        <f t="shared" si="50"/>
        <v>171.27</v>
      </c>
    </row>
    <row r="1594" spans="1:10" ht="39" x14ac:dyDescent="0.25">
      <c r="A1594" s="81">
        <f t="shared" si="51"/>
        <v>1590</v>
      </c>
      <c r="B1594" s="81" t="s">
        <v>3523</v>
      </c>
      <c r="C1594" s="82" t="s">
        <v>6563</v>
      </c>
      <c r="D1594" s="83" t="s">
        <v>6564</v>
      </c>
      <c r="E1594" s="83" t="s">
        <v>3526</v>
      </c>
      <c r="F1594" s="83"/>
      <c r="G1594" s="83" t="s">
        <v>3527</v>
      </c>
      <c r="H1594" s="115" t="s">
        <v>6565</v>
      </c>
      <c r="I1594" s="14">
        <v>0.01</v>
      </c>
      <c r="J1594" s="111">
        <f t="shared" si="50"/>
        <v>355.41</v>
      </c>
    </row>
    <row r="1595" spans="1:10" ht="39" x14ac:dyDescent="0.25">
      <c r="A1595" s="81">
        <f t="shared" si="51"/>
        <v>1591</v>
      </c>
      <c r="B1595" s="81" t="s">
        <v>3523</v>
      </c>
      <c r="C1595" s="82" t="s">
        <v>6566</v>
      </c>
      <c r="D1595" s="83" t="s">
        <v>6567</v>
      </c>
      <c r="E1595" s="83" t="s">
        <v>3526</v>
      </c>
      <c r="F1595" s="83"/>
      <c r="G1595" s="83" t="s">
        <v>3527</v>
      </c>
      <c r="H1595" s="115" t="s">
        <v>6562</v>
      </c>
      <c r="I1595" s="14">
        <v>0.01</v>
      </c>
      <c r="J1595" s="111">
        <f t="shared" si="50"/>
        <v>171.27</v>
      </c>
    </row>
    <row r="1596" spans="1:10" ht="26.25" x14ac:dyDescent="0.25">
      <c r="A1596" s="81">
        <f t="shared" si="51"/>
        <v>1592</v>
      </c>
      <c r="B1596" s="81" t="s">
        <v>3523</v>
      </c>
      <c r="C1596" s="82" t="s">
        <v>6568</v>
      </c>
      <c r="D1596" s="83" t="s">
        <v>6569</v>
      </c>
      <c r="E1596" s="83" t="s">
        <v>3526</v>
      </c>
      <c r="F1596" s="83"/>
      <c r="G1596" s="83" t="s">
        <v>3527</v>
      </c>
      <c r="H1596" s="115" t="s">
        <v>6562</v>
      </c>
      <c r="I1596" s="14">
        <v>0.01</v>
      </c>
      <c r="J1596" s="111">
        <f t="shared" si="50"/>
        <v>171.27</v>
      </c>
    </row>
    <row r="1597" spans="1:10" ht="26.25" x14ac:dyDescent="0.25">
      <c r="A1597" s="81">
        <f t="shared" si="51"/>
        <v>1593</v>
      </c>
      <c r="B1597" s="81" t="s">
        <v>3523</v>
      </c>
      <c r="C1597" s="82" t="s">
        <v>6570</v>
      </c>
      <c r="D1597" s="83" t="s">
        <v>6571</v>
      </c>
      <c r="E1597" s="83" t="s">
        <v>3526</v>
      </c>
      <c r="F1597" s="83"/>
      <c r="G1597" s="83" t="s">
        <v>3527</v>
      </c>
      <c r="H1597" s="115" t="s">
        <v>6572</v>
      </c>
      <c r="I1597" s="14">
        <v>0.01</v>
      </c>
      <c r="J1597" s="111">
        <f t="shared" si="50"/>
        <v>164.34</v>
      </c>
    </row>
    <row r="1598" spans="1:10" ht="26.25" x14ac:dyDescent="0.25">
      <c r="A1598" s="81">
        <f t="shared" si="51"/>
        <v>1594</v>
      </c>
      <c r="B1598" s="81" t="s">
        <v>3523</v>
      </c>
      <c r="C1598" s="82" t="s">
        <v>6573</v>
      </c>
      <c r="D1598" s="83" t="s">
        <v>6574</v>
      </c>
      <c r="E1598" s="83" t="s">
        <v>3526</v>
      </c>
      <c r="F1598" s="83"/>
      <c r="G1598" s="83" t="s">
        <v>3527</v>
      </c>
      <c r="H1598" s="115" t="s">
        <v>6575</v>
      </c>
      <c r="I1598" s="14">
        <v>0.01</v>
      </c>
      <c r="J1598" s="111">
        <f t="shared" si="50"/>
        <v>507.87</v>
      </c>
    </row>
    <row r="1599" spans="1:10" ht="51.75" x14ac:dyDescent="0.25">
      <c r="A1599" s="81">
        <f t="shared" si="51"/>
        <v>1595</v>
      </c>
      <c r="B1599" s="81" t="s">
        <v>3523</v>
      </c>
      <c r="C1599" s="82" t="s">
        <v>6576</v>
      </c>
      <c r="D1599" s="83" t="s">
        <v>6577</v>
      </c>
      <c r="E1599" s="83" t="s">
        <v>3526</v>
      </c>
      <c r="F1599" s="83"/>
      <c r="G1599" s="83" t="s">
        <v>3527</v>
      </c>
      <c r="H1599" s="115" t="s">
        <v>5598</v>
      </c>
      <c r="I1599" s="14">
        <v>0.01</v>
      </c>
      <c r="J1599" s="111">
        <f t="shared" si="50"/>
        <v>184.14</v>
      </c>
    </row>
    <row r="1600" spans="1:10" ht="39" x14ac:dyDescent="0.25">
      <c r="A1600" s="81">
        <f t="shared" si="51"/>
        <v>1596</v>
      </c>
      <c r="B1600" s="81" t="s">
        <v>3523</v>
      </c>
      <c r="C1600" s="82" t="s">
        <v>6578</v>
      </c>
      <c r="D1600" s="83" t="s">
        <v>6579</v>
      </c>
      <c r="E1600" s="83" t="s">
        <v>3526</v>
      </c>
      <c r="F1600" s="83"/>
      <c r="G1600" s="83" t="s">
        <v>3527</v>
      </c>
      <c r="H1600" s="115" t="s">
        <v>6580</v>
      </c>
      <c r="I1600" s="14">
        <v>0.01</v>
      </c>
      <c r="J1600" s="111">
        <f t="shared" si="50"/>
        <v>174.24</v>
      </c>
    </row>
    <row r="1601" spans="1:10" ht="39" x14ac:dyDescent="0.25">
      <c r="A1601" s="81">
        <f t="shared" si="51"/>
        <v>1597</v>
      </c>
      <c r="B1601" s="81" t="s">
        <v>3523</v>
      </c>
      <c r="C1601" s="82" t="s">
        <v>6581</v>
      </c>
      <c r="D1601" s="83" t="s">
        <v>6582</v>
      </c>
      <c r="E1601" s="83" t="s">
        <v>3526</v>
      </c>
      <c r="F1601" s="83"/>
      <c r="G1601" s="83" t="s">
        <v>3527</v>
      </c>
      <c r="H1601" s="115" t="s">
        <v>6580</v>
      </c>
      <c r="I1601" s="14">
        <v>0.01</v>
      </c>
      <c r="J1601" s="111">
        <f t="shared" si="50"/>
        <v>174.24</v>
      </c>
    </row>
    <row r="1602" spans="1:10" ht="39" x14ac:dyDescent="0.25">
      <c r="A1602" s="81">
        <f t="shared" si="51"/>
        <v>1598</v>
      </c>
      <c r="B1602" s="81" t="s">
        <v>3523</v>
      </c>
      <c r="C1602" s="82" t="s">
        <v>6583</v>
      </c>
      <c r="D1602" s="83" t="s">
        <v>6584</v>
      </c>
      <c r="E1602" s="83" t="s">
        <v>3526</v>
      </c>
      <c r="F1602" s="83"/>
      <c r="G1602" s="83" t="s">
        <v>3527</v>
      </c>
      <c r="H1602" s="115" t="s">
        <v>6580</v>
      </c>
      <c r="I1602" s="14">
        <v>0.01</v>
      </c>
      <c r="J1602" s="111">
        <f t="shared" si="50"/>
        <v>174.24</v>
      </c>
    </row>
    <row r="1603" spans="1:10" ht="39" x14ac:dyDescent="0.25">
      <c r="A1603" s="81">
        <f t="shared" si="51"/>
        <v>1599</v>
      </c>
      <c r="B1603" s="81" t="s">
        <v>3523</v>
      </c>
      <c r="C1603" s="82" t="s">
        <v>6585</v>
      </c>
      <c r="D1603" s="83" t="s">
        <v>6586</v>
      </c>
      <c r="E1603" s="83" t="s">
        <v>3526</v>
      </c>
      <c r="F1603" s="83"/>
      <c r="G1603" s="83" t="s">
        <v>3527</v>
      </c>
      <c r="H1603" s="115" t="s">
        <v>6580</v>
      </c>
      <c r="I1603" s="14">
        <v>0.01</v>
      </c>
      <c r="J1603" s="111">
        <f t="shared" si="50"/>
        <v>174.24</v>
      </c>
    </row>
    <row r="1604" spans="1:10" ht="51.75" x14ac:dyDescent="0.25">
      <c r="A1604" s="81">
        <f t="shared" si="51"/>
        <v>1600</v>
      </c>
      <c r="B1604" s="81" t="s">
        <v>3523</v>
      </c>
      <c r="C1604" s="82" t="s">
        <v>6587</v>
      </c>
      <c r="D1604" s="83" t="s">
        <v>6588</v>
      </c>
      <c r="E1604" s="83" t="s">
        <v>3526</v>
      </c>
      <c r="F1604" s="83"/>
      <c r="G1604" s="83" t="s">
        <v>3527</v>
      </c>
      <c r="H1604" s="115" t="s">
        <v>6589</v>
      </c>
      <c r="I1604" s="14">
        <v>0.01</v>
      </c>
      <c r="J1604" s="111">
        <f t="shared" si="50"/>
        <v>88.11</v>
      </c>
    </row>
    <row r="1605" spans="1:10" ht="26.25" x14ac:dyDescent="0.25">
      <c r="A1605" s="81">
        <f t="shared" si="51"/>
        <v>1601</v>
      </c>
      <c r="B1605" s="81" t="s">
        <v>3523</v>
      </c>
      <c r="C1605" s="82" t="s">
        <v>6590</v>
      </c>
      <c r="D1605" s="83" t="s">
        <v>6591</v>
      </c>
      <c r="E1605" s="83" t="s">
        <v>3526</v>
      </c>
      <c r="F1605" s="83"/>
      <c r="G1605" s="83" t="s">
        <v>3527</v>
      </c>
      <c r="H1605" s="115" t="s">
        <v>6589</v>
      </c>
      <c r="I1605" s="14">
        <v>0.01</v>
      </c>
      <c r="J1605" s="111">
        <f t="shared" si="50"/>
        <v>88.11</v>
      </c>
    </row>
    <row r="1606" spans="1:10" ht="39" x14ac:dyDescent="0.25">
      <c r="A1606" s="81">
        <f t="shared" si="51"/>
        <v>1602</v>
      </c>
      <c r="B1606" s="81" t="s">
        <v>3523</v>
      </c>
      <c r="C1606" s="82" t="s">
        <v>6592</v>
      </c>
      <c r="D1606" s="83" t="s">
        <v>6593</v>
      </c>
      <c r="E1606" s="83" t="s">
        <v>3526</v>
      </c>
      <c r="F1606" s="83"/>
      <c r="G1606" s="83" t="s">
        <v>3527</v>
      </c>
      <c r="H1606" s="115" t="s">
        <v>6589</v>
      </c>
      <c r="I1606" s="14">
        <v>0.01</v>
      </c>
      <c r="J1606" s="111">
        <f t="shared" si="50"/>
        <v>88.11</v>
      </c>
    </row>
    <row r="1607" spans="1:10" ht="26.25" x14ac:dyDescent="0.25">
      <c r="A1607" s="81">
        <f t="shared" si="51"/>
        <v>1603</v>
      </c>
      <c r="B1607" s="81" t="s">
        <v>3523</v>
      </c>
      <c r="C1607" s="82" t="s">
        <v>6594</v>
      </c>
      <c r="D1607" s="83" t="s">
        <v>6595</v>
      </c>
      <c r="E1607" s="83" t="s">
        <v>3526</v>
      </c>
      <c r="F1607" s="83"/>
      <c r="G1607" s="83" t="s">
        <v>3527</v>
      </c>
      <c r="H1607" s="115" t="s">
        <v>6589</v>
      </c>
      <c r="I1607" s="14">
        <v>0.01</v>
      </c>
      <c r="J1607" s="111">
        <f t="shared" si="50"/>
        <v>88.11</v>
      </c>
    </row>
    <row r="1608" spans="1:10" ht="26.25" x14ac:dyDescent="0.25">
      <c r="A1608" s="81">
        <f t="shared" si="51"/>
        <v>1604</v>
      </c>
      <c r="B1608" s="81" t="s">
        <v>3523</v>
      </c>
      <c r="C1608" s="82" t="s">
        <v>6596</v>
      </c>
      <c r="D1608" s="83" t="s">
        <v>6597</v>
      </c>
      <c r="E1608" s="83" t="s">
        <v>3526</v>
      </c>
      <c r="F1608" s="83"/>
      <c r="G1608" s="83" t="s">
        <v>3527</v>
      </c>
      <c r="H1608" s="115" t="s">
        <v>6589</v>
      </c>
      <c r="I1608" s="14">
        <v>0.01</v>
      </c>
      <c r="J1608" s="111">
        <f t="shared" si="50"/>
        <v>88.11</v>
      </c>
    </row>
    <row r="1609" spans="1:10" ht="26.25" x14ac:dyDescent="0.25">
      <c r="A1609" s="81">
        <f t="shared" si="51"/>
        <v>1605</v>
      </c>
      <c r="B1609" s="81" t="s">
        <v>3523</v>
      </c>
      <c r="C1609" s="82" t="s">
        <v>6598</v>
      </c>
      <c r="D1609" s="83" t="s">
        <v>6599</v>
      </c>
      <c r="E1609" s="83" t="s">
        <v>3526</v>
      </c>
      <c r="F1609" s="83"/>
      <c r="G1609" s="83" t="s">
        <v>3527</v>
      </c>
      <c r="H1609" s="115" t="s">
        <v>6600</v>
      </c>
      <c r="I1609" s="14">
        <v>0.01</v>
      </c>
      <c r="J1609" s="111">
        <f t="shared" si="50"/>
        <v>355.05359999999996</v>
      </c>
    </row>
    <row r="1610" spans="1:10" ht="26.25" x14ac:dyDescent="0.25">
      <c r="A1610" s="81">
        <f t="shared" si="51"/>
        <v>1606</v>
      </c>
      <c r="B1610" s="81" t="s">
        <v>3523</v>
      </c>
      <c r="C1610" s="82" t="s">
        <v>6601</v>
      </c>
      <c r="D1610" s="83" t="s">
        <v>6602</v>
      </c>
      <c r="E1610" s="83" t="s">
        <v>3526</v>
      </c>
      <c r="F1610" s="83"/>
      <c r="G1610" s="83" t="s">
        <v>3527</v>
      </c>
      <c r="H1610" s="115" t="s">
        <v>6603</v>
      </c>
      <c r="I1610" s="14">
        <v>0.01</v>
      </c>
      <c r="J1610" s="111">
        <f t="shared" si="50"/>
        <v>99.692999999999998</v>
      </c>
    </row>
    <row r="1611" spans="1:10" x14ac:dyDescent="0.25">
      <c r="A1611" s="81">
        <f t="shared" si="51"/>
        <v>1607</v>
      </c>
      <c r="B1611" s="81" t="s">
        <v>3523</v>
      </c>
      <c r="C1611" s="82" t="s">
        <v>6604</v>
      </c>
      <c r="D1611" s="83" t="s">
        <v>6605</v>
      </c>
      <c r="E1611" s="83" t="s">
        <v>3526</v>
      </c>
      <c r="F1611" s="83"/>
      <c r="G1611" s="83" t="s">
        <v>3527</v>
      </c>
      <c r="H1611" s="115" t="s">
        <v>6562</v>
      </c>
      <c r="I1611" s="14">
        <v>0.01</v>
      </c>
      <c r="J1611" s="111">
        <f t="shared" si="50"/>
        <v>171.27</v>
      </c>
    </row>
    <row r="1612" spans="1:10" ht="26.25" x14ac:dyDescent="0.25">
      <c r="A1612" s="81">
        <f t="shared" si="51"/>
        <v>1608</v>
      </c>
      <c r="B1612" s="81" t="s">
        <v>3523</v>
      </c>
      <c r="C1612" s="82" t="s">
        <v>6606</v>
      </c>
      <c r="D1612" s="83" t="s">
        <v>6607</v>
      </c>
      <c r="E1612" s="83" t="s">
        <v>3526</v>
      </c>
      <c r="F1612" s="83"/>
      <c r="G1612" s="83" t="s">
        <v>3527</v>
      </c>
      <c r="H1612" s="115" t="s">
        <v>6608</v>
      </c>
      <c r="I1612" s="14">
        <v>0.01</v>
      </c>
      <c r="J1612" s="111">
        <f t="shared" si="50"/>
        <v>99.99</v>
      </c>
    </row>
    <row r="1613" spans="1:10" x14ac:dyDescent="0.25">
      <c r="A1613" s="81">
        <f t="shared" si="51"/>
        <v>1609</v>
      </c>
      <c r="B1613" s="81" t="s">
        <v>3523</v>
      </c>
      <c r="C1613" s="82" t="s">
        <v>6609</v>
      </c>
      <c r="D1613" s="83" t="s">
        <v>6610</v>
      </c>
      <c r="E1613" s="83" t="s">
        <v>3526</v>
      </c>
      <c r="F1613" s="83"/>
      <c r="G1613" s="83" t="s">
        <v>3527</v>
      </c>
      <c r="H1613" s="115" t="s">
        <v>3554</v>
      </c>
      <c r="I1613" s="14">
        <v>0.01</v>
      </c>
      <c r="J1613" s="111">
        <f t="shared" si="50"/>
        <v>196.02</v>
      </c>
    </row>
    <row r="1614" spans="1:10" x14ac:dyDescent="0.25">
      <c r="A1614" s="81">
        <f t="shared" si="51"/>
        <v>1610</v>
      </c>
      <c r="B1614" s="81" t="s">
        <v>3523</v>
      </c>
      <c r="C1614" s="82" t="s">
        <v>6611</v>
      </c>
      <c r="D1614" s="83" t="s">
        <v>6612</v>
      </c>
      <c r="E1614" s="83" t="s">
        <v>3526</v>
      </c>
      <c r="F1614" s="83"/>
      <c r="G1614" s="83" t="s">
        <v>3527</v>
      </c>
      <c r="H1614" s="115" t="s">
        <v>4422</v>
      </c>
      <c r="I1614" s="14">
        <v>0.01</v>
      </c>
      <c r="J1614" s="111">
        <f t="shared" si="50"/>
        <v>19.8</v>
      </c>
    </row>
    <row r="1615" spans="1:10" x14ac:dyDescent="0.25">
      <c r="A1615" s="81">
        <f t="shared" si="51"/>
        <v>1611</v>
      </c>
      <c r="B1615" s="81" t="s">
        <v>3523</v>
      </c>
      <c r="C1615" s="82" t="s">
        <v>6613</v>
      </c>
      <c r="D1615" s="83" t="s">
        <v>6614</v>
      </c>
      <c r="E1615" s="83" t="s">
        <v>3526</v>
      </c>
      <c r="F1615" s="83"/>
      <c r="G1615" s="83" t="s">
        <v>3527</v>
      </c>
      <c r="H1615" s="115" t="s">
        <v>6562</v>
      </c>
      <c r="I1615" s="14">
        <v>0.01</v>
      </c>
      <c r="J1615" s="111">
        <f t="shared" si="50"/>
        <v>171.27</v>
      </c>
    </row>
    <row r="1616" spans="1:10" ht="26.25" x14ac:dyDescent="0.25">
      <c r="A1616" s="81">
        <f t="shared" si="51"/>
        <v>1612</v>
      </c>
      <c r="B1616" s="81" t="s">
        <v>3523</v>
      </c>
      <c r="C1616" s="82" t="s">
        <v>6615</v>
      </c>
      <c r="D1616" s="83" t="s">
        <v>6616</v>
      </c>
      <c r="E1616" s="83" t="s">
        <v>3526</v>
      </c>
      <c r="F1616" s="83"/>
      <c r="G1616" s="83" t="s">
        <v>3527</v>
      </c>
      <c r="H1616" s="115" t="s">
        <v>3668</v>
      </c>
      <c r="I1616" s="14">
        <v>0.01</v>
      </c>
      <c r="J1616" s="111">
        <f t="shared" si="50"/>
        <v>247.5</v>
      </c>
    </row>
    <row r="1617" spans="1:10" ht="26.25" x14ac:dyDescent="0.25">
      <c r="A1617" s="81">
        <f t="shared" si="51"/>
        <v>1613</v>
      </c>
      <c r="B1617" s="81" t="s">
        <v>3523</v>
      </c>
      <c r="C1617" s="82" t="s">
        <v>6617</v>
      </c>
      <c r="D1617" s="83" t="s">
        <v>6618</v>
      </c>
      <c r="E1617" s="83" t="s">
        <v>3526</v>
      </c>
      <c r="F1617" s="83"/>
      <c r="G1617" s="83" t="s">
        <v>3527</v>
      </c>
      <c r="H1617" s="115" t="s">
        <v>4177</v>
      </c>
      <c r="I1617" s="14">
        <v>0.01</v>
      </c>
      <c r="J1617" s="111">
        <f t="shared" si="50"/>
        <v>495</v>
      </c>
    </row>
    <row r="1618" spans="1:10" ht="26.25" x14ac:dyDescent="0.25">
      <c r="A1618" s="81">
        <f t="shared" si="51"/>
        <v>1614</v>
      </c>
      <c r="B1618" s="81" t="s">
        <v>3523</v>
      </c>
      <c r="C1618" s="82" t="s">
        <v>6619</v>
      </c>
      <c r="D1618" s="83" t="s">
        <v>6620</v>
      </c>
      <c r="E1618" s="83" t="s">
        <v>3526</v>
      </c>
      <c r="F1618" s="83"/>
      <c r="G1618" s="83" t="s">
        <v>3527</v>
      </c>
      <c r="H1618" s="115" t="s">
        <v>6621</v>
      </c>
      <c r="I1618" s="14">
        <v>0.01</v>
      </c>
      <c r="J1618" s="111">
        <f t="shared" si="50"/>
        <v>12375</v>
      </c>
    </row>
    <row r="1619" spans="1:10" ht="39" x14ac:dyDescent="0.25">
      <c r="A1619" s="81">
        <f t="shared" si="51"/>
        <v>1615</v>
      </c>
      <c r="B1619" s="81" t="s">
        <v>3523</v>
      </c>
      <c r="C1619" s="82" t="s">
        <v>6622</v>
      </c>
      <c r="D1619" s="83" t="s">
        <v>6623</v>
      </c>
      <c r="E1619" s="83" t="s">
        <v>3526</v>
      </c>
      <c r="F1619" s="83"/>
      <c r="G1619" s="83" t="s">
        <v>3527</v>
      </c>
      <c r="H1619" s="115" t="s">
        <v>6624</v>
      </c>
      <c r="I1619" s="14">
        <v>0.01</v>
      </c>
      <c r="J1619" s="111">
        <f t="shared" ref="J1619:J1682" si="52">H1619*(1-I1619)</f>
        <v>804.87</v>
      </c>
    </row>
    <row r="1620" spans="1:10" ht="26.25" x14ac:dyDescent="0.25">
      <c r="A1620" s="81">
        <f t="shared" ref="A1620:A1683" si="53">A1619+1</f>
        <v>1616</v>
      </c>
      <c r="B1620" s="81" t="s">
        <v>3523</v>
      </c>
      <c r="C1620" s="82" t="s">
        <v>6625</v>
      </c>
      <c r="D1620" s="83" t="s">
        <v>6626</v>
      </c>
      <c r="E1620" s="83" t="s">
        <v>3526</v>
      </c>
      <c r="F1620" s="83"/>
      <c r="G1620" s="83" t="s">
        <v>3527</v>
      </c>
      <c r="H1620" s="115" t="s">
        <v>4208</v>
      </c>
      <c r="I1620" s="14">
        <v>0.01</v>
      </c>
      <c r="J1620" s="111">
        <f t="shared" si="52"/>
        <v>2475</v>
      </c>
    </row>
    <row r="1621" spans="1:10" ht="26.25" x14ac:dyDescent="0.25">
      <c r="A1621" s="81">
        <f t="shared" si="53"/>
        <v>1617</v>
      </c>
      <c r="B1621" s="81" t="s">
        <v>3523</v>
      </c>
      <c r="C1621" s="82" t="s">
        <v>6627</v>
      </c>
      <c r="D1621" s="83" t="s">
        <v>6628</v>
      </c>
      <c r="E1621" s="83" t="s">
        <v>3526</v>
      </c>
      <c r="F1621" s="83"/>
      <c r="G1621" s="83" t="s">
        <v>3527</v>
      </c>
      <c r="H1621" s="115" t="s">
        <v>4115</v>
      </c>
      <c r="I1621" s="14">
        <v>0.01</v>
      </c>
      <c r="J1621" s="111">
        <f t="shared" si="52"/>
        <v>990</v>
      </c>
    </row>
    <row r="1622" spans="1:10" ht="64.5" x14ac:dyDescent="0.25">
      <c r="A1622" s="81">
        <f t="shared" si="53"/>
        <v>1618</v>
      </c>
      <c r="B1622" s="81" t="s">
        <v>3523</v>
      </c>
      <c r="C1622" s="82" t="s">
        <v>6629</v>
      </c>
      <c r="D1622" s="83" t="s">
        <v>6630</v>
      </c>
      <c r="E1622" s="83" t="s">
        <v>3526</v>
      </c>
      <c r="F1622" s="83"/>
      <c r="G1622" s="83" t="s">
        <v>3527</v>
      </c>
      <c r="H1622" s="115" t="s">
        <v>6631</v>
      </c>
      <c r="I1622" s="14">
        <v>0.01</v>
      </c>
      <c r="J1622" s="111">
        <f t="shared" si="52"/>
        <v>1589.94</v>
      </c>
    </row>
    <row r="1623" spans="1:10" ht="64.5" x14ac:dyDescent="0.25">
      <c r="A1623" s="81">
        <f t="shared" si="53"/>
        <v>1619</v>
      </c>
      <c r="B1623" s="81" t="s">
        <v>3523</v>
      </c>
      <c r="C1623" s="82" t="s">
        <v>6632</v>
      </c>
      <c r="D1623" s="83" t="s">
        <v>6633</v>
      </c>
      <c r="E1623" s="83" t="s">
        <v>3526</v>
      </c>
      <c r="F1623" s="83"/>
      <c r="G1623" s="83" t="s">
        <v>3527</v>
      </c>
      <c r="H1623" s="115" t="s">
        <v>4802</v>
      </c>
      <c r="I1623" s="14">
        <v>0.01</v>
      </c>
      <c r="J1623" s="111">
        <f t="shared" si="52"/>
        <v>792</v>
      </c>
    </row>
    <row r="1624" spans="1:10" ht="39" x14ac:dyDescent="0.25">
      <c r="A1624" s="81">
        <f t="shared" si="53"/>
        <v>1620</v>
      </c>
      <c r="B1624" s="81" t="s">
        <v>3523</v>
      </c>
      <c r="C1624" s="82" t="s">
        <v>6634</v>
      </c>
      <c r="D1624" s="83" t="s">
        <v>6635</v>
      </c>
      <c r="E1624" s="83" t="s">
        <v>3526</v>
      </c>
      <c r="F1624" s="83"/>
      <c r="G1624" s="83" t="s">
        <v>3527</v>
      </c>
      <c r="H1624" s="115" t="s">
        <v>6636</v>
      </c>
      <c r="I1624" s="14">
        <v>0.01</v>
      </c>
      <c r="J1624" s="111">
        <f t="shared" si="52"/>
        <v>1007.8199999999999</v>
      </c>
    </row>
    <row r="1625" spans="1:10" ht="26.25" x14ac:dyDescent="0.25">
      <c r="A1625" s="81">
        <f t="shared" si="53"/>
        <v>1621</v>
      </c>
      <c r="B1625" s="81" t="s">
        <v>3523</v>
      </c>
      <c r="C1625" s="82" t="s">
        <v>6637</v>
      </c>
      <c r="D1625" s="83" t="s">
        <v>6638</v>
      </c>
      <c r="E1625" s="83" t="s">
        <v>3526</v>
      </c>
      <c r="F1625" s="83"/>
      <c r="G1625" s="83" t="s">
        <v>3527</v>
      </c>
      <c r="H1625" s="115" t="s">
        <v>5065</v>
      </c>
      <c r="I1625" s="14">
        <v>0.01</v>
      </c>
      <c r="J1625" s="111">
        <f t="shared" si="52"/>
        <v>138.6</v>
      </c>
    </row>
    <row r="1626" spans="1:10" x14ac:dyDescent="0.25">
      <c r="A1626" s="81">
        <f t="shared" si="53"/>
        <v>1622</v>
      </c>
      <c r="B1626" s="81" t="s">
        <v>3523</v>
      </c>
      <c r="C1626" s="82" t="s">
        <v>6639</v>
      </c>
      <c r="D1626" s="83" t="s">
        <v>6640</v>
      </c>
      <c r="E1626" s="83" t="s">
        <v>3526</v>
      </c>
      <c r="F1626" s="83"/>
      <c r="G1626" s="83" t="s">
        <v>3527</v>
      </c>
      <c r="H1626" s="115" t="s">
        <v>3533</v>
      </c>
      <c r="I1626" s="14">
        <v>0.01</v>
      </c>
      <c r="J1626" s="111">
        <f t="shared" si="52"/>
        <v>0</v>
      </c>
    </row>
    <row r="1627" spans="1:10" ht="26.25" x14ac:dyDescent="0.25">
      <c r="A1627" s="81">
        <f t="shared" si="53"/>
        <v>1623</v>
      </c>
      <c r="B1627" s="81" t="s">
        <v>3523</v>
      </c>
      <c r="C1627" s="82" t="s">
        <v>6641</v>
      </c>
      <c r="D1627" s="83" t="s">
        <v>6642</v>
      </c>
      <c r="E1627" s="83" t="s">
        <v>3526</v>
      </c>
      <c r="F1627" s="83"/>
      <c r="G1627" s="83" t="s">
        <v>3527</v>
      </c>
      <c r="H1627" s="115" t="s">
        <v>4291</v>
      </c>
      <c r="I1627" s="14">
        <v>0.01</v>
      </c>
      <c r="J1627" s="111">
        <f t="shared" si="52"/>
        <v>227.7</v>
      </c>
    </row>
    <row r="1628" spans="1:10" ht="51.75" x14ac:dyDescent="0.25">
      <c r="A1628" s="81">
        <f t="shared" si="53"/>
        <v>1624</v>
      </c>
      <c r="B1628" s="81" t="s">
        <v>3523</v>
      </c>
      <c r="C1628" s="82" t="s">
        <v>6643</v>
      </c>
      <c r="D1628" s="83" t="s">
        <v>6644</v>
      </c>
      <c r="E1628" s="83" t="s">
        <v>3526</v>
      </c>
      <c r="F1628" s="83"/>
      <c r="G1628" s="83" t="s">
        <v>3527</v>
      </c>
      <c r="H1628" s="115" t="s">
        <v>6645</v>
      </c>
      <c r="I1628" s="14">
        <v>0.01</v>
      </c>
      <c r="J1628" s="111">
        <f t="shared" si="52"/>
        <v>970.2</v>
      </c>
    </row>
    <row r="1629" spans="1:10" ht="26.25" x14ac:dyDescent="0.25">
      <c r="A1629" s="81">
        <f t="shared" si="53"/>
        <v>1625</v>
      </c>
      <c r="B1629" s="81" t="s">
        <v>3523</v>
      </c>
      <c r="C1629" s="82" t="s">
        <v>6646</v>
      </c>
      <c r="D1629" s="83" t="s">
        <v>6647</v>
      </c>
      <c r="E1629" s="83" t="s">
        <v>3526</v>
      </c>
      <c r="F1629" s="83"/>
      <c r="G1629" s="83" t="s">
        <v>3527</v>
      </c>
      <c r="H1629" s="115" t="s">
        <v>6648</v>
      </c>
      <c r="I1629" s="14">
        <v>0.01</v>
      </c>
      <c r="J1629" s="111">
        <f t="shared" si="52"/>
        <v>1336.5</v>
      </c>
    </row>
    <row r="1630" spans="1:10" ht="39" x14ac:dyDescent="0.25">
      <c r="A1630" s="81">
        <f t="shared" si="53"/>
        <v>1626</v>
      </c>
      <c r="B1630" s="81" t="s">
        <v>3523</v>
      </c>
      <c r="C1630" s="82" t="s">
        <v>6649</v>
      </c>
      <c r="D1630" s="83" t="s">
        <v>6650</v>
      </c>
      <c r="E1630" s="83" t="s">
        <v>3526</v>
      </c>
      <c r="F1630" s="83"/>
      <c r="G1630" s="83" t="s">
        <v>3527</v>
      </c>
      <c r="H1630" s="115" t="s">
        <v>6651</v>
      </c>
      <c r="I1630" s="14">
        <v>0.01</v>
      </c>
      <c r="J1630" s="111">
        <f t="shared" si="52"/>
        <v>1633.5</v>
      </c>
    </row>
    <row r="1631" spans="1:10" ht="51.75" x14ac:dyDescent="0.25">
      <c r="A1631" s="81">
        <f t="shared" si="53"/>
        <v>1627</v>
      </c>
      <c r="B1631" s="81" t="s">
        <v>3523</v>
      </c>
      <c r="C1631" s="82" t="s">
        <v>6652</v>
      </c>
      <c r="D1631" s="83" t="s">
        <v>6653</v>
      </c>
      <c r="E1631" s="83" t="s">
        <v>3526</v>
      </c>
      <c r="F1631" s="83"/>
      <c r="G1631" s="83" t="s">
        <v>3527</v>
      </c>
      <c r="H1631" s="115" t="s">
        <v>6654</v>
      </c>
      <c r="I1631" s="14">
        <v>0.01</v>
      </c>
      <c r="J1631" s="111">
        <f t="shared" si="52"/>
        <v>1033.56</v>
      </c>
    </row>
    <row r="1632" spans="1:10" ht="39" x14ac:dyDescent="0.25">
      <c r="A1632" s="81">
        <f t="shared" si="53"/>
        <v>1628</v>
      </c>
      <c r="B1632" s="81" t="s">
        <v>3523</v>
      </c>
      <c r="C1632" s="82" t="s">
        <v>6655</v>
      </c>
      <c r="D1632" s="83" t="s">
        <v>6656</v>
      </c>
      <c r="E1632" s="83" t="s">
        <v>3526</v>
      </c>
      <c r="F1632" s="83"/>
      <c r="G1632" s="83" t="s">
        <v>3527</v>
      </c>
      <c r="H1632" s="115" t="s">
        <v>6657</v>
      </c>
      <c r="I1632" s="14">
        <v>0.01</v>
      </c>
      <c r="J1632" s="111">
        <f t="shared" si="52"/>
        <v>1797.84</v>
      </c>
    </row>
    <row r="1633" spans="1:10" ht="26.25" x14ac:dyDescent="0.25">
      <c r="A1633" s="81">
        <f t="shared" si="53"/>
        <v>1629</v>
      </c>
      <c r="B1633" s="81" t="s">
        <v>3523</v>
      </c>
      <c r="C1633" s="82" t="s">
        <v>6658</v>
      </c>
      <c r="D1633" s="83" t="s">
        <v>6659</v>
      </c>
      <c r="E1633" s="83" t="s">
        <v>3526</v>
      </c>
      <c r="F1633" s="83"/>
      <c r="G1633" s="83" t="s">
        <v>3527</v>
      </c>
      <c r="H1633" s="115" t="s">
        <v>4443</v>
      </c>
      <c r="I1633" s="14">
        <v>0.01</v>
      </c>
      <c r="J1633" s="111">
        <f t="shared" si="52"/>
        <v>79.2</v>
      </c>
    </row>
    <row r="1634" spans="1:10" ht="26.25" x14ac:dyDescent="0.25">
      <c r="A1634" s="81">
        <f t="shared" si="53"/>
        <v>1630</v>
      </c>
      <c r="B1634" s="81" t="s">
        <v>3523</v>
      </c>
      <c r="C1634" s="82" t="s">
        <v>6660</v>
      </c>
      <c r="D1634" s="83" t="s">
        <v>6661</v>
      </c>
      <c r="E1634" s="83" t="s">
        <v>3526</v>
      </c>
      <c r="F1634" s="83"/>
      <c r="G1634" s="83" t="s">
        <v>3527</v>
      </c>
      <c r="H1634" s="115" t="s">
        <v>6662</v>
      </c>
      <c r="I1634" s="14">
        <v>0.01</v>
      </c>
      <c r="J1634" s="111">
        <f t="shared" si="52"/>
        <v>944.46</v>
      </c>
    </row>
    <row r="1635" spans="1:10" ht="64.5" x14ac:dyDescent="0.25">
      <c r="A1635" s="81">
        <f t="shared" si="53"/>
        <v>1631</v>
      </c>
      <c r="B1635" s="81" t="s">
        <v>3523</v>
      </c>
      <c r="C1635" s="82" t="s">
        <v>6663</v>
      </c>
      <c r="D1635" s="83" t="s">
        <v>6664</v>
      </c>
      <c r="E1635" s="83" t="s">
        <v>3526</v>
      </c>
      <c r="F1635" s="83"/>
      <c r="G1635" s="83" t="s">
        <v>3527</v>
      </c>
      <c r="H1635" s="115" t="s">
        <v>6665</v>
      </c>
      <c r="I1635" s="14">
        <v>0.01</v>
      </c>
      <c r="J1635" s="111">
        <f t="shared" si="52"/>
        <v>1140.48</v>
      </c>
    </row>
    <row r="1636" spans="1:10" ht="26.25" x14ac:dyDescent="0.25">
      <c r="A1636" s="81">
        <f t="shared" si="53"/>
        <v>1632</v>
      </c>
      <c r="B1636" s="81" t="s">
        <v>3523</v>
      </c>
      <c r="C1636" s="82" t="s">
        <v>6666</v>
      </c>
      <c r="D1636" s="83" t="s">
        <v>6667</v>
      </c>
      <c r="E1636" s="83" t="s">
        <v>3526</v>
      </c>
      <c r="F1636" s="83"/>
      <c r="G1636" s="83" t="s">
        <v>3527</v>
      </c>
      <c r="H1636" s="115" t="s">
        <v>6668</v>
      </c>
      <c r="I1636" s="14">
        <v>0.01</v>
      </c>
      <c r="J1636" s="111">
        <f t="shared" si="52"/>
        <v>1441.44</v>
      </c>
    </row>
    <row r="1637" spans="1:10" ht="26.25" x14ac:dyDescent="0.25">
      <c r="A1637" s="81">
        <f t="shared" si="53"/>
        <v>1633</v>
      </c>
      <c r="B1637" s="81" t="s">
        <v>3523</v>
      </c>
      <c r="C1637" s="82" t="s">
        <v>6669</v>
      </c>
      <c r="D1637" s="83" t="s">
        <v>6670</v>
      </c>
      <c r="E1637" s="83" t="s">
        <v>3526</v>
      </c>
      <c r="F1637" s="83"/>
      <c r="G1637" s="83" t="s">
        <v>3527</v>
      </c>
      <c r="H1637" s="115" t="s">
        <v>3624</v>
      </c>
      <c r="I1637" s="14">
        <v>0.01</v>
      </c>
      <c r="J1637" s="111">
        <f t="shared" si="52"/>
        <v>39.6</v>
      </c>
    </row>
    <row r="1638" spans="1:10" ht="39" x14ac:dyDescent="0.25">
      <c r="A1638" s="81">
        <f t="shared" si="53"/>
        <v>1634</v>
      </c>
      <c r="B1638" s="81" t="s">
        <v>3523</v>
      </c>
      <c r="C1638" s="82" t="s">
        <v>6671</v>
      </c>
      <c r="D1638" s="83" t="s">
        <v>6672</v>
      </c>
      <c r="E1638" s="83" t="s">
        <v>3526</v>
      </c>
      <c r="F1638" s="83"/>
      <c r="G1638" s="83" t="s">
        <v>3527</v>
      </c>
      <c r="H1638" s="115" t="s">
        <v>6673</v>
      </c>
      <c r="I1638" s="14">
        <v>0.01</v>
      </c>
      <c r="J1638" s="111">
        <f t="shared" si="52"/>
        <v>1985.94</v>
      </c>
    </row>
    <row r="1639" spans="1:10" ht="26.25" x14ac:dyDescent="0.25">
      <c r="A1639" s="81">
        <f t="shared" si="53"/>
        <v>1635</v>
      </c>
      <c r="B1639" s="81" t="s">
        <v>3523</v>
      </c>
      <c r="C1639" s="82" t="s">
        <v>6674</v>
      </c>
      <c r="D1639" s="83" t="s">
        <v>6675</v>
      </c>
      <c r="E1639" s="83" t="s">
        <v>3526</v>
      </c>
      <c r="F1639" s="83"/>
      <c r="G1639" s="83" t="s">
        <v>3527</v>
      </c>
      <c r="H1639" s="115" t="s">
        <v>6676</v>
      </c>
      <c r="I1639" s="14">
        <v>0.01</v>
      </c>
      <c r="J1639" s="111">
        <f t="shared" si="52"/>
        <v>1689.93</v>
      </c>
    </row>
    <row r="1640" spans="1:10" ht="39" x14ac:dyDescent="0.25">
      <c r="A1640" s="81">
        <f t="shared" si="53"/>
        <v>1636</v>
      </c>
      <c r="B1640" s="81" t="s">
        <v>3523</v>
      </c>
      <c r="C1640" s="82" t="s">
        <v>6677</v>
      </c>
      <c r="D1640" s="83" t="s">
        <v>6678</v>
      </c>
      <c r="E1640" s="83" t="s">
        <v>3526</v>
      </c>
      <c r="F1640" s="83"/>
      <c r="G1640" s="83" t="s">
        <v>3527</v>
      </c>
      <c r="H1640" s="115" t="s">
        <v>6679</v>
      </c>
      <c r="I1640" s="14">
        <v>0.01</v>
      </c>
      <c r="J1640" s="111">
        <f t="shared" si="52"/>
        <v>887.04</v>
      </c>
    </row>
    <row r="1641" spans="1:10" ht="26.25" x14ac:dyDescent="0.25">
      <c r="A1641" s="81">
        <f t="shared" si="53"/>
        <v>1637</v>
      </c>
      <c r="B1641" s="81" t="s">
        <v>3523</v>
      </c>
      <c r="C1641" s="82" t="s">
        <v>6680</v>
      </c>
      <c r="D1641" s="83" t="s">
        <v>6681</v>
      </c>
      <c r="E1641" s="83" t="s">
        <v>3526</v>
      </c>
      <c r="F1641" s="83"/>
      <c r="G1641" s="83" t="s">
        <v>3527</v>
      </c>
      <c r="H1641" s="115" t="s">
        <v>6682</v>
      </c>
      <c r="I1641" s="14">
        <v>0.01</v>
      </c>
      <c r="J1641" s="111">
        <f t="shared" si="52"/>
        <v>861.3</v>
      </c>
    </row>
    <row r="1642" spans="1:10" ht="26.25" x14ac:dyDescent="0.25">
      <c r="A1642" s="81">
        <f t="shared" si="53"/>
        <v>1638</v>
      </c>
      <c r="B1642" s="81" t="s">
        <v>3523</v>
      </c>
      <c r="C1642" s="82" t="s">
        <v>6683</v>
      </c>
      <c r="D1642" s="83" t="s">
        <v>6684</v>
      </c>
      <c r="E1642" s="83" t="s">
        <v>3526</v>
      </c>
      <c r="F1642" s="83"/>
      <c r="G1642" s="83" t="s">
        <v>3527</v>
      </c>
      <c r="H1642" s="115" t="s">
        <v>6685</v>
      </c>
      <c r="I1642" s="14">
        <v>0.01</v>
      </c>
      <c r="J1642" s="111">
        <f t="shared" si="52"/>
        <v>1524.6</v>
      </c>
    </row>
    <row r="1643" spans="1:10" ht="39" x14ac:dyDescent="0.25">
      <c r="A1643" s="81">
        <f t="shared" si="53"/>
        <v>1639</v>
      </c>
      <c r="B1643" s="81" t="s">
        <v>3523</v>
      </c>
      <c r="C1643" s="82" t="s">
        <v>6686</v>
      </c>
      <c r="D1643" s="83" t="s">
        <v>6687</v>
      </c>
      <c r="E1643" s="83" t="s">
        <v>3526</v>
      </c>
      <c r="F1643" s="83"/>
      <c r="G1643" s="83" t="s">
        <v>3527</v>
      </c>
      <c r="H1643" s="115" t="s">
        <v>3533</v>
      </c>
      <c r="I1643" s="14">
        <v>0.01</v>
      </c>
      <c r="J1643" s="111">
        <f t="shared" si="52"/>
        <v>0</v>
      </c>
    </row>
    <row r="1644" spans="1:10" ht="26.25" x14ac:dyDescent="0.25">
      <c r="A1644" s="81">
        <f t="shared" si="53"/>
        <v>1640</v>
      </c>
      <c r="B1644" s="81" t="s">
        <v>3523</v>
      </c>
      <c r="C1644" s="82" t="s">
        <v>6688</v>
      </c>
      <c r="D1644" s="83" t="s">
        <v>6689</v>
      </c>
      <c r="E1644" s="83" t="s">
        <v>3526</v>
      </c>
      <c r="F1644" s="83"/>
      <c r="G1644" s="83" t="s">
        <v>3527</v>
      </c>
      <c r="H1644" s="115" t="s">
        <v>6662</v>
      </c>
      <c r="I1644" s="14">
        <v>0.01</v>
      </c>
      <c r="J1644" s="111">
        <f t="shared" si="52"/>
        <v>944.46</v>
      </c>
    </row>
    <row r="1645" spans="1:10" ht="51.75" x14ac:dyDescent="0.25">
      <c r="A1645" s="81">
        <f t="shared" si="53"/>
        <v>1641</v>
      </c>
      <c r="B1645" s="81" t="s">
        <v>3523</v>
      </c>
      <c r="C1645" s="82" t="s">
        <v>6690</v>
      </c>
      <c r="D1645" s="83" t="s">
        <v>6691</v>
      </c>
      <c r="E1645" s="83" t="s">
        <v>3526</v>
      </c>
      <c r="F1645" s="83"/>
      <c r="G1645" s="83" t="s">
        <v>3527</v>
      </c>
      <c r="H1645" s="115" t="s">
        <v>6692</v>
      </c>
      <c r="I1645" s="14">
        <v>0.01</v>
      </c>
      <c r="J1645" s="111">
        <f t="shared" si="52"/>
        <v>679.14</v>
      </c>
    </row>
    <row r="1646" spans="1:10" ht="39" x14ac:dyDescent="0.25">
      <c r="A1646" s="81">
        <f t="shared" si="53"/>
        <v>1642</v>
      </c>
      <c r="B1646" s="81" t="s">
        <v>3523</v>
      </c>
      <c r="C1646" s="82" t="s">
        <v>6693</v>
      </c>
      <c r="D1646" s="83" t="s">
        <v>6694</v>
      </c>
      <c r="E1646" s="83" t="s">
        <v>3526</v>
      </c>
      <c r="F1646" s="83"/>
      <c r="G1646" s="83" t="s">
        <v>3527</v>
      </c>
      <c r="H1646" s="115" t="s">
        <v>3533</v>
      </c>
      <c r="I1646" s="14">
        <v>0.01</v>
      </c>
      <c r="J1646" s="111">
        <f t="shared" si="52"/>
        <v>0</v>
      </c>
    </row>
    <row r="1647" spans="1:10" ht="26.25" x14ac:dyDescent="0.25">
      <c r="A1647" s="81">
        <f t="shared" si="53"/>
        <v>1643</v>
      </c>
      <c r="B1647" s="81" t="s">
        <v>3523</v>
      </c>
      <c r="C1647" s="82" t="s">
        <v>6695</v>
      </c>
      <c r="D1647" s="83" t="s">
        <v>6696</v>
      </c>
      <c r="E1647" s="83" t="s">
        <v>3526</v>
      </c>
      <c r="F1647" s="83"/>
      <c r="G1647" s="83" t="s">
        <v>3527</v>
      </c>
      <c r="H1647" s="115" t="s">
        <v>5420</v>
      </c>
      <c r="I1647" s="14">
        <v>0.01</v>
      </c>
      <c r="J1647" s="111">
        <f t="shared" si="52"/>
        <v>53.46</v>
      </c>
    </row>
    <row r="1648" spans="1:10" ht="26.25" x14ac:dyDescent="0.25">
      <c r="A1648" s="81">
        <f t="shared" si="53"/>
        <v>1644</v>
      </c>
      <c r="B1648" s="81" t="s">
        <v>3523</v>
      </c>
      <c r="C1648" s="82" t="s">
        <v>6697</v>
      </c>
      <c r="D1648" s="83" t="s">
        <v>6698</v>
      </c>
      <c r="E1648" s="83" t="s">
        <v>3526</v>
      </c>
      <c r="F1648" s="83"/>
      <c r="G1648" s="83" t="s">
        <v>3527</v>
      </c>
      <c r="H1648" s="115" t="s">
        <v>3624</v>
      </c>
      <c r="I1648" s="14">
        <v>0.01</v>
      </c>
      <c r="J1648" s="111">
        <f t="shared" si="52"/>
        <v>39.6</v>
      </c>
    </row>
    <row r="1649" spans="1:10" ht="26.25" x14ac:dyDescent="0.25">
      <c r="A1649" s="81">
        <f t="shared" si="53"/>
        <v>1645</v>
      </c>
      <c r="B1649" s="81" t="s">
        <v>3523</v>
      </c>
      <c r="C1649" s="82" t="s">
        <v>6699</v>
      </c>
      <c r="D1649" s="83" t="s">
        <v>6700</v>
      </c>
      <c r="E1649" s="83" t="s">
        <v>3526</v>
      </c>
      <c r="F1649" s="83"/>
      <c r="G1649" s="83" t="s">
        <v>3527</v>
      </c>
      <c r="H1649" s="115" t="s">
        <v>6701</v>
      </c>
      <c r="I1649" s="14">
        <v>0.01</v>
      </c>
      <c r="J1649" s="111">
        <f t="shared" si="52"/>
        <v>968.22</v>
      </c>
    </row>
    <row r="1650" spans="1:10" ht="77.25" x14ac:dyDescent="0.25">
      <c r="A1650" s="81">
        <f t="shared" si="53"/>
        <v>1646</v>
      </c>
      <c r="B1650" s="81" t="s">
        <v>3523</v>
      </c>
      <c r="C1650" s="82" t="s">
        <v>6702</v>
      </c>
      <c r="D1650" s="83" t="s">
        <v>6703</v>
      </c>
      <c r="E1650" s="83" t="s">
        <v>3526</v>
      </c>
      <c r="F1650" s="83"/>
      <c r="G1650" s="83" t="s">
        <v>3527</v>
      </c>
      <c r="H1650" s="115" t="s">
        <v>6704</v>
      </c>
      <c r="I1650" s="14">
        <v>0.01</v>
      </c>
      <c r="J1650" s="111">
        <f t="shared" si="52"/>
        <v>1816.65</v>
      </c>
    </row>
    <row r="1651" spans="1:10" ht="26.25" x14ac:dyDescent="0.25">
      <c r="A1651" s="81">
        <f t="shared" si="53"/>
        <v>1647</v>
      </c>
      <c r="B1651" s="81" t="s">
        <v>3523</v>
      </c>
      <c r="C1651" s="82" t="s">
        <v>6705</v>
      </c>
      <c r="D1651" s="83" t="s">
        <v>6706</v>
      </c>
      <c r="E1651" s="83" t="s">
        <v>3526</v>
      </c>
      <c r="F1651" s="83"/>
      <c r="G1651" s="83" t="s">
        <v>3527</v>
      </c>
      <c r="H1651" s="115" t="s">
        <v>6707</v>
      </c>
      <c r="I1651" s="14">
        <v>0.01</v>
      </c>
      <c r="J1651" s="111">
        <f t="shared" si="52"/>
        <v>1877.04</v>
      </c>
    </row>
    <row r="1652" spans="1:10" ht="39" x14ac:dyDescent="0.25">
      <c r="A1652" s="81">
        <f t="shared" si="53"/>
        <v>1648</v>
      </c>
      <c r="B1652" s="81" t="s">
        <v>3523</v>
      </c>
      <c r="C1652" s="82" t="s">
        <v>6708</v>
      </c>
      <c r="D1652" s="83" t="s">
        <v>6709</v>
      </c>
      <c r="E1652" s="83" t="s">
        <v>3526</v>
      </c>
      <c r="F1652" s="83"/>
      <c r="G1652" s="83" t="s">
        <v>3527</v>
      </c>
      <c r="H1652" s="115" t="s">
        <v>5065</v>
      </c>
      <c r="I1652" s="14">
        <v>0.01</v>
      </c>
      <c r="J1652" s="111">
        <f t="shared" si="52"/>
        <v>138.6</v>
      </c>
    </row>
    <row r="1653" spans="1:10" ht="39" x14ac:dyDescent="0.25">
      <c r="A1653" s="81">
        <f t="shared" si="53"/>
        <v>1649</v>
      </c>
      <c r="B1653" s="81" t="s">
        <v>3523</v>
      </c>
      <c r="C1653" s="82" t="s">
        <v>6710</v>
      </c>
      <c r="D1653" s="83" t="s">
        <v>6711</v>
      </c>
      <c r="E1653" s="83" t="s">
        <v>3526</v>
      </c>
      <c r="F1653" s="83"/>
      <c r="G1653" s="83" t="s">
        <v>3527</v>
      </c>
      <c r="H1653" s="115" t="s">
        <v>4122</v>
      </c>
      <c r="I1653" s="14">
        <v>0.01</v>
      </c>
      <c r="J1653" s="111">
        <f t="shared" si="52"/>
        <v>346.5</v>
      </c>
    </row>
    <row r="1654" spans="1:10" ht="90" x14ac:dyDescent="0.25">
      <c r="A1654" s="81">
        <f t="shared" si="53"/>
        <v>1650</v>
      </c>
      <c r="B1654" s="81" t="s">
        <v>3523</v>
      </c>
      <c r="C1654" s="82" t="s">
        <v>6712</v>
      </c>
      <c r="D1654" s="83" t="s">
        <v>6713</v>
      </c>
      <c r="E1654" s="83" t="s">
        <v>3526</v>
      </c>
      <c r="F1654" s="83"/>
      <c r="G1654" s="83" t="s">
        <v>3527</v>
      </c>
      <c r="H1654" s="115" t="s">
        <v>6714</v>
      </c>
      <c r="I1654" s="14">
        <v>0.01</v>
      </c>
      <c r="J1654" s="111">
        <f t="shared" si="52"/>
        <v>1148.4000000000001</v>
      </c>
    </row>
    <row r="1655" spans="1:10" ht="192" x14ac:dyDescent="0.25">
      <c r="A1655" s="81">
        <f t="shared" si="53"/>
        <v>1651</v>
      </c>
      <c r="B1655" s="81" t="s">
        <v>3523</v>
      </c>
      <c r="C1655" s="82" t="s">
        <v>6715</v>
      </c>
      <c r="D1655" s="83" t="s">
        <v>6716</v>
      </c>
      <c r="E1655" s="83" t="s">
        <v>3526</v>
      </c>
      <c r="F1655" s="83"/>
      <c r="G1655" s="83" t="s">
        <v>3527</v>
      </c>
      <c r="H1655" s="115" t="s">
        <v>6717</v>
      </c>
      <c r="I1655" s="14">
        <v>0.01</v>
      </c>
      <c r="J1655" s="111">
        <f t="shared" si="52"/>
        <v>5118.3</v>
      </c>
    </row>
    <row r="1656" spans="1:10" ht="179.25" x14ac:dyDescent="0.25">
      <c r="A1656" s="81">
        <f t="shared" si="53"/>
        <v>1652</v>
      </c>
      <c r="B1656" s="81" t="s">
        <v>3523</v>
      </c>
      <c r="C1656" s="82" t="s">
        <v>6718</v>
      </c>
      <c r="D1656" s="83" t="s">
        <v>6719</v>
      </c>
      <c r="E1656" s="83" t="s">
        <v>3526</v>
      </c>
      <c r="F1656" s="83"/>
      <c r="G1656" s="83" t="s">
        <v>3527</v>
      </c>
      <c r="H1656" s="115" t="s">
        <v>6720</v>
      </c>
      <c r="I1656" s="14">
        <v>0.01</v>
      </c>
      <c r="J1656" s="111">
        <f t="shared" si="52"/>
        <v>4959.8999999999996</v>
      </c>
    </row>
    <row r="1657" spans="1:10" ht="26.25" x14ac:dyDescent="0.25">
      <c r="A1657" s="81">
        <f t="shared" si="53"/>
        <v>1653</v>
      </c>
      <c r="B1657" s="81" t="s">
        <v>3523</v>
      </c>
      <c r="C1657" s="82" t="s">
        <v>6721</v>
      </c>
      <c r="D1657" s="83" t="s">
        <v>6722</v>
      </c>
      <c r="E1657" s="83" t="s">
        <v>3526</v>
      </c>
      <c r="F1657" s="83"/>
      <c r="G1657" s="83" t="s">
        <v>3527</v>
      </c>
      <c r="H1657" s="115" t="s">
        <v>5065</v>
      </c>
      <c r="I1657" s="14">
        <v>0.01</v>
      </c>
      <c r="J1657" s="111">
        <f t="shared" si="52"/>
        <v>138.6</v>
      </c>
    </row>
    <row r="1658" spans="1:10" ht="77.25" x14ac:dyDescent="0.25">
      <c r="A1658" s="81">
        <f t="shared" si="53"/>
        <v>1654</v>
      </c>
      <c r="B1658" s="81" t="s">
        <v>3523</v>
      </c>
      <c r="C1658" s="82" t="s">
        <v>6723</v>
      </c>
      <c r="D1658" s="83" t="s">
        <v>6724</v>
      </c>
      <c r="E1658" s="83" t="s">
        <v>3526</v>
      </c>
      <c r="F1658" s="83"/>
      <c r="G1658" s="83" t="s">
        <v>3527</v>
      </c>
      <c r="H1658" s="115" t="s">
        <v>6682</v>
      </c>
      <c r="I1658" s="14">
        <v>0.01</v>
      </c>
      <c r="J1658" s="111">
        <f t="shared" si="52"/>
        <v>861.3</v>
      </c>
    </row>
    <row r="1659" spans="1:10" ht="90" x14ac:dyDescent="0.25">
      <c r="A1659" s="81">
        <f t="shared" si="53"/>
        <v>1655</v>
      </c>
      <c r="B1659" s="81" t="s">
        <v>3523</v>
      </c>
      <c r="C1659" s="82" t="s">
        <v>6725</v>
      </c>
      <c r="D1659" s="83" t="s">
        <v>6726</v>
      </c>
      <c r="E1659" s="83" t="s">
        <v>3526</v>
      </c>
      <c r="F1659" s="83"/>
      <c r="G1659" s="83" t="s">
        <v>3527</v>
      </c>
      <c r="H1659" s="115" t="s">
        <v>6727</v>
      </c>
      <c r="I1659" s="14">
        <v>0.01</v>
      </c>
      <c r="J1659" s="111">
        <f t="shared" si="52"/>
        <v>999.9</v>
      </c>
    </row>
    <row r="1660" spans="1:10" ht="204.75" x14ac:dyDescent="0.25">
      <c r="A1660" s="81">
        <f t="shared" si="53"/>
        <v>1656</v>
      </c>
      <c r="B1660" s="81" t="s">
        <v>3523</v>
      </c>
      <c r="C1660" s="82" t="s">
        <v>6728</v>
      </c>
      <c r="D1660" s="83" t="s">
        <v>6729</v>
      </c>
      <c r="E1660" s="83" t="s">
        <v>3526</v>
      </c>
      <c r="F1660" s="83"/>
      <c r="G1660" s="83" t="s">
        <v>3527</v>
      </c>
      <c r="H1660" s="115" t="s">
        <v>6730</v>
      </c>
      <c r="I1660" s="14">
        <v>0.01</v>
      </c>
      <c r="J1660" s="111">
        <f t="shared" si="52"/>
        <v>5355.9</v>
      </c>
    </row>
    <row r="1661" spans="1:10" ht="192" x14ac:dyDescent="0.25">
      <c r="A1661" s="81">
        <f t="shared" si="53"/>
        <v>1657</v>
      </c>
      <c r="B1661" s="81" t="s">
        <v>3523</v>
      </c>
      <c r="C1661" s="82" t="s">
        <v>6731</v>
      </c>
      <c r="D1661" s="83" t="s">
        <v>6732</v>
      </c>
      <c r="E1661" s="83" t="s">
        <v>3526</v>
      </c>
      <c r="F1661" s="83"/>
      <c r="G1661" s="83" t="s">
        <v>3527</v>
      </c>
      <c r="H1661" s="115" t="s">
        <v>6733</v>
      </c>
      <c r="I1661" s="14">
        <v>0.01</v>
      </c>
      <c r="J1661" s="111">
        <f t="shared" si="52"/>
        <v>3851.1</v>
      </c>
    </row>
    <row r="1662" spans="1:10" ht="179.25" x14ac:dyDescent="0.25">
      <c r="A1662" s="81">
        <f t="shared" si="53"/>
        <v>1658</v>
      </c>
      <c r="B1662" s="81" t="s">
        <v>3523</v>
      </c>
      <c r="C1662" s="82" t="s">
        <v>6734</v>
      </c>
      <c r="D1662" s="83" t="s">
        <v>6735</v>
      </c>
      <c r="E1662" s="83" t="s">
        <v>3526</v>
      </c>
      <c r="F1662" s="83"/>
      <c r="G1662" s="83" t="s">
        <v>3527</v>
      </c>
      <c r="H1662" s="115" t="s">
        <v>6736</v>
      </c>
      <c r="I1662" s="14">
        <v>0.01</v>
      </c>
      <c r="J1662" s="111">
        <f t="shared" si="52"/>
        <v>3603.6</v>
      </c>
    </row>
    <row r="1663" spans="1:10" ht="90" x14ac:dyDescent="0.25">
      <c r="A1663" s="81">
        <f t="shared" si="53"/>
        <v>1659</v>
      </c>
      <c r="B1663" s="81" t="s">
        <v>3523</v>
      </c>
      <c r="C1663" s="82" t="s">
        <v>6737</v>
      </c>
      <c r="D1663" s="83" t="s">
        <v>6738</v>
      </c>
      <c r="E1663" s="83" t="s">
        <v>3526</v>
      </c>
      <c r="F1663" s="83"/>
      <c r="G1663" s="83" t="s">
        <v>3527</v>
      </c>
      <c r="H1663" s="115" t="s">
        <v>6739</v>
      </c>
      <c r="I1663" s="14">
        <v>0.01</v>
      </c>
      <c r="J1663" s="111">
        <f t="shared" si="52"/>
        <v>1049.4000000000001</v>
      </c>
    </row>
    <row r="1664" spans="1:10" ht="115.5" x14ac:dyDescent="0.25">
      <c r="A1664" s="81">
        <f t="shared" si="53"/>
        <v>1660</v>
      </c>
      <c r="B1664" s="81" t="s">
        <v>3523</v>
      </c>
      <c r="C1664" s="82" t="s">
        <v>6740</v>
      </c>
      <c r="D1664" s="83" t="s">
        <v>6741</v>
      </c>
      <c r="E1664" s="83" t="s">
        <v>3526</v>
      </c>
      <c r="F1664" s="83"/>
      <c r="G1664" s="83" t="s">
        <v>3527</v>
      </c>
      <c r="H1664" s="115" t="s">
        <v>6742</v>
      </c>
      <c r="I1664" s="14">
        <v>0.01</v>
      </c>
      <c r="J1664" s="111">
        <f t="shared" si="52"/>
        <v>1801.8</v>
      </c>
    </row>
    <row r="1665" spans="1:10" ht="115.5" x14ac:dyDescent="0.25">
      <c r="A1665" s="81">
        <f t="shared" si="53"/>
        <v>1661</v>
      </c>
      <c r="B1665" s="81" t="s">
        <v>3523</v>
      </c>
      <c r="C1665" s="82" t="s">
        <v>6743</v>
      </c>
      <c r="D1665" s="83" t="s">
        <v>6744</v>
      </c>
      <c r="E1665" s="83" t="s">
        <v>3526</v>
      </c>
      <c r="F1665" s="83"/>
      <c r="G1665" s="83" t="s">
        <v>3527</v>
      </c>
      <c r="H1665" s="115" t="s">
        <v>5455</v>
      </c>
      <c r="I1665" s="14">
        <v>0.01</v>
      </c>
      <c r="J1665" s="111">
        <f t="shared" si="52"/>
        <v>1910.7</v>
      </c>
    </row>
    <row r="1666" spans="1:10" ht="141" x14ac:dyDescent="0.25">
      <c r="A1666" s="81">
        <f t="shared" si="53"/>
        <v>1662</v>
      </c>
      <c r="B1666" s="81" t="s">
        <v>3523</v>
      </c>
      <c r="C1666" s="82" t="s">
        <v>6745</v>
      </c>
      <c r="D1666" s="83" t="s">
        <v>6746</v>
      </c>
      <c r="E1666" s="83" t="s">
        <v>3526</v>
      </c>
      <c r="F1666" s="83"/>
      <c r="G1666" s="83" t="s">
        <v>3527</v>
      </c>
      <c r="H1666" s="115" t="s">
        <v>6747</v>
      </c>
      <c r="I1666" s="14">
        <v>0.01</v>
      </c>
      <c r="J1666" s="111">
        <f t="shared" si="52"/>
        <v>2187.9</v>
      </c>
    </row>
    <row r="1667" spans="1:10" ht="102.75" x14ac:dyDescent="0.25">
      <c r="A1667" s="81">
        <f t="shared" si="53"/>
        <v>1663</v>
      </c>
      <c r="B1667" s="81" t="s">
        <v>3523</v>
      </c>
      <c r="C1667" s="82" t="s">
        <v>6748</v>
      </c>
      <c r="D1667" s="83" t="s">
        <v>6749</v>
      </c>
      <c r="E1667" s="83" t="s">
        <v>3526</v>
      </c>
      <c r="F1667" s="83"/>
      <c r="G1667" s="83" t="s">
        <v>3527</v>
      </c>
      <c r="H1667" s="115" t="s">
        <v>4368</v>
      </c>
      <c r="I1667" s="14">
        <v>0.01</v>
      </c>
      <c r="J1667" s="111">
        <f t="shared" si="52"/>
        <v>1584</v>
      </c>
    </row>
    <row r="1668" spans="1:10" ht="102.75" x14ac:dyDescent="0.25">
      <c r="A1668" s="81">
        <f t="shared" si="53"/>
        <v>1664</v>
      </c>
      <c r="B1668" s="81" t="s">
        <v>3523</v>
      </c>
      <c r="C1668" s="82" t="s">
        <v>6750</v>
      </c>
      <c r="D1668" s="83" t="s">
        <v>6751</v>
      </c>
      <c r="E1668" s="83" t="s">
        <v>3526</v>
      </c>
      <c r="F1668" s="83"/>
      <c r="G1668" s="83" t="s">
        <v>3527</v>
      </c>
      <c r="H1668" s="115" t="s">
        <v>4368</v>
      </c>
      <c r="I1668" s="14">
        <v>0.01</v>
      </c>
      <c r="J1668" s="111">
        <f t="shared" si="52"/>
        <v>1584</v>
      </c>
    </row>
    <row r="1669" spans="1:10" ht="166.5" x14ac:dyDescent="0.25">
      <c r="A1669" s="81">
        <f t="shared" si="53"/>
        <v>1665</v>
      </c>
      <c r="B1669" s="81" t="s">
        <v>3523</v>
      </c>
      <c r="C1669" s="82" t="s">
        <v>6752</v>
      </c>
      <c r="D1669" s="83" t="s">
        <v>6753</v>
      </c>
      <c r="E1669" s="83" t="s">
        <v>3526</v>
      </c>
      <c r="F1669" s="83"/>
      <c r="G1669" s="83" t="s">
        <v>3527</v>
      </c>
      <c r="H1669" s="115" t="s">
        <v>6754</v>
      </c>
      <c r="I1669" s="14">
        <v>0.01</v>
      </c>
      <c r="J1669" s="111">
        <f t="shared" si="52"/>
        <v>3445.2</v>
      </c>
    </row>
    <row r="1670" spans="1:10" ht="128.25" x14ac:dyDescent="0.25">
      <c r="A1670" s="81">
        <f t="shared" si="53"/>
        <v>1666</v>
      </c>
      <c r="B1670" s="81" t="s">
        <v>3523</v>
      </c>
      <c r="C1670" s="82" t="s">
        <v>6755</v>
      </c>
      <c r="D1670" s="83" t="s">
        <v>6756</v>
      </c>
      <c r="E1670" s="83" t="s">
        <v>3526</v>
      </c>
      <c r="F1670" s="83"/>
      <c r="G1670" s="83" t="s">
        <v>3527</v>
      </c>
      <c r="H1670" s="115" t="s">
        <v>6757</v>
      </c>
      <c r="I1670" s="14">
        <v>0.01</v>
      </c>
      <c r="J1670" s="111">
        <f t="shared" si="52"/>
        <v>2049.3000000000002</v>
      </c>
    </row>
    <row r="1671" spans="1:10" ht="51.75" x14ac:dyDescent="0.25">
      <c r="A1671" s="81">
        <f t="shared" si="53"/>
        <v>1667</v>
      </c>
      <c r="B1671" s="81" t="s">
        <v>3523</v>
      </c>
      <c r="C1671" s="82" t="s">
        <v>6758</v>
      </c>
      <c r="D1671" s="83" t="s">
        <v>6759</v>
      </c>
      <c r="E1671" s="83" t="s">
        <v>3526</v>
      </c>
      <c r="F1671" s="83"/>
      <c r="G1671" s="83" t="s">
        <v>3527</v>
      </c>
      <c r="H1671" s="115" t="s">
        <v>6760</v>
      </c>
      <c r="I1671" s="14">
        <v>0.01</v>
      </c>
      <c r="J1671" s="111">
        <f t="shared" si="52"/>
        <v>3771.9</v>
      </c>
    </row>
    <row r="1672" spans="1:10" ht="51.75" x14ac:dyDescent="0.25">
      <c r="A1672" s="81">
        <f t="shared" si="53"/>
        <v>1668</v>
      </c>
      <c r="B1672" s="81" t="s">
        <v>3523</v>
      </c>
      <c r="C1672" s="82" t="s">
        <v>6761</v>
      </c>
      <c r="D1672" s="83" t="s">
        <v>6762</v>
      </c>
      <c r="E1672" s="83" t="s">
        <v>3526</v>
      </c>
      <c r="F1672" s="83"/>
      <c r="G1672" s="83" t="s">
        <v>3527</v>
      </c>
      <c r="H1672" s="115" t="s">
        <v>6763</v>
      </c>
      <c r="I1672" s="14">
        <v>0.01</v>
      </c>
      <c r="J1672" s="111">
        <f t="shared" si="52"/>
        <v>3955.05</v>
      </c>
    </row>
    <row r="1673" spans="1:10" ht="51.75" x14ac:dyDescent="0.25">
      <c r="A1673" s="81">
        <f t="shared" si="53"/>
        <v>1669</v>
      </c>
      <c r="B1673" s="81" t="s">
        <v>3523</v>
      </c>
      <c r="C1673" s="82" t="s">
        <v>6764</v>
      </c>
      <c r="D1673" s="83" t="s">
        <v>6765</v>
      </c>
      <c r="E1673" s="83" t="s">
        <v>3526</v>
      </c>
      <c r="F1673" s="83"/>
      <c r="G1673" s="83" t="s">
        <v>3527</v>
      </c>
      <c r="H1673" s="115" t="s">
        <v>6766</v>
      </c>
      <c r="I1673" s="14">
        <v>0.01</v>
      </c>
      <c r="J1673" s="111">
        <f t="shared" si="52"/>
        <v>2772</v>
      </c>
    </row>
    <row r="1674" spans="1:10" ht="51.75" x14ac:dyDescent="0.25">
      <c r="A1674" s="81">
        <f t="shared" si="53"/>
        <v>1670</v>
      </c>
      <c r="B1674" s="81" t="s">
        <v>3523</v>
      </c>
      <c r="C1674" s="82" t="s">
        <v>6767</v>
      </c>
      <c r="D1674" s="83" t="s">
        <v>6768</v>
      </c>
      <c r="E1674" s="83" t="s">
        <v>3526</v>
      </c>
      <c r="F1674" s="83"/>
      <c r="G1674" s="83" t="s">
        <v>3527</v>
      </c>
      <c r="H1674" s="115" t="s">
        <v>6766</v>
      </c>
      <c r="I1674" s="14">
        <v>0.01</v>
      </c>
      <c r="J1674" s="111">
        <f t="shared" si="52"/>
        <v>2772</v>
      </c>
    </row>
    <row r="1675" spans="1:10" ht="26.25" x14ac:dyDescent="0.25">
      <c r="A1675" s="81">
        <f t="shared" si="53"/>
        <v>1671</v>
      </c>
      <c r="B1675" s="81" t="s">
        <v>3523</v>
      </c>
      <c r="C1675" s="82" t="s">
        <v>6769</v>
      </c>
      <c r="D1675" s="83" t="s">
        <v>6770</v>
      </c>
      <c r="E1675" s="83" t="s">
        <v>3526</v>
      </c>
      <c r="F1675" s="83"/>
      <c r="G1675" s="83" t="s">
        <v>3527</v>
      </c>
      <c r="H1675" s="115" t="s">
        <v>6771</v>
      </c>
      <c r="I1675" s="14">
        <v>0.01</v>
      </c>
      <c r="J1675" s="111">
        <f t="shared" si="52"/>
        <v>561.33000000000004</v>
      </c>
    </row>
    <row r="1676" spans="1:10" ht="39" x14ac:dyDescent="0.25">
      <c r="A1676" s="81">
        <f t="shared" si="53"/>
        <v>1672</v>
      </c>
      <c r="B1676" s="81" t="s">
        <v>3523</v>
      </c>
      <c r="C1676" s="82" t="s">
        <v>6772</v>
      </c>
      <c r="D1676" s="83" t="s">
        <v>6773</v>
      </c>
      <c r="E1676" s="83" t="s">
        <v>3526</v>
      </c>
      <c r="F1676" s="83"/>
      <c r="G1676" s="83" t="s">
        <v>3527</v>
      </c>
      <c r="H1676" s="115" t="s">
        <v>6375</v>
      </c>
      <c r="I1676" s="14">
        <v>0.01</v>
      </c>
      <c r="J1676" s="111">
        <f t="shared" si="52"/>
        <v>1158.3</v>
      </c>
    </row>
    <row r="1677" spans="1:10" ht="26.25" x14ac:dyDescent="0.25">
      <c r="A1677" s="81">
        <f t="shared" si="53"/>
        <v>1673</v>
      </c>
      <c r="B1677" s="81" t="s">
        <v>3523</v>
      </c>
      <c r="C1677" s="82" t="s">
        <v>6774</v>
      </c>
      <c r="D1677" s="83" t="s">
        <v>6775</v>
      </c>
      <c r="E1677" s="83" t="s">
        <v>3526</v>
      </c>
      <c r="F1677" s="83"/>
      <c r="G1677" s="83" t="s">
        <v>3527</v>
      </c>
      <c r="H1677" s="115" t="s">
        <v>6776</v>
      </c>
      <c r="I1677" s="14">
        <v>0.01</v>
      </c>
      <c r="J1677" s="111">
        <f t="shared" si="52"/>
        <v>1283.04</v>
      </c>
    </row>
    <row r="1678" spans="1:10" ht="51.75" x14ac:dyDescent="0.25">
      <c r="A1678" s="81">
        <f t="shared" si="53"/>
        <v>1674</v>
      </c>
      <c r="B1678" s="81" t="s">
        <v>3523</v>
      </c>
      <c r="C1678" s="82" t="s">
        <v>6777</v>
      </c>
      <c r="D1678" s="83" t="s">
        <v>6778</v>
      </c>
      <c r="E1678" s="83" t="s">
        <v>3526</v>
      </c>
      <c r="F1678" s="83"/>
      <c r="G1678" s="83" t="s">
        <v>3527</v>
      </c>
      <c r="H1678" s="115" t="s">
        <v>6779</v>
      </c>
      <c r="I1678" s="14">
        <v>0.01</v>
      </c>
      <c r="J1678" s="111">
        <f t="shared" si="52"/>
        <v>525.68999999999994</v>
      </c>
    </row>
    <row r="1679" spans="1:10" ht="39" x14ac:dyDescent="0.25">
      <c r="A1679" s="81">
        <f t="shared" si="53"/>
        <v>1675</v>
      </c>
      <c r="B1679" s="81" t="s">
        <v>3523</v>
      </c>
      <c r="C1679" s="82" t="s">
        <v>6780</v>
      </c>
      <c r="D1679" s="83" t="s">
        <v>6781</v>
      </c>
      <c r="E1679" s="83" t="s">
        <v>3526</v>
      </c>
      <c r="F1679" s="83"/>
      <c r="G1679" s="83" t="s">
        <v>3527</v>
      </c>
      <c r="H1679" s="115" t="s">
        <v>6782</v>
      </c>
      <c r="I1679" s="14">
        <v>0.01</v>
      </c>
      <c r="J1679" s="111">
        <f t="shared" si="52"/>
        <v>1590.93</v>
      </c>
    </row>
    <row r="1680" spans="1:10" ht="39" x14ac:dyDescent="0.25">
      <c r="A1680" s="81">
        <f t="shared" si="53"/>
        <v>1676</v>
      </c>
      <c r="B1680" s="81" t="s">
        <v>3523</v>
      </c>
      <c r="C1680" s="82" t="s">
        <v>6783</v>
      </c>
      <c r="D1680" s="83" t="s">
        <v>6784</v>
      </c>
      <c r="E1680" s="83" t="s">
        <v>3526</v>
      </c>
      <c r="F1680" s="83"/>
      <c r="G1680" s="83" t="s">
        <v>3527</v>
      </c>
      <c r="H1680" s="115" t="s">
        <v>6779</v>
      </c>
      <c r="I1680" s="14">
        <v>0.01</v>
      </c>
      <c r="J1680" s="111">
        <f t="shared" si="52"/>
        <v>525.68999999999994</v>
      </c>
    </row>
    <row r="1681" spans="1:10" ht="39" x14ac:dyDescent="0.25">
      <c r="A1681" s="81">
        <f t="shared" si="53"/>
        <v>1677</v>
      </c>
      <c r="B1681" s="81" t="s">
        <v>3523</v>
      </c>
      <c r="C1681" s="82" t="s">
        <v>6785</v>
      </c>
      <c r="D1681" s="83" t="s">
        <v>6786</v>
      </c>
      <c r="E1681" s="83" t="s">
        <v>3526</v>
      </c>
      <c r="F1681" s="83"/>
      <c r="G1681" s="83" t="s">
        <v>3527</v>
      </c>
      <c r="H1681" s="115" t="s">
        <v>6787</v>
      </c>
      <c r="I1681" s="14">
        <v>0.01</v>
      </c>
      <c r="J1681" s="111">
        <f t="shared" si="52"/>
        <v>596.97</v>
      </c>
    </row>
    <row r="1682" spans="1:10" ht="26.25" x14ac:dyDescent="0.25">
      <c r="A1682" s="81">
        <f t="shared" si="53"/>
        <v>1678</v>
      </c>
      <c r="B1682" s="81" t="s">
        <v>3523</v>
      </c>
      <c r="C1682" s="82" t="s">
        <v>6788</v>
      </c>
      <c r="D1682" s="83" t="s">
        <v>6789</v>
      </c>
      <c r="E1682" s="83" t="s">
        <v>3526</v>
      </c>
      <c r="F1682" s="83"/>
      <c r="G1682" s="83" t="s">
        <v>3527</v>
      </c>
      <c r="H1682" s="115" t="s">
        <v>6790</v>
      </c>
      <c r="I1682" s="14">
        <v>0.01</v>
      </c>
      <c r="J1682" s="111">
        <f t="shared" si="52"/>
        <v>412.83</v>
      </c>
    </row>
    <row r="1683" spans="1:10" ht="26.25" x14ac:dyDescent="0.25">
      <c r="A1683" s="81">
        <f t="shared" si="53"/>
        <v>1679</v>
      </c>
      <c r="B1683" s="81" t="s">
        <v>3523</v>
      </c>
      <c r="C1683" s="82" t="s">
        <v>6791</v>
      </c>
      <c r="D1683" s="83" t="s">
        <v>6792</v>
      </c>
      <c r="E1683" s="83" t="s">
        <v>3526</v>
      </c>
      <c r="F1683" s="83"/>
      <c r="G1683" s="83" t="s">
        <v>3527</v>
      </c>
      <c r="H1683" s="115" t="s">
        <v>6793</v>
      </c>
      <c r="I1683" s="14">
        <v>0.01</v>
      </c>
      <c r="J1683" s="111">
        <f t="shared" ref="J1683:J1746" si="54">H1683*(1-I1683)</f>
        <v>322.6311</v>
      </c>
    </row>
    <row r="1684" spans="1:10" ht="26.25" x14ac:dyDescent="0.25">
      <c r="A1684" s="81">
        <f t="shared" ref="A1684:A1747" si="55">A1683+1</f>
        <v>1680</v>
      </c>
      <c r="B1684" s="81" t="s">
        <v>3523</v>
      </c>
      <c r="C1684" s="82" t="s">
        <v>6794</v>
      </c>
      <c r="D1684" s="83" t="s">
        <v>6795</v>
      </c>
      <c r="E1684" s="83" t="s">
        <v>3526</v>
      </c>
      <c r="F1684" s="83"/>
      <c r="G1684" s="83" t="s">
        <v>3527</v>
      </c>
      <c r="H1684" s="115" t="s">
        <v>6776</v>
      </c>
      <c r="I1684" s="14">
        <v>0.01</v>
      </c>
      <c r="J1684" s="111">
        <f t="shared" si="54"/>
        <v>1283.04</v>
      </c>
    </row>
    <row r="1685" spans="1:10" ht="51.75" x14ac:dyDescent="0.25">
      <c r="A1685" s="81">
        <f t="shared" si="55"/>
        <v>1681</v>
      </c>
      <c r="B1685" s="81" t="s">
        <v>3523</v>
      </c>
      <c r="C1685" s="82" t="s">
        <v>6796</v>
      </c>
      <c r="D1685" s="83" t="s">
        <v>6797</v>
      </c>
      <c r="E1685" s="83" t="s">
        <v>3526</v>
      </c>
      <c r="F1685" s="83"/>
      <c r="G1685" s="83" t="s">
        <v>3527</v>
      </c>
      <c r="H1685" s="115" t="s">
        <v>6798</v>
      </c>
      <c r="I1685" s="14">
        <v>0.01</v>
      </c>
      <c r="J1685" s="111">
        <f t="shared" si="54"/>
        <v>971.18999999999994</v>
      </c>
    </row>
    <row r="1686" spans="1:10" ht="39" x14ac:dyDescent="0.25">
      <c r="A1686" s="81">
        <f t="shared" si="55"/>
        <v>1682</v>
      </c>
      <c r="B1686" s="81" t="s">
        <v>3523</v>
      </c>
      <c r="C1686" s="82" t="s">
        <v>6799</v>
      </c>
      <c r="D1686" s="83" t="s">
        <v>6800</v>
      </c>
      <c r="E1686" s="83" t="s">
        <v>3526</v>
      </c>
      <c r="F1686" s="83"/>
      <c r="G1686" s="83" t="s">
        <v>3527</v>
      </c>
      <c r="H1686" s="115" t="s">
        <v>6787</v>
      </c>
      <c r="I1686" s="14">
        <v>0.01</v>
      </c>
      <c r="J1686" s="111">
        <f t="shared" si="54"/>
        <v>596.97</v>
      </c>
    </row>
    <row r="1687" spans="1:10" ht="26.25" x14ac:dyDescent="0.25">
      <c r="A1687" s="81">
        <f t="shared" si="55"/>
        <v>1683</v>
      </c>
      <c r="B1687" s="81" t="s">
        <v>3523</v>
      </c>
      <c r="C1687" s="82" t="s">
        <v>6801</v>
      </c>
      <c r="D1687" s="83" t="s">
        <v>6802</v>
      </c>
      <c r="E1687" s="83" t="s">
        <v>3526</v>
      </c>
      <c r="F1687" s="83"/>
      <c r="G1687" s="83" t="s">
        <v>3527</v>
      </c>
      <c r="H1687" s="115" t="s">
        <v>6803</v>
      </c>
      <c r="I1687" s="14">
        <v>0.01</v>
      </c>
      <c r="J1687" s="111">
        <f t="shared" si="54"/>
        <v>343.48050000000001</v>
      </c>
    </row>
    <row r="1688" spans="1:10" ht="26.25" x14ac:dyDescent="0.25">
      <c r="A1688" s="81">
        <f t="shared" si="55"/>
        <v>1684</v>
      </c>
      <c r="B1688" s="81" t="s">
        <v>3523</v>
      </c>
      <c r="C1688" s="82" t="s">
        <v>6804</v>
      </c>
      <c r="D1688" s="83" t="s">
        <v>6805</v>
      </c>
      <c r="E1688" s="83" t="s">
        <v>3526</v>
      </c>
      <c r="F1688" s="83"/>
      <c r="G1688" s="83" t="s">
        <v>3527</v>
      </c>
      <c r="H1688" s="115" t="s">
        <v>6771</v>
      </c>
      <c r="I1688" s="14">
        <v>0.01</v>
      </c>
      <c r="J1688" s="111">
        <f t="shared" si="54"/>
        <v>561.33000000000004</v>
      </c>
    </row>
    <row r="1689" spans="1:10" x14ac:dyDescent="0.25">
      <c r="A1689" s="81">
        <f t="shared" si="55"/>
        <v>1685</v>
      </c>
      <c r="B1689" s="81" t="s">
        <v>3523</v>
      </c>
      <c r="C1689" s="82" t="s">
        <v>6806</v>
      </c>
      <c r="D1689" s="83" t="s">
        <v>6807</v>
      </c>
      <c r="E1689" s="83" t="s">
        <v>3526</v>
      </c>
      <c r="F1689" s="83"/>
      <c r="G1689" s="83" t="s">
        <v>3527</v>
      </c>
      <c r="H1689" s="115" t="s">
        <v>6808</v>
      </c>
      <c r="I1689" s="14">
        <v>0.01</v>
      </c>
      <c r="J1689" s="111">
        <f t="shared" si="54"/>
        <v>166.32</v>
      </c>
    </row>
    <row r="1690" spans="1:10" ht="39" x14ac:dyDescent="0.25">
      <c r="A1690" s="81">
        <f t="shared" si="55"/>
        <v>1686</v>
      </c>
      <c r="B1690" s="81" t="s">
        <v>3523</v>
      </c>
      <c r="C1690" s="82" t="s">
        <v>6809</v>
      </c>
      <c r="D1690" s="83" t="s">
        <v>6810</v>
      </c>
      <c r="E1690" s="83" t="s">
        <v>3526</v>
      </c>
      <c r="F1690" s="83"/>
      <c r="G1690" s="83" t="s">
        <v>3527</v>
      </c>
      <c r="H1690" s="115" t="s">
        <v>6811</v>
      </c>
      <c r="I1690" s="14">
        <v>0.01</v>
      </c>
      <c r="J1690" s="111">
        <f t="shared" si="54"/>
        <v>263.33999999999997</v>
      </c>
    </row>
    <row r="1691" spans="1:10" ht="39" x14ac:dyDescent="0.25">
      <c r="A1691" s="81">
        <f t="shared" si="55"/>
        <v>1687</v>
      </c>
      <c r="B1691" s="81" t="s">
        <v>3523</v>
      </c>
      <c r="C1691" s="82" t="s">
        <v>6812</v>
      </c>
      <c r="D1691" s="83" t="s">
        <v>6813</v>
      </c>
      <c r="E1691" s="83" t="s">
        <v>3526</v>
      </c>
      <c r="F1691" s="83"/>
      <c r="G1691" s="83" t="s">
        <v>3527</v>
      </c>
      <c r="H1691" s="115" t="s">
        <v>6814</v>
      </c>
      <c r="I1691" s="14">
        <v>0.01</v>
      </c>
      <c r="J1691" s="111">
        <f t="shared" si="54"/>
        <v>477.18</v>
      </c>
    </row>
    <row r="1692" spans="1:10" ht="26.25" x14ac:dyDescent="0.25">
      <c r="A1692" s="81">
        <f t="shared" si="55"/>
        <v>1688</v>
      </c>
      <c r="B1692" s="81" t="s">
        <v>3523</v>
      </c>
      <c r="C1692" s="82" t="s">
        <v>6815</v>
      </c>
      <c r="D1692" s="83" t="s">
        <v>6816</v>
      </c>
      <c r="E1692" s="83" t="s">
        <v>3526</v>
      </c>
      <c r="F1692" s="83"/>
      <c r="G1692" s="83" t="s">
        <v>3527</v>
      </c>
      <c r="H1692" s="115" t="s">
        <v>6408</v>
      </c>
      <c r="I1692" s="14">
        <v>0.01</v>
      </c>
      <c r="J1692" s="111">
        <f t="shared" si="54"/>
        <v>316.8</v>
      </c>
    </row>
    <row r="1693" spans="1:10" x14ac:dyDescent="0.25">
      <c r="A1693" s="81">
        <f t="shared" si="55"/>
        <v>1689</v>
      </c>
      <c r="B1693" s="81" t="s">
        <v>3523</v>
      </c>
      <c r="C1693" s="82" t="s">
        <v>6817</v>
      </c>
      <c r="D1693" s="83" t="s">
        <v>6818</v>
      </c>
      <c r="E1693" s="83" t="s">
        <v>3526</v>
      </c>
      <c r="F1693" s="83"/>
      <c r="G1693" s="83" t="s">
        <v>3527</v>
      </c>
      <c r="H1693" s="115" t="s">
        <v>5566</v>
      </c>
      <c r="I1693" s="14">
        <v>0.01</v>
      </c>
      <c r="J1693" s="111">
        <f t="shared" si="54"/>
        <v>219.78</v>
      </c>
    </row>
    <row r="1694" spans="1:10" ht="128.25" x14ac:dyDescent="0.25">
      <c r="A1694" s="81">
        <f t="shared" si="55"/>
        <v>1690</v>
      </c>
      <c r="B1694" s="81" t="s">
        <v>3523</v>
      </c>
      <c r="C1694" s="82" t="s">
        <v>6819</v>
      </c>
      <c r="D1694" s="83" t="s">
        <v>6820</v>
      </c>
      <c r="E1694" s="83" t="s">
        <v>3526</v>
      </c>
      <c r="F1694" s="83"/>
      <c r="G1694" s="83" t="s">
        <v>3527</v>
      </c>
      <c r="H1694" s="115" t="s">
        <v>6814</v>
      </c>
      <c r="I1694" s="14">
        <v>0.01</v>
      </c>
      <c r="J1694" s="111">
        <f t="shared" si="54"/>
        <v>477.18</v>
      </c>
    </row>
    <row r="1695" spans="1:10" ht="102.75" x14ac:dyDescent="0.25">
      <c r="A1695" s="81">
        <f t="shared" si="55"/>
        <v>1691</v>
      </c>
      <c r="B1695" s="81" t="s">
        <v>3523</v>
      </c>
      <c r="C1695" s="82" t="s">
        <v>6821</v>
      </c>
      <c r="D1695" s="83" t="s">
        <v>6822</v>
      </c>
      <c r="E1695" s="83" t="s">
        <v>3526</v>
      </c>
      <c r="F1695" s="83"/>
      <c r="G1695" s="83" t="s">
        <v>3527</v>
      </c>
      <c r="H1695" s="115" t="s">
        <v>6823</v>
      </c>
      <c r="I1695" s="14">
        <v>0.01</v>
      </c>
      <c r="J1695" s="111">
        <f t="shared" si="54"/>
        <v>240.57</v>
      </c>
    </row>
    <row r="1696" spans="1:10" ht="141" x14ac:dyDescent="0.25">
      <c r="A1696" s="81">
        <f t="shared" si="55"/>
        <v>1692</v>
      </c>
      <c r="B1696" s="81" t="s">
        <v>3523</v>
      </c>
      <c r="C1696" s="82" t="s">
        <v>6824</v>
      </c>
      <c r="D1696" s="83" t="s">
        <v>6825</v>
      </c>
      <c r="E1696" s="83" t="s">
        <v>3526</v>
      </c>
      <c r="F1696" s="83"/>
      <c r="G1696" s="83" t="s">
        <v>3527</v>
      </c>
      <c r="H1696" s="115" t="s">
        <v>3688</v>
      </c>
      <c r="I1696" s="14">
        <v>0.01</v>
      </c>
      <c r="J1696" s="111">
        <f t="shared" si="54"/>
        <v>524.70000000000005</v>
      </c>
    </row>
    <row r="1697" spans="1:10" ht="64.5" x14ac:dyDescent="0.25">
      <c r="A1697" s="81">
        <f t="shared" si="55"/>
        <v>1693</v>
      </c>
      <c r="B1697" s="81" t="s">
        <v>3523</v>
      </c>
      <c r="C1697" s="82" t="s">
        <v>6826</v>
      </c>
      <c r="D1697" s="83" t="s">
        <v>6827</v>
      </c>
      <c r="E1697" s="83" t="s">
        <v>3526</v>
      </c>
      <c r="F1697" s="83"/>
      <c r="G1697" s="83" t="s">
        <v>3527</v>
      </c>
      <c r="H1697" s="115" t="s">
        <v>6828</v>
      </c>
      <c r="I1697" s="14">
        <v>0.01</v>
      </c>
      <c r="J1697" s="111">
        <f t="shared" si="54"/>
        <v>113.85</v>
      </c>
    </row>
    <row r="1698" spans="1:10" ht="102.75" x14ac:dyDescent="0.25">
      <c r="A1698" s="81">
        <f t="shared" si="55"/>
        <v>1694</v>
      </c>
      <c r="B1698" s="81" t="s">
        <v>3523</v>
      </c>
      <c r="C1698" s="82" t="s">
        <v>6829</v>
      </c>
      <c r="D1698" s="83" t="s">
        <v>6830</v>
      </c>
      <c r="E1698" s="83" t="s">
        <v>3526</v>
      </c>
      <c r="F1698" s="83"/>
      <c r="G1698" s="83" t="s">
        <v>3527</v>
      </c>
      <c r="H1698" s="115" t="s">
        <v>4837</v>
      </c>
      <c r="I1698" s="14">
        <v>0.01</v>
      </c>
      <c r="J1698" s="111">
        <f t="shared" si="54"/>
        <v>423.71999999999997</v>
      </c>
    </row>
    <row r="1699" spans="1:10" ht="39" x14ac:dyDescent="0.25">
      <c r="A1699" s="81">
        <f t="shared" si="55"/>
        <v>1695</v>
      </c>
      <c r="B1699" s="81" t="s">
        <v>3523</v>
      </c>
      <c r="C1699" s="82" t="s">
        <v>6831</v>
      </c>
      <c r="D1699" s="83" t="s">
        <v>6832</v>
      </c>
      <c r="E1699" s="83" t="s">
        <v>3526</v>
      </c>
      <c r="F1699" s="83"/>
      <c r="G1699" s="83" t="s">
        <v>3527</v>
      </c>
      <c r="H1699" s="115" t="s">
        <v>6833</v>
      </c>
      <c r="I1699" s="14">
        <v>0.01</v>
      </c>
      <c r="J1699" s="111">
        <f t="shared" si="54"/>
        <v>430.65</v>
      </c>
    </row>
    <row r="1700" spans="1:10" ht="39" x14ac:dyDescent="0.25">
      <c r="A1700" s="81">
        <f t="shared" si="55"/>
        <v>1696</v>
      </c>
      <c r="B1700" s="81" t="s">
        <v>3523</v>
      </c>
      <c r="C1700" s="82" t="s">
        <v>6834</v>
      </c>
      <c r="D1700" s="83" t="s">
        <v>6835</v>
      </c>
      <c r="E1700" s="83" t="s">
        <v>3526</v>
      </c>
      <c r="F1700" s="83"/>
      <c r="G1700" s="83" t="s">
        <v>3527</v>
      </c>
      <c r="H1700" s="115" t="s">
        <v>6836</v>
      </c>
      <c r="I1700" s="14">
        <v>0.01</v>
      </c>
      <c r="J1700" s="111">
        <f t="shared" si="54"/>
        <v>890.01</v>
      </c>
    </row>
    <row r="1701" spans="1:10" ht="26.25" x14ac:dyDescent="0.25">
      <c r="A1701" s="81">
        <f t="shared" si="55"/>
        <v>1697</v>
      </c>
      <c r="B1701" s="81" t="s">
        <v>3523</v>
      </c>
      <c r="C1701" s="82" t="s">
        <v>6837</v>
      </c>
      <c r="D1701" s="83" t="s">
        <v>6838</v>
      </c>
      <c r="E1701" s="83" t="s">
        <v>3526</v>
      </c>
      <c r="F1701" s="83"/>
      <c r="G1701" s="83" t="s">
        <v>3527</v>
      </c>
      <c r="H1701" s="115" t="s">
        <v>6839</v>
      </c>
      <c r="I1701" s="14">
        <v>0.01</v>
      </c>
      <c r="J1701" s="111">
        <f t="shared" si="54"/>
        <v>840.51</v>
      </c>
    </row>
    <row r="1702" spans="1:10" ht="26.25" x14ac:dyDescent="0.25">
      <c r="A1702" s="81">
        <f t="shared" si="55"/>
        <v>1698</v>
      </c>
      <c r="B1702" s="81" t="s">
        <v>3523</v>
      </c>
      <c r="C1702" s="82" t="s">
        <v>6840</v>
      </c>
      <c r="D1702" s="83" t="s">
        <v>6841</v>
      </c>
      <c r="E1702" s="83" t="s">
        <v>3526</v>
      </c>
      <c r="F1702" s="83"/>
      <c r="G1702" s="83" t="s">
        <v>3527</v>
      </c>
      <c r="H1702" s="115" t="s">
        <v>6842</v>
      </c>
      <c r="I1702" s="14">
        <v>0.01</v>
      </c>
      <c r="J1702" s="111">
        <f t="shared" si="54"/>
        <v>741.51</v>
      </c>
    </row>
    <row r="1703" spans="1:10" ht="26.25" x14ac:dyDescent="0.25">
      <c r="A1703" s="81">
        <f t="shared" si="55"/>
        <v>1699</v>
      </c>
      <c r="B1703" s="81" t="s">
        <v>3523</v>
      </c>
      <c r="C1703" s="82" t="s">
        <v>6843</v>
      </c>
      <c r="D1703" s="83" t="s">
        <v>6844</v>
      </c>
      <c r="E1703" s="83" t="s">
        <v>3526</v>
      </c>
      <c r="F1703" s="83"/>
      <c r="G1703" s="83" t="s">
        <v>3527</v>
      </c>
      <c r="H1703" s="115" t="s">
        <v>6845</v>
      </c>
      <c r="I1703" s="14">
        <v>0.01</v>
      </c>
      <c r="J1703" s="111">
        <f t="shared" si="54"/>
        <v>15.84</v>
      </c>
    </row>
    <row r="1704" spans="1:10" ht="26.25" x14ac:dyDescent="0.25">
      <c r="A1704" s="81">
        <f t="shared" si="55"/>
        <v>1700</v>
      </c>
      <c r="B1704" s="81" t="s">
        <v>3523</v>
      </c>
      <c r="C1704" s="82" t="s">
        <v>6846</v>
      </c>
      <c r="D1704" s="83" t="s">
        <v>6847</v>
      </c>
      <c r="E1704" s="83" t="s">
        <v>3526</v>
      </c>
      <c r="F1704" s="83"/>
      <c r="G1704" s="83" t="s">
        <v>3527</v>
      </c>
      <c r="H1704" s="115" t="s">
        <v>4412</v>
      </c>
      <c r="I1704" s="14">
        <v>0.01</v>
      </c>
      <c r="J1704" s="111">
        <f t="shared" si="54"/>
        <v>49.5</v>
      </c>
    </row>
    <row r="1705" spans="1:10" ht="26.25" x14ac:dyDescent="0.25">
      <c r="A1705" s="81">
        <f t="shared" si="55"/>
        <v>1701</v>
      </c>
      <c r="B1705" s="81" t="s">
        <v>3523</v>
      </c>
      <c r="C1705" s="82" t="s">
        <v>6848</v>
      </c>
      <c r="D1705" s="83" t="s">
        <v>6849</v>
      </c>
      <c r="E1705" s="83" t="s">
        <v>3526</v>
      </c>
      <c r="F1705" s="83"/>
      <c r="G1705" s="83" t="s">
        <v>3527</v>
      </c>
      <c r="H1705" s="115" t="s">
        <v>4338</v>
      </c>
      <c r="I1705" s="14">
        <v>0.01</v>
      </c>
      <c r="J1705" s="111">
        <f t="shared" si="54"/>
        <v>198</v>
      </c>
    </row>
    <row r="1706" spans="1:10" ht="26.25" x14ac:dyDescent="0.25">
      <c r="A1706" s="81">
        <f t="shared" si="55"/>
        <v>1702</v>
      </c>
      <c r="B1706" s="81" t="s">
        <v>3523</v>
      </c>
      <c r="C1706" s="82" t="s">
        <v>6850</v>
      </c>
      <c r="D1706" s="83" t="s">
        <v>6851</v>
      </c>
      <c r="E1706" s="83" t="s">
        <v>3526</v>
      </c>
      <c r="F1706" s="83"/>
      <c r="G1706" s="83" t="s">
        <v>3527</v>
      </c>
      <c r="H1706" s="115" t="s">
        <v>3705</v>
      </c>
      <c r="I1706" s="14">
        <v>0.01</v>
      </c>
      <c r="J1706" s="111">
        <f t="shared" si="54"/>
        <v>118.8</v>
      </c>
    </row>
    <row r="1707" spans="1:10" x14ac:dyDescent="0.25">
      <c r="A1707" s="81">
        <f t="shared" si="55"/>
        <v>1703</v>
      </c>
      <c r="B1707" s="81" t="s">
        <v>3523</v>
      </c>
      <c r="C1707" s="82" t="s">
        <v>6852</v>
      </c>
      <c r="D1707" s="83" t="s">
        <v>6853</v>
      </c>
      <c r="E1707" s="83" t="s">
        <v>3526</v>
      </c>
      <c r="F1707" s="83"/>
      <c r="G1707" s="83" t="s">
        <v>3527</v>
      </c>
      <c r="H1707" s="115" t="s">
        <v>3624</v>
      </c>
      <c r="I1707" s="14">
        <v>0.01</v>
      </c>
      <c r="J1707" s="111">
        <f t="shared" si="54"/>
        <v>39.6</v>
      </c>
    </row>
    <row r="1708" spans="1:10" ht="26.25" x14ac:dyDescent="0.25">
      <c r="A1708" s="81">
        <f t="shared" si="55"/>
        <v>1704</v>
      </c>
      <c r="B1708" s="81" t="s">
        <v>3523</v>
      </c>
      <c r="C1708" s="82" t="s">
        <v>6854</v>
      </c>
      <c r="D1708" s="83" t="s">
        <v>6855</v>
      </c>
      <c r="E1708" s="83" t="s">
        <v>3526</v>
      </c>
      <c r="F1708" s="83"/>
      <c r="G1708" s="83" t="s">
        <v>3527</v>
      </c>
      <c r="H1708" s="115" t="s">
        <v>3624</v>
      </c>
      <c r="I1708" s="14">
        <v>0.01</v>
      </c>
      <c r="J1708" s="111">
        <f t="shared" si="54"/>
        <v>39.6</v>
      </c>
    </row>
    <row r="1709" spans="1:10" ht="26.25" x14ac:dyDescent="0.25">
      <c r="A1709" s="81">
        <f t="shared" si="55"/>
        <v>1705</v>
      </c>
      <c r="B1709" s="81" t="s">
        <v>3523</v>
      </c>
      <c r="C1709" s="82" t="s">
        <v>6856</v>
      </c>
      <c r="D1709" s="83" t="s">
        <v>6857</v>
      </c>
      <c r="E1709" s="83" t="s">
        <v>3526</v>
      </c>
      <c r="F1709" s="83"/>
      <c r="G1709" s="83" t="s">
        <v>3527</v>
      </c>
      <c r="H1709" s="115" t="s">
        <v>3705</v>
      </c>
      <c r="I1709" s="14">
        <v>0.01</v>
      </c>
      <c r="J1709" s="111">
        <f t="shared" si="54"/>
        <v>118.8</v>
      </c>
    </row>
    <row r="1710" spans="1:10" ht="26.25" x14ac:dyDescent="0.25">
      <c r="A1710" s="81">
        <f t="shared" si="55"/>
        <v>1706</v>
      </c>
      <c r="B1710" s="81" t="s">
        <v>3523</v>
      </c>
      <c r="C1710" s="82" t="s">
        <v>6858</v>
      </c>
      <c r="D1710" s="83" t="s">
        <v>6859</v>
      </c>
      <c r="E1710" s="83" t="s">
        <v>3526</v>
      </c>
      <c r="F1710" s="83"/>
      <c r="G1710" s="83" t="s">
        <v>3527</v>
      </c>
      <c r="H1710" s="115" t="s">
        <v>6860</v>
      </c>
      <c r="I1710" s="14">
        <v>0.01</v>
      </c>
      <c r="J1710" s="111">
        <f t="shared" si="54"/>
        <v>12.87</v>
      </c>
    </row>
    <row r="1711" spans="1:10" ht="26.25" x14ac:dyDescent="0.25">
      <c r="A1711" s="81">
        <f t="shared" si="55"/>
        <v>1707</v>
      </c>
      <c r="B1711" s="81" t="s">
        <v>3523</v>
      </c>
      <c r="C1711" s="82" t="s">
        <v>6861</v>
      </c>
      <c r="D1711" s="83" t="s">
        <v>6862</v>
      </c>
      <c r="E1711" s="83" t="s">
        <v>3526</v>
      </c>
      <c r="F1711" s="83"/>
      <c r="G1711" s="83" t="s">
        <v>3527</v>
      </c>
      <c r="H1711" s="115" t="s">
        <v>4338</v>
      </c>
      <c r="I1711" s="14">
        <v>0.01</v>
      </c>
      <c r="J1711" s="111">
        <f t="shared" si="54"/>
        <v>198</v>
      </c>
    </row>
    <row r="1712" spans="1:10" ht="39" x14ac:dyDescent="0.25">
      <c r="A1712" s="81">
        <f t="shared" si="55"/>
        <v>1708</v>
      </c>
      <c r="B1712" s="81" t="s">
        <v>3523</v>
      </c>
      <c r="C1712" s="82" t="s">
        <v>6863</v>
      </c>
      <c r="D1712" s="83" t="s">
        <v>6864</v>
      </c>
      <c r="E1712" s="83" t="s">
        <v>3526</v>
      </c>
      <c r="F1712" s="83"/>
      <c r="G1712" s="83" t="s">
        <v>3527</v>
      </c>
      <c r="H1712" s="115" t="s">
        <v>3646</v>
      </c>
      <c r="I1712" s="14">
        <v>0.01</v>
      </c>
      <c r="J1712" s="111">
        <f t="shared" si="54"/>
        <v>24.75</v>
      </c>
    </row>
    <row r="1713" spans="1:10" ht="26.25" x14ac:dyDescent="0.25">
      <c r="A1713" s="81">
        <f t="shared" si="55"/>
        <v>1709</v>
      </c>
      <c r="B1713" s="81" t="s">
        <v>3523</v>
      </c>
      <c r="C1713" s="82" t="s">
        <v>6865</v>
      </c>
      <c r="D1713" s="83" t="s">
        <v>6866</v>
      </c>
      <c r="E1713" s="83" t="s">
        <v>3526</v>
      </c>
      <c r="F1713" s="83"/>
      <c r="G1713" s="83" t="s">
        <v>3527</v>
      </c>
      <c r="H1713" s="115" t="s">
        <v>6845</v>
      </c>
      <c r="I1713" s="14">
        <v>0.01</v>
      </c>
      <c r="J1713" s="111">
        <f t="shared" si="54"/>
        <v>15.84</v>
      </c>
    </row>
    <row r="1714" spans="1:10" ht="39" x14ac:dyDescent="0.25">
      <c r="A1714" s="81">
        <f t="shared" si="55"/>
        <v>1710</v>
      </c>
      <c r="B1714" s="81" t="s">
        <v>3523</v>
      </c>
      <c r="C1714" s="82" t="s">
        <v>6867</v>
      </c>
      <c r="D1714" s="83" t="s">
        <v>6868</v>
      </c>
      <c r="E1714" s="83" t="s">
        <v>3526</v>
      </c>
      <c r="F1714" s="83"/>
      <c r="G1714" s="83" t="s">
        <v>3527</v>
      </c>
      <c r="H1714" s="115" t="s">
        <v>3646</v>
      </c>
      <c r="I1714" s="14">
        <v>0.01</v>
      </c>
      <c r="J1714" s="111">
        <f t="shared" si="54"/>
        <v>24.75</v>
      </c>
    </row>
    <row r="1715" spans="1:10" x14ac:dyDescent="0.25">
      <c r="A1715" s="81">
        <f t="shared" si="55"/>
        <v>1711</v>
      </c>
      <c r="B1715" s="81" t="s">
        <v>3523</v>
      </c>
      <c r="C1715" s="82" t="s">
        <v>6869</v>
      </c>
      <c r="D1715" s="83" t="s">
        <v>6870</v>
      </c>
      <c r="E1715" s="83" t="s">
        <v>3526</v>
      </c>
      <c r="F1715" s="83"/>
      <c r="G1715" s="83" t="s">
        <v>3527</v>
      </c>
      <c r="H1715" s="115" t="s">
        <v>6860</v>
      </c>
      <c r="I1715" s="14">
        <v>0.01</v>
      </c>
      <c r="J1715" s="111">
        <f t="shared" si="54"/>
        <v>12.87</v>
      </c>
    </row>
    <row r="1716" spans="1:10" ht="26.25" x14ac:dyDescent="0.25">
      <c r="A1716" s="81">
        <f t="shared" si="55"/>
        <v>1712</v>
      </c>
      <c r="B1716" s="81" t="s">
        <v>3523</v>
      </c>
      <c r="C1716" s="82" t="s">
        <v>6871</v>
      </c>
      <c r="D1716" s="83" t="s">
        <v>6872</v>
      </c>
      <c r="E1716" s="83" t="s">
        <v>3526</v>
      </c>
      <c r="F1716" s="83"/>
      <c r="G1716" s="83" t="s">
        <v>3527</v>
      </c>
      <c r="H1716" s="115" t="s">
        <v>4412</v>
      </c>
      <c r="I1716" s="14">
        <v>0.01</v>
      </c>
      <c r="J1716" s="111">
        <f t="shared" si="54"/>
        <v>49.5</v>
      </c>
    </row>
    <row r="1717" spans="1:10" ht="26.25" x14ac:dyDescent="0.25">
      <c r="A1717" s="81">
        <f t="shared" si="55"/>
        <v>1713</v>
      </c>
      <c r="B1717" s="81" t="s">
        <v>3523</v>
      </c>
      <c r="C1717" s="82" t="s">
        <v>6873</v>
      </c>
      <c r="D1717" s="83" t="s">
        <v>6874</v>
      </c>
      <c r="E1717" s="83" t="s">
        <v>3526</v>
      </c>
      <c r="F1717" s="83"/>
      <c r="G1717" s="83" t="s">
        <v>3527</v>
      </c>
      <c r="H1717" s="115" t="s">
        <v>6875</v>
      </c>
      <c r="I1717" s="14">
        <v>0.01</v>
      </c>
      <c r="J1717" s="111">
        <f t="shared" si="54"/>
        <v>127413</v>
      </c>
    </row>
    <row r="1718" spans="1:10" ht="26.25" x14ac:dyDescent="0.25">
      <c r="A1718" s="81">
        <f t="shared" si="55"/>
        <v>1714</v>
      </c>
      <c r="B1718" s="81" t="s">
        <v>3523</v>
      </c>
      <c r="C1718" s="82" t="s">
        <v>6876</v>
      </c>
      <c r="D1718" s="83" t="s">
        <v>6877</v>
      </c>
      <c r="E1718" s="83" t="s">
        <v>3526</v>
      </c>
      <c r="F1718" s="83"/>
      <c r="G1718" s="83" t="s">
        <v>3527</v>
      </c>
      <c r="H1718" s="115" t="s">
        <v>6878</v>
      </c>
      <c r="I1718" s="14">
        <v>0.01</v>
      </c>
      <c r="J1718" s="111">
        <f t="shared" si="54"/>
        <v>13365</v>
      </c>
    </row>
    <row r="1719" spans="1:10" ht="26.25" x14ac:dyDescent="0.25">
      <c r="A1719" s="81">
        <f t="shared" si="55"/>
        <v>1715</v>
      </c>
      <c r="B1719" s="81" t="s">
        <v>3523</v>
      </c>
      <c r="C1719" s="82" t="s">
        <v>6879</v>
      </c>
      <c r="D1719" s="83" t="s">
        <v>6880</v>
      </c>
      <c r="E1719" s="83" t="s">
        <v>3526</v>
      </c>
      <c r="F1719" s="83"/>
      <c r="G1719" s="83" t="s">
        <v>3527</v>
      </c>
      <c r="H1719" s="115" t="s">
        <v>6015</v>
      </c>
      <c r="I1719" s="14">
        <v>0.01</v>
      </c>
      <c r="J1719" s="111">
        <f t="shared" si="54"/>
        <v>44.55</v>
      </c>
    </row>
    <row r="1720" spans="1:10" ht="26.25" x14ac:dyDescent="0.25">
      <c r="A1720" s="81">
        <f t="shared" si="55"/>
        <v>1716</v>
      </c>
      <c r="B1720" s="81" t="s">
        <v>3523</v>
      </c>
      <c r="C1720" s="82" t="s">
        <v>6881</v>
      </c>
      <c r="D1720" s="83" t="s">
        <v>6882</v>
      </c>
      <c r="E1720" s="83" t="s">
        <v>3526</v>
      </c>
      <c r="F1720" s="83"/>
      <c r="G1720" s="83" t="s">
        <v>3527</v>
      </c>
      <c r="H1720" s="115" t="s">
        <v>6883</v>
      </c>
      <c r="I1720" s="14">
        <v>0.01</v>
      </c>
      <c r="J1720" s="111">
        <f t="shared" si="54"/>
        <v>3.96</v>
      </c>
    </row>
    <row r="1721" spans="1:10" ht="26.25" x14ac:dyDescent="0.25">
      <c r="A1721" s="81">
        <f t="shared" si="55"/>
        <v>1717</v>
      </c>
      <c r="B1721" s="81" t="s">
        <v>3523</v>
      </c>
      <c r="C1721" s="82" t="s">
        <v>6884</v>
      </c>
      <c r="D1721" s="83" t="s">
        <v>6885</v>
      </c>
      <c r="E1721" s="83" t="s">
        <v>3526</v>
      </c>
      <c r="F1721" s="83"/>
      <c r="G1721" s="83" t="s">
        <v>3527</v>
      </c>
      <c r="H1721" s="115" t="s">
        <v>6878</v>
      </c>
      <c r="I1721" s="14">
        <v>0.01</v>
      </c>
      <c r="J1721" s="111">
        <f t="shared" si="54"/>
        <v>13365</v>
      </c>
    </row>
    <row r="1722" spans="1:10" ht="26.25" x14ac:dyDescent="0.25">
      <c r="A1722" s="81">
        <f t="shared" si="55"/>
        <v>1718</v>
      </c>
      <c r="B1722" s="81" t="s">
        <v>3523</v>
      </c>
      <c r="C1722" s="82" t="s">
        <v>6886</v>
      </c>
      <c r="D1722" s="83" t="s">
        <v>6887</v>
      </c>
      <c r="E1722" s="83" t="s">
        <v>3526</v>
      </c>
      <c r="F1722" s="83"/>
      <c r="G1722" s="83" t="s">
        <v>3527</v>
      </c>
      <c r="H1722" s="115" t="s">
        <v>6271</v>
      </c>
      <c r="I1722" s="14">
        <v>0.01</v>
      </c>
      <c r="J1722" s="111">
        <f t="shared" si="54"/>
        <v>1782</v>
      </c>
    </row>
    <row r="1723" spans="1:10" ht="26.25" x14ac:dyDescent="0.25">
      <c r="A1723" s="81">
        <f t="shared" si="55"/>
        <v>1719</v>
      </c>
      <c r="B1723" s="81" t="s">
        <v>3523</v>
      </c>
      <c r="C1723" s="82" t="s">
        <v>6888</v>
      </c>
      <c r="D1723" s="83" t="s">
        <v>6889</v>
      </c>
      <c r="E1723" s="83" t="s">
        <v>3526</v>
      </c>
      <c r="F1723" s="83"/>
      <c r="G1723" s="83" t="s">
        <v>3527</v>
      </c>
      <c r="H1723" s="115" t="s">
        <v>3552</v>
      </c>
      <c r="I1723" s="14">
        <v>0.01</v>
      </c>
      <c r="J1723" s="111">
        <f t="shared" si="54"/>
        <v>17.82</v>
      </c>
    </row>
    <row r="1724" spans="1:10" ht="26.25" x14ac:dyDescent="0.25">
      <c r="A1724" s="81">
        <f t="shared" si="55"/>
        <v>1720</v>
      </c>
      <c r="B1724" s="81" t="s">
        <v>3523</v>
      </c>
      <c r="C1724" s="82" t="s">
        <v>6890</v>
      </c>
      <c r="D1724" s="83" t="s">
        <v>6891</v>
      </c>
      <c r="E1724" s="83" t="s">
        <v>3526</v>
      </c>
      <c r="F1724" s="83"/>
      <c r="G1724" s="83" t="s">
        <v>3527</v>
      </c>
      <c r="H1724" s="115" t="s">
        <v>6892</v>
      </c>
      <c r="I1724" s="14">
        <v>0.01</v>
      </c>
      <c r="J1724" s="111">
        <f t="shared" si="54"/>
        <v>178.2</v>
      </c>
    </row>
    <row r="1725" spans="1:10" ht="26.25" x14ac:dyDescent="0.25">
      <c r="A1725" s="81">
        <f t="shared" si="55"/>
        <v>1721</v>
      </c>
      <c r="B1725" s="81" t="s">
        <v>3523</v>
      </c>
      <c r="C1725" s="82" t="s">
        <v>6893</v>
      </c>
      <c r="D1725" s="83" t="s">
        <v>6894</v>
      </c>
      <c r="E1725" s="83" t="s">
        <v>3526</v>
      </c>
      <c r="F1725" s="83"/>
      <c r="G1725" s="83" t="s">
        <v>3527</v>
      </c>
      <c r="H1725" s="115" t="s">
        <v>6895</v>
      </c>
      <c r="I1725" s="14">
        <v>0.01</v>
      </c>
      <c r="J1725" s="111">
        <f t="shared" si="54"/>
        <v>891</v>
      </c>
    </row>
    <row r="1726" spans="1:10" ht="26.25" x14ac:dyDescent="0.25">
      <c r="A1726" s="81">
        <f t="shared" si="55"/>
        <v>1722</v>
      </c>
      <c r="B1726" s="81" t="s">
        <v>3523</v>
      </c>
      <c r="C1726" s="82" t="s">
        <v>6896</v>
      </c>
      <c r="D1726" s="83" t="s">
        <v>6897</v>
      </c>
      <c r="E1726" s="83" t="s">
        <v>3526</v>
      </c>
      <c r="F1726" s="83"/>
      <c r="G1726" s="83" t="s">
        <v>3527</v>
      </c>
      <c r="H1726" s="115" t="s">
        <v>4324</v>
      </c>
      <c r="I1726" s="14">
        <v>0.01</v>
      </c>
      <c r="J1726" s="111">
        <f t="shared" si="54"/>
        <v>4455</v>
      </c>
    </row>
    <row r="1727" spans="1:10" ht="26.25" x14ac:dyDescent="0.25">
      <c r="A1727" s="81">
        <f t="shared" si="55"/>
        <v>1723</v>
      </c>
      <c r="B1727" s="81" t="s">
        <v>3523</v>
      </c>
      <c r="C1727" s="82" t="s">
        <v>6898</v>
      </c>
      <c r="D1727" s="83" t="s">
        <v>6899</v>
      </c>
      <c r="E1727" s="83" t="s">
        <v>3526</v>
      </c>
      <c r="F1727" s="83"/>
      <c r="G1727" s="83" t="s">
        <v>3527</v>
      </c>
      <c r="H1727" s="115" t="s">
        <v>3552</v>
      </c>
      <c r="I1727" s="14">
        <v>0.01</v>
      </c>
      <c r="J1727" s="111">
        <f t="shared" si="54"/>
        <v>17.82</v>
      </c>
    </row>
    <row r="1728" spans="1:10" ht="26.25" x14ac:dyDescent="0.25">
      <c r="A1728" s="81">
        <f t="shared" si="55"/>
        <v>1724</v>
      </c>
      <c r="B1728" s="81" t="s">
        <v>3523</v>
      </c>
      <c r="C1728" s="82" t="s">
        <v>6900</v>
      </c>
      <c r="D1728" s="83" t="s">
        <v>6901</v>
      </c>
      <c r="E1728" s="83" t="s">
        <v>3526</v>
      </c>
      <c r="F1728" s="83"/>
      <c r="G1728" s="83" t="s">
        <v>3527</v>
      </c>
      <c r="H1728" s="115" t="s">
        <v>6015</v>
      </c>
      <c r="I1728" s="14">
        <v>0.01</v>
      </c>
      <c r="J1728" s="111">
        <f t="shared" si="54"/>
        <v>44.55</v>
      </c>
    </row>
    <row r="1729" spans="1:10" ht="26.25" x14ac:dyDescent="0.25">
      <c r="A1729" s="81">
        <f t="shared" si="55"/>
        <v>1725</v>
      </c>
      <c r="B1729" s="81" t="s">
        <v>3523</v>
      </c>
      <c r="C1729" s="82" t="s">
        <v>6902</v>
      </c>
      <c r="D1729" s="83" t="s">
        <v>6903</v>
      </c>
      <c r="E1729" s="83" t="s">
        <v>3526</v>
      </c>
      <c r="F1729" s="83"/>
      <c r="G1729" s="83" t="s">
        <v>3527</v>
      </c>
      <c r="H1729" s="115" t="s">
        <v>6904</v>
      </c>
      <c r="I1729" s="14">
        <v>0.01</v>
      </c>
      <c r="J1729" s="111">
        <f t="shared" si="54"/>
        <v>7092.36</v>
      </c>
    </row>
    <row r="1730" spans="1:10" ht="26.25" x14ac:dyDescent="0.25">
      <c r="A1730" s="81">
        <f t="shared" si="55"/>
        <v>1726</v>
      </c>
      <c r="B1730" s="81" t="s">
        <v>3523</v>
      </c>
      <c r="C1730" s="82" t="s">
        <v>6905</v>
      </c>
      <c r="D1730" s="83" t="s">
        <v>6906</v>
      </c>
      <c r="E1730" s="83" t="s">
        <v>3526</v>
      </c>
      <c r="F1730" s="83"/>
      <c r="G1730" s="83" t="s">
        <v>3527</v>
      </c>
      <c r="H1730" s="115" t="s">
        <v>5054</v>
      </c>
      <c r="I1730" s="14">
        <v>0.01</v>
      </c>
      <c r="J1730" s="111">
        <f t="shared" si="54"/>
        <v>89.1</v>
      </c>
    </row>
    <row r="1731" spans="1:10" ht="26.25" x14ac:dyDescent="0.25">
      <c r="A1731" s="81">
        <f t="shared" si="55"/>
        <v>1727</v>
      </c>
      <c r="B1731" s="81" t="s">
        <v>3523</v>
      </c>
      <c r="C1731" s="82" t="s">
        <v>6907</v>
      </c>
      <c r="D1731" s="83" t="s">
        <v>6908</v>
      </c>
      <c r="E1731" s="83" t="s">
        <v>3526</v>
      </c>
      <c r="F1731" s="83"/>
      <c r="G1731" s="83" t="s">
        <v>3527</v>
      </c>
      <c r="H1731" s="115" t="s">
        <v>3547</v>
      </c>
      <c r="I1731" s="14">
        <v>0.01</v>
      </c>
      <c r="J1731" s="111">
        <f t="shared" si="54"/>
        <v>9.9</v>
      </c>
    </row>
    <row r="1732" spans="1:10" ht="26.25" x14ac:dyDescent="0.25">
      <c r="A1732" s="81">
        <f t="shared" si="55"/>
        <v>1728</v>
      </c>
      <c r="B1732" s="81" t="s">
        <v>3523</v>
      </c>
      <c r="C1732" s="82" t="s">
        <v>6909</v>
      </c>
      <c r="D1732" s="83" t="s">
        <v>6910</v>
      </c>
      <c r="E1732" s="83" t="s">
        <v>3526</v>
      </c>
      <c r="F1732" s="83"/>
      <c r="G1732" s="83" t="s">
        <v>3527</v>
      </c>
      <c r="H1732" s="115" t="s">
        <v>6271</v>
      </c>
      <c r="I1732" s="14">
        <v>0.01</v>
      </c>
      <c r="J1732" s="111">
        <f t="shared" si="54"/>
        <v>1782</v>
      </c>
    </row>
    <row r="1733" spans="1:10" ht="26.25" x14ac:dyDescent="0.25">
      <c r="A1733" s="81">
        <f t="shared" si="55"/>
        <v>1729</v>
      </c>
      <c r="B1733" s="81" t="s">
        <v>3523</v>
      </c>
      <c r="C1733" s="82" t="s">
        <v>6911</v>
      </c>
      <c r="D1733" s="83" t="s">
        <v>6912</v>
      </c>
      <c r="E1733" s="83" t="s">
        <v>3526</v>
      </c>
      <c r="F1733" s="83"/>
      <c r="G1733" s="83" t="s">
        <v>3527</v>
      </c>
      <c r="H1733" s="115" t="s">
        <v>3547</v>
      </c>
      <c r="I1733" s="14">
        <v>0.01</v>
      </c>
      <c r="J1733" s="111">
        <f t="shared" si="54"/>
        <v>9.9</v>
      </c>
    </row>
    <row r="1734" spans="1:10" ht="26.25" x14ac:dyDescent="0.25">
      <c r="A1734" s="81">
        <f t="shared" si="55"/>
        <v>1730</v>
      </c>
      <c r="B1734" s="81" t="s">
        <v>3523</v>
      </c>
      <c r="C1734" s="82" t="s">
        <v>6913</v>
      </c>
      <c r="D1734" s="83" t="s">
        <v>6914</v>
      </c>
      <c r="E1734" s="83" t="s">
        <v>3526</v>
      </c>
      <c r="F1734" s="83"/>
      <c r="G1734" s="83" t="s">
        <v>3527</v>
      </c>
      <c r="H1734" s="115" t="s">
        <v>6875</v>
      </c>
      <c r="I1734" s="14">
        <v>0.01</v>
      </c>
      <c r="J1734" s="111">
        <f t="shared" si="54"/>
        <v>127413</v>
      </c>
    </row>
    <row r="1735" spans="1:10" ht="26.25" x14ac:dyDescent="0.25">
      <c r="A1735" s="81">
        <f t="shared" si="55"/>
        <v>1731</v>
      </c>
      <c r="B1735" s="81" t="s">
        <v>3523</v>
      </c>
      <c r="C1735" s="82" t="s">
        <v>6915</v>
      </c>
      <c r="D1735" s="83" t="s">
        <v>6916</v>
      </c>
      <c r="E1735" s="83" t="s">
        <v>3526</v>
      </c>
      <c r="F1735" s="83"/>
      <c r="G1735" s="83" t="s">
        <v>3527</v>
      </c>
      <c r="H1735" s="115" t="s">
        <v>6883</v>
      </c>
      <c r="I1735" s="14">
        <v>0.01</v>
      </c>
      <c r="J1735" s="111">
        <f t="shared" si="54"/>
        <v>3.96</v>
      </c>
    </row>
    <row r="1736" spans="1:10" ht="26.25" x14ac:dyDescent="0.25">
      <c r="A1736" s="81">
        <f t="shared" si="55"/>
        <v>1732</v>
      </c>
      <c r="B1736" s="81" t="s">
        <v>3523</v>
      </c>
      <c r="C1736" s="82" t="s">
        <v>6917</v>
      </c>
      <c r="D1736" s="83" t="s">
        <v>6918</v>
      </c>
      <c r="E1736" s="83" t="s">
        <v>3526</v>
      </c>
      <c r="F1736" s="83"/>
      <c r="G1736" s="83" t="s">
        <v>3527</v>
      </c>
      <c r="H1736" s="115" t="s">
        <v>5054</v>
      </c>
      <c r="I1736" s="14">
        <v>0.01</v>
      </c>
      <c r="J1736" s="111">
        <f t="shared" si="54"/>
        <v>89.1</v>
      </c>
    </row>
    <row r="1737" spans="1:10" ht="26.25" x14ac:dyDescent="0.25">
      <c r="A1737" s="81">
        <f t="shared" si="55"/>
        <v>1733</v>
      </c>
      <c r="B1737" s="81" t="s">
        <v>3523</v>
      </c>
      <c r="C1737" s="82" t="s">
        <v>6919</v>
      </c>
      <c r="D1737" s="83" t="s">
        <v>6920</v>
      </c>
      <c r="E1737" s="83" t="s">
        <v>3526</v>
      </c>
      <c r="F1737" s="83"/>
      <c r="G1737" s="83" t="s">
        <v>3527</v>
      </c>
      <c r="H1737" s="115" t="s">
        <v>6895</v>
      </c>
      <c r="I1737" s="14">
        <v>0.01</v>
      </c>
      <c r="J1737" s="111">
        <f t="shared" si="54"/>
        <v>891</v>
      </c>
    </row>
    <row r="1738" spans="1:10" ht="26.25" x14ac:dyDescent="0.25">
      <c r="A1738" s="81">
        <f t="shared" si="55"/>
        <v>1734</v>
      </c>
      <c r="B1738" s="81" t="s">
        <v>3523</v>
      </c>
      <c r="C1738" s="82" t="s">
        <v>6921</v>
      </c>
      <c r="D1738" s="83" t="s">
        <v>6922</v>
      </c>
      <c r="E1738" s="83" t="s">
        <v>3526</v>
      </c>
      <c r="F1738" s="83"/>
      <c r="G1738" s="83" t="s">
        <v>3527</v>
      </c>
      <c r="H1738" s="115" t="s">
        <v>6904</v>
      </c>
      <c r="I1738" s="14">
        <v>0.01</v>
      </c>
      <c r="J1738" s="111">
        <f t="shared" si="54"/>
        <v>7092.36</v>
      </c>
    </row>
    <row r="1739" spans="1:10" ht="26.25" x14ac:dyDescent="0.25">
      <c r="A1739" s="81">
        <f t="shared" si="55"/>
        <v>1735</v>
      </c>
      <c r="B1739" s="81" t="s">
        <v>3523</v>
      </c>
      <c r="C1739" s="82" t="s">
        <v>6923</v>
      </c>
      <c r="D1739" s="83" t="s">
        <v>6924</v>
      </c>
      <c r="E1739" s="83" t="s">
        <v>3526</v>
      </c>
      <c r="F1739" s="83"/>
      <c r="G1739" s="83" t="s">
        <v>3527</v>
      </c>
      <c r="H1739" s="115" t="s">
        <v>6083</v>
      </c>
      <c r="I1739" s="14">
        <v>0.01</v>
      </c>
      <c r="J1739" s="111">
        <f t="shared" si="54"/>
        <v>86.13</v>
      </c>
    </row>
    <row r="1740" spans="1:10" ht="26.25" x14ac:dyDescent="0.25">
      <c r="A1740" s="81">
        <f t="shared" si="55"/>
        <v>1736</v>
      </c>
      <c r="B1740" s="81" t="s">
        <v>3523</v>
      </c>
      <c r="C1740" s="82" t="s">
        <v>6925</v>
      </c>
      <c r="D1740" s="83" t="s">
        <v>6926</v>
      </c>
      <c r="E1740" s="83" t="s">
        <v>3526</v>
      </c>
      <c r="F1740" s="83"/>
      <c r="G1740" s="83" t="s">
        <v>3527</v>
      </c>
      <c r="H1740" s="115" t="s">
        <v>6083</v>
      </c>
      <c r="I1740" s="14">
        <v>0.01</v>
      </c>
      <c r="J1740" s="111">
        <f t="shared" si="54"/>
        <v>86.13</v>
      </c>
    </row>
    <row r="1741" spans="1:10" ht="26.25" x14ac:dyDescent="0.25">
      <c r="A1741" s="81">
        <f t="shared" si="55"/>
        <v>1737</v>
      </c>
      <c r="B1741" s="81" t="s">
        <v>3523</v>
      </c>
      <c r="C1741" s="82" t="s">
        <v>6927</v>
      </c>
      <c r="D1741" s="83" t="s">
        <v>6928</v>
      </c>
      <c r="E1741" s="83" t="s">
        <v>3526</v>
      </c>
      <c r="F1741" s="83"/>
      <c r="G1741" s="83" t="s">
        <v>3527</v>
      </c>
      <c r="H1741" s="115" t="s">
        <v>6892</v>
      </c>
      <c r="I1741" s="14">
        <v>0.01</v>
      </c>
      <c r="J1741" s="111">
        <f t="shared" si="54"/>
        <v>178.2</v>
      </c>
    </row>
    <row r="1742" spans="1:10" ht="26.25" x14ac:dyDescent="0.25">
      <c r="A1742" s="81">
        <f t="shared" si="55"/>
        <v>1738</v>
      </c>
      <c r="B1742" s="81" t="s">
        <v>3523</v>
      </c>
      <c r="C1742" s="82" t="s">
        <v>6929</v>
      </c>
      <c r="D1742" s="83" t="s">
        <v>6930</v>
      </c>
      <c r="E1742" s="83" t="s">
        <v>3526</v>
      </c>
      <c r="F1742" s="83"/>
      <c r="G1742" s="83" t="s">
        <v>3527</v>
      </c>
      <c r="H1742" s="115" t="s">
        <v>4324</v>
      </c>
      <c r="I1742" s="14">
        <v>0.01</v>
      </c>
      <c r="J1742" s="111">
        <f t="shared" si="54"/>
        <v>4455</v>
      </c>
    </row>
    <row r="1743" spans="1:10" ht="26.25" x14ac:dyDescent="0.25">
      <c r="A1743" s="81">
        <f t="shared" si="55"/>
        <v>1739</v>
      </c>
      <c r="B1743" s="81" t="s">
        <v>3523</v>
      </c>
      <c r="C1743" s="82" t="s">
        <v>6931</v>
      </c>
      <c r="D1743" s="83" t="s">
        <v>6932</v>
      </c>
      <c r="E1743" s="83" t="s">
        <v>3526</v>
      </c>
      <c r="F1743" s="83"/>
      <c r="G1743" s="83" t="s">
        <v>3527</v>
      </c>
      <c r="H1743" s="115" t="s">
        <v>4034</v>
      </c>
      <c r="I1743" s="14">
        <v>0.01</v>
      </c>
      <c r="J1743" s="111">
        <f t="shared" si="54"/>
        <v>41.58</v>
      </c>
    </row>
    <row r="1744" spans="1:10" ht="26.25" x14ac:dyDescent="0.25">
      <c r="A1744" s="81">
        <f t="shared" si="55"/>
        <v>1740</v>
      </c>
      <c r="B1744" s="81" t="s">
        <v>3523</v>
      </c>
      <c r="C1744" s="82" t="s">
        <v>6933</v>
      </c>
      <c r="D1744" s="83" t="s">
        <v>6934</v>
      </c>
      <c r="E1744" s="83" t="s">
        <v>3526</v>
      </c>
      <c r="F1744" s="83"/>
      <c r="G1744" s="83" t="s">
        <v>3527</v>
      </c>
      <c r="H1744" s="115" t="s">
        <v>3557</v>
      </c>
      <c r="I1744" s="14">
        <v>0.01</v>
      </c>
      <c r="J1744" s="111">
        <f t="shared" si="54"/>
        <v>5.9399999999999995</v>
      </c>
    </row>
    <row r="1745" spans="1:10" ht="26.25" x14ac:dyDescent="0.25">
      <c r="A1745" s="81">
        <f t="shared" si="55"/>
        <v>1741</v>
      </c>
      <c r="B1745" s="81" t="s">
        <v>3523</v>
      </c>
      <c r="C1745" s="82" t="s">
        <v>6935</v>
      </c>
      <c r="D1745" s="83" t="s">
        <v>6936</v>
      </c>
      <c r="E1745" s="83" t="s">
        <v>3526</v>
      </c>
      <c r="F1745" s="83"/>
      <c r="G1745" s="83" t="s">
        <v>3527</v>
      </c>
      <c r="H1745" s="115" t="s">
        <v>3557</v>
      </c>
      <c r="I1745" s="14">
        <v>0.01</v>
      </c>
      <c r="J1745" s="111">
        <f t="shared" si="54"/>
        <v>5.9399999999999995</v>
      </c>
    </row>
    <row r="1746" spans="1:10" ht="26.25" x14ac:dyDescent="0.25">
      <c r="A1746" s="81">
        <f t="shared" si="55"/>
        <v>1742</v>
      </c>
      <c r="B1746" s="81" t="s">
        <v>3523</v>
      </c>
      <c r="C1746" s="82" t="s">
        <v>6937</v>
      </c>
      <c r="D1746" s="83" t="s">
        <v>6938</v>
      </c>
      <c r="E1746" s="83" t="s">
        <v>3526</v>
      </c>
      <c r="F1746" s="83"/>
      <c r="G1746" s="83" t="s">
        <v>3527</v>
      </c>
      <c r="H1746" s="115" t="s">
        <v>4034</v>
      </c>
      <c r="I1746" s="14">
        <v>0.01</v>
      </c>
      <c r="J1746" s="111">
        <f t="shared" si="54"/>
        <v>41.58</v>
      </c>
    </row>
    <row r="1747" spans="1:10" ht="26.25" x14ac:dyDescent="0.25">
      <c r="A1747" s="81">
        <f t="shared" si="55"/>
        <v>1743</v>
      </c>
      <c r="B1747" s="81" t="s">
        <v>3523</v>
      </c>
      <c r="C1747" s="82" t="s">
        <v>6939</v>
      </c>
      <c r="D1747" s="83" t="s">
        <v>6940</v>
      </c>
      <c r="E1747" s="83" t="s">
        <v>3526</v>
      </c>
      <c r="F1747" s="83"/>
      <c r="G1747" s="83" t="s">
        <v>3527</v>
      </c>
      <c r="H1747" s="115" t="s">
        <v>3599</v>
      </c>
      <c r="I1747" s="14">
        <v>0.01</v>
      </c>
      <c r="J1747" s="111">
        <f t="shared" ref="J1747:J1810" si="56">H1747*(1-I1747)</f>
        <v>29.7</v>
      </c>
    </row>
    <row r="1748" spans="1:10" ht="26.25" x14ac:dyDescent="0.25">
      <c r="A1748" s="81">
        <f t="shared" ref="A1748:A1811" si="57">A1747+1</f>
        <v>1744</v>
      </c>
      <c r="B1748" s="81" t="s">
        <v>3523</v>
      </c>
      <c r="C1748" s="82" t="s">
        <v>6941</v>
      </c>
      <c r="D1748" s="83" t="s">
        <v>6942</v>
      </c>
      <c r="E1748" s="83" t="s">
        <v>3526</v>
      </c>
      <c r="F1748" s="83"/>
      <c r="G1748" s="83" t="s">
        <v>3527</v>
      </c>
      <c r="H1748" s="115" t="s">
        <v>3599</v>
      </c>
      <c r="I1748" s="14">
        <v>0.01</v>
      </c>
      <c r="J1748" s="111">
        <f t="shared" si="56"/>
        <v>29.7</v>
      </c>
    </row>
    <row r="1749" spans="1:10" ht="26.25" x14ac:dyDescent="0.25">
      <c r="A1749" s="81">
        <f t="shared" si="57"/>
        <v>1745</v>
      </c>
      <c r="B1749" s="81" t="s">
        <v>3523</v>
      </c>
      <c r="C1749" s="82" t="s">
        <v>6943</v>
      </c>
      <c r="D1749" s="83" t="s">
        <v>6944</v>
      </c>
      <c r="E1749" s="83" t="s">
        <v>3526</v>
      </c>
      <c r="F1749" s="83"/>
      <c r="G1749" s="83" t="s">
        <v>3527</v>
      </c>
      <c r="H1749" s="115" t="s">
        <v>6883</v>
      </c>
      <c r="I1749" s="14">
        <v>0.01</v>
      </c>
      <c r="J1749" s="111">
        <f t="shared" si="56"/>
        <v>3.96</v>
      </c>
    </row>
    <row r="1750" spans="1:10" ht="26.25" x14ac:dyDescent="0.25">
      <c r="A1750" s="81">
        <f t="shared" si="57"/>
        <v>1746</v>
      </c>
      <c r="B1750" s="81" t="s">
        <v>3523</v>
      </c>
      <c r="C1750" s="82" t="s">
        <v>6945</v>
      </c>
      <c r="D1750" s="83" t="s">
        <v>6946</v>
      </c>
      <c r="E1750" s="83" t="s">
        <v>3526</v>
      </c>
      <c r="F1750" s="83"/>
      <c r="G1750" s="83" t="s">
        <v>3527</v>
      </c>
      <c r="H1750" s="115" t="s">
        <v>6883</v>
      </c>
      <c r="I1750" s="14">
        <v>0.01</v>
      </c>
      <c r="J1750" s="111">
        <f t="shared" si="56"/>
        <v>3.96</v>
      </c>
    </row>
    <row r="1751" spans="1:10" ht="26.25" x14ac:dyDescent="0.25">
      <c r="A1751" s="81">
        <f t="shared" si="57"/>
        <v>1747</v>
      </c>
      <c r="B1751" s="81" t="s">
        <v>3523</v>
      </c>
      <c r="C1751" s="82" t="s">
        <v>6947</v>
      </c>
      <c r="D1751" s="83" t="s">
        <v>6948</v>
      </c>
      <c r="E1751" s="83" t="s">
        <v>3526</v>
      </c>
      <c r="F1751" s="83"/>
      <c r="G1751" s="83" t="s">
        <v>3527</v>
      </c>
      <c r="H1751" s="115" t="s">
        <v>6949</v>
      </c>
      <c r="I1751" s="14">
        <v>0.01</v>
      </c>
      <c r="J1751" s="111">
        <f t="shared" si="56"/>
        <v>1069.2</v>
      </c>
    </row>
    <row r="1752" spans="1:10" ht="26.25" x14ac:dyDescent="0.25">
      <c r="A1752" s="81">
        <f t="shared" si="57"/>
        <v>1748</v>
      </c>
      <c r="B1752" s="81" t="s">
        <v>3523</v>
      </c>
      <c r="C1752" s="82" t="s">
        <v>6950</v>
      </c>
      <c r="D1752" s="83" t="s">
        <v>6951</v>
      </c>
      <c r="E1752" s="83" t="s">
        <v>3526</v>
      </c>
      <c r="F1752" s="83"/>
      <c r="G1752" s="83" t="s">
        <v>3527</v>
      </c>
      <c r="H1752" s="115" t="s">
        <v>6952</v>
      </c>
      <c r="I1752" s="14">
        <v>0.01</v>
      </c>
      <c r="J1752" s="111">
        <f t="shared" si="56"/>
        <v>712.8</v>
      </c>
    </row>
    <row r="1753" spans="1:10" ht="26.25" x14ac:dyDescent="0.25">
      <c r="A1753" s="81">
        <f t="shared" si="57"/>
        <v>1749</v>
      </c>
      <c r="B1753" s="81" t="s">
        <v>3523</v>
      </c>
      <c r="C1753" s="82" t="s">
        <v>6953</v>
      </c>
      <c r="D1753" s="83" t="s">
        <v>6954</v>
      </c>
      <c r="E1753" s="83" t="s">
        <v>3526</v>
      </c>
      <c r="F1753" s="83"/>
      <c r="G1753" s="83" t="s">
        <v>3527</v>
      </c>
      <c r="H1753" s="115" t="s">
        <v>6952</v>
      </c>
      <c r="I1753" s="14">
        <v>0.01</v>
      </c>
      <c r="J1753" s="111">
        <f t="shared" si="56"/>
        <v>712.8</v>
      </c>
    </row>
    <row r="1754" spans="1:10" x14ac:dyDescent="0.25">
      <c r="A1754" s="81">
        <f t="shared" si="57"/>
        <v>1750</v>
      </c>
      <c r="B1754" s="81" t="s">
        <v>3523</v>
      </c>
      <c r="C1754" s="82" t="s">
        <v>6955</v>
      </c>
      <c r="D1754" s="83" t="s">
        <v>6956</v>
      </c>
      <c r="E1754" s="83" t="s">
        <v>3526</v>
      </c>
      <c r="F1754" s="83"/>
      <c r="G1754" s="83" t="s">
        <v>3527</v>
      </c>
      <c r="H1754" s="115" t="s">
        <v>6957</v>
      </c>
      <c r="I1754" s="14">
        <v>0.01</v>
      </c>
      <c r="J1754" s="111">
        <f t="shared" si="56"/>
        <v>142.56</v>
      </c>
    </row>
    <row r="1755" spans="1:10" ht="26.25" x14ac:dyDescent="0.25">
      <c r="A1755" s="81">
        <f t="shared" si="57"/>
        <v>1751</v>
      </c>
      <c r="B1755" s="81" t="s">
        <v>3523</v>
      </c>
      <c r="C1755" s="82" t="s">
        <v>6958</v>
      </c>
      <c r="D1755" s="83" t="s">
        <v>6959</v>
      </c>
      <c r="E1755" s="83" t="s">
        <v>3526</v>
      </c>
      <c r="F1755" s="83"/>
      <c r="G1755" s="83" t="s">
        <v>3527</v>
      </c>
      <c r="H1755" s="115" t="s">
        <v>6665</v>
      </c>
      <c r="I1755" s="14">
        <v>0.01</v>
      </c>
      <c r="J1755" s="111">
        <f t="shared" si="56"/>
        <v>1140.48</v>
      </c>
    </row>
    <row r="1756" spans="1:10" ht="26.25" x14ac:dyDescent="0.25">
      <c r="A1756" s="81">
        <f t="shared" si="57"/>
        <v>1752</v>
      </c>
      <c r="B1756" s="81" t="s">
        <v>3523</v>
      </c>
      <c r="C1756" s="82" t="s">
        <v>6960</v>
      </c>
      <c r="D1756" s="83" t="s">
        <v>6961</v>
      </c>
      <c r="E1756" s="83" t="s">
        <v>3526</v>
      </c>
      <c r="F1756" s="83"/>
      <c r="G1756" s="83" t="s">
        <v>3527</v>
      </c>
      <c r="H1756" s="115" t="s">
        <v>6949</v>
      </c>
      <c r="I1756" s="14">
        <v>0.01</v>
      </c>
      <c r="J1756" s="111">
        <f t="shared" si="56"/>
        <v>1069.2</v>
      </c>
    </row>
    <row r="1757" spans="1:10" ht="26.25" x14ac:dyDescent="0.25">
      <c r="A1757" s="81">
        <f t="shared" si="57"/>
        <v>1753</v>
      </c>
      <c r="B1757" s="81" t="s">
        <v>3523</v>
      </c>
      <c r="C1757" s="82" t="s">
        <v>6962</v>
      </c>
      <c r="D1757" s="83" t="s">
        <v>6963</v>
      </c>
      <c r="E1757" s="83" t="s">
        <v>3526</v>
      </c>
      <c r="F1757" s="83"/>
      <c r="G1757" s="83" t="s">
        <v>3527</v>
      </c>
      <c r="H1757" s="115" t="s">
        <v>6952</v>
      </c>
      <c r="I1757" s="14">
        <v>0.01</v>
      </c>
      <c r="J1757" s="111">
        <f t="shared" si="56"/>
        <v>712.8</v>
      </c>
    </row>
    <row r="1758" spans="1:10" ht="26.25" x14ac:dyDescent="0.25">
      <c r="A1758" s="81">
        <f t="shared" si="57"/>
        <v>1754</v>
      </c>
      <c r="B1758" s="81" t="s">
        <v>3523</v>
      </c>
      <c r="C1758" s="82" t="s">
        <v>6964</v>
      </c>
      <c r="D1758" s="83" t="s">
        <v>6959</v>
      </c>
      <c r="E1758" s="83" t="s">
        <v>3526</v>
      </c>
      <c r="F1758" s="83"/>
      <c r="G1758" s="83" t="s">
        <v>3527</v>
      </c>
      <c r="H1758" s="115" t="s">
        <v>6665</v>
      </c>
      <c r="I1758" s="14">
        <v>0.01</v>
      </c>
      <c r="J1758" s="111">
        <f t="shared" si="56"/>
        <v>1140.48</v>
      </c>
    </row>
    <row r="1759" spans="1:10" ht="26.25" x14ac:dyDescent="0.25">
      <c r="A1759" s="81">
        <f t="shared" si="57"/>
        <v>1755</v>
      </c>
      <c r="B1759" s="81" t="s">
        <v>3523</v>
      </c>
      <c r="C1759" s="82" t="s">
        <v>6965</v>
      </c>
      <c r="D1759" s="83" t="s">
        <v>6966</v>
      </c>
      <c r="E1759" s="83" t="s">
        <v>3526</v>
      </c>
      <c r="F1759" s="83"/>
      <c r="G1759" s="83" t="s">
        <v>3527</v>
      </c>
      <c r="H1759" s="115" t="s">
        <v>6967</v>
      </c>
      <c r="I1759" s="14">
        <v>0.01</v>
      </c>
      <c r="J1759" s="111">
        <f t="shared" si="56"/>
        <v>6237</v>
      </c>
    </row>
    <row r="1760" spans="1:10" ht="26.25" x14ac:dyDescent="0.25">
      <c r="A1760" s="81">
        <f t="shared" si="57"/>
        <v>1756</v>
      </c>
      <c r="B1760" s="81" t="s">
        <v>3523</v>
      </c>
      <c r="C1760" s="82" t="s">
        <v>6968</v>
      </c>
      <c r="D1760" s="83" t="s">
        <v>6969</v>
      </c>
      <c r="E1760" s="83" t="s">
        <v>3526</v>
      </c>
      <c r="F1760" s="83"/>
      <c r="G1760" s="83" t="s">
        <v>3527</v>
      </c>
      <c r="H1760" s="115" t="s">
        <v>5054</v>
      </c>
      <c r="I1760" s="14">
        <v>0.01</v>
      </c>
      <c r="J1760" s="111">
        <f t="shared" si="56"/>
        <v>89.1</v>
      </c>
    </row>
    <row r="1761" spans="1:10" ht="26.25" x14ac:dyDescent="0.25">
      <c r="A1761" s="81">
        <f t="shared" si="57"/>
        <v>1757</v>
      </c>
      <c r="B1761" s="81" t="s">
        <v>3523</v>
      </c>
      <c r="C1761" s="82" t="s">
        <v>6970</v>
      </c>
      <c r="D1761" s="83" t="s">
        <v>6971</v>
      </c>
      <c r="E1761" s="83" t="s">
        <v>3526</v>
      </c>
      <c r="F1761" s="83"/>
      <c r="G1761" s="83" t="s">
        <v>3527</v>
      </c>
      <c r="H1761" s="115" t="s">
        <v>5235</v>
      </c>
      <c r="I1761" s="14">
        <v>0.01</v>
      </c>
      <c r="J1761" s="111">
        <f t="shared" si="56"/>
        <v>64.349999999999994</v>
      </c>
    </row>
    <row r="1762" spans="1:10" x14ac:dyDescent="0.25">
      <c r="A1762" s="81">
        <f t="shared" si="57"/>
        <v>1758</v>
      </c>
      <c r="B1762" s="81" t="s">
        <v>3523</v>
      </c>
      <c r="C1762" s="82" t="s">
        <v>6972</v>
      </c>
      <c r="D1762" s="83" t="s">
        <v>6973</v>
      </c>
      <c r="E1762" s="83" t="s">
        <v>3526</v>
      </c>
      <c r="F1762" s="83"/>
      <c r="G1762" s="83" t="s">
        <v>3527</v>
      </c>
      <c r="H1762" s="115" t="s">
        <v>5235</v>
      </c>
      <c r="I1762" s="14">
        <v>0.01</v>
      </c>
      <c r="J1762" s="111">
        <f t="shared" si="56"/>
        <v>64.349999999999994</v>
      </c>
    </row>
    <row r="1763" spans="1:10" ht="26.25" x14ac:dyDescent="0.25">
      <c r="A1763" s="81">
        <f t="shared" si="57"/>
        <v>1759</v>
      </c>
      <c r="B1763" s="81" t="s">
        <v>3523</v>
      </c>
      <c r="C1763" s="82" t="s">
        <v>6974</v>
      </c>
      <c r="D1763" s="83" t="s">
        <v>6975</v>
      </c>
      <c r="E1763" s="83" t="s">
        <v>3526</v>
      </c>
      <c r="F1763" s="83"/>
      <c r="G1763" s="83" t="s">
        <v>3527</v>
      </c>
      <c r="H1763" s="115" t="s">
        <v>6952</v>
      </c>
      <c r="I1763" s="14">
        <v>0.01</v>
      </c>
      <c r="J1763" s="111">
        <f t="shared" si="56"/>
        <v>712.8</v>
      </c>
    </row>
    <row r="1764" spans="1:10" x14ac:dyDescent="0.25">
      <c r="A1764" s="81">
        <f t="shared" si="57"/>
        <v>1760</v>
      </c>
      <c r="B1764" s="81" t="s">
        <v>3523</v>
      </c>
      <c r="C1764" s="82" t="s">
        <v>6976</v>
      </c>
      <c r="D1764" s="83" t="s">
        <v>6977</v>
      </c>
      <c r="E1764" s="83" t="s">
        <v>3526</v>
      </c>
      <c r="F1764" s="83"/>
      <c r="G1764" s="83" t="s">
        <v>3527</v>
      </c>
      <c r="H1764" s="115" t="s">
        <v>6665</v>
      </c>
      <c r="I1764" s="14">
        <v>0.01</v>
      </c>
      <c r="J1764" s="111">
        <f t="shared" si="56"/>
        <v>1140.48</v>
      </c>
    </row>
    <row r="1765" spans="1:10" x14ac:dyDescent="0.25">
      <c r="A1765" s="81">
        <f t="shared" si="57"/>
        <v>1761</v>
      </c>
      <c r="B1765" s="81" t="s">
        <v>3523</v>
      </c>
      <c r="C1765" s="82" t="s">
        <v>6978</v>
      </c>
      <c r="D1765" s="83" t="s">
        <v>6979</v>
      </c>
      <c r="E1765" s="83" t="s">
        <v>3526</v>
      </c>
      <c r="F1765" s="83"/>
      <c r="G1765" s="83" t="s">
        <v>3527</v>
      </c>
      <c r="H1765" s="115" t="s">
        <v>5054</v>
      </c>
      <c r="I1765" s="14">
        <v>0.01</v>
      </c>
      <c r="J1765" s="111">
        <f t="shared" si="56"/>
        <v>89.1</v>
      </c>
    </row>
    <row r="1766" spans="1:10" ht="26.25" x14ac:dyDescent="0.25">
      <c r="A1766" s="81">
        <f t="shared" si="57"/>
        <v>1762</v>
      </c>
      <c r="B1766" s="81" t="s">
        <v>3523</v>
      </c>
      <c r="C1766" s="82" t="s">
        <v>6980</v>
      </c>
      <c r="D1766" s="83" t="s">
        <v>6981</v>
      </c>
      <c r="E1766" s="83" t="s">
        <v>3526</v>
      </c>
      <c r="F1766" s="83"/>
      <c r="G1766" s="83" t="s">
        <v>3527</v>
      </c>
      <c r="H1766" s="115" t="s">
        <v>6949</v>
      </c>
      <c r="I1766" s="14">
        <v>0.01</v>
      </c>
      <c r="J1766" s="111">
        <f t="shared" si="56"/>
        <v>1069.2</v>
      </c>
    </row>
    <row r="1767" spans="1:10" ht="26.25" x14ac:dyDescent="0.25">
      <c r="A1767" s="81">
        <f t="shared" si="57"/>
        <v>1763</v>
      </c>
      <c r="B1767" s="81" t="s">
        <v>3523</v>
      </c>
      <c r="C1767" s="82" t="s">
        <v>6982</v>
      </c>
      <c r="D1767" s="83" t="s">
        <v>6983</v>
      </c>
      <c r="E1767" s="83" t="s">
        <v>3526</v>
      </c>
      <c r="F1767" s="83"/>
      <c r="G1767" s="83" t="s">
        <v>3527</v>
      </c>
      <c r="H1767" s="115" t="s">
        <v>6957</v>
      </c>
      <c r="I1767" s="14">
        <v>0.01</v>
      </c>
      <c r="J1767" s="111">
        <f t="shared" si="56"/>
        <v>142.56</v>
      </c>
    </row>
    <row r="1768" spans="1:10" ht="26.25" x14ac:dyDescent="0.25">
      <c r="A1768" s="81">
        <f t="shared" si="57"/>
        <v>1764</v>
      </c>
      <c r="B1768" s="81" t="s">
        <v>3523</v>
      </c>
      <c r="C1768" s="82" t="s">
        <v>6984</v>
      </c>
      <c r="D1768" s="83" t="s">
        <v>6985</v>
      </c>
      <c r="E1768" s="83" t="s">
        <v>3526</v>
      </c>
      <c r="F1768" s="83"/>
      <c r="G1768" s="83" t="s">
        <v>3527</v>
      </c>
      <c r="H1768" s="115" t="s">
        <v>6967</v>
      </c>
      <c r="I1768" s="14">
        <v>0.01</v>
      </c>
      <c r="J1768" s="111">
        <f t="shared" si="56"/>
        <v>6237</v>
      </c>
    </row>
    <row r="1769" spans="1:10" ht="26.25" x14ac:dyDescent="0.25">
      <c r="A1769" s="81">
        <f t="shared" si="57"/>
        <v>1765</v>
      </c>
      <c r="B1769" s="81" t="s">
        <v>3523</v>
      </c>
      <c r="C1769" s="82" t="s">
        <v>6986</v>
      </c>
      <c r="D1769" s="83" t="s">
        <v>6987</v>
      </c>
      <c r="E1769" s="83" t="s">
        <v>3526</v>
      </c>
      <c r="F1769" s="83"/>
      <c r="G1769" s="83" t="s">
        <v>3527</v>
      </c>
      <c r="H1769" s="115" t="s">
        <v>6949</v>
      </c>
      <c r="I1769" s="14">
        <v>0.01</v>
      </c>
      <c r="J1769" s="111">
        <f t="shared" si="56"/>
        <v>1069.2</v>
      </c>
    </row>
    <row r="1770" spans="1:10" ht="26.25" x14ac:dyDescent="0.25">
      <c r="A1770" s="81">
        <f t="shared" si="57"/>
        <v>1766</v>
      </c>
      <c r="B1770" s="81" t="s">
        <v>3523</v>
      </c>
      <c r="C1770" s="82" t="s">
        <v>6988</v>
      </c>
      <c r="D1770" s="83" t="s">
        <v>6989</v>
      </c>
      <c r="E1770" s="83" t="s">
        <v>3526</v>
      </c>
      <c r="F1770" s="83"/>
      <c r="G1770" s="83" t="s">
        <v>3527</v>
      </c>
      <c r="H1770" s="115" t="s">
        <v>6665</v>
      </c>
      <c r="I1770" s="14">
        <v>0.01</v>
      </c>
      <c r="J1770" s="111">
        <f t="shared" si="56"/>
        <v>1140.48</v>
      </c>
    </row>
    <row r="1771" spans="1:10" ht="26.25" x14ac:dyDescent="0.25">
      <c r="A1771" s="81">
        <f t="shared" si="57"/>
        <v>1767</v>
      </c>
      <c r="B1771" s="81" t="s">
        <v>3523</v>
      </c>
      <c r="C1771" s="82" t="s">
        <v>6990</v>
      </c>
      <c r="D1771" s="83" t="s">
        <v>6991</v>
      </c>
      <c r="E1771" s="83" t="s">
        <v>3526</v>
      </c>
      <c r="F1771" s="83"/>
      <c r="G1771" s="83" t="s">
        <v>3527</v>
      </c>
      <c r="H1771" s="115" t="s">
        <v>6952</v>
      </c>
      <c r="I1771" s="14">
        <v>0.01</v>
      </c>
      <c r="J1771" s="111">
        <f t="shared" si="56"/>
        <v>712.8</v>
      </c>
    </row>
    <row r="1772" spans="1:10" ht="26.25" x14ac:dyDescent="0.25">
      <c r="A1772" s="81">
        <f t="shared" si="57"/>
        <v>1768</v>
      </c>
      <c r="B1772" s="81" t="s">
        <v>3523</v>
      </c>
      <c r="C1772" s="82" t="s">
        <v>6992</v>
      </c>
      <c r="D1772" s="83" t="s">
        <v>6993</v>
      </c>
      <c r="E1772" s="83" t="s">
        <v>3526</v>
      </c>
      <c r="F1772" s="83"/>
      <c r="G1772" s="83" t="s">
        <v>3527</v>
      </c>
      <c r="H1772" s="115" t="s">
        <v>6952</v>
      </c>
      <c r="I1772" s="14">
        <v>0.01</v>
      </c>
      <c r="J1772" s="111">
        <f t="shared" si="56"/>
        <v>712.8</v>
      </c>
    </row>
    <row r="1773" spans="1:10" x14ac:dyDescent="0.25">
      <c r="A1773" s="81">
        <f t="shared" si="57"/>
        <v>1769</v>
      </c>
      <c r="B1773" s="81" t="s">
        <v>3523</v>
      </c>
      <c r="C1773" s="82" t="s">
        <v>6994</v>
      </c>
      <c r="D1773" s="83" t="s">
        <v>6995</v>
      </c>
      <c r="E1773" s="83" t="s">
        <v>3526</v>
      </c>
      <c r="F1773" s="83"/>
      <c r="G1773" s="83" t="s">
        <v>3527</v>
      </c>
      <c r="H1773" s="115" t="s">
        <v>6952</v>
      </c>
      <c r="I1773" s="14">
        <v>0.01</v>
      </c>
      <c r="J1773" s="111">
        <f t="shared" si="56"/>
        <v>712.8</v>
      </c>
    </row>
    <row r="1774" spans="1:10" x14ac:dyDescent="0.25">
      <c r="A1774" s="81">
        <f t="shared" si="57"/>
        <v>1770</v>
      </c>
      <c r="B1774" s="81" t="s">
        <v>3523</v>
      </c>
      <c r="C1774" s="82" t="s">
        <v>6996</v>
      </c>
      <c r="D1774" s="83" t="s">
        <v>6997</v>
      </c>
      <c r="E1774" s="83" t="s">
        <v>3526</v>
      </c>
      <c r="F1774" s="83"/>
      <c r="G1774" s="83" t="s">
        <v>3527</v>
      </c>
      <c r="H1774" s="115" t="s">
        <v>5334</v>
      </c>
      <c r="I1774" s="14">
        <v>0.01</v>
      </c>
      <c r="J1774" s="111">
        <f t="shared" si="56"/>
        <v>1425.6</v>
      </c>
    </row>
    <row r="1775" spans="1:10" ht="26.25" x14ac:dyDescent="0.25">
      <c r="A1775" s="81">
        <f t="shared" si="57"/>
        <v>1771</v>
      </c>
      <c r="B1775" s="81" t="s">
        <v>3523</v>
      </c>
      <c r="C1775" s="82" t="s">
        <v>6998</v>
      </c>
      <c r="D1775" s="83" t="s">
        <v>6999</v>
      </c>
      <c r="E1775" s="83" t="s">
        <v>3526</v>
      </c>
      <c r="F1775" s="83"/>
      <c r="G1775" s="83" t="s">
        <v>3527</v>
      </c>
      <c r="H1775" s="115" t="s">
        <v>5334</v>
      </c>
      <c r="I1775" s="14">
        <v>0.01</v>
      </c>
      <c r="J1775" s="111">
        <f t="shared" si="56"/>
        <v>1425.6</v>
      </c>
    </row>
    <row r="1776" spans="1:10" ht="26.25" x14ac:dyDescent="0.25">
      <c r="A1776" s="81">
        <f t="shared" si="57"/>
        <v>1772</v>
      </c>
      <c r="B1776" s="81" t="s">
        <v>3523</v>
      </c>
      <c r="C1776" s="82" t="s">
        <v>7000</v>
      </c>
      <c r="D1776" s="83" t="s">
        <v>7001</v>
      </c>
      <c r="E1776" s="83" t="s">
        <v>3526</v>
      </c>
      <c r="F1776" s="83"/>
      <c r="G1776" s="83" t="s">
        <v>3527</v>
      </c>
      <c r="H1776" s="115" t="s">
        <v>6952</v>
      </c>
      <c r="I1776" s="14">
        <v>0.01</v>
      </c>
      <c r="J1776" s="111">
        <f t="shared" si="56"/>
        <v>712.8</v>
      </c>
    </row>
    <row r="1777" spans="1:10" ht="26.25" x14ac:dyDescent="0.25">
      <c r="A1777" s="81">
        <f t="shared" si="57"/>
        <v>1773</v>
      </c>
      <c r="B1777" s="81" t="s">
        <v>3523</v>
      </c>
      <c r="C1777" s="82" t="s">
        <v>7002</v>
      </c>
      <c r="D1777" s="83" t="s">
        <v>7003</v>
      </c>
      <c r="E1777" s="83" t="s">
        <v>3526</v>
      </c>
      <c r="F1777" s="83"/>
      <c r="G1777" s="83" t="s">
        <v>3527</v>
      </c>
      <c r="H1777" s="115" t="s">
        <v>7004</v>
      </c>
      <c r="I1777" s="14">
        <v>0.01</v>
      </c>
      <c r="J1777" s="111">
        <f t="shared" si="56"/>
        <v>2.9699999999999998</v>
      </c>
    </row>
    <row r="1778" spans="1:10" ht="26.25" x14ac:dyDescent="0.25">
      <c r="A1778" s="81">
        <f t="shared" si="57"/>
        <v>1774</v>
      </c>
      <c r="B1778" s="81" t="s">
        <v>3523</v>
      </c>
      <c r="C1778" s="82" t="s">
        <v>7005</v>
      </c>
      <c r="D1778" s="83" t="s">
        <v>7006</v>
      </c>
      <c r="E1778" s="83" t="s">
        <v>3526</v>
      </c>
      <c r="F1778" s="83"/>
      <c r="G1778" s="83" t="s">
        <v>3527</v>
      </c>
      <c r="H1778" s="115" t="s">
        <v>7004</v>
      </c>
      <c r="I1778" s="14">
        <v>0.01</v>
      </c>
      <c r="J1778" s="111">
        <f t="shared" si="56"/>
        <v>2.9699999999999998</v>
      </c>
    </row>
    <row r="1779" spans="1:10" ht="26.25" x14ac:dyDescent="0.25">
      <c r="A1779" s="81">
        <f t="shared" si="57"/>
        <v>1775</v>
      </c>
      <c r="B1779" s="81" t="s">
        <v>3523</v>
      </c>
      <c r="C1779" s="82" t="s">
        <v>7007</v>
      </c>
      <c r="D1779" s="83" t="s">
        <v>7008</v>
      </c>
      <c r="E1779" s="83" t="s">
        <v>3526</v>
      </c>
      <c r="F1779" s="83"/>
      <c r="G1779" s="83" t="s">
        <v>3527</v>
      </c>
      <c r="H1779" s="115" t="s">
        <v>3547</v>
      </c>
      <c r="I1779" s="14">
        <v>0.01</v>
      </c>
      <c r="J1779" s="111">
        <f t="shared" si="56"/>
        <v>9.9</v>
      </c>
    </row>
    <row r="1780" spans="1:10" ht="26.25" x14ac:dyDescent="0.25">
      <c r="A1780" s="81">
        <f t="shared" si="57"/>
        <v>1776</v>
      </c>
      <c r="B1780" s="81" t="s">
        <v>3523</v>
      </c>
      <c r="C1780" s="82" t="s">
        <v>7009</v>
      </c>
      <c r="D1780" s="83" t="s">
        <v>7010</v>
      </c>
      <c r="E1780" s="83" t="s">
        <v>3526</v>
      </c>
      <c r="F1780" s="83"/>
      <c r="G1780" s="83" t="s">
        <v>3527</v>
      </c>
      <c r="H1780" s="115" t="s">
        <v>3547</v>
      </c>
      <c r="I1780" s="14">
        <v>0.01</v>
      </c>
      <c r="J1780" s="111">
        <f t="shared" si="56"/>
        <v>9.9</v>
      </c>
    </row>
    <row r="1781" spans="1:10" ht="26.25" x14ac:dyDescent="0.25">
      <c r="A1781" s="81">
        <f t="shared" si="57"/>
        <v>1777</v>
      </c>
      <c r="B1781" s="81" t="s">
        <v>3523</v>
      </c>
      <c r="C1781" s="82" t="s">
        <v>7011</v>
      </c>
      <c r="D1781" s="83" t="s">
        <v>7012</v>
      </c>
      <c r="E1781" s="83" t="s">
        <v>3526</v>
      </c>
      <c r="F1781" s="83"/>
      <c r="G1781" s="83" t="s">
        <v>3527</v>
      </c>
      <c r="H1781" s="115" t="s">
        <v>3729</v>
      </c>
      <c r="I1781" s="14">
        <v>0.01</v>
      </c>
      <c r="J1781" s="111">
        <f t="shared" si="56"/>
        <v>14.85</v>
      </c>
    </row>
    <row r="1782" spans="1:10" ht="26.25" x14ac:dyDescent="0.25">
      <c r="A1782" s="81">
        <f t="shared" si="57"/>
        <v>1778</v>
      </c>
      <c r="B1782" s="81" t="s">
        <v>3523</v>
      </c>
      <c r="C1782" s="82" t="s">
        <v>7013</v>
      </c>
      <c r="D1782" s="83" t="s">
        <v>7014</v>
      </c>
      <c r="E1782" s="83" t="s">
        <v>3526</v>
      </c>
      <c r="F1782" s="83"/>
      <c r="G1782" s="83" t="s">
        <v>3527</v>
      </c>
      <c r="H1782" s="115" t="s">
        <v>3729</v>
      </c>
      <c r="I1782" s="14">
        <v>0.01</v>
      </c>
      <c r="J1782" s="111">
        <f t="shared" si="56"/>
        <v>14.85</v>
      </c>
    </row>
    <row r="1783" spans="1:10" ht="26.25" x14ac:dyDescent="0.25">
      <c r="A1783" s="81">
        <f t="shared" si="57"/>
        <v>1779</v>
      </c>
      <c r="B1783" s="81" t="s">
        <v>3523</v>
      </c>
      <c r="C1783" s="82" t="s">
        <v>7015</v>
      </c>
      <c r="D1783" s="83" t="s">
        <v>7016</v>
      </c>
      <c r="E1783" s="83" t="s">
        <v>3526</v>
      </c>
      <c r="F1783" s="83"/>
      <c r="G1783" s="83" t="s">
        <v>3527</v>
      </c>
      <c r="H1783" s="115" t="s">
        <v>3646</v>
      </c>
      <c r="I1783" s="14">
        <v>0.01</v>
      </c>
      <c r="J1783" s="111">
        <f t="shared" si="56"/>
        <v>24.75</v>
      </c>
    </row>
    <row r="1784" spans="1:10" ht="26.25" x14ac:dyDescent="0.25">
      <c r="A1784" s="81">
        <f t="shared" si="57"/>
        <v>1780</v>
      </c>
      <c r="B1784" s="81" t="s">
        <v>3523</v>
      </c>
      <c r="C1784" s="82" t="s">
        <v>7017</v>
      </c>
      <c r="D1784" s="83" t="s">
        <v>7018</v>
      </c>
      <c r="E1784" s="83" t="s">
        <v>3526</v>
      </c>
      <c r="F1784" s="83"/>
      <c r="G1784" s="83" t="s">
        <v>3527</v>
      </c>
      <c r="H1784" s="115" t="s">
        <v>3646</v>
      </c>
      <c r="I1784" s="14">
        <v>0.01</v>
      </c>
      <c r="J1784" s="111">
        <f t="shared" si="56"/>
        <v>24.75</v>
      </c>
    </row>
    <row r="1785" spans="1:10" ht="26.25" x14ac:dyDescent="0.25">
      <c r="A1785" s="81">
        <f t="shared" si="57"/>
        <v>1781</v>
      </c>
      <c r="B1785" s="81" t="s">
        <v>3523</v>
      </c>
      <c r="C1785" s="82" t="s">
        <v>7019</v>
      </c>
      <c r="D1785" s="83" t="s">
        <v>7020</v>
      </c>
      <c r="E1785" s="83" t="s">
        <v>3526</v>
      </c>
      <c r="F1785" s="83"/>
      <c r="G1785" s="83" t="s">
        <v>3527</v>
      </c>
      <c r="H1785" s="115" t="s">
        <v>4338</v>
      </c>
      <c r="I1785" s="14">
        <v>0.01</v>
      </c>
      <c r="J1785" s="111">
        <f t="shared" si="56"/>
        <v>198</v>
      </c>
    </row>
    <row r="1786" spans="1:10" ht="39" x14ac:dyDescent="0.25">
      <c r="A1786" s="81">
        <f t="shared" si="57"/>
        <v>1782</v>
      </c>
      <c r="B1786" s="81" t="s">
        <v>3523</v>
      </c>
      <c r="C1786" s="82" t="s">
        <v>7021</v>
      </c>
      <c r="D1786" s="83" t="s">
        <v>7022</v>
      </c>
      <c r="E1786" s="83" t="s">
        <v>3526</v>
      </c>
      <c r="F1786" s="83"/>
      <c r="G1786" s="83" t="s">
        <v>3527</v>
      </c>
      <c r="H1786" s="115" t="s">
        <v>7023</v>
      </c>
      <c r="I1786" s="14">
        <v>0.01</v>
      </c>
      <c r="J1786" s="111">
        <f t="shared" si="56"/>
        <v>519.75</v>
      </c>
    </row>
    <row r="1787" spans="1:10" ht="26.25" x14ac:dyDescent="0.25">
      <c r="A1787" s="81">
        <f t="shared" si="57"/>
        <v>1783</v>
      </c>
      <c r="B1787" s="81" t="s">
        <v>3523</v>
      </c>
      <c r="C1787" s="82" t="s">
        <v>7024</v>
      </c>
      <c r="D1787" s="83" t="s">
        <v>7025</v>
      </c>
      <c r="E1787" s="83" t="s">
        <v>3526</v>
      </c>
      <c r="F1787" s="83"/>
      <c r="G1787" s="83" t="s">
        <v>3527</v>
      </c>
      <c r="H1787" s="115" t="s">
        <v>4286</v>
      </c>
      <c r="I1787" s="14">
        <v>0.01</v>
      </c>
      <c r="J1787" s="111">
        <f t="shared" si="56"/>
        <v>7623</v>
      </c>
    </row>
    <row r="1788" spans="1:10" ht="26.25" x14ac:dyDescent="0.25">
      <c r="A1788" s="81">
        <f t="shared" si="57"/>
        <v>1784</v>
      </c>
      <c r="B1788" s="81" t="s">
        <v>3523</v>
      </c>
      <c r="C1788" s="82" t="s">
        <v>7026</v>
      </c>
      <c r="D1788" s="83" t="s">
        <v>7027</v>
      </c>
      <c r="E1788" s="83" t="s">
        <v>3526</v>
      </c>
      <c r="F1788" s="83"/>
      <c r="G1788" s="83" t="s">
        <v>3527</v>
      </c>
      <c r="H1788" s="115" t="s">
        <v>4338</v>
      </c>
      <c r="I1788" s="14">
        <v>0.01</v>
      </c>
      <c r="J1788" s="111">
        <f t="shared" si="56"/>
        <v>198</v>
      </c>
    </row>
    <row r="1789" spans="1:10" ht="39" x14ac:dyDescent="0.25">
      <c r="A1789" s="81">
        <f t="shared" si="57"/>
        <v>1785</v>
      </c>
      <c r="B1789" s="81" t="s">
        <v>3523</v>
      </c>
      <c r="C1789" s="82" t="s">
        <v>7028</v>
      </c>
      <c r="D1789" s="83" t="s">
        <v>7029</v>
      </c>
      <c r="E1789" s="83" t="s">
        <v>3526</v>
      </c>
      <c r="F1789" s="83"/>
      <c r="G1789" s="83" t="s">
        <v>3527</v>
      </c>
      <c r="H1789" s="115" t="s">
        <v>7023</v>
      </c>
      <c r="I1789" s="14">
        <v>0.01</v>
      </c>
      <c r="J1789" s="111">
        <f t="shared" si="56"/>
        <v>519.75</v>
      </c>
    </row>
    <row r="1790" spans="1:10" ht="26.25" x14ac:dyDescent="0.25">
      <c r="A1790" s="81">
        <f t="shared" si="57"/>
        <v>1786</v>
      </c>
      <c r="B1790" s="81" t="s">
        <v>3523</v>
      </c>
      <c r="C1790" s="82" t="s">
        <v>7030</v>
      </c>
      <c r="D1790" s="83" t="s">
        <v>7031</v>
      </c>
      <c r="E1790" s="83" t="s">
        <v>3526</v>
      </c>
      <c r="F1790" s="83"/>
      <c r="G1790" s="83" t="s">
        <v>3527</v>
      </c>
      <c r="H1790" s="115" t="s">
        <v>4443</v>
      </c>
      <c r="I1790" s="14">
        <v>0.01</v>
      </c>
      <c r="J1790" s="111">
        <f t="shared" si="56"/>
        <v>79.2</v>
      </c>
    </row>
    <row r="1791" spans="1:10" ht="26.25" x14ac:dyDescent="0.25">
      <c r="A1791" s="81">
        <f t="shared" si="57"/>
        <v>1787</v>
      </c>
      <c r="B1791" s="81" t="s">
        <v>3523</v>
      </c>
      <c r="C1791" s="82" t="s">
        <v>7032</v>
      </c>
      <c r="D1791" s="83" t="s">
        <v>7033</v>
      </c>
      <c r="E1791" s="83" t="s">
        <v>3526</v>
      </c>
      <c r="F1791" s="83"/>
      <c r="G1791" s="83" t="s">
        <v>3527</v>
      </c>
      <c r="H1791" s="115" t="s">
        <v>4286</v>
      </c>
      <c r="I1791" s="14">
        <v>0.01</v>
      </c>
      <c r="J1791" s="111">
        <f t="shared" si="56"/>
        <v>7623</v>
      </c>
    </row>
    <row r="1792" spans="1:10" ht="26.25" x14ac:dyDescent="0.25">
      <c r="A1792" s="81">
        <f t="shared" si="57"/>
        <v>1788</v>
      </c>
      <c r="B1792" s="81" t="s">
        <v>3523</v>
      </c>
      <c r="C1792" s="82" t="s">
        <v>7034</v>
      </c>
      <c r="D1792" s="83" t="s">
        <v>7035</v>
      </c>
      <c r="E1792" s="83" t="s">
        <v>3526</v>
      </c>
      <c r="F1792" s="83"/>
      <c r="G1792" s="83" t="s">
        <v>3527</v>
      </c>
      <c r="H1792" s="115" t="s">
        <v>4443</v>
      </c>
      <c r="I1792" s="14">
        <v>0.01</v>
      </c>
      <c r="J1792" s="111">
        <f t="shared" si="56"/>
        <v>79.2</v>
      </c>
    </row>
    <row r="1793" spans="1:10" ht="26.25" x14ac:dyDescent="0.25">
      <c r="A1793" s="81">
        <f t="shared" si="57"/>
        <v>1789</v>
      </c>
      <c r="B1793" s="81" t="s">
        <v>3523</v>
      </c>
      <c r="C1793" s="82" t="s">
        <v>7036</v>
      </c>
      <c r="D1793" s="83" t="s">
        <v>7037</v>
      </c>
      <c r="E1793" s="83" t="s">
        <v>3526</v>
      </c>
      <c r="F1793" s="83"/>
      <c r="G1793" s="83" t="s">
        <v>3527</v>
      </c>
      <c r="H1793" s="115" t="s">
        <v>4031</v>
      </c>
      <c r="I1793" s="14">
        <v>0.01</v>
      </c>
      <c r="J1793" s="111">
        <f t="shared" si="56"/>
        <v>5940</v>
      </c>
    </row>
    <row r="1794" spans="1:10" ht="26.25" x14ac:dyDescent="0.25">
      <c r="A1794" s="81">
        <f t="shared" si="57"/>
        <v>1790</v>
      </c>
      <c r="B1794" s="81" t="s">
        <v>3523</v>
      </c>
      <c r="C1794" s="82" t="s">
        <v>7038</v>
      </c>
      <c r="D1794" s="83" t="s">
        <v>7039</v>
      </c>
      <c r="E1794" s="83" t="s">
        <v>3526</v>
      </c>
      <c r="F1794" s="83"/>
      <c r="G1794" s="83" t="s">
        <v>3527</v>
      </c>
      <c r="H1794" s="115" t="s">
        <v>4031</v>
      </c>
      <c r="I1794" s="14">
        <v>0.01</v>
      </c>
      <c r="J1794" s="111">
        <f t="shared" si="56"/>
        <v>5940</v>
      </c>
    </row>
    <row r="1795" spans="1:10" x14ac:dyDescent="0.25">
      <c r="A1795" s="81">
        <f t="shared" si="57"/>
        <v>1791</v>
      </c>
      <c r="B1795" s="81" t="s">
        <v>3523</v>
      </c>
      <c r="C1795" s="82" t="s">
        <v>7040</v>
      </c>
      <c r="D1795" s="83" t="s">
        <v>7041</v>
      </c>
      <c r="E1795" s="83" t="s">
        <v>3526</v>
      </c>
      <c r="F1795" s="83"/>
      <c r="G1795" s="83" t="s">
        <v>3527</v>
      </c>
      <c r="H1795" s="115" t="s">
        <v>3599</v>
      </c>
      <c r="I1795" s="14">
        <v>0.01</v>
      </c>
      <c r="J1795" s="111">
        <f t="shared" si="56"/>
        <v>29.7</v>
      </c>
    </row>
    <row r="1796" spans="1:10" ht="26.25" x14ac:dyDescent="0.25">
      <c r="A1796" s="81">
        <f t="shared" si="57"/>
        <v>1792</v>
      </c>
      <c r="B1796" s="81" t="s">
        <v>3523</v>
      </c>
      <c r="C1796" s="82" t="s">
        <v>7042</v>
      </c>
      <c r="D1796" s="83" t="s">
        <v>7043</v>
      </c>
      <c r="E1796" s="83" t="s">
        <v>3526</v>
      </c>
      <c r="F1796" s="83"/>
      <c r="G1796" s="83" t="s">
        <v>3527</v>
      </c>
      <c r="H1796" s="115" t="s">
        <v>3700</v>
      </c>
      <c r="I1796" s="14">
        <v>0.01</v>
      </c>
      <c r="J1796" s="111">
        <f t="shared" si="56"/>
        <v>59.4</v>
      </c>
    </row>
    <row r="1797" spans="1:10" x14ac:dyDescent="0.25">
      <c r="A1797" s="81">
        <f t="shared" si="57"/>
        <v>1793</v>
      </c>
      <c r="B1797" s="81" t="s">
        <v>3523</v>
      </c>
      <c r="C1797" s="82" t="s">
        <v>7044</v>
      </c>
      <c r="D1797" s="83" t="s">
        <v>7045</v>
      </c>
      <c r="E1797" s="83" t="s">
        <v>3526</v>
      </c>
      <c r="F1797" s="83"/>
      <c r="G1797" s="83" t="s">
        <v>3527</v>
      </c>
      <c r="H1797" s="115" t="s">
        <v>4413</v>
      </c>
      <c r="I1797" s="14">
        <v>0.01</v>
      </c>
      <c r="J1797" s="111">
        <f t="shared" si="56"/>
        <v>34.65</v>
      </c>
    </row>
    <row r="1798" spans="1:10" x14ac:dyDescent="0.25">
      <c r="A1798" s="81">
        <f t="shared" si="57"/>
        <v>1794</v>
      </c>
      <c r="B1798" s="81" t="s">
        <v>3523</v>
      </c>
      <c r="C1798" s="82" t="s">
        <v>7046</v>
      </c>
      <c r="D1798" s="83" t="s">
        <v>7047</v>
      </c>
      <c r="E1798" s="83" t="s">
        <v>3526</v>
      </c>
      <c r="F1798" s="83"/>
      <c r="G1798" s="83" t="s">
        <v>3527</v>
      </c>
      <c r="H1798" s="115" t="s">
        <v>7048</v>
      </c>
      <c r="I1798" s="14">
        <v>0.01</v>
      </c>
      <c r="J1798" s="111">
        <f t="shared" si="56"/>
        <v>147.51</v>
      </c>
    </row>
    <row r="1799" spans="1:10" x14ac:dyDescent="0.25">
      <c r="A1799" s="81">
        <f t="shared" si="57"/>
        <v>1795</v>
      </c>
      <c r="B1799" s="81" t="s">
        <v>3523</v>
      </c>
      <c r="C1799" s="82" t="s">
        <v>7049</v>
      </c>
      <c r="D1799" s="83" t="s">
        <v>7050</v>
      </c>
      <c r="E1799" s="83" t="s">
        <v>3526</v>
      </c>
      <c r="F1799" s="83"/>
      <c r="G1799" s="83" t="s">
        <v>3527</v>
      </c>
      <c r="H1799" s="115" t="s">
        <v>3705</v>
      </c>
      <c r="I1799" s="14">
        <v>0.01</v>
      </c>
      <c r="J1799" s="111">
        <f t="shared" si="56"/>
        <v>118.8</v>
      </c>
    </row>
    <row r="1800" spans="1:10" x14ac:dyDescent="0.25">
      <c r="A1800" s="81">
        <f t="shared" si="57"/>
        <v>1796</v>
      </c>
      <c r="B1800" s="81" t="s">
        <v>3523</v>
      </c>
      <c r="C1800" s="82" t="s">
        <v>7051</v>
      </c>
      <c r="D1800" s="83" t="s">
        <v>7052</v>
      </c>
      <c r="E1800" s="83" t="s">
        <v>3526</v>
      </c>
      <c r="F1800" s="83"/>
      <c r="G1800" s="83" t="s">
        <v>3527</v>
      </c>
      <c r="H1800" s="115" t="s">
        <v>3599</v>
      </c>
      <c r="I1800" s="14">
        <v>0.01</v>
      </c>
      <c r="J1800" s="111">
        <f t="shared" si="56"/>
        <v>29.7</v>
      </c>
    </row>
    <row r="1801" spans="1:10" x14ac:dyDescent="0.25">
      <c r="A1801" s="81">
        <f t="shared" si="57"/>
        <v>1797</v>
      </c>
      <c r="B1801" s="81" t="s">
        <v>3523</v>
      </c>
      <c r="C1801" s="82" t="s">
        <v>7053</v>
      </c>
      <c r="D1801" s="83" t="s">
        <v>7054</v>
      </c>
      <c r="E1801" s="83" t="s">
        <v>3526</v>
      </c>
      <c r="F1801" s="83"/>
      <c r="G1801" s="83" t="s">
        <v>3527</v>
      </c>
      <c r="H1801" s="115" t="s">
        <v>3705</v>
      </c>
      <c r="I1801" s="14">
        <v>0.01</v>
      </c>
      <c r="J1801" s="111">
        <f t="shared" si="56"/>
        <v>118.8</v>
      </c>
    </row>
    <row r="1802" spans="1:10" x14ac:dyDescent="0.25">
      <c r="A1802" s="81">
        <f t="shared" si="57"/>
        <v>1798</v>
      </c>
      <c r="B1802" s="81" t="s">
        <v>3523</v>
      </c>
      <c r="C1802" s="82" t="s">
        <v>7055</v>
      </c>
      <c r="D1802" s="83" t="s">
        <v>7056</v>
      </c>
      <c r="E1802" s="83" t="s">
        <v>3526</v>
      </c>
      <c r="F1802" s="83"/>
      <c r="G1802" s="83" t="s">
        <v>3527</v>
      </c>
      <c r="H1802" s="115" t="s">
        <v>3599</v>
      </c>
      <c r="I1802" s="14">
        <v>0.01</v>
      </c>
      <c r="J1802" s="111">
        <f t="shared" si="56"/>
        <v>29.7</v>
      </c>
    </row>
    <row r="1803" spans="1:10" x14ac:dyDescent="0.25">
      <c r="A1803" s="81">
        <f t="shared" si="57"/>
        <v>1799</v>
      </c>
      <c r="B1803" s="81" t="s">
        <v>3523</v>
      </c>
      <c r="C1803" s="82" t="s">
        <v>7057</v>
      </c>
      <c r="D1803" s="83" t="s">
        <v>7058</v>
      </c>
      <c r="E1803" s="83" t="s">
        <v>3526</v>
      </c>
      <c r="F1803" s="83"/>
      <c r="G1803" s="83" t="s">
        <v>3527</v>
      </c>
      <c r="H1803" s="115" t="s">
        <v>3599</v>
      </c>
      <c r="I1803" s="14">
        <v>0.01</v>
      </c>
      <c r="J1803" s="111">
        <f t="shared" si="56"/>
        <v>29.7</v>
      </c>
    </row>
    <row r="1804" spans="1:10" ht="26.25" x14ac:dyDescent="0.25">
      <c r="A1804" s="81">
        <f t="shared" si="57"/>
        <v>1800</v>
      </c>
      <c r="B1804" s="81" t="s">
        <v>3523</v>
      </c>
      <c r="C1804" s="82" t="s">
        <v>7059</v>
      </c>
      <c r="D1804" s="83" t="s">
        <v>7060</v>
      </c>
      <c r="E1804" s="83" t="s">
        <v>3526</v>
      </c>
      <c r="F1804" s="83"/>
      <c r="G1804" s="83" t="s">
        <v>3527</v>
      </c>
      <c r="H1804" s="115" t="s">
        <v>4177</v>
      </c>
      <c r="I1804" s="14">
        <v>0.01</v>
      </c>
      <c r="J1804" s="111">
        <f t="shared" si="56"/>
        <v>495</v>
      </c>
    </row>
    <row r="1805" spans="1:10" ht="26.25" x14ac:dyDescent="0.25">
      <c r="A1805" s="81">
        <f t="shared" si="57"/>
        <v>1801</v>
      </c>
      <c r="B1805" s="81" t="s">
        <v>3523</v>
      </c>
      <c r="C1805" s="82" t="s">
        <v>7061</v>
      </c>
      <c r="D1805" s="83" t="s">
        <v>7062</v>
      </c>
      <c r="E1805" s="83" t="s">
        <v>3526</v>
      </c>
      <c r="F1805" s="83"/>
      <c r="G1805" s="83" t="s">
        <v>3527</v>
      </c>
      <c r="H1805" s="115" t="s">
        <v>4112</v>
      </c>
      <c r="I1805" s="14">
        <v>0.01</v>
      </c>
      <c r="J1805" s="111">
        <f t="shared" si="56"/>
        <v>594</v>
      </c>
    </row>
    <row r="1806" spans="1:10" ht="26.25" x14ac:dyDescent="0.25">
      <c r="A1806" s="81">
        <f t="shared" si="57"/>
        <v>1802</v>
      </c>
      <c r="B1806" s="81" t="s">
        <v>3523</v>
      </c>
      <c r="C1806" s="82" t="s">
        <v>7063</v>
      </c>
      <c r="D1806" s="83" t="s">
        <v>7064</v>
      </c>
      <c r="E1806" s="83" t="s">
        <v>3526</v>
      </c>
      <c r="F1806" s="83"/>
      <c r="G1806" s="83" t="s">
        <v>3527</v>
      </c>
      <c r="H1806" s="115" t="s">
        <v>3668</v>
      </c>
      <c r="I1806" s="14">
        <v>0.01</v>
      </c>
      <c r="J1806" s="111">
        <f t="shared" si="56"/>
        <v>247.5</v>
      </c>
    </row>
    <row r="1807" spans="1:10" ht="26.25" x14ac:dyDescent="0.25">
      <c r="A1807" s="81">
        <f t="shared" si="57"/>
        <v>1803</v>
      </c>
      <c r="B1807" s="81" t="s">
        <v>3523</v>
      </c>
      <c r="C1807" s="82" t="s">
        <v>7065</v>
      </c>
      <c r="D1807" s="83" t="s">
        <v>7066</v>
      </c>
      <c r="E1807" s="83" t="s">
        <v>3526</v>
      </c>
      <c r="F1807" s="83"/>
      <c r="G1807" s="83" t="s">
        <v>3527</v>
      </c>
      <c r="H1807" s="115" t="s">
        <v>3668</v>
      </c>
      <c r="I1807" s="14">
        <v>0.01</v>
      </c>
      <c r="J1807" s="111">
        <f t="shared" si="56"/>
        <v>247.5</v>
      </c>
    </row>
    <row r="1808" spans="1:10" ht="26.25" x14ac:dyDescent="0.25">
      <c r="A1808" s="81">
        <f t="shared" si="57"/>
        <v>1804</v>
      </c>
      <c r="B1808" s="81" t="s">
        <v>3523</v>
      </c>
      <c r="C1808" s="82" t="s">
        <v>7067</v>
      </c>
      <c r="D1808" s="83" t="s">
        <v>7068</v>
      </c>
      <c r="E1808" s="83" t="s">
        <v>3526</v>
      </c>
      <c r="F1808" s="83"/>
      <c r="G1808" s="83" t="s">
        <v>3527</v>
      </c>
      <c r="H1808" s="115" t="s">
        <v>4177</v>
      </c>
      <c r="I1808" s="14">
        <v>0.01</v>
      </c>
      <c r="J1808" s="111">
        <f t="shared" si="56"/>
        <v>495</v>
      </c>
    </row>
    <row r="1809" spans="1:10" ht="26.25" x14ac:dyDescent="0.25">
      <c r="A1809" s="81">
        <f t="shared" si="57"/>
        <v>1805</v>
      </c>
      <c r="B1809" s="81" t="s">
        <v>3523</v>
      </c>
      <c r="C1809" s="82" t="s">
        <v>7069</v>
      </c>
      <c r="D1809" s="83" t="s">
        <v>7070</v>
      </c>
      <c r="E1809" s="83" t="s">
        <v>3526</v>
      </c>
      <c r="F1809" s="83"/>
      <c r="G1809" s="83" t="s">
        <v>3527</v>
      </c>
      <c r="H1809" s="115" t="s">
        <v>3668</v>
      </c>
      <c r="I1809" s="14">
        <v>0.01</v>
      </c>
      <c r="J1809" s="111">
        <f t="shared" si="56"/>
        <v>247.5</v>
      </c>
    </row>
    <row r="1810" spans="1:10" ht="26.25" x14ac:dyDescent="0.25">
      <c r="A1810" s="81">
        <f t="shared" si="57"/>
        <v>1806</v>
      </c>
      <c r="B1810" s="81" t="s">
        <v>3523</v>
      </c>
      <c r="C1810" s="82" t="s">
        <v>7071</v>
      </c>
      <c r="D1810" s="83" t="s">
        <v>7072</v>
      </c>
      <c r="E1810" s="83" t="s">
        <v>3526</v>
      </c>
      <c r="F1810" s="83"/>
      <c r="G1810" s="83" t="s">
        <v>3527</v>
      </c>
      <c r="H1810" s="115" t="s">
        <v>4112</v>
      </c>
      <c r="I1810" s="14">
        <v>0.01</v>
      </c>
      <c r="J1810" s="111">
        <f t="shared" si="56"/>
        <v>594</v>
      </c>
    </row>
    <row r="1811" spans="1:10" ht="26.25" x14ac:dyDescent="0.25">
      <c r="A1811" s="81">
        <f t="shared" si="57"/>
        <v>1807</v>
      </c>
      <c r="B1811" s="81" t="s">
        <v>3523</v>
      </c>
      <c r="C1811" s="82" t="s">
        <v>7073</v>
      </c>
      <c r="D1811" s="83" t="s">
        <v>7074</v>
      </c>
      <c r="E1811" s="83" t="s">
        <v>3526</v>
      </c>
      <c r="F1811" s="83"/>
      <c r="G1811" s="83" t="s">
        <v>3527</v>
      </c>
      <c r="H1811" s="115" t="s">
        <v>4112</v>
      </c>
      <c r="I1811" s="14">
        <v>0.01</v>
      </c>
      <c r="J1811" s="111">
        <f t="shared" ref="J1811:J1874" si="58">H1811*(1-I1811)</f>
        <v>594</v>
      </c>
    </row>
    <row r="1812" spans="1:10" ht="26.25" x14ac:dyDescent="0.25">
      <c r="A1812" s="81">
        <f t="shared" ref="A1812:A1875" si="59">A1811+1</f>
        <v>1808</v>
      </c>
      <c r="B1812" s="81" t="s">
        <v>3523</v>
      </c>
      <c r="C1812" s="82" t="s">
        <v>7075</v>
      </c>
      <c r="D1812" s="83" t="s">
        <v>7076</v>
      </c>
      <c r="E1812" s="83" t="s">
        <v>3526</v>
      </c>
      <c r="F1812" s="83"/>
      <c r="G1812" s="83" t="s">
        <v>3527</v>
      </c>
      <c r="H1812" s="115" t="s">
        <v>3668</v>
      </c>
      <c r="I1812" s="14">
        <v>0.01</v>
      </c>
      <c r="J1812" s="111">
        <f t="shared" si="58"/>
        <v>247.5</v>
      </c>
    </row>
    <row r="1813" spans="1:10" ht="26.25" x14ac:dyDescent="0.25">
      <c r="A1813" s="81">
        <f t="shared" si="59"/>
        <v>1809</v>
      </c>
      <c r="B1813" s="81" t="s">
        <v>3523</v>
      </c>
      <c r="C1813" s="82" t="s">
        <v>7077</v>
      </c>
      <c r="D1813" s="83" t="s">
        <v>7078</v>
      </c>
      <c r="E1813" s="83" t="s">
        <v>3526</v>
      </c>
      <c r="F1813" s="83"/>
      <c r="G1813" s="83" t="s">
        <v>3527</v>
      </c>
      <c r="H1813" s="115" t="s">
        <v>4338</v>
      </c>
      <c r="I1813" s="14">
        <v>0.01</v>
      </c>
      <c r="J1813" s="111">
        <f t="shared" si="58"/>
        <v>198</v>
      </c>
    </row>
    <row r="1814" spans="1:10" ht="26.25" x14ac:dyDescent="0.25">
      <c r="A1814" s="81">
        <f t="shared" si="59"/>
        <v>1810</v>
      </c>
      <c r="B1814" s="81" t="s">
        <v>3523</v>
      </c>
      <c r="C1814" s="82" t="s">
        <v>7079</v>
      </c>
      <c r="D1814" s="83" t="s">
        <v>7080</v>
      </c>
      <c r="E1814" s="83" t="s">
        <v>3526</v>
      </c>
      <c r="F1814" s="83"/>
      <c r="G1814" s="83" t="s">
        <v>3527</v>
      </c>
      <c r="H1814" s="115" t="s">
        <v>4338</v>
      </c>
      <c r="I1814" s="14">
        <v>0.01</v>
      </c>
      <c r="J1814" s="111">
        <f t="shared" si="58"/>
        <v>198</v>
      </c>
    </row>
    <row r="1815" spans="1:10" ht="26.25" x14ac:dyDescent="0.25">
      <c r="A1815" s="81">
        <f t="shared" si="59"/>
        <v>1811</v>
      </c>
      <c r="B1815" s="81" t="s">
        <v>3523</v>
      </c>
      <c r="C1815" s="82" t="s">
        <v>7081</v>
      </c>
      <c r="D1815" s="83" t="s">
        <v>7082</v>
      </c>
      <c r="E1815" s="83" t="s">
        <v>3526</v>
      </c>
      <c r="F1815" s="83"/>
      <c r="G1815" s="83" t="s">
        <v>3527</v>
      </c>
      <c r="H1815" s="115" t="s">
        <v>4112</v>
      </c>
      <c r="I1815" s="14">
        <v>0.01</v>
      </c>
      <c r="J1815" s="111">
        <f t="shared" si="58"/>
        <v>594</v>
      </c>
    </row>
    <row r="1816" spans="1:10" ht="39" x14ac:dyDescent="0.25">
      <c r="A1816" s="81">
        <f t="shared" si="59"/>
        <v>1812</v>
      </c>
      <c r="B1816" s="81" t="s">
        <v>3523</v>
      </c>
      <c r="C1816" s="82" t="s">
        <v>7083</v>
      </c>
      <c r="D1816" s="83" t="s">
        <v>7084</v>
      </c>
      <c r="E1816" s="83" t="s">
        <v>3526</v>
      </c>
      <c r="F1816" s="83"/>
      <c r="G1816" s="83" t="s">
        <v>3527</v>
      </c>
      <c r="H1816" s="115" t="s">
        <v>6124</v>
      </c>
      <c r="I1816" s="14">
        <v>0.01</v>
      </c>
      <c r="J1816" s="111">
        <f t="shared" si="58"/>
        <v>168.3</v>
      </c>
    </row>
    <row r="1817" spans="1:10" ht="51.75" x14ac:dyDescent="0.25">
      <c r="A1817" s="81">
        <f t="shared" si="59"/>
        <v>1813</v>
      </c>
      <c r="B1817" s="81" t="s">
        <v>3523</v>
      </c>
      <c r="C1817" s="82" t="s">
        <v>7085</v>
      </c>
      <c r="D1817" s="83" t="s">
        <v>7086</v>
      </c>
      <c r="E1817" s="83" t="s">
        <v>3526</v>
      </c>
      <c r="F1817" s="83"/>
      <c r="G1817" s="83" t="s">
        <v>3527</v>
      </c>
      <c r="H1817" s="115" t="s">
        <v>5054</v>
      </c>
      <c r="I1817" s="14">
        <v>0.01</v>
      </c>
      <c r="J1817" s="111">
        <f t="shared" si="58"/>
        <v>89.1</v>
      </c>
    </row>
    <row r="1818" spans="1:10" ht="51.75" x14ac:dyDescent="0.25">
      <c r="A1818" s="81">
        <f t="shared" si="59"/>
        <v>1814</v>
      </c>
      <c r="B1818" s="81" t="s">
        <v>3523</v>
      </c>
      <c r="C1818" s="82" t="s">
        <v>7087</v>
      </c>
      <c r="D1818" s="83" t="s">
        <v>7088</v>
      </c>
      <c r="E1818" s="83" t="s">
        <v>3526</v>
      </c>
      <c r="F1818" s="83"/>
      <c r="G1818" s="83" t="s">
        <v>3527</v>
      </c>
      <c r="H1818" s="115" t="s">
        <v>5054</v>
      </c>
      <c r="I1818" s="14">
        <v>0.01</v>
      </c>
      <c r="J1818" s="111">
        <f t="shared" si="58"/>
        <v>89.1</v>
      </c>
    </row>
    <row r="1819" spans="1:10" ht="39" x14ac:dyDescent="0.25">
      <c r="A1819" s="81">
        <f t="shared" si="59"/>
        <v>1815</v>
      </c>
      <c r="B1819" s="81" t="s">
        <v>3523</v>
      </c>
      <c r="C1819" s="82" t="s">
        <v>7089</v>
      </c>
      <c r="D1819" s="83" t="s">
        <v>7090</v>
      </c>
      <c r="E1819" s="83" t="s">
        <v>3526</v>
      </c>
      <c r="F1819" s="83"/>
      <c r="G1819" s="83" t="s">
        <v>3527</v>
      </c>
      <c r="H1819" s="115" t="s">
        <v>6124</v>
      </c>
      <c r="I1819" s="14">
        <v>0.01</v>
      </c>
      <c r="J1819" s="111">
        <f t="shared" si="58"/>
        <v>168.3</v>
      </c>
    </row>
    <row r="1820" spans="1:10" ht="26.25" x14ac:dyDescent="0.25">
      <c r="A1820" s="81">
        <f t="shared" si="59"/>
        <v>1816</v>
      </c>
      <c r="B1820" s="81" t="s">
        <v>3523</v>
      </c>
      <c r="C1820" s="82" t="s">
        <v>7091</v>
      </c>
      <c r="D1820" s="83" t="s">
        <v>7092</v>
      </c>
      <c r="E1820" s="83" t="s">
        <v>3526</v>
      </c>
      <c r="F1820" s="83"/>
      <c r="G1820" s="83" t="s">
        <v>3527</v>
      </c>
      <c r="H1820" s="115" t="s">
        <v>7093</v>
      </c>
      <c r="I1820" s="14">
        <v>0.01</v>
      </c>
      <c r="J1820" s="111">
        <f t="shared" si="58"/>
        <v>28.512</v>
      </c>
    </row>
    <row r="1821" spans="1:10" ht="26.25" x14ac:dyDescent="0.25">
      <c r="A1821" s="81">
        <f t="shared" si="59"/>
        <v>1817</v>
      </c>
      <c r="B1821" s="81" t="s">
        <v>3523</v>
      </c>
      <c r="C1821" s="82" t="s">
        <v>7094</v>
      </c>
      <c r="D1821" s="83" t="s">
        <v>7095</v>
      </c>
      <c r="E1821" s="83" t="s">
        <v>3526</v>
      </c>
      <c r="F1821" s="83"/>
      <c r="G1821" s="83" t="s">
        <v>3527</v>
      </c>
      <c r="H1821" s="115" t="s">
        <v>7096</v>
      </c>
      <c r="I1821" s="14">
        <v>0.01</v>
      </c>
      <c r="J1821" s="111">
        <f t="shared" si="58"/>
        <v>213.84</v>
      </c>
    </row>
    <row r="1822" spans="1:10" ht="26.25" x14ac:dyDescent="0.25">
      <c r="A1822" s="81">
        <f t="shared" si="59"/>
        <v>1818</v>
      </c>
      <c r="B1822" s="81" t="s">
        <v>3523</v>
      </c>
      <c r="C1822" s="82" t="s">
        <v>7097</v>
      </c>
      <c r="D1822" s="83" t="s">
        <v>7098</v>
      </c>
      <c r="E1822" s="83" t="s">
        <v>3526</v>
      </c>
      <c r="F1822" s="83"/>
      <c r="G1822" s="83" t="s">
        <v>3527</v>
      </c>
      <c r="H1822" s="115" t="s">
        <v>7096</v>
      </c>
      <c r="I1822" s="14">
        <v>0.01</v>
      </c>
      <c r="J1822" s="111">
        <f t="shared" si="58"/>
        <v>213.84</v>
      </c>
    </row>
    <row r="1823" spans="1:10" ht="26.25" x14ac:dyDescent="0.25">
      <c r="A1823" s="81">
        <f t="shared" si="59"/>
        <v>1819</v>
      </c>
      <c r="B1823" s="81" t="s">
        <v>3523</v>
      </c>
      <c r="C1823" s="82" t="s">
        <v>7099</v>
      </c>
      <c r="D1823" s="83" t="s">
        <v>7100</v>
      </c>
      <c r="E1823" s="83" t="s">
        <v>3526</v>
      </c>
      <c r="F1823" s="83"/>
      <c r="G1823" s="83" t="s">
        <v>3527</v>
      </c>
      <c r="H1823" s="115" t="s">
        <v>5054</v>
      </c>
      <c r="I1823" s="14">
        <v>0.01</v>
      </c>
      <c r="J1823" s="111">
        <f t="shared" si="58"/>
        <v>89.1</v>
      </c>
    </row>
    <row r="1824" spans="1:10" x14ac:dyDescent="0.25">
      <c r="A1824" s="81">
        <f t="shared" si="59"/>
        <v>1820</v>
      </c>
      <c r="B1824" s="81" t="s">
        <v>3523</v>
      </c>
      <c r="C1824" s="82" t="s">
        <v>7101</v>
      </c>
      <c r="D1824" s="83" t="s">
        <v>7102</v>
      </c>
      <c r="E1824" s="83" t="s">
        <v>3526</v>
      </c>
      <c r="F1824" s="83"/>
      <c r="G1824" s="83" t="s">
        <v>3527</v>
      </c>
      <c r="H1824" s="115" t="s">
        <v>5999</v>
      </c>
      <c r="I1824" s="14">
        <v>0.01</v>
      </c>
      <c r="J1824" s="111">
        <f t="shared" si="58"/>
        <v>71.28</v>
      </c>
    </row>
    <row r="1825" spans="1:10" ht="39" x14ac:dyDescent="0.25">
      <c r="A1825" s="81">
        <f t="shared" si="59"/>
        <v>1821</v>
      </c>
      <c r="B1825" s="81" t="s">
        <v>3523</v>
      </c>
      <c r="C1825" s="82" t="s">
        <v>7103</v>
      </c>
      <c r="D1825" s="83" t="s">
        <v>7104</v>
      </c>
      <c r="E1825" s="83" t="s">
        <v>3526</v>
      </c>
      <c r="F1825" s="83"/>
      <c r="G1825" s="83" t="s">
        <v>3527</v>
      </c>
      <c r="H1825" s="115" t="s">
        <v>6015</v>
      </c>
      <c r="I1825" s="14">
        <v>0.01</v>
      </c>
      <c r="J1825" s="111">
        <f t="shared" si="58"/>
        <v>44.55</v>
      </c>
    </row>
    <row r="1826" spans="1:10" ht="26.25" x14ac:dyDescent="0.25">
      <c r="A1826" s="81">
        <f t="shared" si="59"/>
        <v>1822</v>
      </c>
      <c r="B1826" s="81" t="s">
        <v>3523</v>
      </c>
      <c r="C1826" s="82" t="s">
        <v>7105</v>
      </c>
      <c r="D1826" s="83" t="s">
        <v>7106</v>
      </c>
      <c r="E1826" s="83" t="s">
        <v>3526</v>
      </c>
      <c r="F1826" s="83"/>
      <c r="G1826" s="83" t="s">
        <v>3527</v>
      </c>
      <c r="H1826" s="115" t="s">
        <v>6405</v>
      </c>
      <c r="I1826" s="14">
        <v>0.01</v>
      </c>
      <c r="J1826" s="111">
        <f t="shared" si="58"/>
        <v>356.4</v>
      </c>
    </row>
    <row r="1827" spans="1:10" ht="26.25" x14ac:dyDescent="0.25">
      <c r="A1827" s="81">
        <f t="shared" si="59"/>
        <v>1823</v>
      </c>
      <c r="B1827" s="81" t="s">
        <v>3523</v>
      </c>
      <c r="C1827" s="82" t="s">
        <v>7107</v>
      </c>
      <c r="D1827" s="83" t="s">
        <v>7108</v>
      </c>
      <c r="E1827" s="83" t="s">
        <v>3526</v>
      </c>
      <c r="F1827" s="83"/>
      <c r="G1827" s="83" t="s">
        <v>3527</v>
      </c>
      <c r="H1827" s="115" t="s">
        <v>7093</v>
      </c>
      <c r="I1827" s="14">
        <v>0.01</v>
      </c>
      <c r="J1827" s="111">
        <f t="shared" si="58"/>
        <v>28.512</v>
      </c>
    </row>
    <row r="1828" spans="1:10" ht="26.25" x14ac:dyDescent="0.25">
      <c r="A1828" s="81">
        <f t="shared" si="59"/>
        <v>1824</v>
      </c>
      <c r="B1828" s="81" t="s">
        <v>3523</v>
      </c>
      <c r="C1828" s="82" t="s">
        <v>7109</v>
      </c>
      <c r="D1828" s="83" t="s">
        <v>7110</v>
      </c>
      <c r="E1828" s="83" t="s">
        <v>3526</v>
      </c>
      <c r="F1828" s="83"/>
      <c r="G1828" s="83" t="s">
        <v>3527</v>
      </c>
      <c r="H1828" s="115" t="s">
        <v>7111</v>
      </c>
      <c r="I1828" s="14">
        <v>0.01</v>
      </c>
      <c r="J1828" s="111">
        <f t="shared" si="58"/>
        <v>23.165999999999997</v>
      </c>
    </row>
    <row r="1829" spans="1:10" ht="26.25" x14ac:dyDescent="0.25">
      <c r="A1829" s="81">
        <f t="shared" si="59"/>
        <v>1825</v>
      </c>
      <c r="B1829" s="81" t="s">
        <v>3523</v>
      </c>
      <c r="C1829" s="82" t="s">
        <v>7112</v>
      </c>
      <c r="D1829" s="83" t="s">
        <v>7113</v>
      </c>
      <c r="E1829" s="83" t="s">
        <v>3526</v>
      </c>
      <c r="F1829" s="83"/>
      <c r="G1829" s="83" t="s">
        <v>3527</v>
      </c>
      <c r="H1829" s="115" t="s">
        <v>5999</v>
      </c>
      <c r="I1829" s="14">
        <v>0.01</v>
      </c>
      <c r="J1829" s="111">
        <f t="shared" si="58"/>
        <v>71.28</v>
      </c>
    </row>
    <row r="1830" spans="1:10" ht="26.25" x14ac:dyDescent="0.25">
      <c r="A1830" s="81">
        <f t="shared" si="59"/>
        <v>1826</v>
      </c>
      <c r="B1830" s="81" t="s">
        <v>3523</v>
      </c>
      <c r="C1830" s="82" t="s">
        <v>7114</v>
      </c>
      <c r="D1830" s="83" t="s">
        <v>7115</v>
      </c>
      <c r="E1830" s="83" t="s">
        <v>3526</v>
      </c>
      <c r="F1830" s="83"/>
      <c r="G1830" s="83" t="s">
        <v>3527</v>
      </c>
      <c r="H1830" s="115" t="s">
        <v>6405</v>
      </c>
      <c r="I1830" s="14">
        <v>0.01</v>
      </c>
      <c r="J1830" s="111">
        <f t="shared" si="58"/>
        <v>356.4</v>
      </c>
    </row>
    <row r="1831" spans="1:10" ht="26.25" x14ac:dyDescent="0.25">
      <c r="A1831" s="81">
        <f t="shared" si="59"/>
        <v>1827</v>
      </c>
      <c r="B1831" s="81" t="s">
        <v>3523</v>
      </c>
      <c r="C1831" s="82" t="s">
        <v>7116</v>
      </c>
      <c r="D1831" s="83" t="s">
        <v>7117</v>
      </c>
      <c r="E1831" s="83" t="s">
        <v>3526</v>
      </c>
      <c r="F1831" s="83"/>
      <c r="G1831" s="83" t="s">
        <v>3527</v>
      </c>
      <c r="H1831" s="115" t="s">
        <v>5054</v>
      </c>
      <c r="I1831" s="14">
        <v>0.01</v>
      </c>
      <c r="J1831" s="111">
        <f t="shared" si="58"/>
        <v>89.1</v>
      </c>
    </row>
    <row r="1832" spans="1:10" ht="39" x14ac:dyDescent="0.25">
      <c r="A1832" s="81">
        <f t="shared" si="59"/>
        <v>1828</v>
      </c>
      <c r="B1832" s="81" t="s">
        <v>3523</v>
      </c>
      <c r="C1832" s="82" t="s">
        <v>7118</v>
      </c>
      <c r="D1832" s="83" t="s">
        <v>7119</v>
      </c>
      <c r="E1832" s="83" t="s">
        <v>3526</v>
      </c>
      <c r="F1832" s="83"/>
      <c r="G1832" s="83" t="s">
        <v>3527</v>
      </c>
      <c r="H1832" s="115" t="s">
        <v>6015</v>
      </c>
      <c r="I1832" s="14">
        <v>0.01</v>
      </c>
      <c r="J1832" s="111">
        <f t="shared" si="58"/>
        <v>44.55</v>
      </c>
    </row>
    <row r="1833" spans="1:10" x14ac:dyDescent="0.25">
      <c r="A1833" s="81">
        <f t="shared" si="59"/>
        <v>1829</v>
      </c>
      <c r="B1833" s="81" t="s">
        <v>3523</v>
      </c>
      <c r="C1833" s="82" t="s">
        <v>7120</v>
      </c>
      <c r="D1833" s="83" t="s">
        <v>7121</v>
      </c>
      <c r="E1833" s="83" t="s">
        <v>3526</v>
      </c>
      <c r="F1833" s="83"/>
      <c r="G1833" s="83" t="s">
        <v>3527</v>
      </c>
      <c r="H1833" s="115" t="s">
        <v>7111</v>
      </c>
      <c r="I1833" s="14">
        <v>0.01</v>
      </c>
      <c r="J1833" s="111">
        <f t="shared" si="58"/>
        <v>23.165999999999997</v>
      </c>
    </row>
    <row r="1834" spans="1:10" ht="26.25" x14ac:dyDescent="0.25">
      <c r="A1834" s="81">
        <f t="shared" si="59"/>
        <v>1830</v>
      </c>
      <c r="B1834" s="81" t="s">
        <v>3523</v>
      </c>
      <c r="C1834" s="82" t="s">
        <v>7122</v>
      </c>
      <c r="D1834" s="83" t="s">
        <v>7123</v>
      </c>
      <c r="E1834" s="83" t="s">
        <v>3526</v>
      </c>
      <c r="F1834" s="83"/>
      <c r="G1834" s="83" t="s">
        <v>3527</v>
      </c>
      <c r="H1834" s="115" t="s">
        <v>7124</v>
      </c>
      <c r="I1834" s="14">
        <v>0.01</v>
      </c>
      <c r="J1834" s="111">
        <f t="shared" si="58"/>
        <v>160.38</v>
      </c>
    </row>
    <row r="1835" spans="1:10" ht="26.25" x14ac:dyDescent="0.25">
      <c r="A1835" s="81">
        <f t="shared" si="59"/>
        <v>1831</v>
      </c>
      <c r="B1835" s="81" t="s">
        <v>3523</v>
      </c>
      <c r="C1835" s="82" t="s">
        <v>7125</v>
      </c>
      <c r="D1835" s="83" t="s">
        <v>7126</v>
      </c>
      <c r="E1835" s="83" t="s">
        <v>3526</v>
      </c>
      <c r="F1835" s="83"/>
      <c r="G1835" s="83" t="s">
        <v>3527</v>
      </c>
      <c r="H1835" s="115" t="s">
        <v>3552</v>
      </c>
      <c r="I1835" s="14">
        <v>0.01</v>
      </c>
      <c r="J1835" s="111">
        <f t="shared" si="58"/>
        <v>17.82</v>
      </c>
    </row>
    <row r="1836" spans="1:10" ht="26.25" x14ac:dyDescent="0.25">
      <c r="A1836" s="81">
        <f t="shared" si="59"/>
        <v>1832</v>
      </c>
      <c r="B1836" s="81" t="s">
        <v>3523</v>
      </c>
      <c r="C1836" s="82" t="s">
        <v>7127</v>
      </c>
      <c r="D1836" s="83" t="s">
        <v>7128</v>
      </c>
      <c r="E1836" s="83" t="s">
        <v>3526</v>
      </c>
      <c r="F1836" s="83"/>
      <c r="G1836" s="83" t="s">
        <v>3527</v>
      </c>
      <c r="H1836" s="115" t="s">
        <v>7129</v>
      </c>
      <c r="I1836" s="14">
        <v>0.01</v>
      </c>
      <c r="J1836" s="111">
        <f t="shared" si="58"/>
        <v>319.77</v>
      </c>
    </row>
    <row r="1837" spans="1:10" ht="26.25" x14ac:dyDescent="0.25">
      <c r="A1837" s="81">
        <f t="shared" si="59"/>
        <v>1833</v>
      </c>
      <c r="B1837" s="81" t="s">
        <v>3523</v>
      </c>
      <c r="C1837" s="82" t="s">
        <v>7130</v>
      </c>
      <c r="D1837" s="83" t="s">
        <v>7131</v>
      </c>
      <c r="E1837" s="83" t="s">
        <v>3526</v>
      </c>
      <c r="F1837" s="83"/>
      <c r="G1837" s="83" t="s">
        <v>3527</v>
      </c>
      <c r="H1837" s="115" t="s">
        <v>7132</v>
      </c>
      <c r="I1837" s="14">
        <v>0.01</v>
      </c>
      <c r="J1837" s="111">
        <f t="shared" si="58"/>
        <v>3207.6</v>
      </c>
    </row>
    <row r="1838" spans="1:10" ht="26.25" x14ac:dyDescent="0.25">
      <c r="A1838" s="81">
        <f t="shared" si="59"/>
        <v>1834</v>
      </c>
      <c r="B1838" s="81" t="s">
        <v>3523</v>
      </c>
      <c r="C1838" s="82" t="s">
        <v>7133</v>
      </c>
      <c r="D1838" s="83" t="s">
        <v>7134</v>
      </c>
      <c r="E1838" s="83" t="s">
        <v>3526</v>
      </c>
      <c r="F1838" s="83"/>
      <c r="G1838" s="83" t="s">
        <v>3527</v>
      </c>
      <c r="H1838" s="115" t="s">
        <v>6186</v>
      </c>
      <c r="I1838" s="14">
        <v>0.01</v>
      </c>
      <c r="J1838" s="111">
        <f t="shared" si="58"/>
        <v>80.19</v>
      </c>
    </row>
    <row r="1839" spans="1:10" ht="26.25" x14ac:dyDescent="0.25">
      <c r="A1839" s="81">
        <f t="shared" si="59"/>
        <v>1835</v>
      </c>
      <c r="B1839" s="81" t="s">
        <v>3523</v>
      </c>
      <c r="C1839" s="82" t="s">
        <v>7135</v>
      </c>
      <c r="D1839" s="83" t="s">
        <v>7136</v>
      </c>
      <c r="E1839" s="83" t="s">
        <v>3526</v>
      </c>
      <c r="F1839" s="83"/>
      <c r="G1839" s="83" t="s">
        <v>3527</v>
      </c>
      <c r="H1839" s="115" t="s">
        <v>7137</v>
      </c>
      <c r="I1839" s="14">
        <v>0.01</v>
      </c>
      <c r="J1839" s="111">
        <f t="shared" si="58"/>
        <v>229343.4</v>
      </c>
    </row>
    <row r="1840" spans="1:10" ht="26.25" x14ac:dyDescent="0.25">
      <c r="A1840" s="81">
        <f t="shared" si="59"/>
        <v>1836</v>
      </c>
      <c r="B1840" s="81" t="s">
        <v>3523</v>
      </c>
      <c r="C1840" s="82" t="s">
        <v>7138</v>
      </c>
      <c r="D1840" s="83" t="s">
        <v>7139</v>
      </c>
      <c r="E1840" s="83" t="s">
        <v>3526</v>
      </c>
      <c r="F1840" s="83"/>
      <c r="G1840" s="83" t="s">
        <v>3527</v>
      </c>
      <c r="H1840" s="115" t="s">
        <v>7137</v>
      </c>
      <c r="I1840" s="14">
        <v>0.01</v>
      </c>
      <c r="J1840" s="111">
        <f t="shared" si="58"/>
        <v>229343.4</v>
      </c>
    </row>
    <row r="1841" spans="1:10" ht="26.25" x14ac:dyDescent="0.25">
      <c r="A1841" s="81">
        <f t="shared" si="59"/>
        <v>1837</v>
      </c>
      <c r="B1841" s="81" t="s">
        <v>3523</v>
      </c>
      <c r="C1841" s="82" t="s">
        <v>7140</v>
      </c>
      <c r="D1841" s="83" t="s">
        <v>7141</v>
      </c>
      <c r="E1841" s="83" t="s">
        <v>3526</v>
      </c>
      <c r="F1841" s="83"/>
      <c r="G1841" s="83" t="s">
        <v>3527</v>
      </c>
      <c r="H1841" s="115" t="s">
        <v>7142</v>
      </c>
      <c r="I1841" s="14">
        <v>0.01</v>
      </c>
      <c r="J1841" s="111">
        <f t="shared" si="58"/>
        <v>155.43</v>
      </c>
    </row>
    <row r="1842" spans="1:10" ht="26.25" x14ac:dyDescent="0.25">
      <c r="A1842" s="81">
        <f t="shared" si="59"/>
        <v>1838</v>
      </c>
      <c r="B1842" s="81" t="s">
        <v>3523</v>
      </c>
      <c r="C1842" s="82" t="s">
        <v>7143</v>
      </c>
      <c r="D1842" s="83" t="s">
        <v>7144</v>
      </c>
      <c r="E1842" s="83" t="s">
        <v>3526</v>
      </c>
      <c r="F1842" s="83"/>
      <c r="G1842" s="83" t="s">
        <v>3527</v>
      </c>
      <c r="H1842" s="115" t="s">
        <v>5523</v>
      </c>
      <c r="I1842" s="14">
        <v>0.01</v>
      </c>
      <c r="J1842" s="111">
        <f t="shared" si="58"/>
        <v>7.92</v>
      </c>
    </row>
    <row r="1843" spans="1:10" ht="26.25" x14ac:dyDescent="0.25">
      <c r="A1843" s="81">
        <f t="shared" si="59"/>
        <v>1839</v>
      </c>
      <c r="B1843" s="81" t="s">
        <v>3523</v>
      </c>
      <c r="C1843" s="82" t="s">
        <v>7145</v>
      </c>
      <c r="D1843" s="83" t="s">
        <v>7146</v>
      </c>
      <c r="E1843" s="83" t="s">
        <v>3526</v>
      </c>
      <c r="F1843" s="83"/>
      <c r="G1843" s="83" t="s">
        <v>3527</v>
      </c>
      <c r="H1843" s="115" t="s">
        <v>6186</v>
      </c>
      <c r="I1843" s="14">
        <v>0.01</v>
      </c>
      <c r="J1843" s="111">
        <f t="shared" si="58"/>
        <v>80.19</v>
      </c>
    </row>
    <row r="1844" spans="1:10" ht="26.25" x14ac:dyDescent="0.25">
      <c r="A1844" s="81">
        <f t="shared" si="59"/>
        <v>1840</v>
      </c>
      <c r="B1844" s="81" t="s">
        <v>3523</v>
      </c>
      <c r="C1844" s="82" t="s">
        <v>7147</v>
      </c>
      <c r="D1844" s="83" t="s">
        <v>7148</v>
      </c>
      <c r="E1844" s="83" t="s">
        <v>3526</v>
      </c>
      <c r="F1844" s="83"/>
      <c r="G1844" s="83" t="s">
        <v>3527</v>
      </c>
      <c r="H1844" s="115" t="s">
        <v>7149</v>
      </c>
      <c r="I1844" s="14">
        <v>0.01</v>
      </c>
      <c r="J1844" s="111">
        <f t="shared" si="58"/>
        <v>8019</v>
      </c>
    </row>
    <row r="1845" spans="1:10" ht="39" x14ac:dyDescent="0.25">
      <c r="A1845" s="81">
        <f t="shared" si="59"/>
        <v>1841</v>
      </c>
      <c r="B1845" s="81" t="s">
        <v>3523</v>
      </c>
      <c r="C1845" s="82" t="s">
        <v>7150</v>
      </c>
      <c r="D1845" s="83" t="s">
        <v>7151</v>
      </c>
      <c r="E1845" s="83" t="s">
        <v>3526</v>
      </c>
      <c r="F1845" s="83"/>
      <c r="G1845" s="83" t="s">
        <v>3527</v>
      </c>
      <c r="H1845" s="115" t="s">
        <v>7124</v>
      </c>
      <c r="I1845" s="14">
        <v>0.01</v>
      </c>
      <c r="J1845" s="111">
        <f t="shared" si="58"/>
        <v>160.38</v>
      </c>
    </row>
    <row r="1846" spans="1:10" ht="26.25" x14ac:dyDescent="0.25">
      <c r="A1846" s="81">
        <f t="shared" si="59"/>
        <v>1842</v>
      </c>
      <c r="B1846" s="81" t="s">
        <v>3523</v>
      </c>
      <c r="C1846" s="82" t="s">
        <v>7152</v>
      </c>
      <c r="D1846" s="83" t="s">
        <v>7153</v>
      </c>
      <c r="E1846" s="83" t="s">
        <v>3526</v>
      </c>
      <c r="F1846" s="83"/>
      <c r="G1846" s="83" t="s">
        <v>3527</v>
      </c>
      <c r="H1846" s="115" t="s">
        <v>5523</v>
      </c>
      <c r="I1846" s="14">
        <v>0.01</v>
      </c>
      <c r="J1846" s="111">
        <f t="shared" si="58"/>
        <v>7.92</v>
      </c>
    </row>
    <row r="1847" spans="1:10" ht="26.25" x14ac:dyDescent="0.25">
      <c r="A1847" s="81">
        <f t="shared" si="59"/>
        <v>1843</v>
      </c>
      <c r="B1847" s="81" t="s">
        <v>3523</v>
      </c>
      <c r="C1847" s="82" t="s">
        <v>7154</v>
      </c>
      <c r="D1847" s="83" t="s">
        <v>7155</v>
      </c>
      <c r="E1847" s="83" t="s">
        <v>3526</v>
      </c>
      <c r="F1847" s="83"/>
      <c r="G1847" s="83" t="s">
        <v>3527</v>
      </c>
      <c r="H1847" s="115" t="s">
        <v>7142</v>
      </c>
      <c r="I1847" s="14">
        <v>0.01</v>
      </c>
      <c r="J1847" s="111">
        <f t="shared" si="58"/>
        <v>155.43</v>
      </c>
    </row>
    <row r="1848" spans="1:10" ht="26.25" x14ac:dyDescent="0.25">
      <c r="A1848" s="81">
        <f t="shared" si="59"/>
        <v>1844</v>
      </c>
      <c r="B1848" s="81" t="s">
        <v>3523</v>
      </c>
      <c r="C1848" s="82" t="s">
        <v>7156</v>
      </c>
      <c r="D1848" s="83" t="s">
        <v>7157</v>
      </c>
      <c r="E1848" s="83" t="s">
        <v>3526</v>
      </c>
      <c r="F1848" s="83"/>
      <c r="G1848" s="83" t="s">
        <v>3527</v>
      </c>
      <c r="H1848" s="115" t="s">
        <v>3552</v>
      </c>
      <c r="I1848" s="14">
        <v>0.01</v>
      </c>
      <c r="J1848" s="111">
        <f t="shared" si="58"/>
        <v>17.82</v>
      </c>
    </row>
    <row r="1849" spans="1:10" ht="26.25" x14ac:dyDescent="0.25">
      <c r="A1849" s="81">
        <f t="shared" si="59"/>
        <v>1845</v>
      </c>
      <c r="B1849" s="81" t="s">
        <v>3523</v>
      </c>
      <c r="C1849" s="82" t="s">
        <v>7158</v>
      </c>
      <c r="D1849" s="83" t="s">
        <v>7159</v>
      </c>
      <c r="E1849" s="83" t="s">
        <v>3526</v>
      </c>
      <c r="F1849" s="83"/>
      <c r="G1849" s="83" t="s">
        <v>3527</v>
      </c>
      <c r="H1849" s="115" t="s">
        <v>3773</v>
      </c>
      <c r="I1849" s="14">
        <v>0.01</v>
      </c>
      <c r="J1849" s="111">
        <f t="shared" si="58"/>
        <v>31.68</v>
      </c>
    </row>
    <row r="1850" spans="1:10" ht="26.25" x14ac:dyDescent="0.25">
      <c r="A1850" s="81">
        <f t="shared" si="59"/>
        <v>1846</v>
      </c>
      <c r="B1850" s="81" t="s">
        <v>3523</v>
      </c>
      <c r="C1850" s="82" t="s">
        <v>7160</v>
      </c>
      <c r="D1850" s="83" t="s">
        <v>7161</v>
      </c>
      <c r="E1850" s="83" t="s">
        <v>3526</v>
      </c>
      <c r="F1850" s="83"/>
      <c r="G1850" s="83" t="s">
        <v>3527</v>
      </c>
      <c r="H1850" s="115" t="s">
        <v>7149</v>
      </c>
      <c r="I1850" s="14">
        <v>0.01</v>
      </c>
      <c r="J1850" s="111">
        <f t="shared" si="58"/>
        <v>8019</v>
      </c>
    </row>
    <row r="1851" spans="1:10" ht="26.25" x14ac:dyDescent="0.25">
      <c r="A1851" s="81">
        <f t="shared" si="59"/>
        <v>1847</v>
      </c>
      <c r="B1851" s="81" t="s">
        <v>3523</v>
      </c>
      <c r="C1851" s="82" t="s">
        <v>7162</v>
      </c>
      <c r="D1851" s="83" t="s">
        <v>7163</v>
      </c>
      <c r="E1851" s="83" t="s">
        <v>3526</v>
      </c>
      <c r="F1851" s="83"/>
      <c r="G1851" s="83" t="s">
        <v>3527</v>
      </c>
      <c r="H1851" s="115" t="s">
        <v>7164</v>
      </c>
      <c r="I1851" s="14">
        <v>0.01</v>
      </c>
      <c r="J1851" s="111">
        <f t="shared" si="58"/>
        <v>12767.039999999999</v>
      </c>
    </row>
    <row r="1852" spans="1:10" ht="26.25" x14ac:dyDescent="0.25">
      <c r="A1852" s="81">
        <f t="shared" si="59"/>
        <v>1848</v>
      </c>
      <c r="B1852" s="81" t="s">
        <v>3523</v>
      </c>
      <c r="C1852" s="82" t="s">
        <v>7165</v>
      </c>
      <c r="D1852" s="83" t="s">
        <v>7166</v>
      </c>
      <c r="E1852" s="83" t="s">
        <v>3526</v>
      </c>
      <c r="F1852" s="83"/>
      <c r="G1852" s="83" t="s">
        <v>3527</v>
      </c>
      <c r="H1852" s="115" t="s">
        <v>7132</v>
      </c>
      <c r="I1852" s="14">
        <v>0.01</v>
      </c>
      <c r="J1852" s="111">
        <f t="shared" si="58"/>
        <v>3207.6</v>
      </c>
    </row>
    <row r="1853" spans="1:10" ht="26.25" x14ac:dyDescent="0.25">
      <c r="A1853" s="81">
        <f t="shared" si="59"/>
        <v>1849</v>
      </c>
      <c r="B1853" s="81" t="s">
        <v>3523</v>
      </c>
      <c r="C1853" s="82" t="s">
        <v>7167</v>
      </c>
      <c r="D1853" s="83" t="s">
        <v>7168</v>
      </c>
      <c r="E1853" s="83" t="s">
        <v>3526</v>
      </c>
      <c r="F1853" s="83"/>
      <c r="G1853" s="83" t="s">
        <v>3527</v>
      </c>
      <c r="H1853" s="115" t="s">
        <v>7129</v>
      </c>
      <c r="I1853" s="14">
        <v>0.01</v>
      </c>
      <c r="J1853" s="111">
        <f t="shared" si="58"/>
        <v>319.77</v>
      </c>
    </row>
    <row r="1854" spans="1:10" ht="26.25" x14ac:dyDescent="0.25">
      <c r="A1854" s="81">
        <f t="shared" si="59"/>
        <v>1850</v>
      </c>
      <c r="B1854" s="81" t="s">
        <v>3523</v>
      </c>
      <c r="C1854" s="82" t="s">
        <v>7169</v>
      </c>
      <c r="D1854" s="83" t="s">
        <v>7170</v>
      </c>
      <c r="E1854" s="83" t="s">
        <v>3526</v>
      </c>
      <c r="F1854" s="83"/>
      <c r="G1854" s="83" t="s">
        <v>3527</v>
      </c>
      <c r="H1854" s="115" t="s">
        <v>7171</v>
      </c>
      <c r="I1854" s="14">
        <v>0.01</v>
      </c>
      <c r="J1854" s="111">
        <f t="shared" si="58"/>
        <v>24057</v>
      </c>
    </row>
    <row r="1855" spans="1:10" ht="26.25" x14ac:dyDescent="0.25">
      <c r="A1855" s="81">
        <f t="shared" si="59"/>
        <v>1851</v>
      </c>
      <c r="B1855" s="81" t="s">
        <v>3523</v>
      </c>
      <c r="C1855" s="82" t="s">
        <v>7172</v>
      </c>
      <c r="D1855" s="83" t="s">
        <v>7173</v>
      </c>
      <c r="E1855" s="83" t="s">
        <v>3526</v>
      </c>
      <c r="F1855" s="83"/>
      <c r="G1855" s="83" t="s">
        <v>3527</v>
      </c>
      <c r="H1855" s="115" t="s">
        <v>4368</v>
      </c>
      <c r="I1855" s="14">
        <v>0.01</v>
      </c>
      <c r="J1855" s="111">
        <f t="shared" si="58"/>
        <v>1584</v>
      </c>
    </row>
    <row r="1856" spans="1:10" ht="26.25" x14ac:dyDescent="0.25">
      <c r="A1856" s="81">
        <f t="shared" si="59"/>
        <v>1852</v>
      </c>
      <c r="B1856" s="81" t="s">
        <v>3523</v>
      </c>
      <c r="C1856" s="82" t="s">
        <v>7174</v>
      </c>
      <c r="D1856" s="83" t="s">
        <v>7175</v>
      </c>
      <c r="E1856" s="83" t="s">
        <v>3526</v>
      </c>
      <c r="F1856" s="83"/>
      <c r="G1856" s="83" t="s">
        <v>3527</v>
      </c>
      <c r="H1856" s="115" t="s">
        <v>4368</v>
      </c>
      <c r="I1856" s="14">
        <v>0.01</v>
      </c>
      <c r="J1856" s="111">
        <f t="shared" si="58"/>
        <v>1584</v>
      </c>
    </row>
    <row r="1857" spans="1:10" ht="26.25" x14ac:dyDescent="0.25">
      <c r="A1857" s="81">
        <f t="shared" si="59"/>
        <v>1853</v>
      </c>
      <c r="B1857" s="81" t="s">
        <v>3523</v>
      </c>
      <c r="C1857" s="82" t="s">
        <v>7176</v>
      </c>
      <c r="D1857" s="83" t="s">
        <v>7177</v>
      </c>
      <c r="E1857" s="83" t="s">
        <v>3526</v>
      </c>
      <c r="F1857" s="83"/>
      <c r="G1857" s="83" t="s">
        <v>3527</v>
      </c>
      <c r="H1857" s="115" t="s">
        <v>7164</v>
      </c>
      <c r="I1857" s="14">
        <v>0.01</v>
      </c>
      <c r="J1857" s="111">
        <f t="shared" si="58"/>
        <v>12767.039999999999</v>
      </c>
    </row>
    <row r="1858" spans="1:10" ht="26.25" x14ac:dyDescent="0.25">
      <c r="A1858" s="81">
        <f t="shared" si="59"/>
        <v>1854</v>
      </c>
      <c r="B1858" s="81" t="s">
        <v>3523</v>
      </c>
      <c r="C1858" s="82" t="s">
        <v>7178</v>
      </c>
      <c r="D1858" s="83" t="s">
        <v>7179</v>
      </c>
      <c r="E1858" s="83" t="s">
        <v>3526</v>
      </c>
      <c r="F1858" s="83"/>
      <c r="G1858" s="83" t="s">
        <v>3527</v>
      </c>
      <c r="H1858" s="115" t="s">
        <v>7171</v>
      </c>
      <c r="I1858" s="14">
        <v>0.01</v>
      </c>
      <c r="J1858" s="111">
        <f t="shared" si="58"/>
        <v>24057</v>
      </c>
    </row>
    <row r="1859" spans="1:10" ht="26.25" x14ac:dyDescent="0.25">
      <c r="A1859" s="81">
        <f t="shared" si="59"/>
        <v>1855</v>
      </c>
      <c r="B1859" s="81" t="s">
        <v>3523</v>
      </c>
      <c r="C1859" s="82" t="s">
        <v>7180</v>
      </c>
      <c r="D1859" s="83" t="s">
        <v>7181</v>
      </c>
      <c r="E1859" s="83" t="s">
        <v>3526</v>
      </c>
      <c r="F1859" s="83"/>
      <c r="G1859" s="83" t="s">
        <v>3527</v>
      </c>
      <c r="H1859" s="115" t="s">
        <v>3773</v>
      </c>
      <c r="I1859" s="14">
        <v>0.01</v>
      </c>
      <c r="J1859" s="111">
        <f t="shared" si="58"/>
        <v>31.68</v>
      </c>
    </row>
    <row r="1860" spans="1:10" ht="26.25" x14ac:dyDescent="0.25">
      <c r="A1860" s="81">
        <f t="shared" si="59"/>
        <v>1856</v>
      </c>
      <c r="B1860" s="81" t="s">
        <v>3523</v>
      </c>
      <c r="C1860" s="82" t="s">
        <v>7182</v>
      </c>
      <c r="D1860" s="83" t="s">
        <v>7183</v>
      </c>
      <c r="E1860" s="83" t="s">
        <v>3526</v>
      </c>
      <c r="F1860" s="83"/>
      <c r="G1860" s="83" t="s">
        <v>3527</v>
      </c>
      <c r="H1860" s="115" t="s">
        <v>7184</v>
      </c>
      <c r="I1860" s="14">
        <v>0.01</v>
      </c>
      <c r="J1860" s="111">
        <f t="shared" si="58"/>
        <v>10.692</v>
      </c>
    </row>
    <row r="1861" spans="1:10" ht="26.25" x14ac:dyDescent="0.25">
      <c r="A1861" s="81">
        <f t="shared" si="59"/>
        <v>1857</v>
      </c>
      <c r="B1861" s="81" t="s">
        <v>3523</v>
      </c>
      <c r="C1861" s="82" t="s">
        <v>7185</v>
      </c>
      <c r="D1861" s="83" t="s">
        <v>7186</v>
      </c>
      <c r="E1861" s="83" t="s">
        <v>3526</v>
      </c>
      <c r="F1861" s="83"/>
      <c r="G1861" s="83" t="s">
        <v>3527</v>
      </c>
      <c r="H1861" s="115" t="s">
        <v>7187</v>
      </c>
      <c r="I1861" s="14">
        <v>0.01</v>
      </c>
      <c r="J1861" s="111">
        <f t="shared" si="58"/>
        <v>74.843999999999994</v>
      </c>
    </row>
    <row r="1862" spans="1:10" ht="26.25" x14ac:dyDescent="0.25">
      <c r="A1862" s="81">
        <f t="shared" si="59"/>
        <v>1858</v>
      </c>
      <c r="B1862" s="81" t="s">
        <v>3523</v>
      </c>
      <c r="C1862" s="82" t="s">
        <v>7188</v>
      </c>
      <c r="D1862" s="83" t="s">
        <v>7189</v>
      </c>
      <c r="E1862" s="83" t="s">
        <v>3526</v>
      </c>
      <c r="F1862" s="83"/>
      <c r="G1862" s="83" t="s">
        <v>3527</v>
      </c>
      <c r="H1862" s="115" t="s">
        <v>7184</v>
      </c>
      <c r="I1862" s="14">
        <v>0.01</v>
      </c>
      <c r="J1862" s="111">
        <f t="shared" si="58"/>
        <v>10.692</v>
      </c>
    </row>
    <row r="1863" spans="1:10" ht="26.25" x14ac:dyDescent="0.25">
      <c r="A1863" s="81">
        <f t="shared" si="59"/>
        <v>1859</v>
      </c>
      <c r="B1863" s="81" t="s">
        <v>3523</v>
      </c>
      <c r="C1863" s="82" t="s">
        <v>7190</v>
      </c>
      <c r="D1863" s="83" t="s">
        <v>7191</v>
      </c>
      <c r="E1863" s="83" t="s">
        <v>3526</v>
      </c>
      <c r="F1863" s="83"/>
      <c r="G1863" s="83" t="s">
        <v>3527</v>
      </c>
      <c r="H1863" s="115" t="s">
        <v>7187</v>
      </c>
      <c r="I1863" s="14">
        <v>0.01</v>
      </c>
      <c r="J1863" s="111">
        <f t="shared" si="58"/>
        <v>74.843999999999994</v>
      </c>
    </row>
    <row r="1864" spans="1:10" x14ac:dyDescent="0.25">
      <c r="A1864" s="81">
        <f t="shared" si="59"/>
        <v>1860</v>
      </c>
      <c r="B1864" s="81" t="s">
        <v>3523</v>
      </c>
      <c r="C1864" s="82" t="s">
        <v>7192</v>
      </c>
      <c r="D1864" s="83" t="s">
        <v>7193</v>
      </c>
      <c r="E1864" s="83" t="s">
        <v>3526</v>
      </c>
      <c r="F1864" s="83"/>
      <c r="G1864" s="83" t="s">
        <v>3527</v>
      </c>
      <c r="H1864" s="115" t="s">
        <v>7194</v>
      </c>
      <c r="I1864" s="14">
        <v>0.01</v>
      </c>
      <c r="J1864" s="111">
        <f t="shared" si="58"/>
        <v>257.39999999999998</v>
      </c>
    </row>
    <row r="1865" spans="1:10" ht="26.25" x14ac:dyDescent="0.25">
      <c r="A1865" s="81">
        <f t="shared" si="59"/>
        <v>1861</v>
      </c>
      <c r="B1865" s="81" t="s">
        <v>3523</v>
      </c>
      <c r="C1865" s="82" t="s">
        <v>7195</v>
      </c>
      <c r="D1865" s="83" t="s">
        <v>7196</v>
      </c>
      <c r="E1865" s="83" t="s">
        <v>3526</v>
      </c>
      <c r="F1865" s="83"/>
      <c r="G1865" s="83" t="s">
        <v>3527</v>
      </c>
      <c r="H1865" s="115" t="s">
        <v>6776</v>
      </c>
      <c r="I1865" s="14">
        <v>0.01</v>
      </c>
      <c r="J1865" s="111">
        <f t="shared" si="58"/>
        <v>1283.04</v>
      </c>
    </row>
    <row r="1866" spans="1:10" x14ac:dyDescent="0.25">
      <c r="A1866" s="81">
        <f t="shared" si="59"/>
        <v>1862</v>
      </c>
      <c r="B1866" s="81" t="s">
        <v>3523</v>
      </c>
      <c r="C1866" s="82" t="s">
        <v>7197</v>
      </c>
      <c r="D1866" s="83" t="s">
        <v>7198</v>
      </c>
      <c r="E1866" s="83" t="s">
        <v>3526</v>
      </c>
      <c r="F1866" s="83"/>
      <c r="G1866" s="83" t="s">
        <v>3527</v>
      </c>
      <c r="H1866" s="115" t="s">
        <v>7199</v>
      </c>
      <c r="I1866" s="14">
        <v>0.01</v>
      </c>
      <c r="J1866" s="111">
        <f t="shared" si="58"/>
        <v>2566.08</v>
      </c>
    </row>
    <row r="1867" spans="1:10" ht="26.25" x14ac:dyDescent="0.25">
      <c r="A1867" s="81">
        <f t="shared" si="59"/>
        <v>1863</v>
      </c>
      <c r="B1867" s="81" t="s">
        <v>3523</v>
      </c>
      <c r="C1867" s="82" t="s">
        <v>7200</v>
      </c>
      <c r="D1867" s="83" t="s">
        <v>7201</v>
      </c>
      <c r="E1867" s="83" t="s">
        <v>3526</v>
      </c>
      <c r="F1867" s="83"/>
      <c r="G1867" s="83" t="s">
        <v>3527</v>
      </c>
      <c r="H1867" s="115" t="s">
        <v>7202</v>
      </c>
      <c r="I1867" s="14">
        <v>0.01</v>
      </c>
      <c r="J1867" s="111">
        <f t="shared" si="58"/>
        <v>1924.56</v>
      </c>
    </row>
    <row r="1868" spans="1:10" ht="26.25" x14ac:dyDescent="0.25">
      <c r="A1868" s="81">
        <f t="shared" si="59"/>
        <v>1864</v>
      </c>
      <c r="B1868" s="81" t="s">
        <v>3523</v>
      </c>
      <c r="C1868" s="82" t="s">
        <v>7203</v>
      </c>
      <c r="D1868" s="83" t="s">
        <v>7204</v>
      </c>
      <c r="E1868" s="83" t="s">
        <v>3526</v>
      </c>
      <c r="F1868" s="83"/>
      <c r="G1868" s="83" t="s">
        <v>3527</v>
      </c>
      <c r="H1868" s="115" t="s">
        <v>7194</v>
      </c>
      <c r="I1868" s="14">
        <v>0.01</v>
      </c>
      <c r="J1868" s="111">
        <f t="shared" si="58"/>
        <v>257.39999999999998</v>
      </c>
    </row>
    <row r="1869" spans="1:10" ht="26.25" x14ac:dyDescent="0.25">
      <c r="A1869" s="81">
        <f t="shared" si="59"/>
        <v>1865</v>
      </c>
      <c r="B1869" s="81" t="s">
        <v>3523</v>
      </c>
      <c r="C1869" s="82" t="s">
        <v>7205</v>
      </c>
      <c r="D1869" s="83" t="s">
        <v>7206</v>
      </c>
      <c r="E1869" s="83" t="s">
        <v>3526</v>
      </c>
      <c r="F1869" s="83"/>
      <c r="G1869" s="83" t="s">
        <v>3527</v>
      </c>
      <c r="H1869" s="115" t="s">
        <v>6776</v>
      </c>
      <c r="I1869" s="14">
        <v>0.01</v>
      </c>
      <c r="J1869" s="111">
        <f t="shared" si="58"/>
        <v>1283.04</v>
      </c>
    </row>
    <row r="1870" spans="1:10" ht="26.25" x14ac:dyDescent="0.25">
      <c r="A1870" s="81">
        <f t="shared" si="59"/>
        <v>1866</v>
      </c>
      <c r="B1870" s="81" t="s">
        <v>3523</v>
      </c>
      <c r="C1870" s="82" t="s">
        <v>7207</v>
      </c>
      <c r="D1870" s="83" t="s">
        <v>7208</v>
      </c>
      <c r="E1870" s="83" t="s">
        <v>3526</v>
      </c>
      <c r="F1870" s="83"/>
      <c r="G1870" s="83" t="s">
        <v>3527</v>
      </c>
      <c r="H1870" s="115" t="s">
        <v>7209</v>
      </c>
      <c r="I1870" s="14">
        <v>0.01</v>
      </c>
      <c r="J1870" s="111">
        <f t="shared" si="58"/>
        <v>2053.2599999999998</v>
      </c>
    </row>
    <row r="1871" spans="1:10" ht="26.25" x14ac:dyDescent="0.25">
      <c r="A1871" s="81">
        <f t="shared" si="59"/>
        <v>1867</v>
      </c>
      <c r="B1871" s="81" t="s">
        <v>3523</v>
      </c>
      <c r="C1871" s="82" t="s">
        <v>7210</v>
      </c>
      <c r="D1871" s="83" t="s">
        <v>7211</v>
      </c>
      <c r="E1871" s="83" t="s">
        <v>3526</v>
      </c>
      <c r="F1871" s="83"/>
      <c r="G1871" s="83" t="s">
        <v>3527</v>
      </c>
      <c r="H1871" s="115" t="s">
        <v>3705</v>
      </c>
      <c r="I1871" s="14">
        <v>0.01</v>
      </c>
      <c r="J1871" s="111">
        <f t="shared" si="58"/>
        <v>118.8</v>
      </c>
    </row>
    <row r="1872" spans="1:10" ht="26.25" x14ac:dyDescent="0.25">
      <c r="A1872" s="81">
        <f t="shared" si="59"/>
        <v>1868</v>
      </c>
      <c r="B1872" s="81" t="s">
        <v>3523</v>
      </c>
      <c r="C1872" s="82" t="s">
        <v>7212</v>
      </c>
      <c r="D1872" s="83" t="s">
        <v>7213</v>
      </c>
      <c r="E1872" s="83" t="s">
        <v>3526</v>
      </c>
      <c r="F1872" s="83"/>
      <c r="G1872" s="83" t="s">
        <v>3527</v>
      </c>
      <c r="H1872" s="115" t="s">
        <v>6776</v>
      </c>
      <c r="I1872" s="14">
        <v>0.01</v>
      </c>
      <c r="J1872" s="111">
        <f t="shared" si="58"/>
        <v>1283.04</v>
      </c>
    </row>
    <row r="1873" spans="1:10" ht="26.25" x14ac:dyDescent="0.25">
      <c r="A1873" s="81">
        <f t="shared" si="59"/>
        <v>1869</v>
      </c>
      <c r="B1873" s="81" t="s">
        <v>3523</v>
      </c>
      <c r="C1873" s="82" t="s">
        <v>7214</v>
      </c>
      <c r="D1873" s="83" t="s">
        <v>7215</v>
      </c>
      <c r="E1873" s="83" t="s">
        <v>3526</v>
      </c>
      <c r="F1873" s="83"/>
      <c r="G1873" s="83" t="s">
        <v>3527</v>
      </c>
      <c r="H1873" s="115" t="s">
        <v>7199</v>
      </c>
      <c r="I1873" s="14">
        <v>0.01</v>
      </c>
      <c r="J1873" s="111">
        <f t="shared" si="58"/>
        <v>2566.08</v>
      </c>
    </row>
    <row r="1874" spans="1:10" ht="26.25" x14ac:dyDescent="0.25">
      <c r="A1874" s="81">
        <f t="shared" si="59"/>
        <v>1870</v>
      </c>
      <c r="B1874" s="81" t="s">
        <v>3523</v>
      </c>
      <c r="C1874" s="82" t="s">
        <v>7216</v>
      </c>
      <c r="D1874" s="83" t="s">
        <v>7217</v>
      </c>
      <c r="E1874" s="83" t="s">
        <v>3526</v>
      </c>
      <c r="F1874" s="83"/>
      <c r="G1874" s="83" t="s">
        <v>3527</v>
      </c>
      <c r="H1874" s="115" t="s">
        <v>6776</v>
      </c>
      <c r="I1874" s="14">
        <v>0.01</v>
      </c>
      <c r="J1874" s="111">
        <f t="shared" si="58"/>
        <v>1283.04</v>
      </c>
    </row>
    <row r="1875" spans="1:10" x14ac:dyDescent="0.25">
      <c r="A1875" s="81">
        <f t="shared" si="59"/>
        <v>1871</v>
      </c>
      <c r="B1875" s="81" t="s">
        <v>3523</v>
      </c>
      <c r="C1875" s="82" t="s">
        <v>7218</v>
      </c>
      <c r="D1875" s="83" t="s">
        <v>7219</v>
      </c>
      <c r="E1875" s="83" t="s">
        <v>3526</v>
      </c>
      <c r="F1875" s="83"/>
      <c r="G1875" s="83" t="s">
        <v>3527</v>
      </c>
      <c r="H1875" s="115" t="s">
        <v>3705</v>
      </c>
      <c r="I1875" s="14">
        <v>0.01</v>
      </c>
      <c r="J1875" s="111">
        <f t="shared" ref="J1875:J1938" si="60">H1875*(1-I1875)</f>
        <v>118.8</v>
      </c>
    </row>
    <row r="1876" spans="1:10" ht="26.25" x14ac:dyDescent="0.25">
      <c r="A1876" s="81">
        <f t="shared" ref="A1876:A1939" si="61">A1875+1</f>
        <v>1872</v>
      </c>
      <c r="B1876" s="81" t="s">
        <v>3523</v>
      </c>
      <c r="C1876" s="82" t="s">
        <v>7220</v>
      </c>
      <c r="D1876" s="83" t="s">
        <v>7221</v>
      </c>
      <c r="E1876" s="83" t="s">
        <v>3526</v>
      </c>
      <c r="F1876" s="83"/>
      <c r="G1876" s="83" t="s">
        <v>3527</v>
      </c>
      <c r="H1876" s="115" t="s">
        <v>7202</v>
      </c>
      <c r="I1876" s="14">
        <v>0.01</v>
      </c>
      <c r="J1876" s="111">
        <f t="shared" si="60"/>
        <v>1924.56</v>
      </c>
    </row>
    <row r="1877" spans="1:10" ht="26.25" x14ac:dyDescent="0.25">
      <c r="A1877" s="81">
        <f t="shared" si="61"/>
        <v>1873</v>
      </c>
      <c r="B1877" s="81" t="s">
        <v>3523</v>
      </c>
      <c r="C1877" s="82" t="s">
        <v>7222</v>
      </c>
      <c r="D1877" s="83" t="s">
        <v>7223</v>
      </c>
      <c r="E1877" s="83" t="s">
        <v>3526</v>
      </c>
      <c r="F1877" s="83"/>
      <c r="G1877" s="83" t="s">
        <v>3527</v>
      </c>
      <c r="H1877" s="115" t="s">
        <v>7209</v>
      </c>
      <c r="I1877" s="14">
        <v>0.01</v>
      </c>
      <c r="J1877" s="111">
        <f t="shared" si="60"/>
        <v>2053.2599999999998</v>
      </c>
    </row>
    <row r="1878" spans="1:10" ht="26.25" x14ac:dyDescent="0.25">
      <c r="A1878" s="81">
        <f t="shared" si="61"/>
        <v>1874</v>
      </c>
      <c r="B1878" s="81" t="s">
        <v>3523</v>
      </c>
      <c r="C1878" s="82" t="s">
        <v>7224</v>
      </c>
      <c r="D1878" s="83" t="s">
        <v>7225</v>
      </c>
      <c r="E1878" s="83" t="s">
        <v>3526</v>
      </c>
      <c r="F1878" s="83"/>
      <c r="G1878" s="83" t="s">
        <v>3527</v>
      </c>
      <c r="H1878" s="115" t="s">
        <v>7202</v>
      </c>
      <c r="I1878" s="14">
        <v>0.01</v>
      </c>
      <c r="J1878" s="111">
        <f t="shared" si="60"/>
        <v>1924.56</v>
      </c>
    </row>
    <row r="1879" spans="1:10" ht="26.25" x14ac:dyDescent="0.25">
      <c r="A1879" s="81">
        <f t="shared" si="61"/>
        <v>1875</v>
      </c>
      <c r="B1879" s="81" t="s">
        <v>3523</v>
      </c>
      <c r="C1879" s="82" t="s">
        <v>7226</v>
      </c>
      <c r="D1879" s="83" t="s">
        <v>7227</v>
      </c>
      <c r="E1879" s="83" t="s">
        <v>3526</v>
      </c>
      <c r="F1879" s="83"/>
      <c r="G1879" s="83" t="s">
        <v>3527</v>
      </c>
      <c r="H1879" s="115" t="s">
        <v>6776</v>
      </c>
      <c r="I1879" s="14">
        <v>0.01</v>
      </c>
      <c r="J1879" s="111">
        <f t="shared" si="60"/>
        <v>1283.04</v>
      </c>
    </row>
    <row r="1880" spans="1:10" ht="26.25" x14ac:dyDescent="0.25">
      <c r="A1880" s="81">
        <f t="shared" si="61"/>
        <v>1876</v>
      </c>
      <c r="B1880" s="81" t="s">
        <v>3523</v>
      </c>
      <c r="C1880" s="82" t="s">
        <v>7228</v>
      </c>
      <c r="D1880" s="83" t="s">
        <v>7229</v>
      </c>
      <c r="E1880" s="83" t="s">
        <v>3526</v>
      </c>
      <c r="F1880" s="83"/>
      <c r="G1880" s="83" t="s">
        <v>3527</v>
      </c>
      <c r="H1880" s="115" t="s">
        <v>6776</v>
      </c>
      <c r="I1880" s="14">
        <v>0.01</v>
      </c>
      <c r="J1880" s="111">
        <f t="shared" si="60"/>
        <v>1283.04</v>
      </c>
    </row>
    <row r="1881" spans="1:10" ht="26.25" x14ac:dyDescent="0.25">
      <c r="A1881" s="81">
        <f t="shared" si="61"/>
        <v>1877</v>
      </c>
      <c r="B1881" s="81" t="s">
        <v>3523</v>
      </c>
      <c r="C1881" s="82" t="s">
        <v>7230</v>
      </c>
      <c r="D1881" s="83" t="s">
        <v>7231</v>
      </c>
      <c r="E1881" s="83" t="s">
        <v>3526</v>
      </c>
      <c r="F1881" s="83"/>
      <c r="G1881" s="83" t="s">
        <v>3527</v>
      </c>
      <c r="H1881" s="115" t="s">
        <v>7202</v>
      </c>
      <c r="I1881" s="14">
        <v>0.01</v>
      </c>
      <c r="J1881" s="111">
        <f t="shared" si="60"/>
        <v>1924.56</v>
      </c>
    </row>
    <row r="1882" spans="1:10" ht="26.25" x14ac:dyDescent="0.25">
      <c r="A1882" s="81">
        <f t="shared" si="61"/>
        <v>1878</v>
      </c>
      <c r="B1882" s="81" t="s">
        <v>3523</v>
      </c>
      <c r="C1882" s="82" t="s">
        <v>7232</v>
      </c>
      <c r="D1882" s="83" t="s">
        <v>7223</v>
      </c>
      <c r="E1882" s="83" t="s">
        <v>3526</v>
      </c>
      <c r="F1882" s="83"/>
      <c r="G1882" s="83" t="s">
        <v>3527</v>
      </c>
      <c r="H1882" s="115" t="s">
        <v>7209</v>
      </c>
      <c r="I1882" s="14">
        <v>0.01</v>
      </c>
      <c r="J1882" s="111">
        <f t="shared" si="60"/>
        <v>2053.2599999999998</v>
      </c>
    </row>
    <row r="1883" spans="1:10" ht="26.25" x14ac:dyDescent="0.25">
      <c r="A1883" s="81">
        <f t="shared" si="61"/>
        <v>1879</v>
      </c>
      <c r="B1883" s="81" t="s">
        <v>3523</v>
      </c>
      <c r="C1883" s="82" t="s">
        <v>7233</v>
      </c>
      <c r="D1883" s="83" t="s">
        <v>7234</v>
      </c>
      <c r="E1883" s="83" t="s">
        <v>3526</v>
      </c>
      <c r="F1883" s="83"/>
      <c r="G1883" s="83" t="s">
        <v>3527</v>
      </c>
      <c r="H1883" s="115" t="s">
        <v>6776</v>
      </c>
      <c r="I1883" s="14">
        <v>0.01</v>
      </c>
      <c r="J1883" s="111">
        <f t="shared" si="60"/>
        <v>1283.04</v>
      </c>
    </row>
    <row r="1884" spans="1:10" ht="26.25" x14ac:dyDescent="0.25">
      <c r="A1884" s="81">
        <f t="shared" si="61"/>
        <v>1880</v>
      </c>
      <c r="B1884" s="81" t="s">
        <v>3523</v>
      </c>
      <c r="C1884" s="82" t="s">
        <v>7235</v>
      </c>
      <c r="D1884" s="83" t="s">
        <v>7236</v>
      </c>
      <c r="E1884" s="83" t="s">
        <v>3526</v>
      </c>
      <c r="F1884" s="83"/>
      <c r="G1884" s="83" t="s">
        <v>3527</v>
      </c>
      <c r="H1884" s="115" t="s">
        <v>7209</v>
      </c>
      <c r="I1884" s="14">
        <v>0.01</v>
      </c>
      <c r="J1884" s="111">
        <f t="shared" si="60"/>
        <v>2053.2599999999998</v>
      </c>
    </row>
    <row r="1885" spans="1:10" x14ac:dyDescent="0.25">
      <c r="A1885" s="81">
        <f t="shared" si="61"/>
        <v>1881</v>
      </c>
      <c r="B1885" s="81" t="s">
        <v>3523</v>
      </c>
      <c r="C1885" s="82" t="s">
        <v>7237</v>
      </c>
      <c r="D1885" s="83" t="s">
        <v>7238</v>
      </c>
      <c r="E1885" s="83" t="s">
        <v>3526</v>
      </c>
      <c r="F1885" s="83"/>
      <c r="G1885" s="83" t="s">
        <v>3527</v>
      </c>
      <c r="H1885" s="115" t="s">
        <v>6776</v>
      </c>
      <c r="I1885" s="14">
        <v>0.01</v>
      </c>
      <c r="J1885" s="111">
        <f t="shared" si="60"/>
        <v>1283.04</v>
      </c>
    </row>
    <row r="1886" spans="1:10" ht="26.25" x14ac:dyDescent="0.25">
      <c r="A1886" s="81">
        <f t="shared" si="61"/>
        <v>1882</v>
      </c>
      <c r="B1886" s="81" t="s">
        <v>3523</v>
      </c>
      <c r="C1886" s="82" t="s">
        <v>7239</v>
      </c>
      <c r="D1886" s="83" t="s">
        <v>7240</v>
      </c>
      <c r="E1886" s="83" t="s">
        <v>3526</v>
      </c>
      <c r="F1886" s="83"/>
      <c r="G1886" s="83" t="s">
        <v>3527</v>
      </c>
      <c r="H1886" s="115" t="s">
        <v>6015</v>
      </c>
      <c r="I1886" s="14">
        <v>0.01</v>
      </c>
      <c r="J1886" s="111">
        <f t="shared" si="60"/>
        <v>44.55</v>
      </c>
    </row>
    <row r="1887" spans="1:10" ht="26.25" x14ac:dyDescent="0.25">
      <c r="A1887" s="81">
        <f t="shared" si="61"/>
        <v>1883</v>
      </c>
      <c r="B1887" s="81" t="s">
        <v>3523</v>
      </c>
      <c r="C1887" s="82" t="s">
        <v>7241</v>
      </c>
      <c r="D1887" s="83" t="s">
        <v>7242</v>
      </c>
      <c r="E1887" s="83" t="s">
        <v>3526</v>
      </c>
      <c r="F1887" s="83"/>
      <c r="G1887" s="83" t="s">
        <v>3527</v>
      </c>
      <c r="H1887" s="115" t="s">
        <v>6015</v>
      </c>
      <c r="I1887" s="14">
        <v>0.01</v>
      </c>
      <c r="J1887" s="111">
        <f t="shared" si="60"/>
        <v>44.55</v>
      </c>
    </row>
    <row r="1888" spans="1:10" ht="26.25" x14ac:dyDescent="0.25">
      <c r="A1888" s="81">
        <f t="shared" si="61"/>
        <v>1884</v>
      </c>
      <c r="B1888" s="81" t="s">
        <v>3523</v>
      </c>
      <c r="C1888" s="82" t="s">
        <v>7243</v>
      </c>
      <c r="D1888" s="83" t="s">
        <v>7244</v>
      </c>
      <c r="E1888" s="83" t="s">
        <v>3526</v>
      </c>
      <c r="F1888" s="83"/>
      <c r="G1888" s="83" t="s">
        <v>3527</v>
      </c>
      <c r="H1888" s="115" t="s">
        <v>5185</v>
      </c>
      <c r="I1888" s="14">
        <v>0.01</v>
      </c>
      <c r="J1888" s="111">
        <f t="shared" si="60"/>
        <v>26.73</v>
      </c>
    </row>
    <row r="1889" spans="1:10" ht="26.25" x14ac:dyDescent="0.25">
      <c r="A1889" s="81">
        <f t="shared" si="61"/>
        <v>1885</v>
      </c>
      <c r="B1889" s="81" t="s">
        <v>3523</v>
      </c>
      <c r="C1889" s="82" t="s">
        <v>7245</v>
      </c>
      <c r="D1889" s="83" t="s">
        <v>7246</v>
      </c>
      <c r="E1889" s="83" t="s">
        <v>3526</v>
      </c>
      <c r="F1889" s="83"/>
      <c r="G1889" s="83" t="s">
        <v>3527</v>
      </c>
      <c r="H1889" s="115" t="s">
        <v>5185</v>
      </c>
      <c r="I1889" s="14">
        <v>0.01</v>
      </c>
      <c r="J1889" s="111">
        <f t="shared" si="60"/>
        <v>26.73</v>
      </c>
    </row>
    <row r="1890" spans="1:10" ht="26.25" x14ac:dyDescent="0.25">
      <c r="A1890" s="81">
        <f t="shared" si="61"/>
        <v>1886</v>
      </c>
      <c r="B1890" s="81" t="s">
        <v>3523</v>
      </c>
      <c r="C1890" s="82" t="s">
        <v>7247</v>
      </c>
      <c r="D1890" s="83" t="s">
        <v>7248</v>
      </c>
      <c r="E1890" s="83" t="s">
        <v>3526</v>
      </c>
      <c r="F1890" s="83"/>
      <c r="G1890" s="83" t="s">
        <v>3527</v>
      </c>
      <c r="H1890" s="115" t="s">
        <v>7249</v>
      </c>
      <c r="I1890" s="14">
        <v>0.01</v>
      </c>
      <c r="J1890" s="111">
        <f t="shared" si="60"/>
        <v>7.1280000000000001</v>
      </c>
    </row>
    <row r="1891" spans="1:10" ht="26.25" x14ac:dyDescent="0.25">
      <c r="A1891" s="81">
        <f t="shared" si="61"/>
        <v>1887</v>
      </c>
      <c r="B1891" s="81" t="s">
        <v>3523</v>
      </c>
      <c r="C1891" s="82" t="s">
        <v>7250</v>
      </c>
      <c r="D1891" s="83" t="s">
        <v>7251</v>
      </c>
      <c r="E1891" s="83" t="s">
        <v>3526</v>
      </c>
      <c r="F1891" s="83"/>
      <c r="G1891" s="83" t="s">
        <v>3527</v>
      </c>
      <c r="H1891" s="115" t="s">
        <v>5420</v>
      </c>
      <c r="I1891" s="14">
        <v>0.01</v>
      </c>
      <c r="J1891" s="111">
        <f t="shared" si="60"/>
        <v>53.46</v>
      </c>
    </row>
    <row r="1892" spans="1:10" ht="26.25" x14ac:dyDescent="0.25">
      <c r="A1892" s="81">
        <f t="shared" si="61"/>
        <v>1888</v>
      </c>
      <c r="B1892" s="81" t="s">
        <v>3523</v>
      </c>
      <c r="C1892" s="82" t="s">
        <v>7252</v>
      </c>
      <c r="D1892" s="83" t="s">
        <v>7253</v>
      </c>
      <c r="E1892" s="83" t="s">
        <v>3526</v>
      </c>
      <c r="F1892" s="83"/>
      <c r="G1892" s="83" t="s">
        <v>3527</v>
      </c>
      <c r="H1892" s="115" t="s">
        <v>7249</v>
      </c>
      <c r="I1892" s="14">
        <v>0.01</v>
      </c>
      <c r="J1892" s="111">
        <f t="shared" si="60"/>
        <v>7.1280000000000001</v>
      </c>
    </row>
    <row r="1893" spans="1:10" ht="26.25" x14ac:dyDescent="0.25">
      <c r="A1893" s="81">
        <f t="shared" si="61"/>
        <v>1889</v>
      </c>
      <c r="B1893" s="81" t="s">
        <v>3523</v>
      </c>
      <c r="C1893" s="82" t="s">
        <v>7254</v>
      </c>
      <c r="D1893" s="83" t="s">
        <v>7255</v>
      </c>
      <c r="E1893" s="83" t="s">
        <v>3526</v>
      </c>
      <c r="F1893" s="83"/>
      <c r="G1893" s="83" t="s">
        <v>3527</v>
      </c>
      <c r="H1893" s="115" t="s">
        <v>5420</v>
      </c>
      <c r="I1893" s="14">
        <v>0.01</v>
      </c>
      <c r="J1893" s="111">
        <f t="shared" si="60"/>
        <v>53.46</v>
      </c>
    </row>
    <row r="1894" spans="1:10" ht="26.25" x14ac:dyDescent="0.25">
      <c r="A1894" s="81">
        <f t="shared" si="61"/>
        <v>1890</v>
      </c>
      <c r="B1894" s="81" t="s">
        <v>3523</v>
      </c>
      <c r="C1894" s="82" t="s">
        <v>7256</v>
      </c>
      <c r="D1894" s="83" t="s">
        <v>7257</v>
      </c>
      <c r="E1894" s="83" t="s">
        <v>3526</v>
      </c>
      <c r="F1894" s="83"/>
      <c r="G1894" s="83" t="s">
        <v>3527</v>
      </c>
      <c r="H1894" s="115" t="s">
        <v>3552</v>
      </c>
      <c r="I1894" s="14">
        <v>0.01</v>
      </c>
      <c r="J1894" s="111">
        <f t="shared" si="60"/>
        <v>17.82</v>
      </c>
    </row>
    <row r="1895" spans="1:10" ht="26.25" x14ac:dyDescent="0.25">
      <c r="A1895" s="81">
        <f t="shared" si="61"/>
        <v>1891</v>
      </c>
      <c r="B1895" s="81" t="s">
        <v>3523</v>
      </c>
      <c r="C1895" s="82" t="s">
        <v>7258</v>
      </c>
      <c r="D1895" s="83" t="s">
        <v>7259</v>
      </c>
      <c r="E1895" s="83" t="s">
        <v>3526</v>
      </c>
      <c r="F1895" s="83"/>
      <c r="G1895" s="83" t="s">
        <v>3527</v>
      </c>
      <c r="H1895" s="115" t="s">
        <v>3552</v>
      </c>
      <c r="I1895" s="14">
        <v>0.01</v>
      </c>
      <c r="J1895" s="111">
        <f t="shared" si="60"/>
        <v>17.82</v>
      </c>
    </row>
    <row r="1896" spans="1:10" ht="26.25" x14ac:dyDescent="0.25">
      <c r="A1896" s="81">
        <f t="shared" si="61"/>
        <v>1892</v>
      </c>
      <c r="B1896" s="81" t="s">
        <v>3523</v>
      </c>
      <c r="C1896" s="82" t="s">
        <v>7260</v>
      </c>
      <c r="D1896" s="83" t="s">
        <v>7261</v>
      </c>
      <c r="E1896" s="83" t="s">
        <v>3526</v>
      </c>
      <c r="F1896" s="83"/>
      <c r="G1896" s="83" t="s">
        <v>3527</v>
      </c>
      <c r="H1896" s="115" t="s">
        <v>7262</v>
      </c>
      <c r="I1896" s="14">
        <v>0.01</v>
      </c>
      <c r="J1896" s="111">
        <f t="shared" si="60"/>
        <v>5.3460000000000001</v>
      </c>
    </row>
    <row r="1897" spans="1:10" ht="26.25" x14ac:dyDescent="0.25">
      <c r="A1897" s="81">
        <f t="shared" si="61"/>
        <v>1893</v>
      </c>
      <c r="B1897" s="81" t="s">
        <v>3523</v>
      </c>
      <c r="C1897" s="82" t="s">
        <v>7263</v>
      </c>
      <c r="D1897" s="83" t="s">
        <v>7264</v>
      </c>
      <c r="E1897" s="83" t="s">
        <v>3526</v>
      </c>
      <c r="F1897" s="83"/>
      <c r="G1897" s="83" t="s">
        <v>3527</v>
      </c>
      <c r="H1897" s="115" t="s">
        <v>7262</v>
      </c>
      <c r="I1897" s="14">
        <v>0.01</v>
      </c>
      <c r="J1897" s="111">
        <f t="shared" si="60"/>
        <v>5.3460000000000001</v>
      </c>
    </row>
    <row r="1898" spans="1:10" ht="26.25" x14ac:dyDescent="0.25">
      <c r="A1898" s="81">
        <f t="shared" si="61"/>
        <v>1894</v>
      </c>
      <c r="B1898" s="81" t="s">
        <v>3523</v>
      </c>
      <c r="C1898" s="82" t="s">
        <v>7265</v>
      </c>
      <c r="D1898" s="83" t="s">
        <v>7266</v>
      </c>
      <c r="E1898" s="83" t="s">
        <v>3526</v>
      </c>
      <c r="F1898" s="83"/>
      <c r="G1898" s="83" t="s">
        <v>3527</v>
      </c>
      <c r="H1898" s="115" t="s">
        <v>6957</v>
      </c>
      <c r="I1898" s="14">
        <v>0.01</v>
      </c>
      <c r="J1898" s="111">
        <f t="shared" si="60"/>
        <v>142.56</v>
      </c>
    </row>
    <row r="1899" spans="1:10" ht="26.25" x14ac:dyDescent="0.25">
      <c r="A1899" s="81">
        <f t="shared" si="61"/>
        <v>1895</v>
      </c>
      <c r="B1899" s="81" t="s">
        <v>3523</v>
      </c>
      <c r="C1899" s="82" t="s">
        <v>7267</v>
      </c>
      <c r="D1899" s="83" t="s">
        <v>7268</v>
      </c>
      <c r="E1899" s="83" t="s">
        <v>3526</v>
      </c>
      <c r="F1899" s="83"/>
      <c r="G1899" s="83" t="s">
        <v>3527</v>
      </c>
      <c r="H1899" s="115" t="s">
        <v>6405</v>
      </c>
      <c r="I1899" s="14">
        <v>0.01</v>
      </c>
      <c r="J1899" s="111">
        <f t="shared" si="60"/>
        <v>356.4</v>
      </c>
    </row>
    <row r="1900" spans="1:10" ht="26.25" x14ac:dyDescent="0.25">
      <c r="A1900" s="81">
        <f t="shared" si="61"/>
        <v>1896</v>
      </c>
      <c r="B1900" s="81" t="s">
        <v>3523</v>
      </c>
      <c r="C1900" s="82" t="s">
        <v>7269</v>
      </c>
      <c r="D1900" s="83" t="s">
        <v>7270</v>
      </c>
      <c r="E1900" s="83" t="s">
        <v>3526</v>
      </c>
      <c r="F1900" s="83"/>
      <c r="G1900" s="83" t="s">
        <v>3527</v>
      </c>
      <c r="H1900" s="115" t="s">
        <v>6957</v>
      </c>
      <c r="I1900" s="14">
        <v>0.01</v>
      </c>
      <c r="J1900" s="111">
        <f t="shared" si="60"/>
        <v>142.56</v>
      </c>
    </row>
    <row r="1901" spans="1:10" ht="26.25" x14ac:dyDescent="0.25">
      <c r="A1901" s="81">
        <f t="shared" si="61"/>
        <v>1897</v>
      </c>
      <c r="B1901" s="81" t="s">
        <v>3523</v>
      </c>
      <c r="C1901" s="82" t="s">
        <v>7271</v>
      </c>
      <c r="D1901" s="83" t="s">
        <v>7272</v>
      </c>
      <c r="E1901" s="83" t="s">
        <v>3526</v>
      </c>
      <c r="F1901" s="83"/>
      <c r="G1901" s="83" t="s">
        <v>3527</v>
      </c>
      <c r="H1901" s="115" t="s">
        <v>6405</v>
      </c>
      <c r="I1901" s="14">
        <v>0.01</v>
      </c>
      <c r="J1901" s="111">
        <f t="shared" si="60"/>
        <v>356.4</v>
      </c>
    </row>
    <row r="1902" spans="1:10" ht="26.25" x14ac:dyDescent="0.25">
      <c r="A1902" s="81">
        <f t="shared" si="61"/>
        <v>1898</v>
      </c>
      <c r="B1902" s="81" t="s">
        <v>3523</v>
      </c>
      <c r="C1902" s="82" t="s">
        <v>7273</v>
      </c>
      <c r="D1902" s="83" t="s">
        <v>7274</v>
      </c>
      <c r="E1902" s="83" t="s">
        <v>3526</v>
      </c>
      <c r="F1902" s="83"/>
      <c r="G1902" s="83" t="s">
        <v>3527</v>
      </c>
      <c r="H1902" s="115" t="s">
        <v>6949</v>
      </c>
      <c r="I1902" s="14">
        <v>0.01</v>
      </c>
      <c r="J1902" s="111">
        <f t="shared" si="60"/>
        <v>1069.2</v>
      </c>
    </row>
    <row r="1903" spans="1:10" ht="26.25" x14ac:dyDescent="0.25">
      <c r="A1903" s="81">
        <f t="shared" si="61"/>
        <v>1899</v>
      </c>
      <c r="B1903" s="81" t="s">
        <v>3523</v>
      </c>
      <c r="C1903" s="82" t="s">
        <v>7275</v>
      </c>
      <c r="D1903" s="83" t="s">
        <v>7276</v>
      </c>
      <c r="E1903" s="83" t="s">
        <v>3526</v>
      </c>
      <c r="F1903" s="83"/>
      <c r="G1903" s="83" t="s">
        <v>3527</v>
      </c>
      <c r="H1903" s="115" t="s">
        <v>6405</v>
      </c>
      <c r="I1903" s="14">
        <v>0.01</v>
      </c>
      <c r="J1903" s="111">
        <f t="shared" si="60"/>
        <v>356.4</v>
      </c>
    </row>
    <row r="1904" spans="1:10" ht="26.25" x14ac:dyDescent="0.25">
      <c r="A1904" s="81">
        <f t="shared" si="61"/>
        <v>1900</v>
      </c>
      <c r="B1904" s="81" t="s">
        <v>3523</v>
      </c>
      <c r="C1904" s="82" t="s">
        <v>7277</v>
      </c>
      <c r="D1904" s="83" t="s">
        <v>7278</v>
      </c>
      <c r="E1904" s="83" t="s">
        <v>3526</v>
      </c>
      <c r="F1904" s="83"/>
      <c r="G1904" s="83" t="s">
        <v>3527</v>
      </c>
      <c r="H1904" s="115" t="s">
        <v>4268</v>
      </c>
      <c r="I1904" s="14">
        <v>0.01</v>
      </c>
      <c r="J1904" s="111">
        <f t="shared" si="60"/>
        <v>445.5</v>
      </c>
    </row>
    <row r="1905" spans="1:10" ht="26.25" x14ac:dyDescent="0.25">
      <c r="A1905" s="81">
        <f t="shared" si="61"/>
        <v>1901</v>
      </c>
      <c r="B1905" s="81" t="s">
        <v>3523</v>
      </c>
      <c r="C1905" s="82" t="s">
        <v>7279</v>
      </c>
      <c r="D1905" s="83" t="s">
        <v>7280</v>
      </c>
      <c r="E1905" s="83" t="s">
        <v>3526</v>
      </c>
      <c r="F1905" s="83"/>
      <c r="G1905" s="83" t="s">
        <v>3527</v>
      </c>
      <c r="H1905" s="115" t="s">
        <v>6949</v>
      </c>
      <c r="I1905" s="14">
        <v>0.01</v>
      </c>
      <c r="J1905" s="111">
        <f t="shared" si="60"/>
        <v>1069.2</v>
      </c>
    </row>
    <row r="1906" spans="1:10" ht="26.25" x14ac:dyDescent="0.25">
      <c r="A1906" s="81">
        <f t="shared" si="61"/>
        <v>1902</v>
      </c>
      <c r="B1906" s="81" t="s">
        <v>3523</v>
      </c>
      <c r="C1906" s="82" t="s">
        <v>7281</v>
      </c>
      <c r="D1906" s="83" t="s">
        <v>7282</v>
      </c>
      <c r="E1906" s="83" t="s">
        <v>3526</v>
      </c>
      <c r="F1906" s="83"/>
      <c r="G1906" s="83" t="s">
        <v>3527</v>
      </c>
      <c r="H1906" s="115" t="s">
        <v>6895</v>
      </c>
      <c r="I1906" s="14">
        <v>0.01</v>
      </c>
      <c r="J1906" s="111">
        <f t="shared" si="60"/>
        <v>891</v>
      </c>
    </row>
    <row r="1907" spans="1:10" ht="26.25" x14ac:dyDescent="0.25">
      <c r="A1907" s="81">
        <f t="shared" si="61"/>
        <v>1903</v>
      </c>
      <c r="B1907" s="81" t="s">
        <v>3523</v>
      </c>
      <c r="C1907" s="82" t="s">
        <v>7283</v>
      </c>
      <c r="D1907" s="83" t="s">
        <v>7284</v>
      </c>
      <c r="E1907" s="83" t="s">
        <v>3526</v>
      </c>
      <c r="F1907" s="83"/>
      <c r="G1907" s="83" t="s">
        <v>3527</v>
      </c>
      <c r="H1907" s="115" t="s">
        <v>4268</v>
      </c>
      <c r="I1907" s="14">
        <v>0.01</v>
      </c>
      <c r="J1907" s="111">
        <f t="shared" si="60"/>
        <v>445.5</v>
      </c>
    </row>
    <row r="1908" spans="1:10" ht="26.25" x14ac:dyDescent="0.25">
      <c r="A1908" s="81">
        <f t="shared" si="61"/>
        <v>1904</v>
      </c>
      <c r="B1908" s="81" t="s">
        <v>3523</v>
      </c>
      <c r="C1908" s="82" t="s">
        <v>7285</v>
      </c>
      <c r="D1908" s="83" t="s">
        <v>7286</v>
      </c>
      <c r="E1908" s="83" t="s">
        <v>3526</v>
      </c>
      <c r="F1908" s="83"/>
      <c r="G1908" s="83" t="s">
        <v>3527</v>
      </c>
      <c r="H1908" s="115" t="s">
        <v>4268</v>
      </c>
      <c r="I1908" s="14">
        <v>0.01</v>
      </c>
      <c r="J1908" s="111">
        <f t="shared" si="60"/>
        <v>445.5</v>
      </c>
    </row>
    <row r="1909" spans="1:10" ht="26.25" x14ac:dyDescent="0.25">
      <c r="A1909" s="81">
        <f t="shared" si="61"/>
        <v>1905</v>
      </c>
      <c r="B1909" s="81" t="s">
        <v>3523</v>
      </c>
      <c r="C1909" s="82" t="s">
        <v>7287</v>
      </c>
      <c r="D1909" s="83" t="s">
        <v>7288</v>
      </c>
      <c r="E1909" s="83" t="s">
        <v>3526</v>
      </c>
      <c r="F1909" s="83"/>
      <c r="G1909" s="83" t="s">
        <v>3527</v>
      </c>
      <c r="H1909" s="115" t="s">
        <v>4268</v>
      </c>
      <c r="I1909" s="14">
        <v>0.01</v>
      </c>
      <c r="J1909" s="111">
        <f t="shared" si="60"/>
        <v>445.5</v>
      </c>
    </row>
    <row r="1910" spans="1:10" ht="26.25" x14ac:dyDescent="0.25">
      <c r="A1910" s="81">
        <f t="shared" si="61"/>
        <v>1906</v>
      </c>
      <c r="B1910" s="81" t="s">
        <v>3523</v>
      </c>
      <c r="C1910" s="82" t="s">
        <v>7289</v>
      </c>
      <c r="D1910" s="83" t="s">
        <v>7290</v>
      </c>
      <c r="E1910" s="83" t="s">
        <v>3526</v>
      </c>
      <c r="F1910" s="83"/>
      <c r="G1910" s="83" t="s">
        <v>3527</v>
      </c>
      <c r="H1910" s="115" t="s">
        <v>6895</v>
      </c>
      <c r="I1910" s="14">
        <v>0.01</v>
      </c>
      <c r="J1910" s="111">
        <f t="shared" si="60"/>
        <v>891</v>
      </c>
    </row>
    <row r="1911" spans="1:10" ht="26.25" x14ac:dyDescent="0.25">
      <c r="A1911" s="81">
        <f t="shared" si="61"/>
        <v>1907</v>
      </c>
      <c r="B1911" s="81" t="s">
        <v>3523</v>
      </c>
      <c r="C1911" s="82" t="s">
        <v>7291</v>
      </c>
      <c r="D1911" s="83" t="s">
        <v>7292</v>
      </c>
      <c r="E1911" s="83" t="s">
        <v>3526</v>
      </c>
      <c r="F1911" s="83"/>
      <c r="G1911" s="83" t="s">
        <v>3527</v>
      </c>
      <c r="H1911" s="115" t="s">
        <v>6949</v>
      </c>
      <c r="I1911" s="14">
        <v>0.01</v>
      </c>
      <c r="J1911" s="111">
        <f t="shared" si="60"/>
        <v>1069.2</v>
      </c>
    </row>
    <row r="1912" spans="1:10" ht="26.25" x14ac:dyDescent="0.25">
      <c r="A1912" s="81">
        <f t="shared" si="61"/>
        <v>1908</v>
      </c>
      <c r="B1912" s="81" t="s">
        <v>3523</v>
      </c>
      <c r="C1912" s="82" t="s">
        <v>7293</v>
      </c>
      <c r="D1912" s="83" t="s">
        <v>7294</v>
      </c>
      <c r="E1912" s="83" t="s">
        <v>3526</v>
      </c>
      <c r="F1912" s="83"/>
      <c r="G1912" s="83" t="s">
        <v>3527</v>
      </c>
      <c r="H1912" s="115" t="s">
        <v>6405</v>
      </c>
      <c r="I1912" s="14">
        <v>0.01</v>
      </c>
      <c r="J1912" s="111">
        <f t="shared" si="60"/>
        <v>356.4</v>
      </c>
    </row>
    <row r="1913" spans="1:10" ht="26.25" x14ac:dyDescent="0.25">
      <c r="A1913" s="81">
        <f t="shared" si="61"/>
        <v>1909</v>
      </c>
      <c r="B1913" s="81" t="s">
        <v>3523</v>
      </c>
      <c r="C1913" s="82" t="s">
        <v>7295</v>
      </c>
      <c r="D1913" s="83" t="s">
        <v>7296</v>
      </c>
      <c r="E1913" s="83" t="s">
        <v>3526</v>
      </c>
      <c r="F1913" s="83"/>
      <c r="G1913" s="83" t="s">
        <v>3527</v>
      </c>
      <c r="H1913" s="115" t="s">
        <v>6949</v>
      </c>
      <c r="I1913" s="14">
        <v>0.01</v>
      </c>
      <c r="J1913" s="111">
        <f t="shared" si="60"/>
        <v>1069.2</v>
      </c>
    </row>
    <row r="1914" spans="1:10" ht="39" x14ac:dyDescent="0.25">
      <c r="A1914" s="81">
        <f t="shared" si="61"/>
        <v>1910</v>
      </c>
      <c r="B1914" s="81" t="s">
        <v>3523</v>
      </c>
      <c r="C1914" s="82" t="s">
        <v>7297</v>
      </c>
      <c r="D1914" s="83" t="s">
        <v>7298</v>
      </c>
      <c r="E1914" s="83" t="s">
        <v>3526</v>
      </c>
      <c r="F1914" s="83"/>
      <c r="G1914" s="83" t="s">
        <v>3527</v>
      </c>
      <c r="H1914" s="115" t="s">
        <v>7299</v>
      </c>
      <c r="I1914" s="14">
        <v>0.01</v>
      </c>
      <c r="J1914" s="111">
        <f t="shared" si="60"/>
        <v>302.94</v>
      </c>
    </row>
    <row r="1915" spans="1:10" ht="51.75" x14ac:dyDescent="0.25">
      <c r="A1915" s="81">
        <f t="shared" si="61"/>
        <v>1911</v>
      </c>
      <c r="B1915" s="81" t="s">
        <v>3523</v>
      </c>
      <c r="C1915" s="82" t="s">
        <v>7300</v>
      </c>
      <c r="D1915" s="83" t="s">
        <v>7301</v>
      </c>
      <c r="E1915" s="83" t="s">
        <v>3526</v>
      </c>
      <c r="F1915" s="83"/>
      <c r="G1915" s="83" t="s">
        <v>3527</v>
      </c>
      <c r="H1915" s="115" t="s">
        <v>7124</v>
      </c>
      <c r="I1915" s="14">
        <v>0.01</v>
      </c>
      <c r="J1915" s="111">
        <f t="shared" si="60"/>
        <v>160.38</v>
      </c>
    </row>
    <row r="1916" spans="1:10" ht="51.75" x14ac:dyDescent="0.25">
      <c r="A1916" s="81">
        <f t="shared" si="61"/>
        <v>1912</v>
      </c>
      <c r="B1916" s="81" t="s">
        <v>3523</v>
      </c>
      <c r="C1916" s="82" t="s">
        <v>7302</v>
      </c>
      <c r="D1916" s="83" t="s">
        <v>7303</v>
      </c>
      <c r="E1916" s="83" t="s">
        <v>3526</v>
      </c>
      <c r="F1916" s="83"/>
      <c r="G1916" s="83" t="s">
        <v>3527</v>
      </c>
      <c r="H1916" s="115" t="s">
        <v>7124</v>
      </c>
      <c r="I1916" s="14">
        <v>0.01</v>
      </c>
      <c r="J1916" s="111">
        <f t="shared" si="60"/>
        <v>160.38</v>
      </c>
    </row>
    <row r="1917" spans="1:10" ht="39" x14ac:dyDescent="0.25">
      <c r="A1917" s="81">
        <f t="shared" si="61"/>
        <v>1913</v>
      </c>
      <c r="B1917" s="81" t="s">
        <v>3523</v>
      </c>
      <c r="C1917" s="82" t="s">
        <v>7304</v>
      </c>
      <c r="D1917" s="83" t="s">
        <v>7305</v>
      </c>
      <c r="E1917" s="83" t="s">
        <v>3526</v>
      </c>
      <c r="F1917" s="83"/>
      <c r="G1917" s="83" t="s">
        <v>3527</v>
      </c>
      <c r="H1917" s="115" t="s">
        <v>7299</v>
      </c>
      <c r="I1917" s="14">
        <v>0.01</v>
      </c>
      <c r="J1917" s="111">
        <f t="shared" si="60"/>
        <v>302.94</v>
      </c>
    </row>
    <row r="1918" spans="1:10" x14ac:dyDescent="0.25">
      <c r="A1918" s="81">
        <f t="shared" si="61"/>
        <v>1914</v>
      </c>
      <c r="B1918" s="81" t="s">
        <v>3523</v>
      </c>
      <c r="C1918" s="82" t="s">
        <v>7306</v>
      </c>
      <c r="D1918" s="83" t="s">
        <v>7307</v>
      </c>
      <c r="E1918" s="83" t="s">
        <v>3526</v>
      </c>
      <c r="F1918" s="83"/>
      <c r="G1918" s="83" t="s">
        <v>3527</v>
      </c>
      <c r="H1918" s="115" t="s">
        <v>7308</v>
      </c>
      <c r="I1918" s="14">
        <v>0.01</v>
      </c>
      <c r="J1918" s="111">
        <f t="shared" si="60"/>
        <v>10692</v>
      </c>
    </row>
    <row r="1919" spans="1:10" ht="26.25" x14ac:dyDescent="0.25">
      <c r="A1919" s="81">
        <f t="shared" si="61"/>
        <v>1915</v>
      </c>
      <c r="B1919" s="81" t="s">
        <v>3523</v>
      </c>
      <c r="C1919" s="82" t="s">
        <v>7309</v>
      </c>
      <c r="D1919" s="83" t="s">
        <v>7310</v>
      </c>
      <c r="E1919" s="83" t="s">
        <v>3526</v>
      </c>
      <c r="F1919" s="83"/>
      <c r="G1919" s="83" t="s">
        <v>3527</v>
      </c>
      <c r="H1919" s="115" t="s">
        <v>7308</v>
      </c>
      <c r="I1919" s="14">
        <v>0.01</v>
      </c>
      <c r="J1919" s="111">
        <f t="shared" si="60"/>
        <v>10692</v>
      </c>
    </row>
    <row r="1920" spans="1:10" x14ac:dyDescent="0.25">
      <c r="A1920" s="81">
        <f t="shared" si="61"/>
        <v>1916</v>
      </c>
      <c r="B1920" s="81" t="s">
        <v>3523</v>
      </c>
      <c r="C1920" s="82" t="s">
        <v>7311</v>
      </c>
      <c r="D1920" s="83" t="s">
        <v>7312</v>
      </c>
      <c r="E1920" s="83" t="s">
        <v>3526</v>
      </c>
      <c r="F1920" s="83"/>
      <c r="G1920" s="83" t="s">
        <v>3527</v>
      </c>
      <c r="H1920" s="115" t="s">
        <v>5235</v>
      </c>
      <c r="I1920" s="14">
        <v>0.01</v>
      </c>
      <c r="J1920" s="111">
        <f t="shared" si="60"/>
        <v>64.349999999999994</v>
      </c>
    </row>
    <row r="1921" spans="1:10" x14ac:dyDescent="0.25">
      <c r="A1921" s="81">
        <f t="shared" si="61"/>
        <v>1917</v>
      </c>
      <c r="B1921" s="81" t="s">
        <v>3523</v>
      </c>
      <c r="C1921" s="82" t="s">
        <v>7313</v>
      </c>
      <c r="D1921" s="83" t="s">
        <v>7314</v>
      </c>
      <c r="E1921" s="83" t="s">
        <v>3526</v>
      </c>
      <c r="F1921" s="83"/>
      <c r="G1921" s="83" t="s">
        <v>3527</v>
      </c>
      <c r="H1921" s="115" t="s">
        <v>5230</v>
      </c>
      <c r="I1921" s="14">
        <v>0.01</v>
      </c>
      <c r="J1921" s="111">
        <f t="shared" si="60"/>
        <v>217.8</v>
      </c>
    </row>
    <row r="1922" spans="1:10" x14ac:dyDescent="0.25">
      <c r="A1922" s="81">
        <f t="shared" si="61"/>
        <v>1918</v>
      </c>
      <c r="B1922" s="81" t="s">
        <v>3523</v>
      </c>
      <c r="C1922" s="82" t="s">
        <v>7315</v>
      </c>
      <c r="D1922" s="83" t="s">
        <v>7316</v>
      </c>
      <c r="E1922" s="83" t="s">
        <v>3526</v>
      </c>
      <c r="F1922" s="83"/>
      <c r="G1922" s="83" t="s">
        <v>3527</v>
      </c>
      <c r="H1922" s="115" t="s">
        <v>3809</v>
      </c>
      <c r="I1922" s="14">
        <v>0.01</v>
      </c>
      <c r="J1922" s="111">
        <f t="shared" si="60"/>
        <v>54.45</v>
      </c>
    </row>
    <row r="1923" spans="1:10" ht="26.25" x14ac:dyDescent="0.25">
      <c r="A1923" s="81">
        <f t="shared" si="61"/>
        <v>1919</v>
      </c>
      <c r="B1923" s="81" t="s">
        <v>3523</v>
      </c>
      <c r="C1923" s="82" t="s">
        <v>7317</v>
      </c>
      <c r="D1923" s="83" t="s">
        <v>7318</v>
      </c>
      <c r="E1923" s="83" t="s">
        <v>3526</v>
      </c>
      <c r="F1923" s="83"/>
      <c r="G1923" s="83" t="s">
        <v>3527</v>
      </c>
      <c r="H1923" s="115" t="s">
        <v>3549</v>
      </c>
      <c r="I1923" s="14">
        <v>0.01</v>
      </c>
      <c r="J1923" s="111">
        <f t="shared" si="60"/>
        <v>108.9</v>
      </c>
    </row>
    <row r="1924" spans="1:10" x14ac:dyDescent="0.25">
      <c r="A1924" s="81">
        <f t="shared" si="61"/>
        <v>1920</v>
      </c>
      <c r="B1924" s="81" t="s">
        <v>3523</v>
      </c>
      <c r="C1924" s="82" t="s">
        <v>7319</v>
      </c>
      <c r="D1924" s="83" t="s">
        <v>7320</v>
      </c>
      <c r="E1924" s="83" t="s">
        <v>3526</v>
      </c>
      <c r="F1924" s="83"/>
      <c r="G1924" s="83" t="s">
        <v>3527</v>
      </c>
      <c r="H1924" s="115" t="s">
        <v>3648</v>
      </c>
      <c r="I1924" s="14">
        <v>0.01</v>
      </c>
      <c r="J1924" s="111">
        <f t="shared" si="60"/>
        <v>272.25</v>
      </c>
    </row>
    <row r="1925" spans="1:10" x14ac:dyDescent="0.25">
      <c r="A1925" s="81">
        <f t="shared" si="61"/>
        <v>1921</v>
      </c>
      <c r="B1925" s="81" t="s">
        <v>3523</v>
      </c>
      <c r="C1925" s="82" t="s">
        <v>7321</v>
      </c>
      <c r="D1925" s="83" t="s">
        <v>7322</v>
      </c>
      <c r="E1925" s="83" t="s">
        <v>3526</v>
      </c>
      <c r="F1925" s="83"/>
      <c r="G1925" s="83" t="s">
        <v>3527</v>
      </c>
      <c r="H1925" s="115" t="s">
        <v>5230</v>
      </c>
      <c r="I1925" s="14">
        <v>0.01</v>
      </c>
      <c r="J1925" s="111">
        <f t="shared" si="60"/>
        <v>217.8</v>
      </c>
    </row>
    <row r="1926" spans="1:10" x14ac:dyDescent="0.25">
      <c r="A1926" s="81">
        <f t="shared" si="61"/>
        <v>1922</v>
      </c>
      <c r="B1926" s="81" t="s">
        <v>3523</v>
      </c>
      <c r="C1926" s="82" t="s">
        <v>7323</v>
      </c>
      <c r="D1926" s="83" t="s">
        <v>7324</v>
      </c>
      <c r="E1926" s="83" t="s">
        <v>3526</v>
      </c>
      <c r="F1926" s="83"/>
      <c r="G1926" s="83" t="s">
        <v>3527</v>
      </c>
      <c r="H1926" s="115" t="s">
        <v>3809</v>
      </c>
      <c r="I1926" s="14">
        <v>0.01</v>
      </c>
      <c r="J1926" s="111">
        <f t="shared" si="60"/>
        <v>54.45</v>
      </c>
    </row>
    <row r="1927" spans="1:10" x14ac:dyDescent="0.25">
      <c r="A1927" s="81">
        <f t="shared" si="61"/>
        <v>1923</v>
      </c>
      <c r="B1927" s="81" t="s">
        <v>3523</v>
      </c>
      <c r="C1927" s="82" t="s">
        <v>7325</v>
      </c>
      <c r="D1927" s="83" t="s">
        <v>7326</v>
      </c>
      <c r="E1927" s="83" t="s">
        <v>3526</v>
      </c>
      <c r="F1927" s="83"/>
      <c r="G1927" s="83" t="s">
        <v>3527</v>
      </c>
      <c r="H1927" s="115" t="s">
        <v>3809</v>
      </c>
      <c r="I1927" s="14">
        <v>0.01</v>
      </c>
      <c r="J1927" s="111">
        <f t="shared" si="60"/>
        <v>54.45</v>
      </c>
    </row>
    <row r="1928" spans="1:10" x14ac:dyDescent="0.25">
      <c r="A1928" s="81">
        <f t="shared" si="61"/>
        <v>1924</v>
      </c>
      <c r="B1928" s="81" t="s">
        <v>3523</v>
      </c>
      <c r="C1928" s="82" t="s">
        <v>7327</v>
      </c>
      <c r="D1928" s="83" t="s">
        <v>7328</v>
      </c>
      <c r="E1928" s="83" t="s">
        <v>3526</v>
      </c>
      <c r="F1928" s="83"/>
      <c r="G1928" s="83" t="s">
        <v>3527</v>
      </c>
      <c r="H1928" s="115" t="s">
        <v>3809</v>
      </c>
      <c r="I1928" s="14">
        <v>0.01</v>
      </c>
      <c r="J1928" s="111">
        <f t="shared" si="60"/>
        <v>54.45</v>
      </c>
    </row>
    <row r="1929" spans="1:10" ht="26.25" x14ac:dyDescent="0.25">
      <c r="A1929" s="81">
        <f t="shared" si="61"/>
        <v>1925</v>
      </c>
      <c r="B1929" s="81" t="s">
        <v>3523</v>
      </c>
      <c r="C1929" s="82" t="s">
        <v>7329</v>
      </c>
      <c r="D1929" s="83" t="s">
        <v>7330</v>
      </c>
      <c r="E1929" s="83" t="s">
        <v>3526</v>
      </c>
      <c r="F1929" s="83"/>
      <c r="G1929" s="83" t="s">
        <v>3527</v>
      </c>
      <c r="H1929" s="115" t="s">
        <v>4393</v>
      </c>
      <c r="I1929" s="14">
        <v>0.01</v>
      </c>
      <c r="J1929" s="111">
        <f t="shared" si="60"/>
        <v>475.2</v>
      </c>
    </row>
    <row r="1930" spans="1:10" x14ac:dyDescent="0.25">
      <c r="A1930" s="81">
        <f t="shared" si="61"/>
        <v>1926</v>
      </c>
      <c r="B1930" s="81" t="s">
        <v>3523</v>
      </c>
      <c r="C1930" s="82" t="s">
        <v>7331</v>
      </c>
      <c r="D1930" s="83" t="s">
        <v>7332</v>
      </c>
      <c r="E1930" s="83" t="s">
        <v>3526</v>
      </c>
      <c r="F1930" s="83"/>
      <c r="G1930" s="83" t="s">
        <v>3527</v>
      </c>
      <c r="H1930" s="115" t="s">
        <v>7333</v>
      </c>
      <c r="I1930" s="14">
        <v>0.01</v>
      </c>
      <c r="J1930" s="111">
        <f t="shared" si="60"/>
        <v>95.039999999999992</v>
      </c>
    </row>
    <row r="1931" spans="1:10" ht="39" x14ac:dyDescent="0.25">
      <c r="A1931" s="81">
        <f t="shared" si="61"/>
        <v>1927</v>
      </c>
      <c r="B1931" s="81" t="s">
        <v>3523</v>
      </c>
      <c r="C1931" s="82" t="s">
        <v>7334</v>
      </c>
      <c r="D1931" s="83" t="s">
        <v>7335</v>
      </c>
      <c r="E1931" s="83" t="s">
        <v>3526</v>
      </c>
      <c r="F1931" s="83"/>
      <c r="G1931" s="83" t="s">
        <v>3527</v>
      </c>
      <c r="H1931" s="115" t="s">
        <v>3700</v>
      </c>
      <c r="I1931" s="14">
        <v>0.01</v>
      </c>
      <c r="J1931" s="111">
        <f t="shared" si="60"/>
        <v>59.4</v>
      </c>
    </row>
    <row r="1932" spans="1:10" ht="26.25" x14ac:dyDescent="0.25">
      <c r="A1932" s="81">
        <f t="shared" si="61"/>
        <v>1928</v>
      </c>
      <c r="B1932" s="81" t="s">
        <v>3523</v>
      </c>
      <c r="C1932" s="82" t="s">
        <v>7336</v>
      </c>
      <c r="D1932" s="83" t="s">
        <v>7337</v>
      </c>
      <c r="E1932" s="83" t="s">
        <v>3526</v>
      </c>
      <c r="F1932" s="83"/>
      <c r="G1932" s="83" t="s">
        <v>3527</v>
      </c>
      <c r="H1932" s="115" t="s">
        <v>7338</v>
      </c>
      <c r="I1932" s="14">
        <v>0.01</v>
      </c>
      <c r="J1932" s="111">
        <f t="shared" si="60"/>
        <v>285.12</v>
      </c>
    </row>
    <row r="1933" spans="1:10" ht="39" x14ac:dyDescent="0.25">
      <c r="A1933" s="81">
        <f t="shared" si="61"/>
        <v>1929</v>
      </c>
      <c r="B1933" s="81" t="s">
        <v>3523</v>
      </c>
      <c r="C1933" s="82" t="s">
        <v>7339</v>
      </c>
      <c r="D1933" s="83" t="s">
        <v>7340</v>
      </c>
      <c r="E1933" s="83" t="s">
        <v>3526</v>
      </c>
      <c r="F1933" s="83"/>
      <c r="G1933" s="83" t="s">
        <v>3527</v>
      </c>
      <c r="H1933" s="115" t="s">
        <v>3700</v>
      </c>
      <c r="I1933" s="14">
        <v>0.01</v>
      </c>
      <c r="J1933" s="111">
        <f t="shared" si="60"/>
        <v>59.4</v>
      </c>
    </row>
    <row r="1934" spans="1:10" ht="26.25" x14ac:dyDescent="0.25">
      <c r="A1934" s="81">
        <f t="shared" si="61"/>
        <v>1930</v>
      </c>
      <c r="B1934" s="81" t="s">
        <v>3523</v>
      </c>
      <c r="C1934" s="82" t="s">
        <v>7341</v>
      </c>
      <c r="D1934" s="83" t="s">
        <v>7342</v>
      </c>
      <c r="E1934" s="83" t="s">
        <v>3526</v>
      </c>
      <c r="F1934" s="83"/>
      <c r="G1934" s="83" t="s">
        <v>3527</v>
      </c>
      <c r="H1934" s="115" t="s">
        <v>7333</v>
      </c>
      <c r="I1934" s="14">
        <v>0.01</v>
      </c>
      <c r="J1934" s="111">
        <f t="shared" si="60"/>
        <v>95.039999999999992</v>
      </c>
    </row>
    <row r="1935" spans="1:10" ht="26.25" x14ac:dyDescent="0.25">
      <c r="A1935" s="81">
        <f t="shared" si="61"/>
        <v>1931</v>
      </c>
      <c r="B1935" s="81" t="s">
        <v>3523</v>
      </c>
      <c r="C1935" s="82" t="s">
        <v>7343</v>
      </c>
      <c r="D1935" s="83" t="s">
        <v>7344</v>
      </c>
      <c r="E1935" s="83" t="s">
        <v>3526</v>
      </c>
      <c r="F1935" s="83"/>
      <c r="G1935" s="83" t="s">
        <v>3527</v>
      </c>
      <c r="H1935" s="115" t="s">
        <v>7345</v>
      </c>
      <c r="I1935" s="14">
        <v>0.01</v>
      </c>
      <c r="J1935" s="111">
        <f t="shared" si="60"/>
        <v>30.887999999999998</v>
      </c>
    </row>
    <row r="1936" spans="1:10" ht="26.25" x14ac:dyDescent="0.25">
      <c r="A1936" s="81">
        <f t="shared" si="61"/>
        <v>1932</v>
      </c>
      <c r="B1936" s="81" t="s">
        <v>3523</v>
      </c>
      <c r="C1936" s="82" t="s">
        <v>7346</v>
      </c>
      <c r="D1936" s="83" t="s">
        <v>7347</v>
      </c>
      <c r="E1936" s="83" t="s">
        <v>3526</v>
      </c>
      <c r="F1936" s="83"/>
      <c r="G1936" s="83" t="s">
        <v>3527</v>
      </c>
      <c r="H1936" s="115" t="s">
        <v>3705</v>
      </c>
      <c r="I1936" s="14">
        <v>0.01</v>
      </c>
      <c r="J1936" s="111">
        <f t="shared" si="60"/>
        <v>118.8</v>
      </c>
    </row>
    <row r="1937" spans="1:10" ht="26.25" x14ac:dyDescent="0.25">
      <c r="A1937" s="81">
        <f t="shared" si="61"/>
        <v>1933</v>
      </c>
      <c r="B1937" s="81" t="s">
        <v>3523</v>
      </c>
      <c r="C1937" s="82" t="s">
        <v>7348</v>
      </c>
      <c r="D1937" s="83" t="s">
        <v>7349</v>
      </c>
      <c r="E1937" s="83" t="s">
        <v>3526</v>
      </c>
      <c r="F1937" s="83"/>
      <c r="G1937" s="83" t="s">
        <v>3527</v>
      </c>
      <c r="H1937" s="115" t="s">
        <v>4393</v>
      </c>
      <c r="I1937" s="14">
        <v>0.01</v>
      </c>
      <c r="J1937" s="111">
        <f t="shared" si="60"/>
        <v>475.2</v>
      </c>
    </row>
    <row r="1938" spans="1:10" ht="26.25" x14ac:dyDescent="0.25">
      <c r="A1938" s="81">
        <f t="shared" si="61"/>
        <v>1934</v>
      </c>
      <c r="B1938" s="81" t="s">
        <v>3523</v>
      </c>
      <c r="C1938" s="82" t="s">
        <v>7350</v>
      </c>
      <c r="D1938" s="83" t="s">
        <v>7351</v>
      </c>
      <c r="E1938" s="83" t="s">
        <v>3526</v>
      </c>
      <c r="F1938" s="83"/>
      <c r="G1938" s="83" t="s">
        <v>3527</v>
      </c>
      <c r="H1938" s="115" t="s">
        <v>7352</v>
      </c>
      <c r="I1938" s="14">
        <v>0.01</v>
      </c>
      <c r="J1938" s="111">
        <f t="shared" si="60"/>
        <v>38.015999999999998</v>
      </c>
    </row>
    <row r="1939" spans="1:10" ht="26.25" x14ac:dyDescent="0.25">
      <c r="A1939" s="81">
        <f t="shared" si="61"/>
        <v>1935</v>
      </c>
      <c r="B1939" s="81" t="s">
        <v>3523</v>
      </c>
      <c r="C1939" s="82" t="s">
        <v>7353</v>
      </c>
      <c r="D1939" s="83" t="s">
        <v>7354</v>
      </c>
      <c r="E1939" s="83" t="s">
        <v>3526</v>
      </c>
      <c r="F1939" s="83"/>
      <c r="G1939" s="83" t="s">
        <v>3527</v>
      </c>
      <c r="H1939" s="115" t="s">
        <v>3705</v>
      </c>
      <c r="I1939" s="14">
        <v>0.01</v>
      </c>
      <c r="J1939" s="111">
        <f t="shared" ref="J1939:J2002" si="62">H1939*(1-I1939)</f>
        <v>118.8</v>
      </c>
    </row>
    <row r="1940" spans="1:10" x14ac:dyDescent="0.25">
      <c r="A1940" s="81">
        <f t="shared" ref="A1940:A2003" si="63">A1939+1</f>
        <v>1936</v>
      </c>
      <c r="B1940" s="81" t="s">
        <v>3523</v>
      </c>
      <c r="C1940" s="82" t="s">
        <v>7355</v>
      </c>
      <c r="D1940" s="83" t="s">
        <v>7356</v>
      </c>
      <c r="E1940" s="83" t="s">
        <v>3526</v>
      </c>
      <c r="F1940" s="83"/>
      <c r="G1940" s="83" t="s">
        <v>3527</v>
      </c>
      <c r="H1940" s="115" t="s">
        <v>7345</v>
      </c>
      <c r="I1940" s="14">
        <v>0.01</v>
      </c>
      <c r="J1940" s="111">
        <f t="shared" si="62"/>
        <v>30.887999999999998</v>
      </c>
    </row>
    <row r="1941" spans="1:10" ht="26.25" x14ac:dyDescent="0.25">
      <c r="A1941" s="81">
        <f t="shared" si="63"/>
        <v>1937</v>
      </c>
      <c r="B1941" s="81" t="s">
        <v>3523</v>
      </c>
      <c r="C1941" s="82" t="s">
        <v>7357</v>
      </c>
      <c r="D1941" s="83" t="s">
        <v>7358</v>
      </c>
      <c r="E1941" s="83" t="s">
        <v>3526</v>
      </c>
      <c r="F1941" s="83"/>
      <c r="G1941" s="83" t="s">
        <v>3527</v>
      </c>
      <c r="H1941" s="115" t="s">
        <v>7352</v>
      </c>
      <c r="I1941" s="14">
        <v>0.01</v>
      </c>
      <c r="J1941" s="111">
        <f t="shared" si="62"/>
        <v>38.015999999999998</v>
      </c>
    </row>
    <row r="1942" spans="1:10" ht="26.25" x14ac:dyDescent="0.25">
      <c r="A1942" s="81">
        <f t="shared" si="63"/>
        <v>1938</v>
      </c>
      <c r="B1942" s="81" t="s">
        <v>3523</v>
      </c>
      <c r="C1942" s="82" t="s">
        <v>7359</v>
      </c>
      <c r="D1942" s="83" t="s">
        <v>7360</v>
      </c>
      <c r="E1942" s="83" t="s">
        <v>3526</v>
      </c>
      <c r="F1942" s="83"/>
      <c r="G1942" s="83" t="s">
        <v>3527</v>
      </c>
      <c r="H1942" s="115" t="s">
        <v>7338</v>
      </c>
      <c r="I1942" s="14">
        <v>0.01</v>
      </c>
      <c r="J1942" s="111">
        <f t="shared" si="62"/>
        <v>285.12</v>
      </c>
    </row>
    <row r="1943" spans="1:10" ht="26.25" x14ac:dyDescent="0.25">
      <c r="A1943" s="81">
        <f t="shared" si="63"/>
        <v>1939</v>
      </c>
      <c r="B1943" s="81" t="s">
        <v>3523</v>
      </c>
      <c r="C1943" s="82" t="s">
        <v>7361</v>
      </c>
      <c r="D1943" s="83" t="s">
        <v>7362</v>
      </c>
      <c r="E1943" s="83" t="s">
        <v>3526</v>
      </c>
      <c r="F1943" s="83"/>
      <c r="G1943" s="83" t="s">
        <v>3527</v>
      </c>
      <c r="H1943" s="115" t="s">
        <v>7199</v>
      </c>
      <c r="I1943" s="14">
        <v>0.01</v>
      </c>
      <c r="J1943" s="111">
        <f t="shared" si="62"/>
        <v>2566.08</v>
      </c>
    </row>
    <row r="1944" spans="1:10" x14ac:dyDescent="0.25">
      <c r="A1944" s="81">
        <f t="shared" si="63"/>
        <v>1940</v>
      </c>
      <c r="B1944" s="81" t="s">
        <v>3523</v>
      </c>
      <c r="C1944" s="82" t="s">
        <v>7363</v>
      </c>
      <c r="D1944" s="83" t="s">
        <v>7364</v>
      </c>
      <c r="E1944" s="83" t="s">
        <v>3526</v>
      </c>
      <c r="F1944" s="83"/>
      <c r="G1944" s="83" t="s">
        <v>3527</v>
      </c>
      <c r="H1944" s="115" t="s">
        <v>7365</v>
      </c>
      <c r="I1944" s="14">
        <v>0.01</v>
      </c>
      <c r="J1944" s="111">
        <f t="shared" si="62"/>
        <v>3421.44</v>
      </c>
    </row>
    <row r="1945" spans="1:10" ht="26.25" x14ac:dyDescent="0.25">
      <c r="A1945" s="81">
        <f t="shared" si="63"/>
        <v>1941</v>
      </c>
      <c r="B1945" s="81" t="s">
        <v>3523</v>
      </c>
      <c r="C1945" s="82" t="s">
        <v>7366</v>
      </c>
      <c r="D1945" s="83" t="s">
        <v>7367</v>
      </c>
      <c r="E1945" s="83" t="s">
        <v>3526</v>
      </c>
      <c r="F1945" s="83"/>
      <c r="G1945" s="83" t="s">
        <v>3527</v>
      </c>
      <c r="H1945" s="115" t="s">
        <v>7368</v>
      </c>
      <c r="I1945" s="14">
        <v>0.01</v>
      </c>
      <c r="J1945" s="111">
        <f t="shared" si="62"/>
        <v>2737.35</v>
      </c>
    </row>
    <row r="1946" spans="1:10" ht="26.25" x14ac:dyDescent="0.25">
      <c r="A1946" s="81">
        <f t="shared" si="63"/>
        <v>1942</v>
      </c>
      <c r="B1946" s="81" t="s">
        <v>3523</v>
      </c>
      <c r="C1946" s="82" t="s">
        <v>7369</v>
      </c>
      <c r="D1946" s="83" t="s">
        <v>7370</v>
      </c>
      <c r="E1946" s="83" t="s">
        <v>3526</v>
      </c>
      <c r="F1946" s="83"/>
      <c r="G1946" s="83" t="s">
        <v>3527</v>
      </c>
      <c r="H1946" s="115" t="s">
        <v>7368</v>
      </c>
      <c r="I1946" s="14">
        <v>0.01</v>
      </c>
      <c r="J1946" s="111">
        <f t="shared" si="62"/>
        <v>2737.35</v>
      </c>
    </row>
    <row r="1947" spans="1:10" ht="26.25" x14ac:dyDescent="0.25">
      <c r="A1947" s="81">
        <f t="shared" si="63"/>
        <v>1943</v>
      </c>
      <c r="B1947" s="81" t="s">
        <v>3523</v>
      </c>
      <c r="C1947" s="82" t="s">
        <v>7371</v>
      </c>
      <c r="D1947" s="83" t="s">
        <v>7372</v>
      </c>
      <c r="E1947" s="83" t="s">
        <v>3526</v>
      </c>
      <c r="F1947" s="83"/>
      <c r="G1947" s="83" t="s">
        <v>3527</v>
      </c>
      <c r="H1947" s="115" t="s">
        <v>7199</v>
      </c>
      <c r="I1947" s="14">
        <v>0.01</v>
      </c>
      <c r="J1947" s="111">
        <f t="shared" si="62"/>
        <v>2566.08</v>
      </c>
    </row>
    <row r="1948" spans="1:10" x14ac:dyDescent="0.25">
      <c r="A1948" s="81">
        <f t="shared" si="63"/>
        <v>1944</v>
      </c>
      <c r="B1948" s="81" t="s">
        <v>3523</v>
      </c>
      <c r="C1948" s="82" t="s">
        <v>7373</v>
      </c>
      <c r="D1948" s="83" t="s">
        <v>7374</v>
      </c>
      <c r="E1948" s="83" t="s">
        <v>3526</v>
      </c>
      <c r="F1948" s="83"/>
      <c r="G1948" s="83" t="s">
        <v>3527</v>
      </c>
      <c r="H1948" s="115" t="s">
        <v>7375</v>
      </c>
      <c r="I1948" s="14">
        <v>0.01</v>
      </c>
      <c r="J1948" s="111">
        <f t="shared" si="62"/>
        <v>1710.72</v>
      </c>
    </row>
    <row r="1949" spans="1:10" ht="26.25" x14ac:dyDescent="0.25">
      <c r="A1949" s="81">
        <f t="shared" si="63"/>
        <v>1945</v>
      </c>
      <c r="B1949" s="81" t="s">
        <v>3523</v>
      </c>
      <c r="C1949" s="82" t="s">
        <v>7376</v>
      </c>
      <c r="D1949" s="83" t="s">
        <v>7377</v>
      </c>
      <c r="E1949" s="83" t="s">
        <v>3526</v>
      </c>
      <c r="F1949" s="83"/>
      <c r="G1949" s="83" t="s">
        <v>3527</v>
      </c>
      <c r="H1949" s="115" t="s">
        <v>7375</v>
      </c>
      <c r="I1949" s="14">
        <v>0.01</v>
      </c>
      <c r="J1949" s="111">
        <f t="shared" si="62"/>
        <v>1710.72</v>
      </c>
    </row>
    <row r="1950" spans="1:10" ht="26.25" x14ac:dyDescent="0.25">
      <c r="A1950" s="81">
        <f t="shared" si="63"/>
        <v>1946</v>
      </c>
      <c r="B1950" s="81" t="s">
        <v>3523</v>
      </c>
      <c r="C1950" s="82" t="s">
        <v>7378</v>
      </c>
      <c r="D1950" s="83" t="s">
        <v>7379</v>
      </c>
      <c r="E1950" s="83" t="s">
        <v>3526</v>
      </c>
      <c r="F1950" s="83"/>
      <c r="G1950" s="83" t="s">
        <v>3527</v>
      </c>
      <c r="H1950" s="115" t="s">
        <v>7368</v>
      </c>
      <c r="I1950" s="14">
        <v>0.01</v>
      </c>
      <c r="J1950" s="111">
        <f t="shared" si="62"/>
        <v>2737.35</v>
      </c>
    </row>
    <row r="1951" spans="1:10" ht="26.25" x14ac:dyDescent="0.25">
      <c r="A1951" s="81">
        <f t="shared" si="63"/>
        <v>1947</v>
      </c>
      <c r="B1951" s="81" t="s">
        <v>3523</v>
      </c>
      <c r="C1951" s="82" t="s">
        <v>7380</v>
      </c>
      <c r="D1951" s="83" t="s">
        <v>7381</v>
      </c>
      <c r="E1951" s="83" t="s">
        <v>3526</v>
      </c>
      <c r="F1951" s="83"/>
      <c r="G1951" s="83" t="s">
        <v>3527</v>
      </c>
      <c r="H1951" s="115" t="s">
        <v>7375</v>
      </c>
      <c r="I1951" s="14">
        <v>0.01</v>
      </c>
      <c r="J1951" s="111">
        <f t="shared" si="62"/>
        <v>1710.72</v>
      </c>
    </row>
    <row r="1952" spans="1:10" ht="26.25" x14ac:dyDescent="0.25">
      <c r="A1952" s="81">
        <f t="shared" si="63"/>
        <v>1948</v>
      </c>
      <c r="B1952" s="81" t="s">
        <v>3523</v>
      </c>
      <c r="C1952" s="82" t="s">
        <v>7382</v>
      </c>
      <c r="D1952" s="83" t="s">
        <v>7383</v>
      </c>
      <c r="E1952" s="83" t="s">
        <v>3526</v>
      </c>
      <c r="F1952" s="83"/>
      <c r="G1952" s="83" t="s">
        <v>3527</v>
      </c>
      <c r="H1952" s="115" t="s">
        <v>4246</v>
      </c>
      <c r="I1952" s="14">
        <v>0.01</v>
      </c>
      <c r="J1952" s="111">
        <f t="shared" si="62"/>
        <v>158.4</v>
      </c>
    </row>
    <row r="1953" spans="1:10" x14ac:dyDescent="0.25">
      <c r="A1953" s="81">
        <f t="shared" si="63"/>
        <v>1949</v>
      </c>
      <c r="B1953" s="81" t="s">
        <v>3523</v>
      </c>
      <c r="C1953" s="82" t="s">
        <v>7384</v>
      </c>
      <c r="D1953" s="83" t="s">
        <v>7385</v>
      </c>
      <c r="E1953" s="83" t="s">
        <v>3526</v>
      </c>
      <c r="F1953" s="83"/>
      <c r="G1953" s="83" t="s">
        <v>3527</v>
      </c>
      <c r="H1953" s="115" t="s">
        <v>4246</v>
      </c>
      <c r="I1953" s="14">
        <v>0.01</v>
      </c>
      <c r="J1953" s="111">
        <f t="shared" si="62"/>
        <v>158.4</v>
      </c>
    </row>
    <row r="1954" spans="1:10" ht="26.25" x14ac:dyDescent="0.25">
      <c r="A1954" s="81">
        <f t="shared" si="63"/>
        <v>1950</v>
      </c>
      <c r="B1954" s="81" t="s">
        <v>3523</v>
      </c>
      <c r="C1954" s="82" t="s">
        <v>7386</v>
      </c>
      <c r="D1954" s="83" t="s">
        <v>7387</v>
      </c>
      <c r="E1954" s="83" t="s">
        <v>3526</v>
      </c>
      <c r="F1954" s="83"/>
      <c r="G1954" s="83" t="s">
        <v>3527</v>
      </c>
      <c r="H1954" s="115" t="s">
        <v>7375</v>
      </c>
      <c r="I1954" s="14">
        <v>0.01</v>
      </c>
      <c r="J1954" s="111">
        <f t="shared" si="62"/>
        <v>1710.72</v>
      </c>
    </row>
    <row r="1955" spans="1:10" ht="26.25" x14ac:dyDescent="0.25">
      <c r="A1955" s="81">
        <f t="shared" si="63"/>
        <v>1951</v>
      </c>
      <c r="B1955" s="81" t="s">
        <v>3523</v>
      </c>
      <c r="C1955" s="82" t="s">
        <v>7388</v>
      </c>
      <c r="D1955" s="83" t="s">
        <v>7367</v>
      </c>
      <c r="E1955" s="83" t="s">
        <v>3526</v>
      </c>
      <c r="F1955" s="83"/>
      <c r="G1955" s="83" t="s">
        <v>3527</v>
      </c>
      <c r="H1955" s="115" t="s">
        <v>7368</v>
      </c>
      <c r="I1955" s="14">
        <v>0.01</v>
      </c>
      <c r="J1955" s="111">
        <f t="shared" si="62"/>
        <v>2737.35</v>
      </c>
    </row>
    <row r="1956" spans="1:10" ht="26.25" x14ac:dyDescent="0.25">
      <c r="A1956" s="81">
        <f t="shared" si="63"/>
        <v>1952</v>
      </c>
      <c r="B1956" s="81" t="s">
        <v>3523</v>
      </c>
      <c r="C1956" s="82" t="s">
        <v>7389</v>
      </c>
      <c r="D1956" s="83" t="s">
        <v>7390</v>
      </c>
      <c r="E1956" s="83" t="s">
        <v>3526</v>
      </c>
      <c r="F1956" s="83"/>
      <c r="G1956" s="83" t="s">
        <v>3527</v>
      </c>
      <c r="H1956" s="115" t="s">
        <v>7199</v>
      </c>
      <c r="I1956" s="14">
        <v>0.01</v>
      </c>
      <c r="J1956" s="111">
        <f t="shared" si="62"/>
        <v>2566.08</v>
      </c>
    </row>
    <row r="1957" spans="1:10" x14ac:dyDescent="0.25">
      <c r="A1957" s="81">
        <f t="shared" si="63"/>
        <v>1953</v>
      </c>
      <c r="B1957" s="81" t="s">
        <v>3523</v>
      </c>
      <c r="C1957" s="82" t="s">
        <v>7391</v>
      </c>
      <c r="D1957" s="83" t="s">
        <v>7392</v>
      </c>
      <c r="E1957" s="83" t="s">
        <v>3526</v>
      </c>
      <c r="F1957" s="83"/>
      <c r="G1957" s="83" t="s">
        <v>3527</v>
      </c>
      <c r="H1957" s="115" t="s">
        <v>4122</v>
      </c>
      <c r="I1957" s="14">
        <v>0.01</v>
      </c>
      <c r="J1957" s="111">
        <f t="shared" si="62"/>
        <v>346.5</v>
      </c>
    </row>
    <row r="1958" spans="1:10" ht="26.25" x14ac:dyDescent="0.25">
      <c r="A1958" s="81">
        <f t="shared" si="63"/>
        <v>1954</v>
      </c>
      <c r="B1958" s="81" t="s">
        <v>3523</v>
      </c>
      <c r="C1958" s="82" t="s">
        <v>7393</v>
      </c>
      <c r="D1958" s="83" t="s">
        <v>7394</v>
      </c>
      <c r="E1958" s="83" t="s">
        <v>3526</v>
      </c>
      <c r="F1958" s="83"/>
      <c r="G1958" s="83" t="s">
        <v>3527</v>
      </c>
      <c r="H1958" s="115" t="s">
        <v>7199</v>
      </c>
      <c r="I1958" s="14">
        <v>0.01</v>
      </c>
      <c r="J1958" s="111">
        <f t="shared" si="62"/>
        <v>2566.08</v>
      </c>
    </row>
    <row r="1959" spans="1:10" ht="26.25" x14ac:dyDescent="0.25">
      <c r="A1959" s="81">
        <f t="shared" si="63"/>
        <v>1955</v>
      </c>
      <c r="B1959" s="81" t="s">
        <v>3523</v>
      </c>
      <c r="C1959" s="82" t="s">
        <v>7395</v>
      </c>
      <c r="D1959" s="83" t="s">
        <v>7396</v>
      </c>
      <c r="E1959" s="83" t="s">
        <v>3526</v>
      </c>
      <c r="F1959" s="83"/>
      <c r="G1959" s="83" t="s">
        <v>3527</v>
      </c>
      <c r="H1959" s="115" t="s">
        <v>7375</v>
      </c>
      <c r="I1959" s="14">
        <v>0.01</v>
      </c>
      <c r="J1959" s="111">
        <f t="shared" si="62"/>
        <v>1710.72</v>
      </c>
    </row>
    <row r="1960" spans="1:10" ht="26.25" x14ac:dyDescent="0.25">
      <c r="A1960" s="81">
        <f t="shared" si="63"/>
        <v>1956</v>
      </c>
      <c r="B1960" s="81" t="s">
        <v>3523</v>
      </c>
      <c r="C1960" s="82" t="s">
        <v>7397</v>
      </c>
      <c r="D1960" s="83" t="s">
        <v>7398</v>
      </c>
      <c r="E1960" s="83" t="s">
        <v>3526</v>
      </c>
      <c r="F1960" s="83"/>
      <c r="G1960" s="83" t="s">
        <v>3527</v>
      </c>
      <c r="H1960" s="115" t="s">
        <v>7375</v>
      </c>
      <c r="I1960" s="14">
        <v>0.01</v>
      </c>
      <c r="J1960" s="111">
        <f t="shared" si="62"/>
        <v>1710.72</v>
      </c>
    </row>
    <row r="1961" spans="1:10" ht="26.25" x14ac:dyDescent="0.25">
      <c r="A1961" s="81">
        <f t="shared" si="63"/>
        <v>1957</v>
      </c>
      <c r="B1961" s="81" t="s">
        <v>3523</v>
      </c>
      <c r="C1961" s="82" t="s">
        <v>7399</v>
      </c>
      <c r="D1961" s="83" t="s">
        <v>7400</v>
      </c>
      <c r="E1961" s="83" t="s">
        <v>3526</v>
      </c>
      <c r="F1961" s="83"/>
      <c r="G1961" s="83" t="s">
        <v>3527</v>
      </c>
      <c r="H1961" s="115" t="s">
        <v>7375</v>
      </c>
      <c r="I1961" s="14">
        <v>0.01</v>
      </c>
      <c r="J1961" s="111">
        <f t="shared" si="62"/>
        <v>1710.72</v>
      </c>
    </row>
    <row r="1962" spans="1:10" ht="26.25" x14ac:dyDescent="0.25">
      <c r="A1962" s="81">
        <f t="shared" si="63"/>
        <v>1958</v>
      </c>
      <c r="B1962" s="81" t="s">
        <v>3523</v>
      </c>
      <c r="C1962" s="82" t="s">
        <v>7401</v>
      </c>
      <c r="D1962" s="83" t="s">
        <v>7402</v>
      </c>
      <c r="E1962" s="83" t="s">
        <v>3526</v>
      </c>
      <c r="F1962" s="83"/>
      <c r="G1962" s="83" t="s">
        <v>3527</v>
      </c>
      <c r="H1962" s="115" t="s">
        <v>7365</v>
      </c>
      <c r="I1962" s="14">
        <v>0.01</v>
      </c>
      <c r="J1962" s="111">
        <f t="shared" si="62"/>
        <v>3421.44</v>
      </c>
    </row>
    <row r="1963" spans="1:10" ht="26.25" x14ac:dyDescent="0.25">
      <c r="A1963" s="81">
        <f t="shared" si="63"/>
        <v>1959</v>
      </c>
      <c r="B1963" s="81" t="s">
        <v>3523</v>
      </c>
      <c r="C1963" s="82" t="s">
        <v>7403</v>
      </c>
      <c r="D1963" s="83" t="s">
        <v>7404</v>
      </c>
      <c r="E1963" s="83" t="s">
        <v>3526</v>
      </c>
      <c r="F1963" s="83"/>
      <c r="G1963" s="83" t="s">
        <v>3527</v>
      </c>
      <c r="H1963" s="115" t="s">
        <v>4122</v>
      </c>
      <c r="I1963" s="14">
        <v>0.01</v>
      </c>
      <c r="J1963" s="111">
        <f t="shared" si="62"/>
        <v>346.5</v>
      </c>
    </row>
    <row r="1964" spans="1:10" ht="26.25" x14ac:dyDescent="0.25">
      <c r="A1964" s="81">
        <f t="shared" si="63"/>
        <v>1960</v>
      </c>
      <c r="B1964" s="81" t="s">
        <v>3523</v>
      </c>
      <c r="C1964" s="82" t="s">
        <v>7405</v>
      </c>
      <c r="D1964" s="83" t="s">
        <v>7406</v>
      </c>
      <c r="E1964" s="83" t="s">
        <v>3526</v>
      </c>
      <c r="F1964" s="83"/>
      <c r="G1964" s="83" t="s">
        <v>3527</v>
      </c>
      <c r="H1964" s="115" t="s">
        <v>7375</v>
      </c>
      <c r="I1964" s="14">
        <v>0.01</v>
      </c>
      <c r="J1964" s="111">
        <f t="shared" si="62"/>
        <v>1710.72</v>
      </c>
    </row>
    <row r="1965" spans="1:10" ht="26.25" x14ac:dyDescent="0.25">
      <c r="A1965" s="81">
        <f t="shared" si="63"/>
        <v>1961</v>
      </c>
      <c r="B1965" s="81" t="s">
        <v>3523</v>
      </c>
      <c r="C1965" s="82" t="s">
        <v>7407</v>
      </c>
      <c r="D1965" s="83" t="s">
        <v>7408</v>
      </c>
      <c r="E1965" s="83" t="s">
        <v>3526</v>
      </c>
      <c r="F1965" s="83"/>
      <c r="G1965" s="83" t="s">
        <v>3527</v>
      </c>
      <c r="H1965" s="115" t="s">
        <v>7409</v>
      </c>
      <c r="I1965" s="14">
        <v>0.01</v>
      </c>
      <c r="J1965" s="111">
        <f t="shared" si="62"/>
        <v>305791.2</v>
      </c>
    </row>
    <row r="1966" spans="1:10" ht="26.25" x14ac:dyDescent="0.25">
      <c r="A1966" s="81">
        <f t="shared" si="63"/>
        <v>1962</v>
      </c>
      <c r="B1966" s="81" t="s">
        <v>3523</v>
      </c>
      <c r="C1966" s="82" t="s">
        <v>7410</v>
      </c>
      <c r="D1966" s="83" t="s">
        <v>7411</v>
      </c>
      <c r="E1966" s="83" t="s">
        <v>3526</v>
      </c>
      <c r="F1966" s="83"/>
      <c r="G1966" s="83" t="s">
        <v>3527</v>
      </c>
      <c r="H1966" s="115" t="s">
        <v>7412</v>
      </c>
      <c r="I1966" s="14">
        <v>0.01</v>
      </c>
      <c r="J1966" s="111">
        <f t="shared" si="62"/>
        <v>425.7</v>
      </c>
    </row>
    <row r="1967" spans="1:10" ht="26.25" x14ac:dyDescent="0.25">
      <c r="A1967" s="81">
        <f t="shared" si="63"/>
        <v>1963</v>
      </c>
      <c r="B1967" s="81" t="s">
        <v>3523</v>
      </c>
      <c r="C1967" s="82" t="s">
        <v>7413</v>
      </c>
      <c r="D1967" s="83" t="s">
        <v>7414</v>
      </c>
      <c r="E1967" s="83" t="s">
        <v>3526</v>
      </c>
      <c r="F1967" s="83"/>
      <c r="G1967" s="83" t="s">
        <v>3527</v>
      </c>
      <c r="H1967" s="115" t="s">
        <v>7415</v>
      </c>
      <c r="I1967" s="14">
        <v>0.01</v>
      </c>
      <c r="J1967" s="111">
        <f t="shared" si="62"/>
        <v>17024.04</v>
      </c>
    </row>
    <row r="1968" spans="1:10" ht="26.25" x14ac:dyDescent="0.25">
      <c r="A1968" s="81">
        <f t="shared" si="63"/>
        <v>1964</v>
      </c>
      <c r="B1968" s="81" t="s">
        <v>3523</v>
      </c>
      <c r="C1968" s="82" t="s">
        <v>7416</v>
      </c>
      <c r="D1968" s="83" t="s">
        <v>7417</v>
      </c>
      <c r="E1968" s="83" t="s">
        <v>3526</v>
      </c>
      <c r="F1968" s="83"/>
      <c r="G1968" s="83" t="s">
        <v>3527</v>
      </c>
      <c r="H1968" s="115" t="s">
        <v>7096</v>
      </c>
      <c r="I1968" s="14">
        <v>0.01</v>
      </c>
      <c r="J1968" s="111">
        <f t="shared" si="62"/>
        <v>213.84</v>
      </c>
    </row>
    <row r="1969" spans="1:10" ht="26.25" x14ac:dyDescent="0.25">
      <c r="A1969" s="81">
        <f t="shared" si="63"/>
        <v>1965</v>
      </c>
      <c r="B1969" s="81" t="s">
        <v>3523</v>
      </c>
      <c r="C1969" s="82" t="s">
        <v>7418</v>
      </c>
      <c r="D1969" s="83" t="s">
        <v>7419</v>
      </c>
      <c r="E1969" s="83" t="s">
        <v>3526</v>
      </c>
      <c r="F1969" s="83"/>
      <c r="G1969" s="83" t="s">
        <v>3527</v>
      </c>
      <c r="H1969" s="115" t="s">
        <v>7420</v>
      </c>
      <c r="I1969" s="14">
        <v>0.01</v>
      </c>
      <c r="J1969" s="111">
        <f t="shared" si="62"/>
        <v>2128.5</v>
      </c>
    </row>
    <row r="1970" spans="1:10" ht="26.25" x14ac:dyDescent="0.25">
      <c r="A1970" s="81">
        <f t="shared" si="63"/>
        <v>1966</v>
      </c>
      <c r="B1970" s="81" t="s">
        <v>3523</v>
      </c>
      <c r="C1970" s="82" t="s">
        <v>7421</v>
      </c>
      <c r="D1970" s="83" t="s">
        <v>7422</v>
      </c>
      <c r="E1970" s="83" t="s">
        <v>3526</v>
      </c>
      <c r="F1970" s="83"/>
      <c r="G1970" s="83" t="s">
        <v>3527</v>
      </c>
      <c r="H1970" s="115" t="s">
        <v>7423</v>
      </c>
      <c r="I1970" s="14">
        <v>0.01</v>
      </c>
      <c r="J1970" s="111">
        <f t="shared" si="62"/>
        <v>206.91</v>
      </c>
    </row>
    <row r="1971" spans="1:10" ht="26.25" x14ac:dyDescent="0.25">
      <c r="A1971" s="81">
        <f t="shared" si="63"/>
        <v>1967</v>
      </c>
      <c r="B1971" s="81" t="s">
        <v>3523</v>
      </c>
      <c r="C1971" s="82" t="s">
        <v>7424</v>
      </c>
      <c r="D1971" s="83" t="s">
        <v>7425</v>
      </c>
      <c r="E1971" s="83" t="s">
        <v>3526</v>
      </c>
      <c r="F1971" s="83"/>
      <c r="G1971" s="83" t="s">
        <v>3527</v>
      </c>
      <c r="H1971" s="115" t="s">
        <v>6010</v>
      </c>
      <c r="I1971" s="14">
        <v>0.01</v>
      </c>
      <c r="J1971" s="111">
        <f t="shared" si="62"/>
        <v>42.57</v>
      </c>
    </row>
    <row r="1972" spans="1:10" ht="26.25" x14ac:dyDescent="0.25">
      <c r="A1972" s="81">
        <f t="shared" si="63"/>
        <v>1968</v>
      </c>
      <c r="B1972" s="81" t="s">
        <v>3523</v>
      </c>
      <c r="C1972" s="82" t="s">
        <v>7426</v>
      </c>
      <c r="D1972" s="83" t="s">
        <v>7427</v>
      </c>
      <c r="E1972" s="83" t="s">
        <v>3526</v>
      </c>
      <c r="F1972" s="83"/>
      <c r="G1972" s="83" t="s">
        <v>3527</v>
      </c>
      <c r="H1972" s="115" t="s">
        <v>7428</v>
      </c>
      <c r="I1972" s="14">
        <v>0.01</v>
      </c>
      <c r="J1972" s="111">
        <f t="shared" si="62"/>
        <v>4276.8</v>
      </c>
    </row>
    <row r="1973" spans="1:10" ht="26.25" x14ac:dyDescent="0.25">
      <c r="A1973" s="81">
        <f t="shared" si="63"/>
        <v>1969</v>
      </c>
      <c r="B1973" s="81" t="s">
        <v>3523</v>
      </c>
      <c r="C1973" s="82" t="s">
        <v>7429</v>
      </c>
      <c r="D1973" s="83" t="s">
        <v>7430</v>
      </c>
      <c r="E1973" s="83" t="s">
        <v>3526</v>
      </c>
      <c r="F1973" s="83"/>
      <c r="G1973" s="83" t="s">
        <v>3527</v>
      </c>
      <c r="H1973" s="115" t="s">
        <v>5428</v>
      </c>
      <c r="I1973" s="14">
        <v>0.01</v>
      </c>
      <c r="J1973" s="111">
        <f t="shared" si="62"/>
        <v>106.92</v>
      </c>
    </row>
    <row r="1974" spans="1:10" ht="26.25" x14ac:dyDescent="0.25">
      <c r="A1974" s="81">
        <f t="shared" si="63"/>
        <v>1970</v>
      </c>
      <c r="B1974" s="81" t="s">
        <v>3523</v>
      </c>
      <c r="C1974" s="82" t="s">
        <v>7431</v>
      </c>
      <c r="D1974" s="83" t="s">
        <v>7432</v>
      </c>
      <c r="E1974" s="83" t="s">
        <v>3526</v>
      </c>
      <c r="F1974" s="83"/>
      <c r="G1974" s="83" t="s">
        <v>3527</v>
      </c>
      <c r="H1974" s="115" t="s">
        <v>7412</v>
      </c>
      <c r="I1974" s="14">
        <v>0.01</v>
      </c>
      <c r="J1974" s="111">
        <f t="shared" si="62"/>
        <v>425.7</v>
      </c>
    </row>
    <row r="1975" spans="1:10" ht="39" x14ac:dyDescent="0.25">
      <c r="A1975" s="81">
        <f t="shared" si="63"/>
        <v>1971</v>
      </c>
      <c r="B1975" s="81" t="s">
        <v>3523</v>
      </c>
      <c r="C1975" s="82" t="s">
        <v>7433</v>
      </c>
      <c r="D1975" s="83" t="s">
        <v>7434</v>
      </c>
      <c r="E1975" s="83" t="s">
        <v>3526</v>
      </c>
      <c r="F1975" s="83"/>
      <c r="G1975" s="83" t="s">
        <v>3527</v>
      </c>
      <c r="H1975" s="115" t="s">
        <v>7096</v>
      </c>
      <c r="I1975" s="14">
        <v>0.01</v>
      </c>
      <c r="J1975" s="111">
        <f t="shared" si="62"/>
        <v>213.84</v>
      </c>
    </row>
    <row r="1976" spans="1:10" ht="26.25" x14ac:dyDescent="0.25">
      <c r="A1976" s="81">
        <f t="shared" si="63"/>
        <v>1972</v>
      </c>
      <c r="B1976" s="81" t="s">
        <v>3523</v>
      </c>
      <c r="C1976" s="82" t="s">
        <v>7435</v>
      </c>
      <c r="D1976" s="83" t="s">
        <v>7436</v>
      </c>
      <c r="E1976" s="83" t="s">
        <v>3526</v>
      </c>
      <c r="F1976" s="83"/>
      <c r="G1976" s="83" t="s">
        <v>3527</v>
      </c>
      <c r="H1976" s="115" t="s">
        <v>7437</v>
      </c>
      <c r="I1976" s="14">
        <v>0.01</v>
      </c>
      <c r="J1976" s="111">
        <f t="shared" si="62"/>
        <v>32076</v>
      </c>
    </row>
    <row r="1977" spans="1:10" ht="26.25" x14ac:dyDescent="0.25">
      <c r="A1977" s="81">
        <f t="shared" si="63"/>
        <v>1973</v>
      </c>
      <c r="B1977" s="81" t="s">
        <v>3523</v>
      </c>
      <c r="C1977" s="82" t="s">
        <v>7438</v>
      </c>
      <c r="D1977" s="83" t="s">
        <v>7439</v>
      </c>
      <c r="E1977" s="83" t="s">
        <v>3526</v>
      </c>
      <c r="F1977" s="83"/>
      <c r="G1977" s="83" t="s">
        <v>3527</v>
      </c>
      <c r="H1977" s="115" t="s">
        <v>7308</v>
      </c>
      <c r="I1977" s="14">
        <v>0.01</v>
      </c>
      <c r="J1977" s="111">
        <f t="shared" si="62"/>
        <v>10692</v>
      </c>
    </row>
    <row r="1978" spans="1:10" ht="26.25" x14ac:dyDescent="0.25">
      <c r="A1978" s="81">
        <f t="shared" si="63"/>
        <v>1974</v>
      </c>
      <c r="B1978" s="81" t="s">
        <v>3523</v>
      </c>
      <c r="C1978" s="82" t="s">
        <v>7440</v>
      </c>
      <c r="D1978" s="83" t="s">
        <v>7441</v>
      </c>
      <c r="E1978" s="83" t="s">
        <v>3526</v>
      </c>
      <c r="F1978" s="83"/>
      <c r="G1978" s="83" t="s">
        <v>3527</v>
      </c>
      <c r="H1978" s="115" t="s">
        <v>7423</v>
      </c>
      <c r="I1978" s="14">
        <v>0.01</v>
      </c>
      <c r="J1978" s="111">
        <f t="shared" si="62"/>
        <v>206.91</v>
      </c>
    </row>
    <row r="1979" spans="1:10" ht="26.25" x14ac:dyDescent="0.25">
      <c r="A1979" s="81">
        <f t="shared" si="63"/>
        <v>1975</v>
      </c>
      <c r="B1979" s="81" t="s">
        <v>3523</v>
      </c>
      <c r="C1979" s="82" t="s">
        <v>7442</v>
      </c>
      <c r="D1979" s="83" t="s">
        <v>7443</v>
      </c>
      <c r="E1979" s="83" t="s">
        <v>3526</v>
      </c>
      <c r="F1979" s="83"/>
      <c r="G1979" s="83" t="s">
        <v>3527</v>
      </c>
      <c r="H1979" s="115" t="s">
        <v>3537</v>
      </c>
      <c r="I1979" s="14">
        <v>0.01</v>
      </c>
      <c r="J1979" s="111">
        <f t="shared" si="62"/>
        <v>10.89</v>
      </c>
    </row>
    <row r="1980" spans="1:10" ht="26.25" x14ac:dyDescent="0.25">
      <c r="A1980" s="81">
        <f t="shared" si="63"/>
        <v>1976</v>
      </c>
      <c r="B1980" s="81" t="s">
        <v>3523</v>
      </c>
      <c r="C1980" s="82" t="s">
        <v>7444</v>
      </c>
      <c r="D1980" s="83" t="s">
        <v>7445</v>
      </c>
      <c r="E1980" s="83" t="s">
        <v>3526</v>
      </c>
      <c r="F1980" s="83"/>
      <c r="G1980" s="83" t="s">
        <v>3527</v>
      </c>
      <c r="H1980" s="115" t="s">
        <v>6249</v>
      </c>
      <c r="I1980" s="14">
        <v>0.01</v>
      </c>
      <c r="J1980" s="111">
        <f t="shared" si="62"/>
        <v>23.759999999999998</v>
      </c>
    </row>
    <row r="1981" spans="1:10" ht="26.25" x14ac:dyDescent="0.25">
      <c r="A1981" s="81">
        <f t="shared" si="63"/>
        <v>1977</v>
      </c>
      <c r="B1981" s="81" t="s">
        <v>3523</v>
      </c>
      <c r="C1981" s="82" t="s">
        <v>7446</v>
      </c>
      <c r="D1981" s="83" t="s">
        <v>7447</v>
      </c>
      <c r="E1981" s="83" t="s">
        <v>3526</v>
      </c>
      <c r="F1981" s="83"/>
      <c r="G1981" s="83" t="s">
        <v>3527</v>
      </c>
      <c r="H1981" s="115" t="s">
        <v>7409</v>
      </c>
      <c r="I1981" s="14">
        <v>0.01</v>
      </c>
      <c r="J1981" s="111">
        <f t="shared" si="62"/>
        <v>305791.2</v>
      </c>
    </row>
    <row r="1982" spans="1:10" ht="26.25" x14ac:dyDescent="0.25">
      <c r="A1982" s="81">
        <f t="shared" si="63"/>
        <v>1978</v>
      </c>
      <c r="B1982" s="81" t="s">
        <v>3523</v>
      </c>
      <c r="C1982" s="82" t="s">
        <v>7448</v>
      </c>
      <c r="D1982" s="83" t="s">
        <v>7449</v>
      </c>
      <c r="E1982" s="83" t="s">
        <v>3526</v>
      </c>
      <c r="F1982" s="83"/>
      <c r="G1982" s="83" t="s">
        <v>3527</v>
      </c>
      <c r="H1982" s="115" t="s">
        <v>5428</v>
      </c>
      <c r="I1982" s="14">
        <v>0.01</v>
      </c>
      <c r="J1982" s="111">
        <f t="shared" si="62"/>
        <v>106.92</v>
      </c>
    </row>
    <row r="1983" spans="1:10" ht="26.25" x14ac:dyDescent="0.25">
      <c r="A1983" s="81">
        <f t="shared" si="63"/>
        <v>1979</v>
      </c>
      <c r="B1983" s="81" t="s">
        <v>3523</v>
      </c>
      <c r="C1983" s="82" t="s">
        <v>7450</v>
      </c>
      <c r="D1983" s="83" t="s">
        <v>7451</v>
      </c>
      <c r="E1983" s="83" t="s">
        <v>3526</v>
      </c>
      <c r="F1983" s="83"/>
      <c r="G1983" s="83" t="s">
        <v>3527</v>
      </c>
      <c r="H1983" s="115" t="s">
        <v>7428</v>
      </c>
      <c r="I1983" s="14">
        <v>0.01</v>
      </c>
      <c r="J1983" s="111">
        <f t="shared" si="62"/>
        <v>4276.8</v>
      </c>
    </row>
    <row r="1984" spans="1:10" ht="26.25" x14ac:dyDescent="0.25">
      <c r="A1984" s="81">
        <f t="shared" si="63"/>
        <v>1980</v>
      </c>
      <c r="B1984" s="81" t="s">
        <v>3523</v>
      </c>
      <c r="C1984" s="82" t="s">
        <v>7452</v>
      </c>
      <c r="D1984" s="83" t="s">
        <v>7453</v>
      </c>
      <c r="E1984" s="83" t="s">
        <v>3526</v>
      </c>
      <c r="F1984" s="83"/>
      <c r="G1984" s="83" t="s">
        <v>3527</v>
      </c>
      <c r="H1984" s="115" t="s">
        <v>7308</v>
      </c>
      <c r="I1984" s="14">
        <v>0.01</v>
      </c>
      <c r="J1984" s="111">
        <f t="shared" si="62"/>
        <v>10692</v>
      </c>
    </row>
    <row r="1985" spans="1:10" ht="26.25" x14ac:dyDescent="0.25">
      <c r="A1985" s="81">
        <f t="shared" si="63"/>
        <v>1981</v>
      </c>
      <c r="B1985" s="81" t="s">
        <v>3523</v>
      </c>
      <c r="C1985" s="82" t="s">
        <v>7454</v>
      </c>
      <c r="D1985" s="83" t="s">
        <v>7455</v>
      </c>
      <c r="E1985" s="83" t="s">
        <v>3526</v>
      </c>
      <c r="F1985" s="83"/>
      <c r="G1985" s="83" t="s">
        <v>3527</v>
      </c>
      <c r="H1985" s="115" t="s">
        <v>7437</v>
      </c>
      <c r="I1985" s="14">
        <v>0.01</v>
      </c>
      <c r="J1985" s="111">
        <f t="shared" si="62"/>
        <v>32076</v>
      </c>
    </row>
    <row r="1986" spans="1:10" ht="26.25" x14ac:dyDescent="0.25">
      <c r="A1986" s="81">
        <f t="shared" si="63"/>
        <v>1982</v>
      </c>
      <c r="B1986" s="81" t="s">
        <v>3523</v>
      </c>
      <c r="C1986" s="82" t="s">
        <v>7456</v>
      </c>
      <c r="D1986" s="83" t="s">
        <v>7457</v>
      </c>
      <c r="E1986" s="83" t="s">
        <v>3526</v>
      </c>
      <c r="F1986" s="83"/>
      <c r="G1986" s="83" t="s">
        <v>3527</v>
      </c>
      <c r="H1986" s="115" t="s">
        <v>6010</v>
      </c>
      <c r="I1986" s="14">
        <v>0.01</v>
      </c>
      <c r="J1986" s="111">
        <f t="shared" si="62"/>
        <v>42.57</v>
      </c>
    </row>
    <row r="1987" spans="1:10" ht="26.25" x14ac:dyDescent="0.25">
      <c r="A1987" s="81">
        <f t="shared" si="63"/>
        <v>1983</v>
      </c>
      <c r="B1987" s="81" t="s">
        <v>3523</v>
      </c>
      <c r="C1987" s="82" t="s">
        <v>7458</v>
      </c>
      <c r="D1987" s="83" t="s">
        <v>7459</v>
      </c>
      <c r="E1987" s="83" t="s">
        <v>3526</v>
      </c>
      <c r="F1987" s="83"/>
      <c r="G1987" s="83" t="s">
        <v>3527</v>
      </c>
      <c r="H1987" s="115" t="s">
        <v>7420</v>
      </c>
      <c r="I1987" s="14">
        <v>0.01</v>
      </c>
      <c r="J1987" s="111">
        <f t="shared" si="62"/>
        <v>2128.5</v>
      </c>
    </row>
    <row r="1988" spans="1:10" ht="26.25" x14ac:dyDescent="0.25">
      <c r="A1988" s="81">
        <f t="shared" si="63"/>
        <v>1984</v>
      </c>
      <c r="B1988" s="81" t="s">
        <v>3523</v>
      </c>
      <c r="C1988" s="82" t="s">
        <v>7460</v>
      </c>
      <c r="D1988" s="83" t="s">
        <v>7461</v>
      </c>
      <c r="E1988" s="83" t="s">
        <v>3526</v>
      </c>
      <c r="F1988" s="83"/>
      <c r="G1988" s="83" t="s">
        <v>3527</v>
      </c>
      <c r="H1988" s="115" t="s">
        <v>6249</v>
      </c>
      <c r="I1988" s="14">
        <v>0.01</v>
      </c>
      <c r="J1988" s="111">
        <f t="shared" si="62"/>
        <v>23.759999999999998</v>
      </c>
    </row>
    <row r="1989" spans="1:10" ht="26.25" x14ac:dyDescent="0.25">
      <c r="A1989" s="81">
        <f t="shared" si="63"/>
        <v>1985</v>
      </c>
      <c r="B1989" s="81" t="s">
        <v>3523</v>
      </c>
      <c r="C1989" s="82" t="s">
        <v>7462</v>
      </c>
      <c r="D1989" s="83" t="s">
        <v>7463</v>
      </c>
      <c r="E1989" s="83" t="s">
        <v>3526</v>
      </c>
      <c r="F1989" s="83"/>
      <c r="G1989" s="83" t="s">
        <v>3527</v>
      </c>
      <c r="H1989" s="115" t="s">
        <v>3537</v>
      </c>
      <c r="I1989" s="14">
        <v>0.01</v>
      </c>
      <c r="J1989" s="111">
        <f t="shared" si="62"/>
        <v>10.89</v>
      </c>
    </row>
    <row r="1990" spans="1:10" ht="26.25" x14ac:dyDescent="0.25">
      <c r="A1990" s="81">
        <f t="shared" si="63"/>
        <v>1986</v>
      </c>
      <c r="B1990" s="81" t="s">
        <v>3523</v>
      </c>
      <c r="C1990" s="82" t="s">
        <v>7464</v>
      </c>
      <c r="D1990" s="83" t="s">
        <v>7465</v>
      </c>
      <c r="E1990" s="83" t="s">
        <v>3526</v>
      </c>
      <c r="F1990" s="83"/>
      <c r="G1990" s="83" t="s">
        <v>3527</v>
      </c>
      <c r="H1990" s="115" t="s">
        <v>7415</v>
      </c>
      <c r="I1990" s="14">
        <v>0.01</v>
      </c>
      <c r="J1990" s="111">
        <f t="shared" si="62"/>
        <v>17024.04</v>
      </c>
    </row>
    <row r="1991" spans="1:10" ht="26.25" x14ac:dyDescent="0.25">
      <c r="A1991" s="81">
        <f t="shared" si="63"/>
        <v>1987</v>
      </c>
      <c r="B1991" s="81" t="s">
        <v>3523</v>
      </c>
      <c r="C1991" s="82" t="s">
        <v>7466</v>
      </c>
      <c r="D1991" s="83" t="s">
        <v>7467</v>
      </c>
      <c r="E1991" s="83" t="s">
        <v>3526</v>
      </c>
      <c r="F1991" s="83"/>
      <c r="G1991" s="83" t="s">
        <v>3527</v>
      </c>
      <c r="H1991" s="115" t="s">
        <v>6249</v>
      </c>
      <c r="I1991" s="14">
        <v>0.01</v>
      </c>
      <c r="J1991" s="111">
        <f t="shared" si="62"/>
        <v>23.759999999999998</v>
      </c>
    </row>
    <row r="1992" spans="1:10" ht="26.25" x14ac:dyDescent="0.25">
      <c r="A1992" s="81">
        <f t="shared" si="63"/>
        <v>1988</v>
      </c>
      <c r="B1992" s="81" t="s">
        <v>3523</v>
      </c>
      <c r="C1992" s="82" t="s">
        <v>7468</v>
      </c>
      <c r="D1992" s="83" t="s">
        <v>7469</v>
      </c>
      <c r="E1992" s="83" t="s">
        <v>3526</v>
      </c>
      <c r="F1992" s="83"/>
      <c r="G1992" s="83" t="s">
        <v>3527</v>
      </c>
      <c r="H1992" s="115" t="s">
        <v>6249</v>
      </c>
      <c r="I1992" s="14">
        <v>0.01</v>
      </c>
      <c r="J1992" s="111">
        <f t="shared" si="62"/>
        <v>23.759999999999998</v>
      </c>
    </row>
    <row r="1993" spans="1:10" ht="26.25" x14ac:dyDescent="0.25">
      <c r="A1993" s="81">
        <f t="shared" si="63"/>
        <v>1989</v>
      </c>
      <c r="B1993" s="81" t="s">
        <v>3523</v>
      </c>
      <c r="C1993" s="82" t="s">
        <v>7470</v>
      </c>
      <c r="D1993" s="83" t="s">
        <v>7471</v>
      </c>
      <c r="E1993" s="83" t="s">
        <v>3526</v>
      </c>
      <c r="F1993" s="83"/>
      <c r="G1993" s="83" t="s">
        <v>3527</v>
      </c>
      <c r="H1993" s="115" t="s">
        <v>7249</v>
      </c>
      <c r="I1993" s="14">
        <v>0.01</v>
      </c>
      <c r="J1993" s="111">
        <f t="shared" si="62"/>
        <v>7.1280000000000001</v>
      </c>
    </row>
    <row r="1994" spans="1:10" ht="26.25" x14ac:dyDescent="0.25">
      <c r="A1994" s="81">
        <f t="shared" si="63"/>
        <v>1990</v>
      </c>
      <c r="B1994" s="81" t="s">
        <v>3523</v>
      </c>
      <c r="C1994" s="82" t="s">
        <v>7472</v>
      </c>
      <c r="D1994" s="83" t="s">
        <v>7473</v>
      </c>
      <c r="E1994" s="83" t="s">
        <v>3526</v>
      </c>
      <c r="F1994" s="83"/>
      <c r="G1994" s="83" t="s">
        <v>3527</v>
      </c>
      <c r="H1994" s="115" t="s">
        <v>7249</v>
      </c>
      <c r="I1994" s="14">
        <v>0.01</v>
      </c>
      <c r="J1994" s="111">
        <f t="shared" si="62"/>
        <v>7.1280000000000001</v>
      </c>
    </row>
    <row r="1995" spans="1:10" ht="26.25" x14ac:dyDescent="0.25">
      <c r="A1995" s="81">
        <f t="shared" si="63"/>
        <v>1991</v>
      </c>
      <c r="B1995" s="81" t="s">
        <v>3523</v>
      </c>
      <c r="C1995" s="82" t="s">
        <v>7474</v>
      </c>
      <c r="D1995" s="83" t="s">
        <v>7475</v>
      </c>
      <c r="E1995" s="83" t="s">
        <v>3526</v>
      </c>
      <c r="F1995" s="83"/>
      <c r="G1995" s="83" t="s">
        <v>3527</v>
      </c>
      <c r="H1995" s="115" t="s">
        <v>7476</v>
      </c>
      <c r="I1995" s="14">
        <v>0.01</v>
      </c>
      <c r="J1995" s="111">
        <f t="shared" si="62"/>
        <v>14.256</v>
      </c>
    </row>
    <row r="1996" spans="1:10" ht="26.25" x14ac:dyDescent="0.25">
      <c r="A1996" s="81">
        <f t="shared" si="63"/>
        <v>1992</v>
      </c>
      <c r="B1996" s="81" t="s">
        <v>3523</v>
      </c>
      <c r="C1996" s="82" t="s">
        <v>7477</v>
      </c>
      <c r="D1996" s="83" t="s">
        <v>7478</v>
      </c>
      <c r="E1996" s="83" t="s">
        <v>3526</v>
      </c>
      <c r="F1996" s="83"/>
      <c r="G1996" s="83" t="s">
        <v>3527</v>
      </c>
      <c r="H1996" s="115" t="s">
        <v>7479</v>
      </c>
      <c r="I1996" s="14">
        <v>0.01</v>
      </c>
      <c r="J1996" s="111">
        <f t="shared" si="62"/>
        <v>99.792000000000002</v>
      </c>
    </row>
    <row r="1997" spans="1:10" ht="26.25" x14ac:dyDescent="0.25">
      <c r="A1997" s="81">
        <f t="shared" si="63"/>
        <v>1993</v>
      </c>
      <c r="B1997" s="81" t="s">
        <v>3523</v>
      </c>
      <c r="C1997" s="82" t="s">
        <v>7480</v>
      </c>
      <c r="D1997" s="83" t="s">
        <v>7481</v>
      </c>
      <c r="E1997" s="83" t="s">
        <v>3526</v>
      </c>
      <c r="F1997" s="83"/>
      <c r="G1997" s="83" t="s">
        <v>3527</v>
      </c>
      <c r="H1997" s="115" t="s">
        <v>7476</v>
      </c>
      <c r="I1997" s="14">
        <v>0.01</v>
      </c>
      <c r="J1997" s="111">
        <f t="shared" si="62"/>
        <v>14.256</v>
      </c>
    </row>
    <row r="1998" spans="1:10" ht="26.25" x14ac:dyDescent="0.25">
      <c r="A1998" s="81">
        <f t="shared" si="63"/>
        <v>1994</v>
      </c>
      <c r="B1998" s="81" t="s">
        <v>3523</v>
      </c>
      <c r="C1998" s="82" t="s">
        <v>7482</v>
      </c>
      <c r="D1998" s="83" t="s">
        <v>7483</v>
      </c>
      <c r="E1998" s="83" t="s">
        <v>3526</v>
      </c>
      <c r="F1998" s="83"/>
      <c r="G1998" s="83" t="s">
        <v>3527</v>
      </c>
      <c r="H1998" s="115" t="s">
        <v>7479</v>
      </c>
      <c r="I1998" s="14">
        <v>0.01</v>
      </c>
      <c r="J1998" s="111">
        <f t="shared" si="62"/>
        <v>99.792000000000002</v>
      </c>
    </row>
    <row r="1999" spans="1:10" ht="26.25" x14ac:dyDescent="0.25">
      <c r="A1999" s="81">
        <f t="shared" si="63"/>
        <v>1995</v>
      </c>
      <c r="B1999" s="81" t="s">
        <v>3523</v>
      </c>
      <c r="C1999" s="82" t="s">
        <v>7484</v>
      </c>
      <c r="D1999" s="83" t="s">
        <v>7485</v>
      </c>
      <c r="E1999" s="83" t="s">
        <v>3526</v>
      </c>
      <c r="F1999" s="83"/>
      <c r="G1999" s="83" t="s">
        <v>3527</v>
      </c>
      <c r="H1999" s="115" t="s">
        <v>3700</v>
      </c>
      <c r="I1999" s="14">
        <v>0.01</v>
      </c>
      <c r="J1999" s="111">
        <f t="shared" si="62"/>
        <v>59.4</v>
      </c>
    </row>
    <row r="2000" spans="1:10" ht="26.25" x14ac:dyDescent="0.25">
      <c r="A2000" s="81">
        <f t="shared" si="63"/>
        <v>1996</v>
      </c>
      <c r="B2000" s="81" t="s">
        <v>3523</v>
      </c>
      <c r="C2000" s="82" t="s">
        <v>7486</v>
      </c>
      <c r="D2000" s="83" t="s">
        <v>7487</v>
      </c>
      <c r="E2000" s="83" t="s">
        <v>3526</v>
      </c>
      <c r="F2000" s="83"/>
      <c r="G2000" s="83" t="s">
        <v>3527</v>
      </c>
      <c r="H2000" s="115" t="s">
        <v>3700</v>
      </c>
      <c r="I2000" s="14">
        <v>0.01</v>
      </c>
      <c r="J2000" s="111">
        <f t="shared" si="62"/>
        <v>59.4</v>
      </c>
    </row>
    <row r="2001" spans="1:10" ht="26.25" x14ac:dyDescent="0.25">
      <c r="A2001" s="81">
        <f t="shared" si="63"/>
        <v>1997</v>
      </c>
      <c r="B2001" s="81" t="s">
        <v>3523</v>
      </c>
      <c r="C2001" s="82" t="s">
        <v>7488</v>
      </c>
      <c r="D2001" s="83" t="s">
        <v>7489</v>
      </c>
      <c r="E2001" s="83" t="s">
        <v>3526</v>
      </c>
      <c r="F2001" s="83"/>
      <c r="G2001" s="83" t="s">
        <v>3527</v>
      </c>
      <c r="H2001" s="115" t="s">
        <v>4931</v>
      </c>
      <c r="I2001" s="14">
        <v>0.01</v>
      </c>
      <c r="J2001" s="111">
        <f t="shared" si="62"/>
        <v>35.64</v>
      </c>
    </row>
    <row r="2002" spans="1:10" ht="26.25" x14ac:dyDescent="0.25">
      <c r="A2002" s="81">
        <f t="shared" si="63"/>
        <v>1998</v>
      </c>
      <c r="B2002" s="81" t="s">
        <v>3523</v>
      </c>
      <c r="C2002" s="82" t="s">
        <v>7490</v>
      </c>
      <c r="D2002" s="83" t="s">
        <v>7491</v>
      </c>
      <c r="E2002" s="83" t="s">
        <v>3526</v>
      </c>
      <c r="F2002" s="83"/>
      <c r="G2002" s="83" t="s">
        <v>3527</v>
      </c>
      <c r="H2002" s="115" t="s">
        <v>4931</v>
      </c>
      <c r="I2002" s="14">
        <v>0.01</v>
      </c>
      <c r="J2002" s="111">
        <f t="shared" si="62"/>
        <v>35.64</v>
      </c>
    </row>
    <row r="2003" spans="1:10" ht="26.25" x14ac:dyDescent="0.25">
      <c r="A2003" s="81">
        <f t="shared" si="63"/>
        <v>1999</v>
      </c>
      <c r="B2003" s="81" t="s">
        <v>3523</v>
      </c>
      <c r="C2003" s="82" t="s">
        <v>7492</v>
      </c>
      <c r="D2003" s="83" t="s">
        <v>7493</v>
      </c>
      <c r="E2003" s="83" t="s">
        <v>3526</v>
      </c>
      <c r="F2003" s="83"/>
      <c r="G2003" s="83" t="s">
        <v>3527</v>
      </c>
      <c r="H2003" s="115" t="s">
        <v>5999</v>
      </c>
      <c r="I2003" s="14">
        <v>0.01</v>
      </c>
      <c r="J2003" s="111">
        <f t="shared" ref="J2003:J2066" si="64">H2003*(1-I2003)</f>
        <v>71.28</v>
      </c>
    </row>
    <row r="2004" spans="1:10" ht="26.25" x14ac:dyDescent="0.25">
      <c r="A2004" s="81">
        <f t="shared" ref="A2004:A2067" si="65">A2003+1</f>
        <v>2000</v>
      </c>
      <c r="B2004" s="81" t="s">
        <v>3523</v>
      </c>
      <c r="C2004" s="82" t="s">
        <v>7494</v>
      </c>
      <c r="D2004" s="83" t="s">
        <v>7495</v>
      </c>
      <c r="E2004" s="83" t="s">
        <v>3526</v>
      </c>
      <c r="F2004" s="83"/>
      <c r="G2004" s="83" t="s">
        <v>3527</v>
      </c>
      <c r="H2004" s="115" t="s">
        <v>7496</v>
      </c>
      <c r="I2004" s="14">
        <v>0.01</v>
      </c>
      <c r="J2004" s="111">
        <f t="shared" si="64"/>
        <v>9.5039999999999996</v>
      </c>
    </row>
    <row r="2005" spans="1:10" ht="26.25" x14ac:dyDescent="0.25">
      <c r="A2005" s="81">
        <f t="shared" si="65"/>
        <v>2001</v>
      </c>
      <c r="B2005" s="81" t="s">
        <v>3523</v>
      </c>
      <c r="C2005" s="82" t="s">
        <v>7497</v>
      </c>
      <c r="D2005" s="83" t="s">
        <v>7498</v>
      </c>
      <c r="E2005" s="83" t="s">
        <v>3526</v>
      </c>
      <c r="F2005" s="83"/>
      <c r="G2005" s="83" t="s">
        <v>3527</v>
      </c>
      <c r="H2005" s="115" t="s">
        <v>7496</v>
      </c>
      <c r="I2005" s="14">
        <v>0.01</v>
      </c>
      <c r="J2005" s="111">
        <f t="shared" si="64"/>
        <v>9.5039999999999996</v>
      </c>
    </row>
    <row r="2006" spans="1:10" ht="26.25" x14ac:dyDescent="0.25">
      <c r="A2006" s="81">
        <f t="shared" si="65"/>
        <v>2002</v>
      </c>
      <c r="B2006" s="81" t="s">
        <v>3523</v>
      </c>
      <c r="C2006" s="82" t="s">
        <v>7499</v>
      </c>
      <c r="D2006" s="83" t="s">
        <v>7500</v>
      </c>
      <c r="E2006" s="83" t="s">
        <v>3526</v>
      </c>
      <c r="F2006" s="83"/>
      <c r="G2006" s="83" t="s">
        <v>3527</v>
      </c>
      <c r="H2006" s="115" t="s">
        <v>5999</v>
      </c>
      <c r="I2006" s="14">
        <v>0.01</v>
      </c>
      <c r="J2006" s="111">
        <f t="shared" si="64"/>
        <v>71.28</v>
      </c>
    </row>
    <row r="2007" spans="1:10" ht="26.25" x14ac:dyDescent="0.25">
      <c r="A2007" s="81">
        <f t="shared" si="65"/>
        <v>2003</v>
      </c>
      <c r="B2007" s="81" t="s">
        <v>3523</v>
      </c>
      <c r="C2007" s="82" t="s">
        <v>7501</v>
      </c>
      <c r="D2007" s="83" t="s">
        <v>7502</v>
      </c>
      <c r="E2007" s="83" t="s">
        <v>3526</v>
      </c>
      <c r="F2007" s="83"/>
      <c r="G2007" s="83" t="s">
        <v>3527</v>
      </c>
      <c r="H2007" s="115" t="s">
        <v>6060</v>
      </c>
      <c r="I2007" s="14">
        <v>0.01</v>
      </c>
      <c r="J2007" s="111">
        <f t="shared" si="64"/>
        <v>190.07999999999998</v>
      </c>
    </row>
    <row r="2008" spans="1:10" ht="26.25" x14ac:dyDescent="0.25">
      <c r="A2008" s="81">
        <f t="shared" si="65"/>
        <v>2004</v>
      </c>
      <c r="B2008" s="81" t="s">
        <v>3523</v>
      </c>
      <c r="C2008" s="82" t="s">
        <v>7503</v>
      </c>
      <c r="D2008" s="83" t="s">
        <v>7504</v>
      </c>
      <c r="E2008" s="83" t="s">
        <v>3526</v>
      </c>
      <c r="F2008" s="83"/>
      <c r="G2008" s="83" t="s">
        <v>3527</v>
      </c>
      <c r="H2008" s="115" t="s">
        <v>6060</v>
      </c>
      <c r="I2008" s="14">
        <v>0.01</v>
      </c>
      <c r="J2008" s="111">
        <f t="shared" si="64"/>
        <v>190.07999999999998</v>
      </c>
    </row>
    <row r="2009" spans="1:10" ht="26.25" x14ac:dyDescent="0.25">
      <c r="A2009" s="81">
        <f t="shared" si="65"/>
        <v>2005</v>
      </c>
      <c r="B2009" s="81" t="s">
        <v>3523</v>
      </c>
      <c r="C2009" s="82" t="s">
        <v>7505</v>
      </c>
      <c r="D2009" s="83" t="s">
        <v>7506</v>
      </c>
      <c r="E2009" s="83" t="s">
        <v>3526</v>
      </c>
      <c r="F2009" s="83"/>
      <c r="G2009" s="83" t="s">
        <v>3527</v>
      </c>
      <c r="H2009" s="115" t="s">
        <v>4393</v>
      </c>
      <c r="I2009" s="14">
        <v>0.01</v>
      </c>
      <c r="J2009" s="111">
        <f t="shared" si="64"/>
        <v>475.2</v>
      </c>
    </row>
    <row r="2010" spans="1:10" ht="26.25" x14ac:dyDescent="0.25">
      <c r="A2010" s="81">
        <f t="shared" si="65"/>
        <v>2006</v>
      </c>
      <c r="B2010" s="81" t="s">
        <v>3523</v>
      </c>
      <c r="C2010" s="82" t="s">
        <v>7507</v>
      </c>
      <c r="D2010" s="83" t="s">
        <v>7508</v>
      </c>
      <c r="E2010" s="83" t="s">
        <v>3526</v>
      </c>
      <c r="F2010" s="83"/>
      <c r="G2010" s="83" t="s">
        <v>3527</v>
      </c>
      <c r="H2010" s="115" t="s">
        <v>4393</v>
      </c>
      <c r="I2010" s="14">
        <v>0.01</v>
      </c>
      <c r="J2010" s="111">
        <f t="shared" si="64"/>
        <v>475.2</v>
      </c>
    </row>
    <row r="2011" spans="1:10" ht="51.75" x14ac:dyDescent="0.25">
      <c r="A2011" s="81">
        <f t="shared" si="65"/>
        <v>2007</v>
      </c>
      <c r="B2011" s="81" t="s">
        <v>3523</v>
      </c>
      <c r="C2011" s="82" t="s">
        <v>7509</v>
      </c>
      <c r="D2011" s="83" t="s">
        <v>7510</v>
      </c>
      <c r="E2011" s="83" t="s">
        <v>3526</v>
      </c>
      <c r="F2011" s="83"/>
      <c r="G2011" s="83" t="s">
        <v>3527</v>
      </c>
      <c r="H2011" s="115" t="s">
        <v>7096</v>
      </c>
      <c r="I2011" s="14">
        <v>0.01</v>
      </c>
      <c r="J2011" s="111">
        <f t="shared" si="64"/>
        <v>213.84</v>
      </c>
    </row>
    <row r="2012" spans="1:10" ht="39" x14ac:dyDescent="0.25">
      <c r="A2012" s="81">
        <f t="shared" si="65"/>
        <v>2008</v>
      </c>
      <c r="B2012" s="81" t="s">
        <v>3523</v>
      </c>
      <c r="C2012" s="82" t="s">
        <v>7511</v>
      </c>
      <c r="D2012" s="83" t="s">
        <v>7512</v>
      </c>
      <c r="E2012" s="83" t="s">
        <v>3526</v>
      </c>
      <c r="F2012" s="83"/>
      <c r="G2012" s="83" t="s">
        <v>3527</v>
      </c>
      <c r="H2012" s="115" t="s">
        <v>7513</v>
      </c>
      <c r="I2012" s="14">
        <v>0.01</v>
      </c>
      <c r="J2012" s="111">
        <f t="shared" si="64"/>
        <v>403.92</v>
      </c>
    </row>
    <row r="2013" spans="1:10" ht="51.75" x14ac:dyDescent="0.25">
      <c r="A2013" s="81">
        <f t="shared" si="65"/>
        <v>2009</v>
      </c>
      <c r="B2013" s="81" t="s">
        <v>3523</v>
      </c>
      <c r="C2013" s="82" t="s">
        <v>7514</v>
      </c>
      <c r="D2013" s="83" t="s">
        <v>7515</v>
      </c>
      <c r="E2013" s="83" t="s">
        <v>3526</v>
      </c>
      <c r="F2013" s="83"/>
      <c r="G2013" s="83" t="s">
        <v>3527</v>
      </c>
      <c r="H2013" s="115" t="s">
        <v>7096</v>
      </c>
      <c r="I2013" s="14">
        <v>0.01</v>
      </c>
      <c r="J2013" s="111">
        <f t="shared" si="64"/>
        <v>213.84</v>
      </c>
    </row>
    <row r="2014" spans="1:10" ht="39" x14ac:dyDescent="0.25">
      <c r="A2014" s="81">
        <f t="shared" si="65"/>
        <v>2010</v>
      </c>
      <c r="B2014" s="81" t="s">
        <v>3523</v>
      </c>
      <c r="C2014" s="82" t="s">
        <v>7516</v>
      </c>
      <c r="D2014" s="83" t="s">
        <v>7517</v>
      </c>
      <c r="E2014" s="83" t="s">
        <v>3526</v>
      </c>
      <c r="F2014" s="83"/>
      <c r="G2014" s="83" t="s">
        <v>3527</v>
      </c>
      <c r="H2014" s="115" t="s">
        <v>7513</v>
      </c>
      <c r="I2014" s="14">
        <v>0.01</v>
      </c>
      <c r="J2014" s="111">
        <f t="shared" si="64"/>
        <v>403.92</v>
      </c>
    </row>
    <row r="2015" spans="1:10" ht="26.25" x14ac:dyDescent="0.25">
      <c r="A2015" s="81">
        <f t="shared" si="65"/>
        <v>2011</v>
      </c>
      <c r="B2015" s="81" t="s">
        <v>3523</v>
      </c>
      <c r="C2015" s="82" t="s">
        <v>7518</v>
      </c>
      <c r="D2015" s="83" t="s">
        <v>7519</v>
      </c>
      <c r="E2015" s="83" t="s">
        <v>3526</v>
      </c>
      <c r="F2015" s="83"/>
      <c r="G2015" s="83" t="s">
        <v>3527</v>
      </c>
      <c r="H2015" s="115" t="s">
        <v>5334</v>
      </c>
      <c r="I2015" s="14">
        <v>0.01</v>
      </c>
      <c r="J2015" s="111">
        <f t="shared" si="64"/>
        <v>1425.6</v>
      </c>
    </row>
    <row r="2016" spans="1:10" ht="26.25" x14ac:dyDescent="0.25">
      <c r="A2016" s="81">
        <f t="shared" si="65"/>
        <v>2012</v>
      </c>
      <c r="B2016" s="81" t="s">
        <v>3523</v>
      </c>
      <c r="C2016" s="82" t="s">
        <v>7520</v>
      </c>
      <c r="D2016" s="83" t="s">
        <v>7521</v>
      </c>
      <c r="E2016" s="83" t="s">
        <v>3526</v>
      </c>
      <c r="F2016" s="83"/>
      <c r="G2016" s="83" t="s">
        <v>3527</v>
      </c>
      <c r="H2016" s="115" t="s">
        <v>4112</v>
      </c>
      <c r="I2016" s="14">
        <v>0.01</v>
      </c>
      <c r="J2016" s="111">
        <f t="shared" si="64"/>
        <v>594</v>
      </c>
    </row>
    <row r="2017" spans="1:10" ht="26.25" x14ac:dyDescent="0.25">
      <c r="A2017" s="81">
        <f t="shared" si="65"/>
        <v>2013</v>
      </c>
      <c r="B2017" s="81" t="s">
        <v>3523</v>
      </c>
      <c r="C2017" s="82" t="s">
        <v>7522</v>
      </c>
      <c r="D2017" s="83" t="s">
        <v>7523</v>
      </c>
      <c r="E2017" s="83" t="s">
        <v>3526</v>
      </c>
      <c r="F2017" s="83"/>
      <c r="G2017" s="83" t="s">
        <v>3527</v>
      </c>
      <c r="H2017" s="115" t="s">
        <v>4112</v>
      </c>
      <c r="I2017" s="14">
        <v>0.01</v>
      </c>
      <c r="J2017" s="111">
        <f t="shared" si="64"/>
        <v>594</v>
      </c>
    </row>
    <row r="2018" spans="1:10" ht="26.25" x14ac:dyDescent="0.25">
      <c r="A2018" s="81">
        <f t="shared" si="65"/>
        <v>2014</v>
      </c>
      <c r="B2018" s="81" t="s">
        <v>3523</v>
      </c>
      <c r="C2018" s="82" t="s">
        <v>7524</v>
      </c>
      <c r="D2018" s="83" t="s">
        <v>7525</v>
      </c>
      <c r="E2018" s="83" t="s">
        <v>3526</v>
      </c>
      <c r="F2018" s="83"/>
      <c r="G2018" s="83" t="s">
        <v>3527</v>
      </c>
      <c r="H2018" s="115" t="s">
        <v>4411</v>
      </c>
      <c r="I2018" s="14">
        <v>0.01</v>
      </c>
      <c r="J2018" s="111">
        <f t="shared" si="64"/>
        <v>1188</v>
      </c>
    </row>
    <row r="2019" spans="1:10" ht="26.25" x14ac:dyDescent="0.25">
      <c r="A2019" s="81">
        <f t="shared" si="65"/>
        <v>2015</v>
      </c>
      <c r="B2019" s="81" t="s">
        <v>3523</v>
      </c>
      <c r="C2019" s="82" t="s">
        <v>7526</v>
      </c>
      <c r="D2019" s="83" t="s">
        <v>7527</v>
      </c>
      <c r="E2019" s="83" t="s">
        <v>3526</v>
      </c>
      <c r="F2019" s="83"/>
      <c r="G2019" s="83" t="s">
        <v>3527</v>
      </c>
      <c r="H2019" s="115" t="s">
        <v>4112</v>
      </c>
      <c r="I2019" s="14">
        <v>0.01</v>
      </c>
      <c r="J2019" s="111">
        <f t="shared" si="64"/>
        <v>594</v>
      </c>
    </row>
    <row r="2020" spans="1:10" ht="26.25" x14ac:dyDescent="0.25">
      <c r="A2020" s="81">
        <f t="shared" si="65"/>
        <v>2016</v>
      </c>
      <c r="B2020" s="81" t="s">
        <v>3523</v>
      </c>
      <c r="C2020" s="82" t="s">
        <v>7528</v>
      </c>
      <c r="D2020" s="83" t="s">
        <v>7529</v>
      </c>
      <c r="E2020" s="83" t="s">
        <v>3526</v>
      </c>
      <c r="F2020" s="83"/>
      <c r="G2020" s="83" t="s">
        <v>3527</v>
      </c>
      <c r="H2020" s="115" t="s">
        <v>5334</v>
      </c>
      <c r="I2020" s="14">
        <v>0.01</v>
      </c>
      <c r="J2020" s="111">
        <f t="shared" si="64"/>
        <v>1425.6</v>
      </c>
    </row>
    <row r="2021" spans="1:10" ht="26.25" x14ac:dyDescent="0.25">
      <c r="A2021" s="81">
        <f t="shared" si="65"/>
        <v>2017</v>
      </c>
      <c r="B2021" s="81" t="s">
        <v>3523</v>
      </c>
      <c r="C2021" s="82" t="s">
        <v>7530</v>
      </c>
      <c r="D2021" s="83" t="s">
        <v>7531</v>
      </c>
      <c r="E2021" s="83" t="s">
        <v>3526</v>
      </c>
      <c r="F2021" s="83"/>
      <c r="G2021" s="83" t="s">
        <v>3527</v>
      </c>
      <c r="H2021" s="115" t="s">
        <v>4393</v>
      </c>
      <c r="I2021" s="14">
        <v>0.01</v>
      </c>
      <c r="J2021" s="111">
        <f t="shared" si="64"/>
        <v>475.2</v>
      </c>
    </row>
    <row r="2022" spans="1:10" ht="26.25" x14ac:dyDescent="0.25">
      <c r="A2022" s="81">
        <f t="shared" si="65"/>
        <v>2018</v>
      </c>
      <c r="B2022" s="81" t="s">
        <v>3523</v>
      </c>
      <c r="C2022" s="82" t="s">
        <v>7532</v>
      </c>
      <c r="D2022" s="83" t="s">
        <v>7533</v>
      </c>
      <c r="E2022" s="83" t="s">
        <v>3526</v>
      </c>
      <c r="F2022" s="83"/>
      <c r="G2022" s="83" t="s">
        <v>3527</v>
      </c>
      <c r="H2022" s="115" t="s">
        <v>5334</v>
      </c>
      <c r="I2022" s="14">
        <v>0.01</v>
      </c>
      <c r="J2022" s="111">
        <f t="shared" si="64"/>
        <v>1425.6</v>
      </c>
    </row>
    <row r="2023" spans="1:10" ht="26.25" x14ac:dyDescent="0.25">
      <c r="A2023" s="81">
        <f t="shared" si="65"/>
        <v>2019</v>
      </c>
      <c r="B2023" s="81" t="s">
        <v>3523</v>
      </c>
      <c r="C2023" s="82" t="s">
        <v>7534</v>
      </c>
      <c r="D2023" s="83" t="s">
        <v>7535</v>
      </c>
      <c r="E2023" s="83" t="s">
        <v>3526</v>
      </c>
      <c r="F2023" s="83"/>
      <c r="G2023" s="83" t="s">
        <v>3527</v>
      </c>
      <c r="H2023" s="115" t="s">
        <v>4393</v>
      </c>
      <c r="I2023" s="14">
        <v>0.01</v>
      </c>
      <c r="J2023" s="111">
        <f t="shared" si="64"/>
        <v>475.2</v>
      </c>
    </row>
    <row r="2024" spans="1:10" ht="26.25" x14ac:dyDescent="0.25">
      <c r="A2024" s="81">
        <f t="shared" si="65"/>
        <v>2020</v>
      </c>
      <c r="B2024" s="81" t="s">
        <v>3523</v>
      </c>
      <c r="C2024" s="82" t="s">
        <v>7536</v>
      </c>
      <c r="D2024" s="83" t="s">
        <v>7537</v>
      </c>
      <c r="E2024" s="83" t="s">
        <v>3526</v>
      </c>
      <c r="F2024" s="83"/>
      <c r="G2024" s="83" t="s">
        <v>3527</v>
      </c>
      <c r="H2024" s="115" t="s">
        <v>4112</v>
      </c>
      <c r="I2024" s="14">
        <v>0.01</v>
      </c>
      <c r="J2024" s="111">
        <f t="shared" si="64"/>
        <v>594</v>
      </c>
    </row>
    <row r="2025" spans="1:10" ht="26.25" x14ac:dyDescent="0.25">
      <c r="A2025" s="81">
        <f t="shared" si="65"/>
        <v>2021</v>
      </c>
      <c r="B2025" s="81" t="s">
        <v>3523</v>
      </c>
      <c r="C2025" s="82" t="s">
        <v>7538</v>
      </c>
      <c r="D2025" s="83" t="s">
        <v>7539</v>
      </c>
      <c r="E2025" s="83" t="s">
        <v>3526</v>
      </c>
      <c r="F2025" s="83"/>
      <c r="G2025" s="83" t="s">
        <v>3527</v>
      </c>
      <c r="H2025" s="115" t="s">
        <v>4411</v>
      </c>
      <c r="I2025" s="14">
        <v>0.01</v>
      </c>
      <c r="J2025" s="111">
        <f t="shared" si="64"/>
        <v>1188</v>
      </c>
    </row>
    <row r="2026" spans="1:10" ht="26.25" x14ac:dyDescent="0.25">
      <c r="A2026" s="81">
        <f t="shared" si="65"/>
        <v>2022</v>
      </c>
      <c r="B2026" s="81" t="s">
        <v>3523</v>
      </c>
      <c r="C2026" s="82" t="s">
        <v>7540</v>
      </c>
      <c r="D2026" s="83" t="s">
        <v>7541</v>
      </c>
      <c r="E2026" s="83" t="s">
        <v>3526</v>
      </c>
      <c r="F2026" s="83"/>
      <c r="G2026" s="83" t="s">
        <v>3527</v>
      </c>
      <c r="H2026" s="115" t="s">
        <v>5334</v>
      </c>
      <c r="I2026" s="14">
        <v>0.01</v>
      </c>
      <c r="J2026" s="111">
        <f t="shared" si="64"/>
        <v>1425.6</v>
      </c>
    </row>
    <row r="2027" spans="1:10" x14ac:dyDescent="0.25">
      <c r="A2027" s="81">
        <f t="shared" si="65"/>
        <v>2023</v>
      </c>
      <c r="B2027" s="81" t="s">
        <v>3523</v>
      </c>
      <c r="C2027" s="82" t="s">
        <v>7542</v>
      </c>
      <c r="D2027" s="83" t="s">
        <v>7543</v>
      </c>
      <c r="E2027" s="83" t="s">
        <v>3526</v>
      </c>
      <c r="F2027" s="83"/>
      <c r="G2027" s="83" t="s">
        <v>3527</v>
      </c>
      <c r="H2027" s="115" t="s">
        <v>3661</v>
      </c>
      <c r="I2027" s="14">
        <v>0.01</v>
      </c>
      <c r="J2027" s="111">
        <f t="shared" si="64"/>
        <v>77.22</v>
      </c>
    </row>
    <row r="2028" spans="1:10" x14ac:dyDescent="0.25">
      <c r="A2028" s="81">
        <f t="shared" si="65"/>
        <v>2024</v>
      </c>
      <c r="B2028" s="81" t="s">
        <v>3523</v>
      </c>
      <c r="C2028" s="82" t="s">
        <v>7544</v>
      </c>
      <c r="D2028" s="83" t="s">
        <v>7545</v>
      </c>
      <c r="E2028" s="83" t="s">
        <v>3526</v>
      </c>
      <c r="F2028" s="83"/>
      <c r="G2028" s="83" t="s">
        <v>3527</v>
      </c>
      <c r="H2028" s="115" t="s">
        <v>3661</v>
      </c>
      <c r="I2028" s="14">
        <v>0.01</v>
      </c>
      <c r="J2028" s="111">
        <f t="shared" si="64"/>
        <v>77.22</v>
      </c>
    </row>
    <row r="2029" spans="1:10" x14ac:dyDescent="0.25">
      <c r="A2029" s="81">
        <f t="shared" si="65"/>
        <v>2025</v>
      </c>
      <c r="B2029" s="81" t="s">
        <v>3523</v>
      </c>
      <c r="C2029" s="82" t="s">
        <v>7546</v>
      </c>
      <c r="D2029" s="83" t="s">
        <v>7547</v>
      </c>
      <c r="E2029" s="83" t="s">
        <v>3526</v>
      </c>
      <c r="F2029" s="83"/>
      <c r="G2029" s="83" t="s">
        <v>3527</v>
      </c>
      <c r="H2029" s="115" t="s">
        <v>5517</v>
      </c>
      <c r="I2029" s="14">
        <v>0.01</v>
      </c>
      <c r="J2029" s="111">
        <f t="shared" si="64"/>
        <v>376.2</v>
      </c>
    </row>
    <row r="2030" spans="1:10" ht="26.25" x14ac:dyDescent="0.25">
      <c r="A2030" s="81">
        <f t="shared" si="65"/>
        <v>2026</v>
      </c>
      <c r="B2030" s="81" t="s">
        <v>3523</v>
      </c>
      <c r="C2030" s="82" t="s">
        <v>7548</v>
      </c>
      <c r="D2030" s="83" t="s">
        <v>7549</v>
      </c>
      <c r="E2030" s="83" t="s">
        <v>3526</v>
      </c>
      <c r="F2030" s="83"/>
      <c r="G2030" s="83" t="s">
        <v>3527</v>
      </c>
      <c r="H2030" s="115" t="s">
        <v>7550</v>
      </c>
      <c r="I2030" s="14">
        <v>0.01</v>
      </c>
      <c r="J2030" s="111">
        <f t="shared" si="64"/>
        <v>153.44999999999999</v>
      </c>
    </row>
    <row r="2031" spans="1:10" x14ac:dyDescent="0.25">
      <c r="A2031" s="81">
        <f t="shared" si="65"/>
        <v>2027</v>
      </c>
      <c r="B2031" s="81" t="s">
        <v>3523</v>
      </c>
      <c r="C2031" s="82" t="s">
        <v>7551</v>
      </c>
      <c r="D2031" s="83" t="s">
        <v>7552</v>
      </c>
      <c r="E2031" s="83" t="s">
        <v>3526</v>
      </c>
      <c r="F2031" s="83"/>
      <c r="G2031" s="83" t="s">
        <v>3527</v>
      </c>
      <c r="H2031" s="115" t="s">
        <v>3661</v>
      </c>
      <c r="I2031" s="14">
        <v>0.01</v>
      </c>
      <c r="J2031" s="111">
        <f t="shared" si="64"/>
        <v>77.22</v>
      </c>
    </row>
    <row r="2032" spans="1:10" x14ac:dyDescent="0.25">
      <c r="A2032" s="81">
        <f t="shared" si="65"/>
        <v>2028</v>
      </c>
      <c r="B2032" s="81" t="s">
        <v>3523</v>
      </c>
      <c r="C2032" s="82" t="s">
        <v>7553</v>
      </c>
      <c r="D2032" s="83" t="s">
        <v>7554</v>
      </c>
      <c r="E2032" s="83" t="s">
        <v>3526</v>
      </c>
      <c r="F2032" s="83"/>
      <c r="G2032" s="83" t="s">
        <v>3527</v>
      </c>
      <c r="H2032" s="115" t="s">
        <v>7555</v>
      </c>
      <c r="I2032" s="14">
        <v>0.01</v>
      </c>
      <c r="J2032" s="111">
        <f t="shared" si="64"/>
        <v>306.89999999999998</v>
      </c>
    </row>
    <row r="2033" spans="1:10" x14ac:dyDescent="0.25">
      <c r="A2033" s="81">
        <f t="shared" si="65"/>
        <v>2029</v>
      </c>
      <c r="B2033" s="81" t="s">
        <v>3523</v>
      </c>
      <c r="C2033" s="82" t="s">
        <v>7556</v>
      </c>
      <c r="D2033" s="83" t="s">
        <v>7557</v>
      </c>
      <c r="E2033" s="83" t="s">
        <v>3526</v>
      </c>
      <c r="F2033" s="83"/>
      <c r="G2033" s="83" t="s">
        <v>3527</v>
      </c>
      <c r="H2033" s="115" t="s">
        <v>3661</v>
      </c>
      <c r="I2033" s="14">
        <v>0.01</v>
      </c>
      <c r="J2033" s="111">
        <f t="shared" si="64"/>
        <v>77.22</v>
      </c>
    </row>
    <row r="2034" spans="1:10" x14ac:dyDescent="0.25">
      <c r="A2034" s="81">
        <f t="shared" si="65"/>
        <v>2030</v>
      </c>
      <c r="B2034" s="81" t="s">
        <v>3523</v>
      </c>
      <c r="C2034" s="82" t="s">
        <v>7558</v>
      </c>
      <c r="D2034" s="83" t="s">
        <v>7559</v>
      </c>
      <c r="E2034" s="83" t="s">
        <v>3526</v>
      </c>
      <c r="F2034" s="83"/>
      <c r="G2034" s="83" t="s">
        <v>3527</v>
      </c>
      <c r="H2034" s="115" t="s">
        <v>5054</v>
      </c>
      <c r="I2034" s="14">
        <v>0.01</v>
      </c>
      <c r="J2034" s="111">
        <f t="shared" si="64"/>
        <v>89.1</v>
      </c>
    </row>
    <row r="2035" spans="1:10" x14ac:dyDescent="0.25">
      <c r="A2035" s="81">
        <f t="shared" si="65"/>
        <v>2031</v>
      </c>
      <c r="B2035" s="81" t="s">
        <v>3523</v>
      </c>
      <c r="C2035" s="82" t="s">
        <v>7560</v>
      </c>
      <c r="D2035" s="83" t="s">
        <v>7561</v>
      </c>
      <c r="E2035" s="83" t="s">
        <v>3526</v>
      </c>
      <c r="F2035" s="83"/>
      <c r="G2035" s="83" t="s">
        <v>3527</v>
      </c>
      <c r="H2035" s="115" t="s">
        <v>7555</v>
      </c>
      <c r="I2035" s="14">
        <v>0.01</v>
      </c>
      <c r="J2035" s="111">
        <f t="shared" si="64"/>
        <v>306.89999999999998</v>
      </c>
    </row>
    <row r="2036" spans="1:10" ht="26.25" x14ac:dyDescent="0.25">
      <c r="A2036" s="81">
        <f t="shared" si="65"/>
        <v>2032</v>
      </c>
      <c r="B2036" s="81" t="s">
        <v>3523</v>
      </c>
      <c r="C2036" s="82" t="s">
        <v>7562</v>
      </c>
      <c r="D2036" s="83" t="s">
        <v>7563</v>
      </c>
      <c r="E2036" s="83" t="s">
        <v>3526</v>
      </c>
      <c r="F2036" s="83"/>
      <c r="G2036" s="83" t="s">
        <v>3527</v>
      </c>
      <c r="H2036" s="115" t="s">
        <v>7564</v>
      </c>
      <c r="I2036" s="14">
        <v>0.01</v>
      </c>
      <c r="J2036" s="111">
        <f t="shared" si="64"/>
        <v>14256</v>
      </c>
    </row>
    <row r="2037" spans="1:10" x14ac:dyDescent="0.25">
      <c r="A2037" s="81">
        <f t="shared" si="65"/>
        <v>2033</v>
      </c>
      <c r="B2037" s="81" t="s">
        <v>3523</v>
      </c>
      <c r="C2037" s="82" t="s">
        <v>7565</v>
      </c>
      <c r="D2037" s="83" t="s">
        <v>7566</v>
      </c>
      <c r="E2037" s="83" t="s">
        <v>3526</v>
      </c>
      <c r="F2037" s="83"/>
      <c r="G2037" s="83" t="s">
        <v>3527</v>
      </c>
      <c r="H2037" s="115" t="s">
        <v>7564</v>
      </c>
      <c r="I2037" s="14">
        <v>0.01</v>
      </c>
      <c r="J2037" s="111">
        <f t="shared" si="64"/>
        <v>14256</v>
      </c>
    </row>
    <row r="2038" spans="1:10" ht="26.25" x14ac:dyDescent="0.25">
      <c r="A2038" s="81">
        <f t="shared" si="65"/>
        <v>2034</v>
      </c>
      <c r="B2038" s="81" t="s">
        <v>3523</v>
      </c>
      <c r="C2038" s="82" t="s">
        <v>7567</v>
      </c>
      <c r="D2038" s="83" t="s">
        <v>7568</v>
      </c>
      <c r="E2038" s="83" t="s">
        <v>3526</v>
      </c>
      <c r="F2038" s="83"/>
      <c r="G2038" s="83" t="s">
        <v>3527</v>
      </c>
      <c r="H2038" s="115" t="s">
        <v>6405</v>
      </c>
      <c r="I2038" s="14">
        <v>0.01</v>
      </c>
      <c r="J2038" s="111">
        <f t="shared" si="64"/>
        <v>356.4</v>
      </c>
    </row>
    <row r="2039" spans="1:10" ht="26.25" x14ac:dyDescent="0.25">
      <c r="A2039" s="81">
        <f t="shared" si="65"/>
        <v>2035</v>
      </c>
      <c r="B2039" s="81" t="s">
        <v>3523</v>
      </c>
      <c r="C2039" s="82" t="s">
        <v>7569</v>
      </c>
      <c r="D2039" s="83" t="s">
        <v>7570</v>
      </c>
      <c r="E2039" s="83" t="s">
        <v>3526</v>
      </c>
      <c r="F2039" s="83"/>
      <c r="G2039" s="83" t="s">
        <v>3527</v>
      </c>
      <c r="H2039" s="115" t="s">
        <v>4153</v>
      </c>
      <c r="I2039" s="14">
        <v>0.01</v>
      </c>
      <c r="J2039" s="111">
        <f t="shared" si="64"/>
        <v>148.5</v>
      </c>
    </row>
    <row r="2040" spans="1:10" ht="26.25" x14ac:dyDescent="0.25">
      <c r="A2040" s="81">
        <f t="shared" si="65"/>
        <v>2036</v>
      </c>
      <c r="B2040" s="81" t="s">
        <v>3523</v>
      </c>
      <c r="C2040" s="82" t="s">
        <v>7571</v>
      </c>
      <c r="D2040" s="83" t="s">
        <v>7572</v>
      </c>
      <c r="E2040" s="83" t="s">
        <v>3526</v>
      </c>
      <c r="F2040" s="83"/>
      <c r="G2040" s="83" t="s">
        <v>3527</v>
      </c>
      <c r="H2040" s="115" t="s">
        <v>4112</v>
      </c>
      <c r="I2040" s="14">
        <v>0.01</v>
      </c>
      <c r="J2040" s="111">
        <f t="shared" si="64"/>
        <v>594</v>
      </c>
    </row>
    <row r="2041" spans="1:10" ht="39" x14ac:dyDescent="0.25">
      <c r="A2041" s="81">
        <f t="shared" si="65"/>
        <v>2037</v>
      </c>
      <c r="B2041" s="81" t="s">
        <v>3523</v>
      </c>
      <c r="C2041" s="82" t="s">
        <v>7573</v>
      </c>
      <c r="D2041" s="83" t="s">
        <v>7574</v>
      </c>
      <c r="E2041" s="83" t="s">
        <v>3526</v>
      </c>
      <c r="F2041" s="83"/>
      <c r="G2041" s="83" t="s">
        <v>3527</v>
      </c>
      <c r="H2041" s="115" t="s">
        <v>6157</v>
      </c>
      <c r="I2041" s="14">
        <v>0.01</v>
      </c>
      <c r="J2041" s="111">
        <f t="shared" si="64"/>
        <v>74.25</v>
      </c>
    </row>
    <row r="2042" spans="1:10" ht="26.25" x14ac:dyDescent="0.25">
      <c r="A2042" s="81">
        <f t="shared" si="65"/>
        <v>2038</v>
      </c>
      <c r="B2042" s="81" t="s">
        <v>3523</v>
      </c>
      <c r="C2042" s="82" t="s">
        <v>7575</v>
      </c>
      <c r="D2042" s="83" t="s">
        <v>7576</v>
      </c>
      <c r="E2042" s="83" t="s">
        <v>3526</v>
      </c>
      <c r="F2042" s="83"/>
      <c r="G2042" s="83" t="s">
        <v>3527</v>
      </c>
      <c r="H2042" s="115" t="s">
        <v>4153</v>
      </c>
      <c r="I2042" s="14">
        <v>0.01</v>
      </c>
      <c r="J2042" s="111">
        <f t="shared" si="64"/>
        <v>148.5</v>
      </c>
    </row>
    <row r="2043" spans="1:10" x14ac:dyDescent="0.25">
      <c r="A2043" s="81">
        <f t="shared" si="65"/>
        <v>2039</v>
      </c>
      <c r="B2043" s="81" t="s">
        <v>3523</v>
      </c>
      <c r="C2043" s="82" t="s">
        <v>7577</v>
      </c>
      <c r="D2043" s="83" t="s">
        <v>7578</v>
      </c>
      <c r="E2043" s="83" t="s">
        <v>3526</v>
      </c>
      <c r="F2043" s="83"/>
      <c r="G2043" s="83" t="s">
        <v>3527</v>
      </c>
      <c r="H2043" s="115" t="s">
        <v>3705</v>
      </c>
      <c r="I2043" s="14">
        <v>0.01</v>
      </c>
      <c r="J2043" s="111">
        <f t="shared" si="64"/>
        <v>118.8</v>
      </c>
    </row>
    <row r="2044" spans="1:10" ht="26.25" x14ac:dyDescent="0.25">
      <c r="A2044" s="81">
        <f t="shared" si="65"/>
        <v>2040</v>
      </c>
      <c r="B2044" s="81" t="s">
        <v>3523</v>
      </c>
      <c r="C2044" s="82" t="s">
        <v>7579</v>
      </c>
      <c r="D2044" s="83" t="s">
        <v>7580</v>
      </c>
      <c r="E2044" s="83" t="s">
        <v>3526</v>
      </c>
      <c r="F2044" s="83"/>
      <c r="G2044" s="83" t="s">
        <v>3527</v>
      </c>
      <c r="H2044" s="115" t="s">
        <v>7581</v>
      </c>
      <c r="I2044" s="14">
        <v>0.01</v>
      </c>
      <c r="J2044" s="111">
        <f t="shared" si="64"/>
        <v>38.61</v>
      </c>
    </row>
    <row r="2045" spans="1:10" ht="26.25" x14ac:dyDescent="0.25">
      <c r="A2045" s="81">
        <f t="shared" si="65"/>
        <v>2041</v>
      </c>
      <c r="B2045" s="81" t="s">
        <v>3523</v>
      </c>
      <c r="C2045" s="82" t="s">
        <v>7582</v>
      </c>
      <c r="D2045" s="83" t="s">
        <v>7583</v>
      </c>
      <c r="E2045" s="83" t="s">
        <v>3526</v>
      </c>
      <c r="F2045" s="83"/>
      <c r="G2045" s="83" t="s">
        <v>3527</v>
      </c>
      <c r="H2045" s="115" t="s">
        <v>7584</v>
      </c>
      <c r="I2045" s="14">
        <v>0.01</v>
      </c>
      <c r="J2045" s="111">
        <f t="shared" si="64"/>
        <v>47.519999999999996</v>
      </c>
    </row>
    <row r="2046" spans="1:10" x14ac:dyDescent="0.25">
      <c r="A2046" s="81">
        <f t="shared" si="65"/>
        <v>2042</v>
      </c>
      <c r="B2046" s="81" t="s">
        <v>3523</v>
      </c>
      <c r="C2046" s="82" t="s">
        <v>7585</v>
      </c>
      <c r="D2046" s="83" t="s">
        <v>7586</v>
      </c>
      <c r="E2046" s="83" t="s">
        <v>3526</v>
      </c>
      <c r="F2046" s="83"/>
      <c r="G2046" s="83" t="s">
        <v>3527</v>
      </c>
      <c r="H2046" s="115" t="s">
        <v>7581</v>
      </c>
      <c r="I2046" s="14">
        <v>0.01</v>
      </c>
      <c r="J2046" s="111">
        <f t="shared" si="64"/>
        <v>38.61</v>
      </c>
    </row>
    <row r="2047" spans="1:10" ht="26.25" x14ac:dyDescent="0.25">
      <c r="A2047" s="81">
        <f t="shared" si="65"/>
        <v>2043</v>
      </c>
      <c r="B2047" s="81" t="s">
        <v>3523</v>
      </c>
      <c r="C2047" s="82" t="s">
        <v>7587</v>
      </c>
      <c r="D2047" s="83" t="s">
        <v>7588</v>
      </c>
      <c r="E2047" s="83" t="s">
        <v>3526</v>
      </c>
      <c r="F2047" s="83"/>
      <c r="G2047" s="83" t="s">
        <v>3527</v>
      </c>
      <c r="H2047" s="115" t="s">
        <v>7584</v>
      </c>
      <c r="I2047" s="14">
        <v>0.01</v>
      </c>
      <c r="J2047" s="111">
        <f t="shared" si="64"/>
        <v>47.519999999999996</v>
      </c>
    </row>
    <row r="2048" spans="1:10" ht="39" x14ac:dyDescent="0.25">
      <c r="A2048" s="81">
        <f t="shared" si="65"/>
        <v>2044</v>
      </c>
      <c r="B2048" s="81" t="s">
        <v>3523</v>
      </c>
      <c r="C2048" s="82" t="s">
        <v>7589</v>
      </c>
      <c r="D2048" s="83" t="s">
        <v>7590</v>
      </c>
      <c r="E2048" s="83" t="s">
        <v>3526</v>
      </c>
      <c r="F2048" s="83"/>
      <c r="G2048" s="83" t="s">
        <v>3527</v>
      </c>
      <c r="H2048" s="115" t="s">
        <v>6157</v>
      </c>
      <c r="I2048" s="14">
        <v>0.01</v>
      </c>
      <c r="J2048" s="111">
        <f t="shared" si="64"/>
        <v>74.25</v>
      </c>
    </row>
    <row r="2049" spans="1:10" ht="26.25" x14ac:dyDescent="0.25">
      <c r="A2049" s="81">
        <f t="shared" si="65"/>
        <v>2045</v>
      </c>
      <c r="B2049" s="81" t="s">
        <v>3523</v>
      </c>
      <c r="C2049" s="82" t="s">
        <v>7591</v>
      </c>
      <c r="D2049" s="83" t="s">
        <v>7592</v>
      </c>
      <c r="E2049" s="83" t="s">
        <v>3526</v>
      </c>
      <c r="F2049" s="83"/>
      <c r="G2049" s="83" t="s">
        <v>3527</v>
      </c>
      <c r="H2049" s="115" t="s">
        <v>3705</v>
      </c>
      <c r="I2049" s="14">
        <v>0.01</v>
      </c>
      <c r="J2049" s="111">
        <f t="shared" si="64"/>
        <v>118.8</v>
      </c>
    </row>
    <row r="2050" spans="1:10" ht="26.25" x14ac:dyDescent="0.25">
      <c r="A2050" s="81">
        <f t="shared" si="65"/>
        <v>2046</v>
      </c>
      <c r="B2050" s="81" t="s">
        <v>3523</v>
      </c>
      <c r="C2050" s="82" t="s">
        <v>7593</v>
      </c>
      <c r="D2050" s="83" t="s">
        <v>7594</v>
      </c>
      <c r="E2050" s="83" t="s">
        <v>3526</v>
      </c>
      <c r="F2050" s="83"/>
      <c r="G2050" s="83" t="s">
        <v>3527</v>
      </c>
      <c r="H2050" s="115" t="s">
        <v>6405</v>
      </c>
      <c r="I2050" s="14">
        <v>0.01</v>
      </c>
      <c r="J2050" s="111">
        <f t="shared" si="64"/>
        <v>356.4</v>
      </c>
    </row>
    <row r="2051" spans="1:10" ht="26.25" x14ac:dyDescent="0.25">
      <c r="A2051" s="81">
        <f t="shared" si="65"/>
        <v>2047</v>
      </c>
      <c r="B2051" s="81" t="s">
        <v>3523</v>
      </c>
      <c r="C2051" s="82" t="s">
        <v>7595</v>
      </c>
      <c r="D2051" s="83" t="s">
        <v>7596</v>
      </c>
      <c r="E2051" s="83" t="s">
        <v>3526</v>
      </c>
      <c r="F2051" s="83"/>
      <c r="G2051" s="83" t="s">
        <v>3527</v>
      </c>
      <c r="H2051" s="115" t="s">
        <v>4112</v>
      </c>
      <c r="I2051" s="14">
        <v>0.01</v>
      </c>
      <c r="J2051" s="111">
        <f t="shared" si="64"/>
        <v>594</v>
      </c>
    </row>
    <row r="2052" spans="1:10" ht="26.25" x14ac:dyDescent="0.25">
      <c r="A2052" s="81">
        <f t="shared" si="65"/>
        <v>2048</v>
      </c>
      <c r="B2052" s="81" t="s">
        <v>3523</v>
      </c>
      <c r="C2052" s="82" t="s">
        <v>7597</v>
      </c>
      <c r="D2052" s="83" t="s">
        <v>7598</v>
      </c>
      <c r="E2052" s="83" t="s">
        <v>3526</v>
      </c>
      <c r="F2052" s="83"/>
      <c r="G2052" s="83" t="s">
        <v>3527</v>
      </c>
      <c r="H2052" s="115" t="s">
        <v>7132</v>
      </c>
      <c r="I2052" s="14">
        <v>0.01</v>
      </c>
      <c r="J2052" s="111">
        <f t="shared" si="64"/>
        <v>3207.6</v>
      </c>
    </row>
    <row r="2053" spans="1:10" ht="26.25" x14ac:dyDescent="0.25">
      <c r="A2053" s="81">
        <f t="shared" si="65"/>
        <v>2049</v>
      </c>
      <c r="B2053" s="81" t="s">
        <v>3523</v>
      </c>
      <c r="C2053" s="82" t="s">
        <v>7599</v>
      </c>
      <c r="D2053" s="83" t="s">
        <v>7600</v>
      </c>
      <c r="E2053" s="83" t="s">
        <v>3526</v>
      </c>
      <c r="F2053" s="83"/>
      <c r="G2053" s="83" t="s">
        <v>3527</v>
      </c>
      <c r="H2053" s="115" t="s">
        <v>7132</v>
      </c>
      <c r="I2053" s="14">
        <v>0.01</v>
      </c>
      <c r="J2053" s="111">
        <f t="shared" si="64"/>
        <v>3207.6</v>
      </c>
    </row>
    <row r="2054" spans="1:10" ht="26.25" x14ac:dyDescent="0.25">
      <c r="A2054" s="81">
        <f t="shared" si="65"/>
        <v>2050</v>
      </c>
      <c r="B2054" s="81" t="s">
        <v>3523</v>
      </c>
      <c r="C2054" s="82" t="s">
        <v>7601</v>
      </c>
      <c r="D2054" s="83" t="s">
        <v>7602</v>
      </c>
      <c r="E2054" s="83" t="s">
        <v>3526</v>
      </c>
      <c r="F2054" s="83"/>
      <c r="G2054" s="83" t="s">
        <v>3527</v>
      </c>
      <c r="H2054" s="115" t="s">
        <v>3626</v>
      </c>
      <c r="I2054" s="14">
        <v>0.01</v>
      </c>
      <c r="J2054" s="111">
        <f t="shared" si="64"/>
        <v>435.6</v>
      </c>
    </row>
    <row r="2055" spans="1:10" ht="26.25" x14ac:dyDescent="0.25">
      <c r="A2055" s="81">
        <f t="shared" si="65"/>
        <v>2051</v>
      </c>
      <c r="B2055" s="81" t="s">
        <v>3523</v>
      </c>
      <c r="C2055" s="82" t="s">
        <v>7603</v>
      </c>
      <c r="D2055" s="83" t="s">
        <v>7604</v>
      </c>
      <c r="E2055" s="83" t="s">
        <v>3526</v>
      </c>
      <c r="F2055" s="83"/>
      <c r="G2055" s="83" t="s">
        <v>3527</v>
      </c>
      <c r="H2055" s="115" t="s">
        <v>7365</v>
      </c>
      <c r="I2055" s="14">
        <v>0.01</v>
      </c>
      <c r="J2055" s="111">
        <f t="shared" si="64"/>
        <v>3421.44</v>
      </c>
    </row>
    <row r="2056" spans="1:10" ht="26.25" x14ac:dyDescent="0.25">
      <c r="A2056" s="81">
        <f t="shared" si="65"/>
        <v>2052</v>
      </c>
      <c r="B2056" s="81" t="s">
        <v>3523</v>
      </c>
      <c r="C2056" s="82" t="s">
        <v>7605</v>
      </c>
      <c r="D2056" s="83" t="s">
        <v>7606</v>
      </c>
      <c r="E2056" s="83" t="s">
        <v>3526</v>
      </c>
      <c r="F2056" s="83"/>
      <c r="G2056" s="83" t="s">
        <v>3527</v>
      </c>
      <c r="H2056" s="115" t="s">
        <v>7607</v>
      </c>
      <c r="I2056" s="14">
        <v>0.01</v>
      </c>
      <c r="J2056" s="111">
        <f t="shared" si="64"/>
        <v>2138.4</v>
      </c>
    </row>
    <row r="2057" spans="1:10" x14ac:dyDescent="0.25">
      <c r="A2057" s="81">
        <f t="shared" si="65"/>
        <v>2053</v>
      </c>
      <c r="B2057" s="81" t="s">
        <v>3523</v>
      </c>
      <c r="C2057" s="82" t="s">
        <v>7608</v>
      </c>
      <c r="D2057" s="83" t="s">
        <v>7609</v>
      </c>
      <c r="E2057" s="83" t="s">
        <v>3526</v>
      </c>
      <c r="F2057" s="83"/>
      <c r="G2057" s="83" t="s">
        <v>3527</v>
      </c>
      <c r="H2057" s="115" t="s">
        <v>4338</v>
      </c>
      <c r="I2057" s="14">
        <v>0.01</v>
      </c>
      <c r="J2057" s="111">
        <f t="shared" si="64"/>
        <v>198</v>
      </c>
    </row>
    <row r="2058" spans="1:10" ht="26.25" x14ac:dyDescent="0.25">
      <c r="A2058" s="81">
        <f t="shared" si="65"/>
        <v>2054</v>
      </c>
      <c r="B2058" s="81" t="s">
        <v>3523</v>
      </c>
      <c r="C2058" s="82" t="s">
        <v>7610</v>
      </c>
      <c r="D2058" s="83" t="s">
        <v>7611</v>
      </c>
      <c r="E2058" s="83" t="s">
        <v>3526</v>
      </c>
      <c r="F2058" s="83"/>
      <c r="G2058" s="83" t="s">
        <v>3527</v>
      </c>
      <c r="H2058" s="115" t="s">
        <v>7428</v>
      </c>
      <c r="I2058" s="14">
        <v>0.01</v>
      </c>
      <c r="J2058" s="111">
        <f t="shared" si="64"/>
        <v>4276.8</v>
      </c>
    </row>
    <row r="2059" spans="1:10" x14ac:dyDescent="0.25">
      <c r="A2059" s="81">
        <f t="shared" si="65"/>
        <v>2055</v>
      </c>
      <c r="B2059" s="81" t="s">
        <v>3523</v>
      </c>
      <c r="C2059" s="82" t="s">
        <v>7612</v>
      </c>
      <c r="D2059" s="83" t="s">
        <v>7613</v>
      </c>
      <c r="E2059" s="83" t="s">
        <v>3526</v>
      </c>
      <c r="F2059" s="83"/>
      <c r="G2059" s="83" t="s">
        <v>3527</v>
      </c>
      <c r="H2059" s="115" t="s">
        <v>3626</v>
      </c>
      <c r="I2059" s="14">
        <v>0.01</v>
      </c>
      <c r="J2059" s="111">
        <f t="shared" si="64"/>
        <v>435.6</v>
      </c>
    </row>
    <row r="2060" spans="1:10" ht="26.25" x14ac:dyDescent="0.25">
      <c r="A2060" s="81">
        <f t="shared" si="65"/>
        <v>2056</v>
      </c>
      <c r="B2060" s="81" t="s">
        <v>3523</v>
      </c>
      <c r="C2060" s="82" t="s">
        <v>7614</v>
      </c>
      <c r="D2060" s="83" t="s">
        <v>7615</v>
      </c>
      <c r="E2060" s="83" t="s">
        <v>3526</v>
      </c>
      <c r="F2060" s="83"/>
      <c r="G2060" s="83" t="s">
        <v>3527</v>
      </c>
      <c r="H2060" s="115" t="s">
        <v>7365</v>
      </c>
      <c r="I2060" s="14">
        <v>0.01</v>
      </c>
      <c r="J2060" s="111">
        <f t="shared" si="64"/>
        <v>3421.44</v>
      </c>
    </row>
    <row r="2061" spans="1:10" ht="26.25" x14ac:dyDescent="0.25">
      <c r="A2061" s="81">
        <f t="shared" si="65"/>
        <v>2057</v>
      </c>
      <c r="B2061" s="81" t="s">
        <v>3523</v>
      </c>
      <c r="C2061" s="82" t="s">
        <v>7616</v>
      </c>
      <c r="D2061" s="83" t="s">
        <v>7617</v>
      </c>
      <c r="E2061" s="83" t="s">
        <v>3526</v>
      </c>
      <c r="F2061" s="83"/>
      <c r="G2061" s="83" t="s">
        <v>3527</v>
      </c>
      <c r="H2061" s="115" t="s">
        <v>7132</v>
      </c>
      <c r="I2061" s="14">
        <v>0.01</v>
      </c>
      <c r="J2061" s="111">
        <f t="shared" si="64"/>
        <v>3207.6</v>
      </c>
    </row>
    <row r="2062" spans="1:10" ht="26.25" x14ac:dyDescent="0.25">
      <c r="A2062" s="81">
        <f t="shared" si="65"/>
        <v>2058</v>
      </c>
      <c r="B2062" s="81" t="s">
        <v>3523</v>
      </c>
      <c r="C2062" s="82" t="s">
        <v>7618</v>
      </c>
      <c r="D2062" s="83" t="s">
        <v>7619</v>
      </c>
      <c r="E2062" s="83" t="s">
        <v>3526</v>
      </c>
      <c r="F2062" s="83"/>
      <c r="G2062" s="83" t="s">
        <v>3527</v>
      </c>
      <c r="H2062" s="115" t="s">
        <v>7607</v>
      </c>
      <c r="I2062" s="14">
        <v>0.01</v>
      </c>
      <c r="J2062" s="111">
        <f t="shared" si="64"/>
        <v>2138.4</v>
      </c>
    </row>
    <row r="2063" spans="1:10" x14ac:dyDescent="0.25">
      <c r="A2063" s="81">
        <f t="shared" si="65"/>
        <v>2059</v>
      </c>
      <c r="B2063" s="81" t="s">
        <v>3523</v>
      </c>
      <c r="C2063" s="82" t="s">
        <v>7620</v>
      </c>
      <c r="D2063" s="83" t="s">
        <v>7621</v>
      </c>
      <c r="E2063" s="83" t="s">
        <v>3526</v>
      </c>
      <c r="F2063" s="83"/>
      <c r="G2063" s="83" t="s">
        <v>3527</v>
      </c>
      <c r="H2063" s="115" t="s">
        <v>7428</v>
      </c>
      <c r="I2063" s="14">
        <v>0.01</v>
      </c>
      <c r="J2063" s="111">
        <f t="shared" si="64"/>
        <v>4276.8</v>
      </c>
    </row>
    <row r="2064" spans="1:10" ht="26.25" x14ac:dyDescent="0.25">
      <c r="A2064" s="81">
        <f t="shared" si="65"/>
        <v>2060</v>
      </c>
      <c r="B2064" s="81" t="s">
        <v>3523</v>
      </c>
      <c r="C2064" s="82" t="s">
        <v>7622</v>
      </c>
      <c r="D2064" s="83" t="s">
        <v>7623</v>
      </c>
      <c r="E2064" s="83" t="s">
        <v>3526</v>
      </c>
      <c r="F2064" s="83"/>
      <c r="G2064" s="83" t="s">
        <v>3527</v>
      </c>
      <c r="H2064" s="115" t="s">
        <v>7365</v>
      </c>
      <c r="I2064" s="14">
        <v>0.01</v>
      </c>
      <c r="J2064" s="111">
        <f t="shared" si="64"/>
        <v>3421.44</v>
      </c>
    </row>
    <row r="2065" spans="1:10" x14ac:dyDescent="0.25">
      <c r="A2065" s="81">
        <f t="shared" si="65"/>
        <v>2061</v>
      </c>
      <c r="B2065" s="81" t="s">
        <v>3523</v>
      </c>
      <c r="C2065" s="82" t="s">
        <v>7624</v>
      </c>
      <c r="D2065" s="83" t="s">
        <v>7625</v>
      </c>
      <c r="E2065" s="83" t="s">
        <v>3526</v>
      </c>
      <c r="F2065" s="83"/>
      <c r="G2065" s="83" t="s">
        <v>3527</v>
      </c>
      <c r="H2065" s="115" t="s">
        <v>7607</v>
      </c>
      <c r="I2065" s="14">
        <v>0.01</v>
      </c>
      <c r="J2065" s="111">
        <f t="shared" si="64"/>
        <v>2138.4</v>
      </c>
    </row>
    <row r="2066" spans="1:10" ht="26.25" x14ac:dyDescent="0.25">
      <c r="A2066" s="81">
        <f t="shared" si="65"/>
        <v>2062</v>
      </c>
      <c r="B2066" s="81" t="s">
        <v>3523</v>
      </c>
      <c r="C2066" s="82" t="s">
        <v>7626</v>
      </c>
      <c r="D2066" s="83" t="s">
        <v>7627</v>
      </c>
      <c r="E2066" s="83" t="s">
        <v>3526</v>
      </c>
      <c r="F2066" s="83"/>
      <c r="G2066" s="83" t="s">
        <v>3527</v>
      </c>
      <c r="H2066" s="115" t="s">
        <v>7607</v>
      </c>
      <c r="I2066" s="14">
        <v>0.01</v>
      </c>
      <c r="J2066" s="111">
        <f t="shared" si="64"/>
        <v>2138.4</v>
      </c>
    </row>
    <row r="2067" spans="1:10" ht="26.25" x14ac:dyDescent="0.25">
      <c r="A2067" s="81">
        <f t="shared" si="65"/>
        <v>2063</v>
      </c>
      <c r="B2067" s="81" t="s">
        <v>3523</v>
      </c>
      <c r="C2067" s="82" t="s">
        <v>7628</v>
      </c>
      <c r="D2067" s="83" t="s">
        <v>7629</v>
      </c>
      <c r="E2067" s="83" t="s">
        <v>3526</v>
      </c>
      <c r="F2067" s="83"/>
      <c r="G2067" s="83" t="s">
        <v>3527</v>
      </c>
      <c r="H2067" s="115" t="s">
        <v>7607</v>
      </c>
      <c r="I2067" s="14">
        <v>0.01</v>
      </c>
      <c r="J2067" s="111">
        <f t="shared" ref="J2067:J2130" si="66">H2067*(1-I2067)</f>
        <v>2138.4</v>
      </c>
    </row>
    <row r="2068" spans="1:10" ht="26.25" x14ac:dyDescent="0.25">
      <c r="A2068" s="81">
        <f t="shared" ref="A2068:A2131" si="67">A2067+1</f>
        <v>2064</v>
      </c>
      <c r="B2068" s="81" t="s">
        <v>3523</v>
      </c>
      <c r="C2068" s="82" t="s">
        <v>7630</v>
      </c>
      <c r="D2068" s="83" t="s">
        <v>7615</v>
      </c>
      <c r="E2068" s="83" t="s">
        <v>3526</v>
      </c>
      <c r="F2068" s="83"/>
      <c r="G2068" s="83" t="s">
        <v>3527</v>
      </c>
      <c r="H2068" s="115" t="s">
        <v>7365</v>
      </c>
      <c r="I2068" s="14">
        <v>0.01</v>
      </c>
      <c r="J2068" s="111">
        <f t="shared" si="66"/>
        <v>3421.44</v>
      </c>
    </row>
    <row r="2069" spans="1:10" ht="26.25" x14ac:dyDescent="0.25">
      <c r="A2069" s="81">
        <f t="shared" si="67"/>
        <v>2065</v>
      </c>
      <c r="B2069" s="81" t="s">
        <v>3523</v>
      </c>
      <c r="C2069" s="82" t="s">
        <v>7631</v>
      </c>
      <c r="D2069" s="83" t="s">
        <v>7632</v>
      </c>
      <c r="E2069" s="83" t="s">
        <v>3526</v>
      </c>
      <c r="F2069" s="83"/>
      <c r="G2069" s="83" t="s">
        <v>3527</v>
      </c>
      <c r="H2069" s="115" t="s">
        <v>7607</v>
      </c>
      <c r="I2069" s="14">
        <v>0.01</v>
      </c>
      <c r="J2069" s="111">
        <f t="shared" si="66"/>
        <v>2138.4</v>
      </c>
    </row>
    <row r="2070" spans="1:10" ht="26.25" x14ac:dyDescent="0.25">
      <c r="A2070" s="81">
        <f t="shared" si="67"/>
        <v>2066</v>
      </c>
      <c r="B2070" s="81" t="s">
        <v>3523</v>
      </c>
      <c r="C2070" s="82" t="s">
        <v>7633</v>
      </c>
      <c r="D2070" s="83" t="s">
        <v>7634</v>
      </c>
      <c r="E2070" s="83" t="s">
        <v>3526</v>
      </c>
      <c r="F2070" s="83"/>
      <c r="G2070" s="83" t="s">
        <v>3527</v>
      </c>
      <c r="H2070" s="115" t="s">
        <v>7132</v>
      </c>
      <c r="I2070" s="14">
        <v>0.01</v>
      </c>
      <c r="J2070" s="111">
        <f t="shared" si="66"/>
        <v>3207.6</v>
      </c>
    </row>
    <row r="2071" spans="1:10" ht="26.25" x14ac:dyDescent="0.25">
      <c r="A2071" s="81">
        <f t="shared" si="67"/>
        <v>2067</v>
      </c>
      <c r="B2071" s="81" t="s">
        <v>3523</v>
      </c>
      <c r="C2071" s="82" t="s">
        <v>7635</v>
      </c>
      <c r="D2071" s="83" t="s">
        <v>7636</v>
      </c>
      <c r="E2071" s="83" t="s">
        <v>3526</v>
      </c>
      <c r="F2071" s="83"/>
      <c r="G2071" s="83" t="s">
        <v>3527</v>
      </c>
      <c r="H2071" s="115" t="s">
        <v>7607</v>
      </c>
      <c r="I2071" s="14">
        <v>0.01</v>
      </c>
      <c r="J2071" s="111">
        <f t="shared" si="66"/>
        <v>2138.4</v>
      </c>
    </row>
    <row r="2072" spans="1:10" ht="26.25" x14ac:dyDescent="0.25">
      <c r="A2072" s="81">
        <f t="shared" si="67"/>
        <v>2068</v>
      </c>
      <c r="B2072" s="81" t="s">
        <v>3523</v>
      </c>
      <c r="C2072" s="82" t="s">
        <v>7637</v>
      </c>
      <c r="D2072" s="83" t="s">
        <v>7638</v>
      </c>
      <c r="E2072" s="83" t="s">
        <v>3526</v>
      </c>
      <c r="F2072" s="83"/>
      <c r="G2072" s="83" t="s">
        <v>3527</v>
      </c>
      <c r="H2072" s="115" t="s">
        <v>7607</v>
      </c>
      <c r="I2072" s="14">
        <v>0.01</v>
      </c>
      <c r="J2072" s="111">
        <f t="shared" si="66"/>
        <v>2138.4</v>
      </c>
    </row>
    <row r="2073" spans="1:10" ht="26.25" x14ac:dyDescent="0.25">
      <c r="A2073" s="81">
        <f t="shared" si="67"/>
        <v>2069</v>
      </c>
      <c r="B2073" s="81" t="s">
        <v>3523</v>
      </c>
      <c r="C2073" s="82" t="s">
        <v>7639</v>
      </c>
      <c r="D2073" s="83" t="s">
        <v>7640</v>
      </c>
      <c r="E2073" s="83" t="s">
        <v>3526</v>
      </c>
      <c r="F2073" s="83"/>
      <c r="G2073" s="83" t="s">
        <v>3527</v>
      </c>
      <c r="H2073" s="115" t="s">
        <v>4338</v>
      </c>
      <c r="I2073" s="14">
        <v>0.01</v>
      </c>
      <c r="J2073" s="111">
        <f t="shared" si="66"/>
        <v>198</v>
      </c>
    </row>
    <row r="2074" spans="1:10" ht="26.25" x14ac:dyDescent="0.25">
      <c r="A2074" s="81">
        <f t="shared" si="67"/>
        <v>2070</v>
      </c>
      <c r="B2074" s="81" t="s">
        <v>3523</v>
      </c>
      <c r="C2074" s="82" t="s">
        <v>7641</v>
      </c>
      <c r="D2074" s="83" t="s">
        <v>7642</v>
      </c>
      <c r="E2074" s="83" t="s">
        <v>3526</v>
      </c>
      <c r="F2074" s="83"/>
      <c r="G2074" s="83" t="s">
        <v>3527</v>
      </c>
      <c r="H2074" s="115" t="s">
        <v>3599</v>
      </c>
      <c r="I2074" s="14">
        <v>0.01</v>
      </c>
      <c r="J2074" s="111">
        <f t="shared" si="66"/>
        <v>29.7</v>
      </c>
    </row>
    <row r="2075" spans="1:10" ht="26.25" x14ac:dyDescent="0.25">
      <c r="A2075" s="81">
        <f t="shared" si="67"/>
        <v>2071</v>
      </c>
      <c r="B2075" s="81" t="s">
        <v>3523</v>
      </c>
      <c r="C2075" s="82" t="s">
        <v>7643</v>
      </c>
      <c r="D2075" s="83" t="s">
        <v>7644</v>
      </c>
      <c r="E2075" s="83" t="s">
        <v>3526</v>
      </c>
      <c r="F2075" s="83"/>
      <c r="G2075" s="83" t="s">
        <v>3527</v>
      </c>
      <c r="H2075" s="115" t="s">
        <v>3599</v>
      </c>
      <c r="I2075" s="14">
        <v>0.01</v>
      </c>
      <c r="J2075" s="111">
        <f t="shared" si="66"/>
        <v>29.7</v>
      </c>
    </row>
    <row r="2076" spans="1:10" ht="26.25" x14ac:dyDescent="0.25">
      <c r="A2076" s="81">
        <f t="shared" si="67"/>
        <v>2072</v>
      </c>
      <c r="B2076" s="81" t="s">
        <v>3523</v>
      </c>
      <c r="C2076" s="82" t="s">
        <v>7645</v>
      </c>
      <c r="D2076" s="83" t="s">
        <v>7646</v>
      </c>
      <c r="E2076" s="83" t="s">
        <v>3526</v>
      </c>
      <c r="F2076" s="83"/>
      <c r="G2076" s="83" t="s">
        <v>3527</v>
      </c>
      <c r="H2076" s="115" t="s">
        <v>3588</v>
      </c>
      <c r="I2076" s="14">
        <v>0.01</v>
      </c>
      <c r="J2076" s="111">
        <f t="shared" si="66"/>
        <v>8.91</v>
      </c>
    </row>
    <row r="2077" spans="1:10" ht="26.25" x14ac:dyDescent="0.25">
      <c r="A2077" s="81">
        <f t="shared" si="67"/>
        <v>2073</v>
      </c>
      <c r="B2077" s="81" t="s">
        <v>3523</v>
      </c>
      <c r="C2077" s="82" t="s">
        <v>7647</v>
      </c>
      <c r="D2077" s="83" t="s">
        <v>7648</v>
      </c>
      <c r="E2077" s="83" t="s">
        <v>3526</v>
      </c>
      <c r="F2077" s="83"/>
      <c r="G2077" s="83" t="s">
        <v>3527</v>
      </c>
      <c r="H2077" s="115" t="s">
        <v>3588</v>
      </c>
      <c r="I2077" s="14">
        <v>0.01</v>
      </c>
      <c r="J2077" s="111">
        <f t="shared" si="66"/>
        <v>8.91</v>
      </c>
    </row>
    <row r="2078" spans="1:10" ht="26.25" x14ac:dyDescent="0.25">
      <c r="A2078" s="81">
        <f t="shared" si="67"/>
        <v>2074</v>
      </c>
      <c r="B2078" s="81" t="s">
        <v>3523</v>
      </c>
      <c r="C2078" s="82" t="s">
        <v>7649</v>
      </c>
      <c r="D2078" s="83" t="s">
        <v>7650</v>
      </c>
      <c r="E2078" s="83" t="s">
        <v>3526</v>
      </c>
      <c r="F2078" s="83"/>
      <c r="G2078" s="83" t="s">
        <v>3527</v>
      </c>
      <c r="H2078" s="115" t="s">
        <v>5054</v>
      </c>
      <c r="I2078" s="14">
        <v>0.01</v>
      </c>
      <c r="J2078" s="111">
        <f t="shared" si="66"/>
        <v>89.1</v>
      </c>
    </row>
    <row r="2079" spans="1:10" ht="26.25" x14ac:dyDescent="0.25">
      <c r="A2079" s="81">
        <f t="shared" si="67"/>
        <v>2075</v>
      </c>
      <c r="B2079" s="81" t="s">
        <v>3523</v>
      </c>
      <c r="C2079" s="82" t="s">
        <v>7651</v>
      </c>
      <c r="D2079" s="83" t="s">
        <v>7652</v>
      </c>
      <c r="E2079" s="83" t="s">
        <v>3526</v>
      </c>
      <c r="F2079" s="83"/>
      <c r="G2079" s="83" t="s">
        <v>3527</v>
      </c>
      <c r="H2079" s="115" t="s">
        <v>5054</v>
      </c>
      <c r="I2079" s="14">
        <v>0.01</v>
      </c>
      <c r="J2079" s="111">
        <f t="shared" si="66"/>
        <v>89.1</v>
      </c>
    </row>
    <row r="2080" spans="1:10" ht="26.25" x14ac:dyDescent="0.25">
      <c r="A2080" s="81">
        <f t="shared" si="67"/>
        <v>2076</v>
      </c>
      <c r="B2080" s="81" t="s">
        <v>3523</v>
      </c>
      <c r="C2080" s="82" t="s">
        <v>7653</v>
      </c>
      <c r="D2080" s="83" t="s">
        <v>7654</v>
      </c>
      <c r="E2080" s="83" t="s">
        <v>3526</v>
      </c>
      <c r="F2080" s="83"/>
      <c r="G2080" s="83" t="s">
        <v>3527</v>
      </c>
      <c r="H2080" s="115" t="s">
        <v>3542</v>
      </c>
      <c r="I2080" s="14">
        <v>0.01</v>
      </c>
      <c r="J2080" s="111">
        <f t="shared" si="66"/>
        <v>11.879999999999999</v>
      </c>
    </row>
    <row r="2081" spans="1:10" ht="26.25" x14ac:dyDescent="0.25">
      <c r="A2081" s="81">
        <f t="shared" si="67"/>
        <v>2077</v>
      </c>
      <c r="B2081" s="81" t="s">
        <v>3523</v>
      </c>
      <c r="C2081" s="82" t="s">
        <v>7655</v>
      </c>
      <c r="D2081" s="83" t="s">
        <v>7656</v>
      </c>
      <c r="E2081" s="83" t="s">
        <v>3526</v>
      </c>
      <c r="F2081" s="83"/>
      <c r="G2081" s="83" t="s">
        <v>3527</v>
      </c>
      <c r="H2081" s="115" t="s">
        <v>3542</v>
      </c>
      <c r="I2081" s="14">
        <v>0.01</v>
      </c>
      <c r="J2081" s="111">
        <f t="shared" si="66"/>
        <v>11.879999999999999</v>
      </c>
    </row>
    <row r="2082" spans="1:10" ht="26.25" x14ac:dyDescent="0.25">
      <c r="A2082" s="81">
        <f t="shared" si="67"/>
        <v>2078</v>
      </c>
      <c r="B2082" s="81" t="s">
        <v>3523</v>
      </c>
      <c r="C2082" s="82" t="s">
        <v>7657</v>
      </c>
      <c r="D2082" s="83" t="s">
        <v>7658</v>
      </c>
      <c r="E2082" s="83" t="s">
        <v>3526</v>
      </c>
      <c r="F2082" s="83"/>
      <c r="G2082" s="83" t="s">
        <v>3527</v>
      </c>
      <c r="H2082" s="115" t="s">
        <v>3552</v>
      </c>
      <c r="I2082" s="14">
        <v>0.01</v>
      </c>
      <c r="J2082" s="111">
        <f t="shared" si="66"/>
        <v>17.82</v>
      </c>
    </row>
    <row r="2083" spans="1:10" ht="26.25" x14ac:dyDescent="0.25">
      <c r="A2083" s="81">
        <f t="shared" si="67"/>
        <v>2079</v>
      </c>
      <c r="B2083" s="81" t="s">
        <v>3523</v>
      </c>
      <c r="C2083" s="82" t="s">
        <v>7659</v>
      </c>
      <c r="D2083" s="83" t="s">
        <v>7660</v>
      </c>
      <c r="E2083" s="83" t="s">
        <v>3526</v>
      </c>
      <c r="F2083" s="83"/>
      <c r="G2083" s="83" t="s">
        <v>3527</v>
      </c>
      <c r="H2083" s="115" t="s">
        <v>7661</v>
      </c>
      <c r="I2083" s="14">
        <v>0.01</v>
      </c>
      <c r="J2083" s="111">
        <f t="shared" si="66"/>
        <v>124.74</v>
      </c>
    </row>
    <row r="2084" spans="1:10" ht="26.25" x14ac:dyDescent="0.25">
      <c r="A2084" s="81">
        <f t="shared" si="67"/>
        <v>2080</v>
      </c>
      <c r="B2084" s="81" t="s">
        <v>3523</v>
      </c>
      <c r="C2084" s="82" t="s">
        <v>7662</v>
      </c>
      <c r="D2084" s="83" t="s">
        <v>7663</v>
      </c>
      <c r="E2084" s="83" t="s">
        <v>3526</v>
      </c>
      <c r="F2084" s="83"/>
      <c r="G2084" s="83" t="s">
        <v>3527</v>
      </c>
      <c r="H2084" s="115" t="s">
        <v>7661</v>
      </c>
      <c r="I2084" s="14">
        <v>0.01</v>
      </c>
      <c r="J2084" s="111">
        <f t="shared" si="66"/>
        <v>124.74</v>
      </c>
    </row>
    <row r="2085" spans="1:10" ht="26.25" x14ac:dyDescent="0.25">
      <c r="A2085" s="81">
        <f t="shared" si="67"/>
        <v>2081</v>
      </c>
      <c r="B2085" s="81" t="s">
        <v>3523</v>
      </c>
      <c r="C2085" s="82" t="s">
        <v>7664</v>
      </c>
      <c r="D2085" s="83" t="s">
        <v>7665</v>
      </c>
      <c r="E2085" s="83" t="s">
        <v>3526</v>
      </c>
      <c r="F2085" s="83"/>
      <c r="G2085" s="83" t="s">
        <v>3527</v>
      </c>
      <c r="H2085" s="115" t="s">
        <v>3552</v>
      </c>
      <c r="I2085" s="14">
        <v>0.01</v>
      </c>
      <c r="J2085" s="111">
        <f t="shared" si="66"/>
        <v>17.82</v>
      </c>
    </row>
    <row r="2086" spans="1:10" ht="26.25" x14ac:dyDescent="0.25">
      <c r="A2086" s="81">
        <f t="shared" si="67"/>
        <v>2082</v>
      </c>
      <c r="B2086" s="81" t="s">
        <v>3523</v>
      </c>
      <c r="C2086" s="82" t="s">
        <v>7666</v>
      </c>
      <c r="D2086" s="83" t="s">
        <v>7667</v>
      </c>
      <c r="E2086" s="83" t="s">
        <v>3526</v>
      </c>
      <c r="F2086" s="83"/>
      <c r="G2086" s="83" t="s">
        <v>3527</v>
      </c>
      <c r="H2086" s="115" t="s">
        <v>6878</v>
      </c>
      <c r="I2086" s="14">
        <v>0.01</v>
      </c>
      <c r="J2086" s="111">
        <f t="shared" si="66"/>
        <v>13365</v>
      </c>
    </row>
    <row r="2087" spans="1:10" ht="26.25" x14ac:dyDescent="0.25">
      <c r="A2087" s="81">
        <f t="shared" si="67"/>
        <v>2083</v>
      </c>
      <c r="B2087" s="81" t="s">
        <v>3523</v>
      </c>
      <c r="C2087" s="82" t="s">
        <v>7668</v>
      </c>
      <c r="D2087" s="83" t="s">
        <v>7669</v>
      </c>
      <c r="E2087" s="83" t="s">
        <v>3526</v>
      </c>
      <c r="F2087" s="83"/>
      <c r="G2087" s="83" t="s">
        <v>3527</v>
      </c>
      <c r="H2087" s="115" t="s">
        <v>7670</v>
      </c>
      <c r="I2087" s="14">
        <v>0.01</v>
      </c>
      <c r="J2087" s="111">
        <f t="shared" si="66"/>
        <v>382239</v>
      </c>
    </row>
    <row r="2088" spans="1:10" ht="26.25" x14ac:dyDescent="0.25">
      <c r="A2088" s="81">
        <f t="shared" si="67"/>
        <v>2084</v>
      </c>
      <c r="B2088" s="81" t="s">
        <v>3523</v>
      </c>
      <c r="C2088" s="82" t="s">
        <v>7671</v>
      </c>
      <c r="D2088" s="83" t="s">
        <v>7672</v>
      </c>
      <c r="E2088" s="83" t="s">
        <v>3526</v>
      </c>
      <c r="F2088" s="83"/>
      <c r="G2088" s="83" t="s">
        <v>3527</v>
      </c>
      <c r="H2088" s="115" t="s">
        <v>7673</v>
      </c>
      <c r="I2088" s="14">
        <v>0.01</v>
      </c>
      <c r="J2088" s="111">
        <f t="shared" si="66"/>
        <v>259.38</v>
      </c>
    </row>
    <row r="2089" spans="1:10" ht="26.25" x14ac:dyDescent="0.25">
      <c r="A2089" s="81">
        <f t="shared" si="67"/>
        <v>2085</v>
      </c>
      <c r="B2089" s="81" t="s">
        <v>3523</v>
      </c>
      <c r="C2089" s="82" t="s">
        <v>7674</v>
      </c>
      <c r="D2089" s="83" t="s">
        <v>7675</v>
      </c>
      <c r="E2089" s="83" t="s">
        <v>3526</v>
      </c>
      <c r="F2089" s="83"/>
      <c r="G2089" s="83" t="s">
        <v>3527</v>
      </c>
      <c r="H2089" s="115" t="s">
        <v>6285</v>
      </c>
      <c r="I2089" s="14">
        <v>0.01</v>
      </c>
      <c r="J2089" s="111">
        <f t="shared" si="66"/>
        <v>5346</v>
      </c>
    </row>
    <row r="2090" spans="1:10" ht="26.25" x14ac:dyDescent="0.25">
      <c r="A2090" s="81">
        <f t="shared" si="67"/>
        <v>2086</v>
      </c>
      <c r="B2090" s="81" t="s">
        <v>3523</v>
      </c>
      <c r="C2090" s="82" t="s">
        <v>7676</v>
      </c>
      <c r="D2090" s="83" t="s">
        <v>7677</v>
      </c>
      <c r="E2090" s="83" t="s">
        <v>3526</v>
      </c>
      <c r="F2090" s="83"/>
      <c r="G2090" s="83" t="s">
        <v>3527</v>
      </c>
      <c r="H2090" s="115" t="s">
        <v>7678</v>
      </c>
      <c r="I2090" s="14">
        <v>0.01</v>
      </c>
      <c r="J2090" s="111">
        <f t="shared" si="66"/>
        <v>21277.079999999998</v>
      </c>
    </row>
    <row r="2091" spans="1:10" ht="26.25" x14ac:dyDescent="0.25">
      <c r="A2091" s="81">
        <f t="shared" si="67"/>
        <v>2087</v>
      </c>
      <c r="B2091" s="81" t="s">
        <v>3523</v>
      </c>
      <c r="C2091" s="82" t="s">
        <v>7679</v>
      </c>
      <c r="D2091" s="83" t="s">
        <v>7680</v>
      </c>
      <c r="E2091" s="83" t="s">
        <v>3526</v>
      </c>
      <c r="F2091" s="83"/>
      <c r="G2091" s="83" t="s">
        <v>3527</v>
      </c>
      <c r="H2091" s="115" t="s">
        <v>7681</v>
      </c>
      <c r="I2091" s="14">
        <v>0.01</v>
      </c>
      <c r="J2091" s="111">
        <f t="shared" si="66"/>
        <v>40095</v>
      </c>
    </row>
    <row r="2092" spans="1:10" ht="39" x14ac:dyDescent="0.25">
      <c r="A2092" s="81">
        <f t="shared" si="67"/>
        <v>2088</v>
      </c>
      <c r="B2092" s="81" t="s">
        <v>3523</v>
      </c>
      <c r="C2092" s="82" t="s">
        <v>7682</v>
      </c>
      <c r="D2092" s="83" t="s">
        <v>7683</v>
      </c>
      <c r="E2092" s="83" t="s">
        <v>3526</v>
      </c>
      <c r="F2092" s="83"/>
      <c r="G2092" s="83" t="s">
        <v>3527</v>
      </c>
      <c r="H2092" s="115" t="s">
        <v>5265</v>
      </c>
      <c r="I2092" s="14">
        <v>0.01</v>
      </c>
      <c r="J2092" s="111">
        <f t="shared" si="66"/>
        <v>267.3</v>
      </c>
    </row>
    <row r="2093" spans="1:10" ht="26.25" x14ac:dyDescent="0.25">
      <c r="A2093" s="81">
        <f t="shared" si="67"/>
        <v>2089</v>
      </c>
      <c r="B2093" s="81" t="s">
        <v>3523</v>
      </c>
      <c r="C2093" s="82" t="s">
        <v>7684</v>
      </c>
      <c r="D2093" s="83" t="s">
        <v>7685</v>
      </c>
      <c r="E2093" s="83" t="s">
        <v>3526</v>
      </c>
      <c r="F2093" s="83"/>
      <c r="G2093" s="83" t="s">
        <v>3527</v>
      </c>
      <c r="H2093" s="115" t="s">
        <v>7686</v>
      </c>
      <c r="I2093" s="14">
        <v>0.01</v>
      </c>
      <c r="J2093" s="111">
        <f t="shared" si="66"/>
        <v>133.65</v>
      </c>
    </row>
    <row r="2094" spans="1:10" ht="26.25" x14ac:dyDescent="0.25">
      <c r="A2094" s="81">
        <f t="shared" si="67"/>
        <v>2090</v>
      </c>
      <c r="B2094" s="81" t="s">
        <v>3523</v>
      </c>
      <c r="C2094" s="82" t="s">
        <v>7687</v>
      </c>
      <c r="D2094" s="83" t="s">
        <v>7688</v>
      </c>
      <c r="E2094" s="83" t="s">
        <v>3526</v>
      </c>
      <c r="F2094" s="83"/>
      <c r="G2094" s="83" t="s">
        <v>3527</v>
      </c>
      <c r="H2094" s="115" t="s">
        <v>7673</v>
      </c>
      <c r="I2094" s="14">
        <v>0.01</v>
      </c>
      <c r="J2094" s="111">
        <f t="shared" si="66"/>
        <v>259.38</v>
      </c>
    </row>
    <row r="2095" spans="1:10" ht="26.25" x14ac:dyDescent="0.25">
      <c r="A2095" s="81">
        <f t="shared" si="67"/>
        <v>2091</v>
      </c>
      <c r="B2095" s="81" t="s">
        <v>3523</v>
      </c>
      <c r="C2095" s="82" t="s">
        <v>7689</v>
      </c>
      <c r="D2095" s="83" t="s">
        <v>7690</v>
      </c>
      <c r="E2095" s="83" t="s">
        <v>3526</v>
      </c>
      <c r="F2095" s="83"/>
      <c r="G2095" s="83" t="s">
        <v>3527</v>
      </c>
      <c r="H2095" s="115" t="s">
        <v>3599</v>
      </c>
      <c r="I2095" s="14">
        <v>0.01</v>
      </c>
      <c r="J2095" s="111">
        <f t="shared" si="66"/>
        <v>29.7</v>
      </c>
    </row>
    <row r="2096" spans="1:10" ht="26.25" x14ac:dyDescent="0.25">
      <c r="A2096" s="81">
        <f t="shared" si="67"/>
        <v>2092</v>
      </c>
      <c r="B2096" s="81" t="s">
        <v>3523</v>
      </c>
      <c r="C2096" s="82" t="s">
        <v>7691</v>
      </c>
      <c r="D2096" s="83" t="s">
        <v>7692</v>
      </c>
      <c r="E2096" s="83" t="s">
        <v>3526</v>
      </c>
      <c r="F2096" s="83"/>
      <c r="G2096" s="83" t="s">
        <v>3527</v>
      </c>
      <c r="H2096" s="115" t="s">
        <v>3599</v>
      </c>
      <c r="I2096" s="14">
        <v>0.01</v>
      </c>
      <c r="J2096" s="111">
        <f t="shared" si="66"/>
        <v>29.7</v>
      </c>
    </row>
    <row r="2097" spans="1:10" ht="26.25" x14ac:dyDescent="0.25">
      <c r="A2097" s="81">
        <f t="shared" si="67"/>
        <v>2093</v>
      </c>
      <c r="B2097" s="81" t="s">
        <v>3523</v>
      </c>
      <c r="C2097" s="82" t="s">
        <v>7693</v>
      </c>
      <c r="D2097" s="83" t="s">
        <v>7694</v>
      </c>
      <c r="E2097" s="83" t="s">
        <v>3526</v>
      </c>
      <c r="F2097" s="83"/>
      <c r="G2097" s="83" t="s">
        <v>3527</v>
      </c>
      <c r="H2097" s="115" t="s">
        <v>7695</v>
      </c>
      <c r="I2097" s="14">
        <v>0.01</v>
      </c>
      <c r="J2097" s="111">
        <f t="shared" si="66"/>
        <v>532.62</v>
      </c>
    </row>
    <row r="2098" spans="1:10" ht="26.25" x14ac:dyDescent="0.25">
      <c r="A2098" s="81">
        <f t="shared" si="67"/>
        <v>2094</v>
      </c>
      <c r="B2098" s="81" t="s">
        <v>3523</v>
      </c>
      <c r="C2098" s="82" t="s">
        <v>7696</v>
      </c>
      <c r="D2098" s="83" t="s">
        <v>7697</v>
      </c>
      <c r="E2098" s="83" t="s">
        <v>3526</v>
      </c>
      <c r="F2098" s="83"/>
      <c r="G2098" s="83" t="s">
        <v>3527</v>
      </c>
      <c r="H2098" s="115" t="s">
        <v>6285</v>
      </c>
      <c r="I2098" s="14">
        <v>0.01</v>
      </c>
      <c r="J2098" s="111">
        <f t="shared" si="66"/>
        <v>5346</v>
      </c>
    </row>
    <row r="2099" spans="1:10" ht="26.25" x14ac:dyDescent="0.25">
      <c r="A2099" s="81">
        <f t="shared" si="67"/>
        <v>2095</v>
      </c>
      <c r="B2099" s="81" t="s">
        <v>3523</v>
      </c>
      <c r="C2099" s="82" t="s">
        <v>7698</v>
      </c>
      <c r="D2099" s="83" t="s">
        <v>7699</v>
      </c>
      <c r="E2099" s="83" t="s">
        <v>3526</v>
      </c>
      <c r="F2099" s="83"/>
      <c r="G2099" s="83" t="s">
        <v>3527</v>
      </c>
      <c r="H2099" s="115" t="s">
        <v>6878</v>
      </c>
      <c r="I2099" s="14">
        <v>0.01</v>
      </c>
      <c r="J2099" s="111">
        <f t="shared" si="66"/>
        <v>13365</v>
      </c>
    </row>
    <row r="2100" spans="1:10" ht="26.25" x14ac:dyDescent="0.25">
      <c r="A2100" s="81">
        <f t="shared" si="67"/>
        <v>2096</v>
      </c>
      <c r="B2100" s="81" t="s">
        <v>3523</v>
      </c>
      <c r="C2100" s="82" t="s">
        <v>7700</v>
      </c>
      <c r="D2100" s="83" t="s">
        <v>7701</v>
      </c>
      <c r="E2100" s="83" t="s">
        <v>3526</v>
      </c>
      <c r="F2100" s="83"/>
      <c r="G2100" s="83" t="s">
        <v>3527</v>
      </c>
      <c r="H2100" s="115" t="s">
        <v>7678</v>
      </c>
      <c r="I2100" s="14">
        <v>0.01</v>
      </c>
      <c r="J2100" s="111">
        <f t="shared" si="66"/>
        <v>21277.079999999998</v>
      </c>
    </row>
    <row r="2101" spans="1:10" ht="26.25" x14ac:dyDescent="0.25">
      <c r="A2101" s="81">
        <f t="shared" si="67"/>
        <v>2097</v>
      </c>
      <c r="B2101" s="81" t="s">
        <v>3523</v>
      </c>
      <c r="C2101" s="82" t="s">
        <v>7702</v>
      </c>
      <c r="D2101" s="83" t="s">
        <v>7703</v>
      </c>
      <c r="E2101" s="83" t="s">
        <v>3526</v>
      </c>
      <c r="F2101" s="83"/>
      <c r="G2101" s="83" t="s">
        <v>3527</v>
      </c>
      <c r="H2101" s="115" t="s">
        <v>7681</v>
      </c>
      <c r="I2101" s="14">
        <v>0.01</v>
      </c>
      <c r="J2101" s="111">
        <f t="shared" si="66"/>
        <v>40095</v>
      </c>
    </row>
    <row r="2102" spans="1:10" ht="26.25" x14ac:dyDescent="0.25">
      <c r="A2102" s="81">
        <f t="shared" si="67"/>
        <v>2098</v>
      </c>
      <c r="B2102" s="81" t="s">
        <v>3523</v>
      </c>
      <c r="C2102" s="82" t="s">
        <v>7704</v>
      </c>
      <c r="D2102" s="83" t="s">
        <v>7705</v>
      </c>
      <c r="E2102" s="83" t="s">
        <v>3526</v>
      </c>
      <c r="F2102" s="83"/>
      <c r="G2102" s="83" t="s">
        <v>3527</v>
      </c>
      <c r="H2102" s="115" t="s">
        <v>6860</v>
      </c>
      <c r="I2102" s="14">
        <v>0.01</v>
      </c>
      <c r="J2102" s="111">
        <f t="shared" si="66"/>
        <v>12.87</v>
      </c>
    </row>
    <row r="2103" spans="1:10" ht="26.25" x14ac:dyDescent="0.25">
      <c r="A2103" s="81">
        <f t="shared" si="67"/>
        <v>2099</v>
      </c>
      <c r="B2103" s="81" t="s">
        <v>3523</v>
      </c>
      <c r="C2103" s="82" t="s">
        <v>7706</v>
      </c>
      <c r="D2103" s="83" t="s">
        <v>7707</v>
      </c>
      <c r="E2103" s="83" t="s">
        <v>3526</v>
      </c>
      <c r="F2103" s="83"/>
      <c r="G2103" s="83" t="s">
        <v>3527</v>
      </c>
      <c r="H2103" s="115" t="s">
        <v>5420</v>
      </c>
      <c r="I2103" s="14">
        <v>0.01</v>
      </c>
      <c r="J2103" s="111">
        <f t="shared" si="66"/>
        <v>53.46</v>
      </c>
    </row>
    <row r="2104" spans="1:10" ht="26.25" x14ac:dyDescent="0.25">
      <c r="A2104" s="81">
        <f t="shared" si="67"/>
        <v>2100</v>
      </c>
      <c r="B2104" s="81" t="s">
        <v>3523</v>
      </c>
      <c r="C2104" s="82" t="s">
        <v>7708</v>
      </c>
      <c r="D2104" s="83" t="s">
        <v>7709</v>
      </c>
      <c r="E2104" s="83" t="s">
        <v>3526</v>
      </c>
      <c r="F2104" s="83"/>
      <c r="G2104" s="83" t="s">
        <v>3527</v>
      </c>
      <c r="H2104" s="115" t="s">
        <v>7670</v>
      </c>
      <c r="I2104" s="14">
        <v>0.01</v>
      </c>
      <c r="J2104" s="111">
        <f t="shared" si="66"/>
        <v>382239</v>
      </c>
    </row>
    <row r="2105" spans="1:10" ht="26.25" x14ac:dyDescent="0.25">
      <c r="A2105" s="81">
        <f t="shared" si="67"/>
        <v>2101</v>
      </c>
      <c r="B2105" s="81" t="s">
        <v>3523</v>
      </c>
      <c r="C2105" s="82" t="s">
        <v>7710</v>
      </c>
      <c r="D2105" s="83" t="s">
        <v>7711</v>
      </c>
      <c r="E2105" s="83" t="s">
        <v>3526</v>
      </c>
      <c r="F2105" s="83"/>
      <c r="G2105" s="83" t="s">
        <v>3527</v>
      </c>
      <c r="H2105" s="115" t="s">
        <v>7712</v>
      </c>
      <c r="I2105" s="14">
        <v>0.01</v>
      </c>
      <c r="J2105" s="111">
        <f t="shared" si="66"/>
        <v>2673</v>
      </c>
    </row>
    <row r="2106" spans="1:10" ht="26.25" x14ac:dyDescent="0.25">
      <c r="A2106" s="81">
        <f t="shared" si="67"/>
        <v>2102</v>
      </c>
      <c r="B2106" s="81" t="s">
        <v>3523</v>
      </c>
      <c r="C2106" s="82" t="s">
        <v>7713</v>
      </c>
      <c r="D2106" s="83" t="s">
        <v>7714</v>
      </c>
      <c r="E2106" s="83" t="s">
        <v>3526</v>
      </c>
      <c r="F2106" s="83"/>
      <c r="G2106" s="83" t="s">
        <v>3527</v>
      </c>
      <c r="H2106" s="115" t="s">
        <v>7712</v>
      </c>
      <c r="I2106" s="14">
        <v>0.01</v>
      </c>
      <c r="J2106" s="111">
        <f t="shared" si="66"/>
        <v>2673</v>
      </c>
    </row>
    <row r="2107" spans="1:10" ht="26.25" x14ac:dyDescent="0.25">
      <c r="A2107" s="81">
        <f t="shared" si="67"/>
        <v>2103</v>
      </c>
      <c r="B2107" s="81" t="s">
        <v>3523</v>
      </c>
      <c r="C2107" s="82" t="s">
        <v>7715</v>
      </c>
      <c r="D2107" s="83" t="s">
        <v>7716</v>
      </c>
      <c r="E2107" s="83" t="s">
        <v>3526</v>
      </c>
      <c r="F2107" s="83"/>
      <c r="G2107" s="83" t="s">
        <v>3527</v>
      </c>
      <c r="H2107" s="115" t="s">
        <v>5265</v>
      </c>
      <c r="I2107" s="14">
        <v>0.01</v>
      </c>
      <c r="J2107" s="111">
        <f t="shared" si="66"/>
        <v>267.3</v>
      </c>
    </row>
    <row r="2108" spans="1:10" ht="26.25" x14ac:dyDescent="0.25">
      <c r="A2108" s="81">
        <f t="shared" si="67"/>
        <v>2104</v>
      </c>
      <c r="B2108" s="81" t="s">
        <v>3523</v>
      </c>
      <c r="C2108" s="82" t="s">
        <v>7717</v>
      </c>
      <c r="D2108" s="83" t="s">
        <v>7718</v>
      </c>
      <c r="E2108" s="83" t="s">
        <v>3526</v>
      </c>
      <c r="F2108" s="83"/>
      <c r="G2108" s="83" t="s">
        <v>3527</v>
      </c>
      <c r="H2108" s="115" t="s">
        <v>7686</v>
      </c>
      <c r="I2108" s="14">
        <v>0.01</v>
      </c>
      <c r="J2108" s="111">
        <f t="shared" si="66"/>
        <v>133.65</v>
      </c>
    </row>
    <row r="2109" spans="1:10" ht="26.25" x14ac:dyDescent="0.25">
      <c r="A2109" s="81">
        <f t="shared" si="67"/>
        <v>2105</v>
      </c>
      <c r="B2109" s="81" t="s">
        <v>3523</v>
      </c>
      <c r="C2109" s="82" t="s">
        <v>7719</v>
      </c>
      <c r="D2109" s="83" t="s">
        <v>7720</v>
      </c>
      <c r="E2109" s="83" t="s">
        <v>3526</v>
      </c>
      <c r="F2109" s="83"/>
      <c r="G2109" s="83" t="s">
        <v>3527</v>
      </c>
      <c r="H2109" s="115" t="s">
        <v>6860</v>
      </c>
      <c r="I2109" s="14">
        <v>0.01</v>
      </c>
      <c r="J2109" s="111">
        <f t="shared" si="66"/>
        <v>12.87</v>
      </c>
    </row>
    <row r="2110" spans="1:10" ht="26.25" x14ac:dyDescent="0.25">
      <c r="A2110" s="81">
        <f t="shared" si="67"/>
        <v>2106</v>
      </c>
      <c r="B2110" s="81" t="s">
        <v>3523</v>
      </c>
      <c r="C2110" s="82" t="s">
        <v>7721</v>
      </c>
      <c r="D2110" s="83" t="s">
        <v>7722</v>
      </c>
      <c r="E2110" s="83" t="s">
        <v>3526</v>
      </c>
      <c r="F2110" s="83"/>
      <c r="G2110" s="83" t="s">
        <v>3527</v>
      </c>
      <c r="H2110" s="115" t="s">
        <v>5420</v>
      </c>
      <c r="I2110" s="14">
        <v>0.01</v>
      </c>
      <c r="J2110" s="111">
        <f t="shared" si="66"/>
        <v>53.46</v>
      </c>
    </row>
    <row r="2111" spans="1:10" ht="26.25" x14ac:dyDescent="0.25">
      <c r="A2111" s="81">
        <f t="shared" si="67"/>
        <v>2107</v>
      </c>
      <c r="B2111" s="81" t="s">
        <v>3523</v>
      </c>
      <c r="C2111" s="82" t="s">
        <v>7723</v>
      </c>
      <c r="D2111" s="83" t="s">
        <v>7724</v>
      </c>
      <c r="E2111" s="83" t="s">
        <v>3526</v>
      </c>
      <c r="F2111" s="83"/>
      <c r="G2111" s="83" t="s">
        <v>3527</v>
      </c>
      <c r="H2111" s="115" t="s">
        <v>7695</v>
      </c>
      <c r="I2111" s="14">
        <v>0.01</v>
      </c>
      <c r="J2111" s="111">
        <f t="shared" si="66"/>
        <v>532.62</v>
      </c>
    </row>
    <row r="2112" spans="1:10" ht="26.25" x14ac:dyDescent="0.25">
      <c r="A2112" s="81">
        <f t="shared" si="67"/>
        <v>2108</v>
      </c>
      <c r="B2112" s="81" t="s">
        <v>3523</v>
      </c>
      <c r="C2112" s="82" t="s">
        <v>7725</v>
      </c>
      <c r="D2112" s="83" t="s">
        <v>7726</v>
      </c>
      <c r="E2112" s="83" t="s">
        <v>3526</v>
      </c>
      <c r="F2112" s="83"/>
      <c r="G2112" s="83" t="s">
        <v>3527</v>
      </c>
      <c r="H2112" s="115" t="s">
        <v>6015</v>
      </c>
      <c r="I2112" s="14">
        <v>0.01</v>
      </c>
      <c r="J2112" s="111">
        <f t="shared" si="66"/>
        <v>44.55</v>
      </c>
    </row>
    <row r="2113" spans="1:10" ht="26.25" x14ac:dyDescent="0.25">
      <c r="A2113" s="81">
        <f t="shared" si="67"/>
        <v>2109</v>
      </c>
      <c r="B2113" s="81" t="s">
        <v>3523</v>
      </c>
      <c r="C2113" s="82" t="s">
        <v>7727</v>
      </c>
      <c r="D2113" s="83" t="s">
        <v>7728</v>
      </c>
      <c r="E2113" s="83" t="s">
        <v>3526</v>
      </c>
      <c r="F2113" s="83"/>
      <c r="G2113" s="83" t="s">
        <v>3527</v>
      </c>
      <c r="H2113" s="115" t="s">
        <v>6157</v>
      </c>
      <c r="I2113" s="14">
        <v>0.01</v>
      </c>
      <c r="J2113" s="111">
        <f t="shared" si="66"/>
        <v>74.25</v>
      </c>
    </row>
    <row r="2114" spans="1:10" ht="26.25" x14ac:dyDescent="0.25">
      <c r="A2114" s="81">
        <f t="shared" si="67"/>
        <v>2110</v>
      </c>
      <c r="B2114" s="81" t="s">
        <v>3523</v>
      </c>
      <c r="C2114" s="82" t="s">
        <v>7729</v>
      </c>
      <c r="D2114" s="83" t="s">
        <v>7730</v>
      </c>
      <c r="E2114" s="83" t="s">
        <v>3526</v>
      </c>
      <c r="F2114" s="83"/>
      <c r="G2114" s="83" t="s">
        <v>3527</v>
      </c>
      <c r="H2114" s="115" t="s">
        <v>6015</v>
      </c>
      <c r="I2114" s="14">
        <v>0.01</v>
      </c>
      <c r="J2114" s="111">
        <f t="shared" si="66"/>
        <v>44.55</v>
      </c>
    </row>
    <row r="2115" spans="1:10" ht="26.25" x14ac:dyDescent="0.25">
      <c r="A2115" s="81">
        <f t="shared" si="67"/>
        <v>2111</v>
      </c>
      <c r="B2115" s="81" t="s">
        <v>3523</v>
      </c>
      <c r="C2115" s="82" t="s">
        <v>7731</v>
      </c>
      <c r="D2115" s="83" t="s">
        <v>7732</v>
      </c>
      <c r="E2115" s="83" t="s">
        <v>3526</v>
      </c>
      <c r="F2115" s="83"/>
      <c r="G2115" s="83" t="s">
        <v>3527</v>
      </c>
      <c r="H2115" s="115" t="s">
        <v>6157</v>
      </c>
      <c r="I2115" s="14">
        <v>0.01</v>
      </c>
      <c r="J2115" s="111">
        <f t="shared" si="66"/>
        <v>74.25</v>
      </c>
    </row>
    <row r="2116" spans="1:10" ht="26.25" x14ac:dyDescent="0.25">
      <c r="A2116" s="81">
        <f t="shared" si="67"/>
        <v>2112</v>
      </c>
      <c r="B2116" s="81" t="s">
        <v>3523</v>
      </c>
      <c r="C2116" s="82" t="s">
        <v>7733</v>
      </c>
      <c r="D2116" s="83" t="s">
        <v>7734</v>
      </c>
      <c r="E2116" s="83" t="s">
        <v>3526</v>
      </c>
      <c r="F2116" s="83"/>
      <c r="G2116" s="83" t="s">
        <v>3527</v>
      </c>
      <c r="H2116" s="115" t="s">
        <v>3710</v>
      </c>
      <c r="I2116" s="14">
        <v>0.01</v>
      </c>
      <c r="J2116" s="111">
        <f t="shared" si="66"/>
        <v>237.6</v>
      </c>
    </row>
    <row r="2117" spans="1:10" ht="26.25" x14ac:dyDescent="0.25">
      <c r="A2117" s="81">
        <f t="shared" si="67"/>
        <v>2113</v>
      </c>
      <c r="B2117" s="81" t="s">
        <v>3523</v>
      </c>
      <c r="C2117" s="82" t="s">
        <v>7735</v>
      </c>
      <c r="D2117" s="83" t="s">
        <v>7736</v>
      </c>
      <c r="E2117" s="83" t="s">
        <v>3526</v>
      </c>
      <c r="F2117" s="83"/>
      <c r="G2117" s="83" t="s">
        <v>3527</v>
      </c>
      <c r="H2117" s="115" t="s">
        <v>4112</v>
      </c>
      <c r="I2117" s="14">
        <v>0.01</v>
      </c>
      <c r="J2117" s="111">
        <f t="shared" si="66"/>
        <v>594</v>
      </c>
    </row>
    <row r="2118" spans="1:10" ht="26.25" x14ac:dyDescent="0.25">
      <c r="A2118" s="81">
        <f t="shared" si="67"/>
        <v>2114</v>
      </c>
      <c r="B2118" s="81" t="s">
        <v>3523</v>
      </c>
      <c r="C2118" s="82" t="s">
        <v>7737</v>
      </c>
      <c r="D2118" s="83" t="s">
        <v>7738</v>
      </c>
      <c r="E2118" s="83" t="s">
        <v>3526</v>
      </c>
      <c r="F2118" s="83"/>
      <c r="G2118" s="83" t="s">
        <v>3527</v>
      </c>
      <c r="H2118" s="115" t="s">
        <v>3710</v>
      </c>
      <c r="I2118" s="14">
        <v>0.01</v>
      </c>
      <c r="J2118" s="111">
        <f t="shared" si="66"/>
        <v>237.6</v>
      </c>
    </row>
    <row r="2119" spans="1:10" ht="26.25" x14ac:dyDescent="0.25">
      <c r="A2119" s="81">
        <f t="shared" si="67"/>
        <v>2115</v>
      </c>
      <c r="B2119" s="81" t="s">
        <v>3523</v>
      </c>
      <c r="C2119" s="82" t="s">
        <v>7739</v>
      </c>
      <c r="D2119" s="83" t="s">
        <v>7740</v>
      </c>
      <c r="E2119" s="83" t="s">
        <v>3526</v>
      </c>
      <c r="F2119" s="83"/>
      <c r="G2119" s="83" t="s">
        <v>3527</v>
      </c>
      <c r="H2119" s="115" t="s">
        <v>4112</v>
      </c>
      <c r="I2119" s="14">
        <v>0.01</v>
      </c>
      <c r="J2119" s="111">
        <f t="shared" si="66"/>
        <v>594</v>
      </c>
    </row>
    <row r="2120" spans="1:10" ht="39" x14ac:dyDescent="0.25">
      <c r="A2120" s="81">
        <f t="shared" si="67"/>
        <v>2116</v>
      </c>
      <c r="B2120" s="81" t="s">
        <v>3523</v>
      </c>
      <c r="C2120" s="82" t="s">
        <v>7741</v>
      </c>
      <c r="D2120" s="83" t="s">
        <v>7742</v>
      </c>
      <c r="E2120" s="83" t="s">
        <v>3526</v>
      </c>
      <c r="F2120" s="83"/>
      <c r="G2120" s="83" t="s">
        <v>3527</v>
      </c>
      <c r="H2120" s="115" t="s">
        <v>7743</v>
      </c>
      <c r="I2120" s="14">
        <v>0.01</v>
      </c>
      <c r="J2120" s="111">
        <f t="shared" si="66"/>
        <v>504.9</v>
      </c>
    </row>
    <row r="2121" spans="1:10" ht="51.75" x14ac:dyDescent="0.25">
      <c r="A2121" s="81">
        <f t="shared" si="67"/>
        <v>2117</v>
      </c>
      <c r="B2121" s="81" t="s">
        <v>3523</v>
      </c>
      <c r="C2121" s="82" t="s">
        <v>7744</v>
      </c>
      <c r="D2121" s="83" t="s">
        <v>7745</v>
      </c>
      <c r="E2121" s="83" t="s">
        <v>3526</v>
      </c>
      <c r="F2121" s="83"/>
      <c r="G2121" s="83" t="s">
        <v>3527</v>
      </c>
      <c r="H2121" s="115" t="s">
        <v>5265</v>
      </c>
      <c r="I2121" s="14">
        <v>0.01</v>
      </c>
      <c r="J2121" s="111">
        <f t="shared" si="66"/>
        <v>267.3</v>
      </c>
    </row>
    <row r="2122" spans="1:10" ht="51.75" x14ac:dyDescent="0.25">
      <c r="A2122" s="81">
        <f t="shared" si="67"/>
        <v>2118</v>
      </c>
      <c r="B2122" s="81" t="s">
        <v>3523</v>
      </c>
      <c r="C2122" s="82" t="s">
        <v>7746</v>
      </c>
      <c r="D2122" s="83" t="s">
        <v>7747</v>
      </c>
      <c r="E2122" s="83" t="s">
        <v>3526</v>
      </c>
      <c r="F2122" s="83"/>
      <c r="G2122" s="83" t="s">
        <v>3527</v>
      </c>
      <c r="H2122" s="115" t="s">
        <v>5265</v>
      </c>
      <c r="I2122" s="14">
        <v>0.01</v>
      </c>
      <c r="J2122" s="111">
        <f t="shared" si="66"/>
        <v>267.3</v>
      </c>
    </row>
    <row r="2123" spans="1:10" ht="39" x14ac:dyDescent="0.25">
      <c r="A2123" s="81">
        <f t="shared" si="67"/>
        <v>2119</v>
      </c>
      <c r="B2123" s="81" t="s">
        <v>3523</v>
      </c>
      <c r="C2123" s="82" t="s">
        <v>7748</v>
      </c>
      <c r="D2123" s="83" t="s">
        <v>7749</v>
      </c>
      <c r="E2123" s="83" t="s">
        <v>3526</v>
      </c>
      <c r="F2123" s="83"/>
      <c r="G2123" s="83" t="s">
        <v>3527</v>
      </c>
      <c r="H2123" s="115" t="s">
        <v>7743</v>
      </c>
      <c r="I2123" s="14">
        <v>0.01</v>
      </c>
      <c r="J2123" s="111">
        <f t="shared" si="66"/>
        <v>504.9</v>
      </c>
    </row>
    <row r="2124" spans="1:10" ht="26.25" x14ac:dyDescent="0.25">
      <c r="A2124" s="81">
        <f t="shared" si="67"/>
        <v>2120</v>
      </c>
      <c r="B2124" s="81" t="s">
        <v>3523</v>
      </c>
      <c r="C2124" s="82" t="s">
        <v>7750</v>
      </c>
      <c r="D2124" s="83" t="s">
        <v>7751</v>
      </c>
      <c r="E2124" s="83" t="s">
        <v>3526</v>
      </c>
      <c r="F2124" s="83"/>
      <c r="G2124" s="83" t="s">
        <v>3527</v>
      </c>
      <c r="H2124" s="115" t="s">
        <v>4112</v>
      </c>
      <c r="I2124" s="14">
        <v>0.01</v>
      </c>
      <c r="J2124" s="111">
        <f t="shared" si="66"/>
        <v>594</v>
      </c>
    </row>
    <row r="2125" spans="1:10" ht="26.25" x14ac:dyDescent="0.25">
      <c r="A2125" s="81">
        <f t="shared" si="67"/>
        <v>2121</v>
      </c>
      <c r="B2125" s="81" t="s">
        <v>3523</v>
      </c>
      <c r="C2125" s="82" t="s">
        <v>7752</v>
      </c>
      <c r="D2125" s="83" t="s">
        <v>7753</v>
      </c>
      <c r="E2125" s="83" t="s">
        <v>3526</v>
      </c>
      <c r="F2125" s="83"/>
      <c r="G2125" s="83" t="s">
        <v>3527</v>
      </c>
      <c r="H2125" s="115" t="s">
        <v>6271</v>
      </c>
      <c r="I2125" s="14">
        <v>0.01</v>
      </c>
      <c r="J2125" s="111">
        <f t="shared" si="66"/>
        <v>1782</v>
      </c>
    </row>
    <row r="2126" spans="1:10" ht="26.25" x14ac:dyDescent="0.25">
      <c r="A2126" s="81">
        <f t="shared" si="67"/>
        <v>2122</v>
      </c>
      <c r="B2126" s="81" t="s">
        <v>3523</v>
      </c>
      <c r="C2126" s="82" t="s">
        <v>7754</v>
      </c>
      <c r="D2126" s="83" t="s">
        <v>7755</v>
      </c>
      <c r="E2126" s="83" t="s">
        <v>3526</v>
      </c>
      <c r="F2126" s="83"/>
      <c r="G2126" s="83" t="s">
        <v>3527</v>
      </c>
      <c r="H2126" s="115" t="s">
        <v>4029</v>
      </c>
      <c r="I2126" s="14">
        <v>0.01</v>
      </c>
      <c r="J2126" s="111">
        <f t="shared" si="66"/>
        <v>742.5</v>
      </c>
    </row>
    <row r="2127" spans="1:10" ht="26.25" x14ac:dyDescent="0.25">
      <c r="A2127" s="81">
        <f t="shared" si="67"/>
        <v>2123</v>
      </c>
      <c r="B2127" s="81" t="s">
        <v>3523</v>
      </c>
      <c r="C2127" s="82" t="s">
        <v>7756</v>
      </c>
      <c r="D2127" s="83" t="s">
        <v>7757</v>
      </c>
      <c r="E2127" s="83" t="s">
        <v>3526</v>
      </c>
      <c r="F2127" s="83"/>
      <c r="G2127" s="83" t="s">
        <v>3527</v>
      </c>
      <c r="H2127" s="115" t="s">
        <v>6271</v>
      </c>
      <c r="I2127" s="14">
        <v>0.01</v>
      </c>
      <c r="J2127" s="111">
        <f t="shared" si="66"/>
        <v>1782</v>
      </c>
    </row>
    <row r="2128" spans="1:10" ht="26.25" x14ac:dyDescent="0.25">
      <c r="A2128" s="81">
        <f t="shared" si="67"/>
        <v>2124</v>
      </c>
      <c r="B2128" s="81" t="s">
        <v>3523</v>
      </c>
      <c r="C2128" s="82" t="s">
        <v>7758</v>
      </c>
      <c r="D2128" s="83" t="s">
        <v>7759</v>
      </c>
      <c r="E2128" s="83" t="s">
        <v>3526</v>
      </c>
      <c r="F2128" s="83"/>
      <c r="G2128" s="83" t="s">
        <v>3527</v>
      </c>
      <c r="H2128" s="115" t="s">
        <v>4107</v>
      </c>
      <c r="I2128" s="14">
        <v>0.01</v>
      </c>
      <c r="J2128" s="111">
        <f t="shared" si="66"/>
        <v>1485</v>
      </c>
    </row>
    <row r="2129" spans="1:10" ht="26.25" x14ac:dyDescent="0.25">
      <c r="A2129" s="81">
        <f t="shared" si="67"/>
        <v>2125</v>
      </c>
      <c r="B2129" s="81" t="s">
        <v>3523</v>
      </c>
      <c r="C2129" s="82" t="s">
        <v>7760</v>
      </c>
      <c r="D2129" s="83" t="s">
        <v>7761</v>
      </c>
      <c r="E2129" s="83" t="s">
        <v>3526</v>
      </c>
      <c r="F2129" s="83"/>
      <c r="G2129" s="83" t="s">
        <v>3527</v>
      </c>
      <c r="H2129" s="115" t="s">
        <v>4029</v>
      </c>
      <c r="I2129" s="14">
        <v>0.01</v>
      </c>
      <c r="J2129" s="111">
        <f t="shared" si="66"/>
        <v>742.5</v>
      </c>
    </row>
    <row r="2130" spans="1:10" ht="26.25" x14ac:dyDescent="0.25">
      <c r="A2130" s="81">
        <f t="shared" si="67"/>
        <v>2126</v>
      </c>
      <c r="B2130" s="81" t="s">
        <v>3523</v>
      </c>
      <c r="C2130" s="82" t="s">
        <v>7762</v>
      </c>
      <c r="D2130" s="83" t="s">
        <v>7763</v>
      </c>
      <c r="E2130" s="83" t="s">
        <v>3526</v>
      </c>
      <c r="F2130" s="83"/>
      <c r="G2130" s="83" t="s">
        <v>3527</v>
      </c>
      <c r="H2130" s="115" t="s">
        <v>4029</v>
      </c>
      <c r="I2130" s="14">
        <v>0.01</v>
      </c>
      <c r="J2130" s="111">
        <f t="shared" si="66"/>
        <v>742.5</v>
      </c>
    </row>
    <row r="2131" spans="1:10" ht="26.25" x14ac:dyDescent="0.25">
      <c r="A2131" s="81">
        <f t="shared" si="67"/>
        <v>2127</v>
      </c>
      <c r="B2131" s="81" t="s">
        <v>3523</v>
      </c>
      <c r="C2131" s="82" t="s">
        <v>7764</v>
      </c>
      <c r="D2131" s="83" t="s">
        <v>7765</v>
      </c>
      <c r="E2131" s="83" t="s">
        <v>3526</v>
      </c>
      <c r="F2131" s="83"/>
      <c r="G2131" s="83" t="s">
        <v>3527</v>
      </c>
      <c r="H2131" s="115" t="s">
        <v>4029</v>
      </c>
      <c r="I2131" s="14">
        <v>0.01</v>
      </c>
      <c r="J2131" s="111">
        <f t="shared" ref="J2131:J2194" si="68">H2131*(1-I2131)</f>
        <v>742.5</v>
      </c>
    </row>
    <row r="2132" spans="1:10" ht="26.25" x14ac:dyDescent="0.25">
      <c r="A2132" s="81">
        <f t="shared" ref="A2132:A2195" si="69">A2131+1</f>
        <v>2128</v>
      </c>
      <c r="B2132" s="81" t="s">
        <v>3523</v>
      </c>
      <c r="C2132" s="82" t="s">
        <v>7766</v>
      </c>
      <c r="D2132" s="83" t="s">
        <v>7767</v>
      </c>
      <c r="E2132" s="83" t="s">
        <v>3526</v>
      </c>
      <c r="F2132" s="83"/>
      <c r="G2132" s="83" t="s">
        <v>3527</v>
      </c>
      <c r="H2132" s="115" t="s">
        <v>6271</v>
      </c>
      <c r="I2132" s="14">
        <v>0.01</v>
      </c>
      <c r="J2132" s="111">
        <f t="shared" si="68"/>
        <v>1782</v>
      </c>
    </row>
    <row r="2133" spans="1:10" ht="26.25" x14ac:dyDescent="0.25">
      <c r="A2133" s="81">
        <f t="shared" si="69"/>
        <v>2129</v>
      </c>
      <c r="B2133" s="81" t="s">
        <v>3523</v>
      </c>
      <c r="C2133" s="82" t="s">
        <v>7768</v>
      </c>
      <c r="D2133" s="83" t="s">
        <v>7769</v>
      </c>
      <c r="E2133" s="83" t="s">
        <v>3526</v>
      </c>
      <c r="F2133" s="83"/>
      <c r="G2133" s="83" t="s">
        <v>3527</v>
      </c>
      <c r="H2133" s="115" t="s">
        <v>4112</v>
      </c>
      <c r="I2133" s="14">
        <v>0.01</v>
      </c>
      <c r="J2133" s="111">
        <f t="shared" si="68"/>
        <v>594</v>
      </c>
    </row>
    <row r="2134" spans="1:10" ht="26.25" x14ac:dyDescent="0.25">
      <c r="A2134" s="81">
        <f t="shared" si="69"/>
        <v>2130</v>
      </c>
      <c r="B2134" s="81" t="s">
        <v>3523</v>
      </c>
      <c r="C2134" s="82" t="s">
        <v>7770</v>
      </c>
      <c r="D2134" s="83" t="s">
        <v>7771</v>
      </c>
      <c r="E2134" s="83" t="s">
        <v>3526</v>
      </c>
      <c r="F2134" s="83"/>
      <c r="G2134" s="83" t="s">
        <v>3527</v>
      </c>
      <c r="H2134" s="115" t="s">
        <v>6271</v>
      </c>
      <c r="I2134" s="14">
        <v>0.01</v>
      </c>
      <c r="J2134" s="111">
        <f t="shared" si="68"/>
        <v>1782</v>
      </c>
    </row>
    <row r="2135" spans="1:10" ht="26.25" x14ac:dyDescent="0.25">
      <c r="A2135" s="81">
        <f t="shared" si="69"/>
        <v>2131</v>
      </c>
      <c r="B2135" s="81" t="s">
        <v>3523</v>
      </c>
      <c r="C2135" s="82" t="s">
        <v>7772</v>
      </c>
      <c r="D2135" s="83" t="s">
        <v>7773</v>
      </c>
      <c r="E2135" s="83" t="s">
        <v>3526</v>
      </c>
      <c r="F2135" s="83"/>
      <c r="G2135" s="83" t="s">
        <v>3527</v>
      </c>
      <c r="H2135" s="115" t="s">
        <v>4107</v>
      </c>
      <c r="I2135" s="14">
        <v>0.01</v>
      </c>
      <c r="J2135" s="111">
        <f t="shared" si="68"/>
        <v>1485</v>
      </c>
    </row>
    <row r="2136" spans="1:10" x14ac:dyDescent="0.25">
      <c r="A2136" s="81">
        <f t="shared" si="69"/>
        <v>2132</v>
      </c>
      <c r="B2136" s="81" t="s">
        <v>3523</v>
      </c>
      <c r="C2136" s="82" t="s">
        <v>7774</v>
      </c>
      <c r="D2136" s="83" t="s">
        <v>7775</v>
      </c>
      <c r="E2136" s="83" t="s">
        <v>3526</v>
      </c>
      <c r="F2136" s="83"/>
      <c r="G2136" s="83" t="s">
        <v>3527</v>
      </c>
      <c r="H2136" s="115" t="s">
        <v>6177</v>
      </c>
      <c r="I2136" s="14">
        <v>0.01</v>
      </c>
      <c r="J2136" s="111">
        <f t="shared" si="68"/>
        <v>380.15999999999997</v>
      </c>
    </row>
    <row r="2137" spans="1:10" x14ac:dyDescent="0.25">
      <c r="A2137" s="81">
        <f t="shared" si="69"/>
        <v>2133</v>
      </c>
      <c r="B2137" s="81" t="s">
        <v>3523</v>
      </c>
      <c r="C2137" s="82" t="s">
        <v>7776</v>
      </c>
      <c r="D2137" s="83" t="s">
        <v>7777</v>
      </c>
      <c r="E2137" s="83" t="s">
        <v>3526</v>
      </c>
      <c r="F2137" s="83"/>
      <c r="G2137" s="83" t="s">
        <v>3527</v>
      </c>
      <c r="H2137" s="115" t="s">
        <v>7333</v>
      </c>
      <c r="I2137" s="14">
        <v>0.01</v>
      </c>
      <c r="J2137" s="111">
        <f t="shared" si="68"/>
        <v>95.039999999999992</v>
      </c>
    </row>
    <row r="2138" spans="1:10" x14ac:dyDescent="0.25">
      <c r="A2138" s="81">
        <f t="shared" si="69"/>
        <v>2134</v>
      </c>
      <c r="B2138" s="81" t="s">
        <v>3523</v>
      </c>
      <c r="C2138" s="82" t="s">
        <v>7778</v>
      </c>
      <c r="D2138" s="83" t="s">
        <v>7779</v>
      </c>
      <c r="E2138" s="83" t="s">
        <v>3526</v>
      </c>
      <c r="F2138" s="83"/>
      <c r="G2138" s="83" t="s">
        <v>3527</v>
      </c>
      <c r="H2138" s="115" t="s">
        <v>7333</v>
      </c>
      <c r="I2138" s="14">
        <v>0.01</v>
      </c>
      <c r="J2138" s="111">
        <f t="shared" si="68"/>
        <v>95.039999999999992</v>
      </c>
    </row>
    <row r="2139" spans="1:10" x14ac:dyDescent="0.25">
      <c r="A2139" s="81">
        <f t="shared" si="69"/>
        <v>2135</v>
      </c>
      <c r="B2139" s="81" t="s">
        <v>3523</v>
      </c>
      <c r="C2139" s="82" t="s">
        <v>7780</v>
      </c>
      <c r="D2139" s="83" t="s">
        <v>7781</v>
      </c>
      <c r="E2139" s="83" t="s">
        <v>3526</v>
      </c>
      <c r="F2139" s="83"/>
      <c r="G2139" s="83" t="s">
        <v>3527</v>
      </c>
      <c r="H2139" s="115" t="s">
        <v>3791</v>
      </c>
      <c r="I2139" s="14">
        <v>0.01</v>
      </c>
      <c r="J2139" s="111">
        <f t="shared" si="68"/>
        <v>110.88</v>
      </c>
    </row>
    <row r="2140" spans="1:10" x14ac:dyDescent="0.25">
      <c r="A2140" s="81">
        <f t="shared" si="69"/>
        <v>2136</v>
      </c>
      <c r="B2140" s="81" t="s">
        <v>3523</v>
      </c>
      <c r="C2140" s="82" t="s">
        <v>7782</v>
      </c>
      <c r="D2140" s="83" t="s">
        <v>7783</v>
      </c>
      <c r="E2140" s="83" t="s">
        <v>3526</v>
      </c>
      <c r="F2140" s="83"/>
      <c r="G2140" s="83" t="s">
        <v>3527</v>
      </c>
      <c r="H2140" s="115" t="s">
        <v>6177</v>
      </c>
      <c r="I2140" s="14">
        <v>0.01</v>
      </c>
      <c r="J2140" s="111">
        <f t="shared" si="68"/>
        <v>380.15999999999997</v>
      </c>
    </row>
    <row r="2141" spans="1:10" x14ac:dyDescent="0.25">
      <c r="A2141" s="81">
        <f t="shared" si="69"/>
        <v>2137</v>
      </c>
      <c r="B2141" s="81" t="s">
        <v>3523</v>
      </c>
      <c r="C2141" s="82" t="s">
        <v>7784</v>
      </c>
      <c r="D2141" s="83" t="s">
        <v>7785</v>
      </c>
      <c r="E2141" s="83" t="s">
        <v>3526</v>
      </c>
      <c r="F2141" s="83"/>
      <c r="G2141" s="83" t="s">
        <v>3527</v>
      </c>
      <c r="H2141" s="115" t="s">
        <v>5259</v>
      </c>
      <c r="I2141" s="14">
        <v>0.01</v>
      </c>
      <c r="J2141" s="111">
        <f t="shared" si="68"/>
        <v>470.25</v>
      </c>
    </row>
    <row r="2142" spans="1:10" x14ac:dyDescent="0.25">
      <c r="A2142" s="81">
        <f t="shared" si="69"/>
        <v>2138</v>
      </c>
      <c r="B2142" s="81" t="s">
        <v>3523</v>
      </c>
      <c r="C2142" s="82" t="s">
        <v>7786</v>
      </c>
      <c r="D2142" s="83" t="s">
        <v>7787</v>
      </c>
      <c r="E2142" s="83" t="s">
        <v>3526</v>
      </c>
      <c r="F2142" s="83"/>
      <c r="G2142" s="83" t="s">
        <v>3527</v>
      </c>
      <c r="H2142" s="115" t="s">
        <v>7333</v>
      </c>
      <c r="I2142" s="14">
        <v>0.01</v>
      </c>
      <c r="J2142" s="111">
        <f t="shared" si="68"/>
        <v>95.039999999999992</v>
      </c>
    </row>
    <row r="2143" spans="1:10" x14ac:dyDescent="0.25">
      <c r="A2143" s="81">
        <f t="shared" si="69"/>
        <v>2139</v>
      </c>
      <c r="B2143" s="81" t="s">
        <v>3523</v>
      </c>
      <c r="C2143" s="82" t="s">
        <v>7788</v>
      </c>
      <c r="D2143" s="83" t="s">
        <v>7789</v>
      </c>
      <c r="E2143" s="83" t="s">
        <v>3526</v>
      </c>
      <c r="F2143" s="83"/>
      <c r="G2143" s="83" t="s">
        <v>3527</v>
      </c>
      <c r="H2143" s="115" t="s">
        <v>7333</v>
      </c>
      <c r="I2143" s="14">
        <v>0.01</v>
      </c>
      <c r="J2143" s="111">
        <f t="shared" si="68"/>
        <v>95.039999999999992</v>
      </c>
    </row>
    <row r="2144" spans="1:10" ht="26.25" x14ac:dyDescent="0.25">
      <c r="A2144" s="81">
        <f t="shared" si="69"/>
        <v>2140</v>
      </c>
      <c r="B2144" s="81" t="s">
        <v>3523</v>
      </c>
      <c r="C2144" s="82" t="s">
        <v>7790</v>
      </c>
      <c r="D2144" s="83" t="s">
        <v>7791</v>
      </c>
      <c r="E2144" s="83" t="s">
        <v>3526</v>
      </c>
      <c r="F2144" s="83"/>
      <c r="G2144" s="83" t="s">
        <v>3527</v>
      </c>
      <c r="H2144" s="115" t="s">
        <v>6060</v>
      </c>
      <c r="I2144" s="14">
        <v>0.01</v>
      </c>
      <c r="J2144" s="111">
        <f t="shared" si="68"/>
        <v>190.07999999999998</v>
      </c>
    </row>
    <row r="2145" spans="1:10" ht="26.25" x14ac:dyDescent="0.25">
      <c r="A2145" s="81">
        <f t="shared" si="69"/>
        <v>2141</v>
      </c>
      <c r="B2145" s="81" t="s">
        <v>3523</v>
      </c>
      <c r="C2145" s="82" t="s">
        <v>7792</v>
      </c>
      <c r="D2145" s="83" t="s">
        <v>7793</v>
      </c>
      <c r="E2145" s="83" t="s">
        <v>3526</v>
      </c>
      <c r="F2145" s="83"/>
      <c r="G2145" s="83" t="s">
        <v>3527</v>
      </c>
      <c r="H2145" s="115" t="s">
        <v>7794</v>
      </c>
      <c r="I2145" s="14">
        <v>0.01</v>
      </c>
      <c r="J2145" s="111">
        <f t="shared" si="68"/>
        <v>17820</v>
      </c>
    </row>
    <row r="2146" spans="1:10" x14ac:dyDescent="0.25">
      <c r="A2146" s="81">
        <f t="shared" si="69"/>
        <v>2142</v>
      </c>
      <c r="B2146" s="81" t="s">
        <v>3523</v>
      </c>
      <c r="C2146" s="82" t="s">
        <v>7795</v>
      </c>
      <c r="D2146" s="83" t="s">
        <v>7796</v>
      </c>
      <c r="E2146" s="83" t="s">
        <v>3526</v>
      </c>
      <c r="F2146" s="83"/>
      <c r="G2146" s="83" t="s">
        <v>3527</v>
      </c>
      <c r="H2146" s="115" t="s">
        <v>7794</v>
      </c>
      <c r="I2146" s="14">
        <v>0.01</v>
      </c>
      <c r="J2146" s="111">
        <f t="shared" si="68"/>
        <v>17820</v>
      </c>
    </row>
    <row r="2147" spans="1:10" ht="39" x14ac:dyDescent="0.25">
      <c r="A2147" s="81">
        <f t="shared" si="69"/>
        <v>2143</v>
      </c>
      <c r="B2147" s="81" t="s">
        <v>3523</v>
      </c>
      <c r="C2147" s="82" t="s">
        <v>7797</v>
      </c>
      <c r="D2147" s="83" t="s">
        <v>7798</v>
      </c>
      <c r="E2147" s="83" t="s">
        <v>3526</v>
      </c>
      <c r="F2147" s="83"/>
      <c r="G2147" s="83" t="s">
        <v>3527</v>
      </c>
      <c r="H2147" s="115" t="s">
        <v>7799</v>
      </c>
      <c r="I2147" s="14">
        <v>0.01</v>
      </c>
      <c r="J2147" s="111">
        <f t="shared" si="68"/>
        <v>87.12</v>
      </c>
    </row>
    <row r="2148" spans="1:10" ht="26.25" x14ac:dyDescent="0.25">
      <c r="A2148" s="81">
        <f t="shared" si="69"/>
        <v>2144</v>
      </c>
      <c r="B2148" s="81" t="s">
        <v>3523</v>
      </c>
      <c r="C2148" s="82" t="s">
        <v>7800</v>
      </c>
      <c r="D2148" s="83" t="s">
        <v>7801</v>
      </c>
      <c r="E2148" s="83" t="s">
        <v>3526</v>
      </c>
      <c r="F2148" s="83"/>
      <c r="G2148" s="83" t="s">
        <v>3527</v>
      </c>
      <c r="H2148" s="115" t="s">
        <v>4414</v>
      </c>
      <c r="I2148" s="14">
        <v>0.01</v>
      </c>
      <c r="J2148" s="111">
        <f t="shared" si="68"/>
        <v>415.8</v>
      </c>
    </row>
    <row r="2149" spans="1:10" ht="26.25" x14ac:dyDescent="0.25">
      <c r="A2149" s="81">
        <f t="shared" si="69"/>
        <v>2145</v>
      </c>
      <c r="B2149" s="81" t="s">
        <v>3523</v>
      </c>
      <c r="C2149" s="82" t="s">
        <v>7802</v>
      </c>
      <c r="D2149" s="83" t="s">
        <v>7803</v>
      </c>
      <c r="E2149" s="83" t="s">
        <v>3526</v>
      </c>
      <c r="F2149" s="83"/>
      <c r="G2149" s="83" t="s">
        <v>3527</v>
      </c>
      <c r="H2149" s="115" t="s">
        <v>6147</v>
      </c>
      <c r="I2149" s="14">
        <v>0.01</v>
      </c>
      <c r="J2149" s="111">
        <f t="shared" si="68"/>
        <v>45.045000000000002</v>
      </c>
    </row>
    <row r="2150" spans="1:10" ht="26.25" x14ac:dyDescent="0.25">
      <c r="A2150" s="81">
        <f t="shared" si="69"/>
        <v>2146</v>
      </c>
      <c r="B2150" s="81" t="s">
        <v>3523</v>
      </c>
      <c r="C2150" s="82" t="s">
        <v>7804</v>
      </c>
      <c r="D2150" s="83" t="s">
        <v>7805</v>
      </c>
      <c r="E2150" s="83" t="s">
        <v>3526</v>
      </c>
      <c r="F2150" s="83"/>
      <c r="G2150" s="83" t="s">
        <v>3527</v>
      </c>
      <c r="H2150" s="115" t="s">
        <v>6296</v>
      </c>
      <c r="I2150" s="14">
        <v>0.01</v>
      </c>
      <c r="J2150" s="111">
        <f t="shared" si="68"/>
        <v>693</v>
      </c>
    </row>
    <row r="2151" spans="1:10" x14ac:dyDescent="0.25">
      <c r="A2151" s="81">
        <f t="shared" si="69"/>
        <v>2147</v>
      </c>
      <c r="B2151" s="81" t="s">
        <v>3523</v>
      </c>
      <c r="C2151" s="82" t="s">
        <v>7806</v>
      </c>
      <c r="D2151" s="83" t="s">
        <v>7807</v>
      </c>
      <c r="E2151" s="83" t="s">
        <v>3526</v>
      </c>
      <c r="F2151" s="83"/>
      <c r="G2151" s="83" t="s">
        <v>3527</v>
      </c>
      <c r="H2151" s="115" t="s">
        <v>5065</v>
      </c>
      <c r="I2151" s="14">
        <v>0.01</v>
      </c>
      <c r="J2151" s="111">
        <f t="shared" si="68"/>
        <v>138.6</v>
      </c>
    </row>
    <row r="2152" spans="1:10" ht="26.25" x14ac:dyDescent="0.25">
      <c r="A2152" s="81">
        <f t="shared" si="69"/>
        <v>2148</v>
      </c>
      <c r="B2152" s="81" t="s">
        <v>3523</v>
      </c>
      <c r="C2152" s="82" t="s">
        <v>7808</v>
      </c>
      <c r="D2152" s="83" t="s">
        <v>7809</v>
      </c>
      <c r="E2152" s="83" t="s">
        <v>3526</v>
      </c>
      <c r="F2152" s="83"/>
      <c r="G2152" s="83" t="s">
        <v>3527</v>
      </c>
      <c r="H2152" s="115" t="s">
        <v>6136</v>
      </c>
      <c r="I2152" s="14">
        <v>0.01</v>
      </c>
      <c r="J2152" s="111">
        <f t="shared" si="68"/>
        <v>55.44</v>
      </c>
    </row>
    <row r="2153" spans="1:10" x14ac:dyDescent="0.25">
      <c r="A2153" s="81">
        <f t="shared" si="69"/>
        <v>2149</v>
      </c>
      <c r="B2153" s="81" t="s">
        <v>3523</v>
      </c>
      <c r="C2153" s="82" t="s">
        <v>7810</v>
      </c>
      <c r="D2153" s="83" t="s">
        <v>7811</v>
      </c>
      <c r="E2153" s="83" t="s">
        <v>3526</v>
      </c>
      <c r="F2153" s="83"/>
      <c r="G2153" s="83" t="s">
        <v>3527</v>
      </c>
      <c r="H2153" s="115" t="s">
        <v>6147</v>
      </c>
      <c r="I2153" s="14">
        <v>0.01</v>
      </c>
      <c r="J2153" s="111">
        <f t="shared" si="68"/>
        <v>45.045000000000002</v>
      </c>
    </row>
    <row r="2154" spans="1:10" ht="26.25" x14ac:dyDescent="0.25">
      <c r="A2154" s="81">
        <f t="shared" si="69"/>
        <v>2150</v>
      </c>
      <c r="B2154" s="81" t="s">
        <v>3523</v>
      </c>
      <c r="C2154" s="82" t="s">
        <v>7812</v>
      </c>
      <c r="D2154" s="83" t="s">
        <v>7813</v>
      </c>
      <c r="E2154" s="83" t="s">
        <v>3526</v>
      </c>
      <c r="F2154" s="83"/>
      <c r="G2154" s="83" t="s">
        <v>3527</v>
      </c>
      <c r="H2154" s="115" t="s">
        <v>5065</v>
      </c>
      <c r="I2154" s="14">
        <v>0.01</v>
      </c>
      <c r="J2154" s="111">
        <f t="shared" si="68"/>
        <v>138.6</v>
      </c>
    </row>
    <row r="2155" spans="1:10" ht="26.25" x14ac:dyDescent="0.25">
      <c r="A2155" s="81">
        <f t="shared" si="69"/>
        <v>2151</v>
      </c>
      <c r="B2155" s="81" t="s">
        <v>3523</v>
      </c>
      <c r="C2155" s="82" t="s">
        <v>7814</v>
      </c>
      <c r="D2155" s="83" t="s">
        <v>7815</v>
      </c>
      <c r="E2155" s="83" t="s">
        <v>3526</v>
      </c>
      <c r="F2155" s="83"/>
      <c r="G2155" s="83" t="s">
        <v>3527</v>
      </c>
      <c r="H2155" s="115" t="s">
        <v>4271</v>
      </c>
      <c r="I2155" s="14">
        <v>0.01</v>
      </c>
      <c r="J2155" s="111">
        <f t="shared" si="68"/>
        <v>173.25</v>
      </c>
    </row>
    <row r="2156" spans="1:10" ht="26.25" x14ac:dyDescent="0.25">
      <c r="A2156" s="81">
        <f t="shared" si="69"/>
        <v>2152</v>
      </c>
      <c r="B2156" s="81" t="s">
        <v>3523</v>
      </c>
      <c r="C2156" s="82" t="s">
        <v>7816</v>
      </c>
      <c r="D2156" s="83" t="s">
        <v>7817</v>
      </c>
      <c r="E2156" s="83" t="s">
        <v>3526</v>
      </c>
      <c r="F2156" s="83"/>
      <c r="G2156" s="83" t="s">
        <v>3527</v>
      </c>
      <c r="H2156" s="115" t="s">
        <v>4271</v>
      </c>
      <c r="I2156" s="14">
        <v>0.01</v>
      </c>
      <c r="J2156" s="111">
        <f t="shared" si="68"/>
        <v>173.25</v>
      </c>
    </row>
    <row r="2157" spans="1:10" ht="26.25" x14ac:dyDescent="0.25">
      <c r="A2157" s="81">
        <f t="shared" si="69"/>
        <v>2153</v>
      </c>
      <c r="B2157" s="81" t="s">
        <v>3523</v>
      </c>
      <c r="C2157" s="82" t="s">
        <v>7818</v>
      </c>
      <c r="D2157" s="83" t="s">
        <v>7819</v>
      </c>
      <c r="E2157" s="83" t="s">
        <v>3526</v>
      </c>
      <c r="F2157" s="83"/>
      <c r="G2157" s="83" t="s">
        <v>3527</v>
      </c>
      <c r="H2157" s="115" t="s">
        <v>6136</v>
      </c>
      <c r="I2157" s="14">
        <v>0.01</v>
      </c>
      <c r="J2157" s="111">
        <f t="shared" si="68"/>
        <v>55.44</v>
      </c>
    </row>
    <row r="2158" spans="1:10" ht="26.25" x14ac:dyDescent="0.25">
      <c r="A2158" s="81">
        <f t="shared" si="69"/>
        <v>2154</v>
      </c>
      <c r="B2158" s="81" t="s">
        <v>3523</v>
      </c>
      <c r="C2158" s="82" t="s">
        <v>7820</v>
      </c>
      <c r="D2158" s="83" t="s">
        <v>7821</v>
      </c>
      <c r="E2158" s="83" t="s">
        <v>3526</v>
      </c>
      <c r="F2158" s="83"/>
      <c r="G2158" s="83" t="s">
        <v>3527</v>
      </c>
      <c r="H2158" s="115" t="s">
        <v>6296</v>
      </c>
      <c r="I2158" s="14">
        <v>0.01</v>
      </c>
      <c r="J2158" s="111">
        <f t="shared" si="68"/>
        <v>693</v>
      </c>
    </row>
    <row r="2159" spans="1:10" ht="26.25" x14ac:dyDescent="0.25">
      <c r="A2159" s="81">
        <f t="shared" si="69"/>
        <v>2155</v>
      </c>
      <c r="B2159" s="81" t="s">
        <v>3523</v>
      </c>
      <c r="C2159" s="82" t="s">
        <v>7822</v>
      </c>
      <c r="D2159" s="83" t="s">
        <v>7823</v>
      </c>
      <c r="E2159" s="83" t="s">
        <v>3526</v>
      </c>
      <c r="F2159" s="83"/>
      <c r="G2159" s="83" t="s">
        <v>3527</v>
      </c>
      <c r="H2159" s="115" t="s">
        <v>4414</v>
      </c>
      <c r="I2159" s="14">
        <v>0.01</v>
      </c>
      <c r="J2159" s="111">
        <f t="shared" si="68"/>
        <v>415.8</v>
      </c>
    </row>
    <row r="2160" spans="1:10" ht="39" x14ac:dyDescent="0.25">
      <c r="A2160" s="81">
        <f t="shared" si="69"/>
        <v>2156</v>
      </c>
      <c r="B2160" s="81" t="s">
        <v>3523</v>
      </c>
      <c r="C2160" s="82" t="s">
        <v>7824</v>
      </c>
      <c r="D2160" s="83" t="s">
        <v>7825</v>
      </c>
      <c r="E2160" s="83" t="s">
        <v>3526</v>
      </c>
      <c r="F2160" s="83"/>
      <c r="G2160" s="83" t="s">
        <v>3527</v>
      </c>
      <c r="H2160" s="115" t="s">
        <v>7799</v>
      </c>
      <c r="I2160" s="14">
        <v>0.01</v>
      </c>
      <c r="J2160" s="111">
        <f t="shared" si="68"/>
        <v>87.12</v>
      </c>
    </row>
    <row r="2161" spans="1:10" ht="26.25" x14ac:dyDescent="0.25">
      <c r="A2161" s="81">
        <f t="shared" si="69"/>
        <v>2157</v>
      </c>
      <c r="B2161" s="81" t="s">
        <v>3523</v>
      </c>
      <c r="C2161" s="82" t="s">
        <v>7826</v>
      </c>
      <c r="D2161" s="83" t="s">
        <v>7827</v>
      </c>
      <c r="E2161" s="83" t="s">
        <v>3526</v>
      </c>
      <c r="F2161" s="83"/>
      <c r="G2161" s="83" t="s">
        <v>3527</v>
      </c>
      <c r="H2161" s="115" t="s">
        <v>6005</v>
      </c>
      <c r="I2161" s="14">
        <v>0.01</v>
      </c>
      <c r="J2161" s="111">
        <f t="shared" si="68"/>
        <v>62.37</v>
      </c>
    </row>
    <row r="2162" spans="1:10" ht="26.25" x14ac:dyDescent="0.25">
      <c r="A2162" s="81">
        <f t="shared" si="69"/>
        <v>2158</v>
      </c>
      <c r="B2162" s="81" t="s">
        <v>3523</v>
      </c>
      <c r="C2162" s="82" t="s">
        <v>7828</v>
      </c>
      <c r="D2162" s="83" t="s">
        <v>7829</v>
      </c>
      <c r="E2162" s="83" t="s">
        <v>3526</v>
      </c>
      <c r="F2162" s="83"/>
      <c r="G2162" s="83" t="s">
        <v>3527</v>
      </c>
      <c r="H2162" s="115" t="s">
        <v>7830</v>
      </c>
      <c r="I2162" s="14">
        <v>0.01</v>
      </c>
      <c r="J2162" s="111">
        <f t="shared" si="68"/>
        <v>156.41999999999999</v>
      </c>
    </row>
    <row r="2163" spans="1:10" ht="26.25" x14ac:dyDescent="0.25">
      <c r="A2163" s="81">
        <f t="shared" si="69"/>
        <v>2159</v>
      </c>
      <c r="B2163" s="81" t="s">
        <v>3523</v>
      </c>
      <c r="C2163" s="82" t="s">
        <v>7831</v>
      </c>
      <c r="D2163" s="83" t="s">
        <v>7832</v>
      </c>
      <c r="E2163" s="83" t="s">
        <v>3526</v>
      </c>
      <c r="F2163" s="83"/>
      <c r="G2163" s="83" t="s">
        <v>3527</v>
      </c>
      <c r="H2163" s="115" t="s">
        <v>7833</v>
      </c>
      <c r="I2163" s="14">
        <v>0.01</v>
      </c>
      <c r="J2163" s="111">
        <f t="shared" si="68"/>
        <v>311.85000000000002</v>
      </c>
    </row>
    <row r="2164" spans="1:10" ht="26.25" x14ac:dyDescent="0.25">
      <c r="A2164" s="81">
        <f t="shared" si="69"/>
        <v>2160</v>
      </c>
      <c r="B2164" s="81" t="s">
        <v>3523</v>
      </c>
      <c r="C2164" s="82" t="s">
        <v>7834</v>
      </c>
      <c r="D2164" s="83" t="s">
        <v>7835</v>
      </c>
      <c r="E2164" s="83" t="s">
        <v>3526</v>
      </c>
      <c r="F2164" s="83"/>
      <c r="G2164" s="83" t="s">
        <v>3527</v>
      </c>
      <c r="H2164" s="115" t="s">
        <v>7830</v>
      </c>
      <c r="I2164" s="14">
        <v>0.01</v>
      </c>
      <c r="J2164" s="111">
        <f t="shared" si="68"/>
        <v>156.41999999999999</v>
      </c>
    </row>
    <row r="2165" spans="1:10" ht="26.25" x14ac:dyDescent="0.25">
      <c r="A2165" s="81">
        <f t="shared" si="69"/>
        <v>2161</v>
      </c>
      <c r="B2165" s="81" t="s">
        <v>3523</v>
      </c>
      <c r="C2165" s="82" t="s">
        <v>7836</v>
      </c>
      <c r="D2165" s="83" t="s">
        <v>7837</v>
      </c>
      <c r="E2165" s="83" t="s">
        <v>3526</v>
      </c>
      <c r="F2165" s="83"/>
      <c r="G2165" s="83" t="s">
        <v>3527</v>
      </c>
      <c r="H2165" s="115" t="s">
        <v>7838</v>
      </c>
      <c r="I2165" s="14">
        <v>0.01</v>
      </c>
      <c r="J2165" s="111">
        <f t="shared" si="68"/>
        <v>15592.5</v>
      </c>
    </row>
    <row r="2166" spans="1:10" ht="39" x14ac:dyDescent="0.25">
      <c r="A2166" s="81">
        <f t="shared" si="69"/>
        <v>2162</v>
      </c>
      <c r="B2166" s="81" t="s">
        <v>3523</v>
      </c>
      <c r="C2166" s="82" t="s">
        <v>7839</v>
      </c>
      <c r="D2166" s="83" t="s">
        <v>7840</v>
      </c>
      <c r="E2166" s="83" t="s">
        <v>3526</v>
      </c>
      <c r="F2166" s="83"/>
      <c r="G2166" s="83" t="s">
        <v>3527</v>
      </c>
      <c r="H2166" s="115" t="s">
        <v>7833</v>
      </c>
      <c r="I2166" s="14">
        <v>0.01</v>
      </c>
      <c r="J2166" s="111">
        <f t="shared" si="68"/>
        <v>311.85000000000002</v>
      </c>
    </row>
    <row r="2167" spans="1:10" ht="26.25" x14ac:dyDescent="0.25">
      <c r="A2167" s="81">
        <f t="shared" si="69"/>
        <v>2163</v>
      </c>
      <c r="B2167" s="81" t="s">
        <v>3523</v>
      </c>
      <c r="C2167" s="82" t="s">
        <v>7841</v>
      </c>
      <c r="D2167" s="83" t="s">
        <v>7842</v>
      </c>
      <c r="E2167" s="83" t="s">
        <v>3526</v>
      </c>
      <c r="F2167" s="83"/>
      <c r="G2167" s="83" t="s">
        <v>3527</v>
      </c>
      <c r="H2167" s="115" t="s">
        <v>6005</v>
      </c>
      <c r="I2167" s="14">
        <v>0.01</v>
      </c>
      <c r="J2167" s="111">
        <f t="shared" si="68"/>
        <v>62.37</v>
      </c>
    </row>
    <row r="2168" spans="1:10" ht="26.25" x14ac:dyDescent="0.25">
      <c r="A2168" s="81">
        <f t="shared" si="69"/>
        <v>2164</v>
      </c>
      <c r="B2168" s="81" t="s">
        <v>3523</v>
      </c>
      <c r="C2168" s="82" t="s">
        <v>7843</v>
      </c>
      <c r="D2168" s="83" t="s">
        <v>7844</v>
      </c>
      <c r="E2168" s="83" t="s">
        <v>3526</v>
      </c>
      <c r="F2168" s="83"/>
      <c r="G2168" s="83" t="s">
        <v>3527</v>
      </c>
      <c r="H2168" s="115" t="s">
        <v>7838</v>
      </c>
      <c r="I2168" s="14">
        <v>0.01</v>
      </c>
      <c r="J2168" s="111">
        <f t="shared" si="68"/>
        <v>15592.5</v>
      </c>
    </row>
    <row r="2169" spans="1:10" ht="26.25" x14ac:dyDescent="0.25">
      <c r="A2169" s="81">
        <f t="shared" si="69"/>
        <v>2165</v>
      </c>
      <c r="B2169" s="81" t="s">
        <v>3523</v>
      </c>
      <c r="C2169" s="82" t="s">
        <v>7845</v>
      </c>
      <c r="D2169" s="83" t="s">
        <v>7846</v>
      </c>
      <c r="E2169" s="83" t="s">
        <v>3526</v>
      </c>
      <c r="F2169" s="83"/>
      <c r="G2169" s="83" t="s">
        <v>3527</v>
      </c>
      <c r="H2169" s="115" t="s">
        <v>6845</v>
      </c>
      <c r="I2169" s="14">
        <v>0.01</v>
      </c>
      <c r="J2169" s="111">
        <f t="shared" si="68"/>
        <v>15.84</v>
      </c>
    </row>
    <row r="2170" spans="1:10" ht="26.25" x14ac:dyDescent="0.25">
      <c r="A2170" s="81">
        <f t="shared" si="69"/>
        <v>2166</v>
      </c>
      <c r="B2170" s="81" t="s">
        <v>3523</v>
      </c>
      <c r="C2170" s="82" t="s">
        <v>7847</v>
      </c>
      <c r="D2170" s="83" t="s">
        <v>7848</v>
      </c>
      <c r="E2170" s="83" t="s">
        <v>3526</v>
      </c>
      <c r="F2170" s="83"/>
      <c r="G2170" s="83" t="s">
        <v>3527</v>
      </c>
      <c r="H2170" s="115" t="s">
        <v>7849</v>
      </c>
      <c r="I2170" s="14">
        <v>0.01</v>
      </c>
      <c r="J2170" s="111">
        <f t="shared" si="68"/>
        <v>445945.5</v>
      </c>
    </row>
    <row r="2171" spans="1:10" ht="26.25" x14ac:dyDescent="0.25">
      <c r="A2171" s="81">
        <f t="shared" si="69"/>
        <v>2167</v>
      </c>
      <c r="B2171" s="81" t="s">
        <v>3523</v>
      </c>
      <c r="C2171" s="82" t="s">
        <v>7850</v>
      </c>
      <c r="D2171" s="83" t="s">
        <v>7851</v>
      </c>
      <c r="E2171" s="83" t="s">
        <v>3526</v>
      </c>
      <c r="F2171" s="83"/>
      <c r="G2171" s="83" t="s">
        <v>3527</v>
      </c>
      <c r="H2171" s="115" t="s">
        <v>7852</v>
      </c>
      <c r="I2171" s="14">
        <v>0.01</v>
      </c>
      <c r="J2171" s="111">
        <f t="shared" si="68"/>
        <v>24823.26</v>
      </c>
    </row>
    <row r="2172" spans="1:10" ht="26.25" x14ac:dyDescent="0.25">
      <c r="A2172" s="81">
        <f t="shared" si="69"/>
        <v>2168</v>
      </c>
      <c r="B2172" s="81" t="s">
        <v>3523</v>
      </c>
      <c r="C2172" s="82" t="s">
        <v>7853</v>
      </c>
      <c r="D2172" s="83" t="s">
        <v>7854</v>
      </c>
      <c r="E2172" s="83" t="s">
        <v>3526</v>
      </c>
      <c r="F2172" s="83"/>
      <c r="G2172" s="83" t="s">
        <v>3527</v>
      </c>
      <c r="H2172" s="115" t="s">
        <v>7855</v>
      </c>
      <c r="I2172" s="14">
        <v>0.01</v>
      </c>
      <c r="J2172" s="111">
        <f t="shared" si="68"/>
        <v>46777.5</v>
      </c>
    </row>
    <row r="2173" spans="1:10" ht="26.25" x14ac:dyDescent="0.25">
      <c r="A2173" s="81">
        <f t="shared" si="69"/>
        <v>2169</v>
      </c>
      <c r="B2173" s="81" t="s">
        <v>3523</v>
      </c>
      <c r="C2173" s="82" t="s">
        <v>7856</v>
      </c>
      <c r="D2173" s="83" t="s">
        <v>7857</v>
      </c>
      <c r="E2173" s="83" t="s">
        <v>3526</v>
      </c>
      <c r="F2173" s="83"/>
      <c r="G2173" s="83" t="s">
        <v>3527</v>
      </c>
      <c r="H2173" s="115" t="s">
        <v>7858</v>
      </c>
      <c r="I2173" s="14">
        <v>0.01</v>
      </c>
      <c r="J2173" s="111">
        <f t="shared" si="68"/>
        <v>620.73</v>
      </c>
    </row>
    <row r="2174" spans="1:10" ht="26.25" x14ac:dyDescent="0.25">
      <c r="A2174" s="81">
        <f t="shared" si="69"/>
        <v>2170</v>
      </c>
      <c r="B2174" s="81" t="s">
        <v>3523</v>
      </c>
      <c r="C2174" s="82" t="s">
        <v>7859</v>
      </c>
      <c r="D2174" s="83" t="s">
        <v>7860</v>
      </c>
      <c r="E2174" s="83" t="s">
        <v>3526</v>
      </c>
      <c r="F2174" s="83"/>
      <c r="G2174" s="83" t="s">
        <v>3527</v>
      </c>
      <c r="H2174" s="115" t="s">
        <v>7299</v>
      </c>
      <c r="I2174" s="14">
        <v>0.01</v>
      </c>
      <c r="J2174" s="111">
        <f t="shared" si="68"/>
        <v>302.94</v>
      </c>
    </row>
    <row r="2175" spans="1:10" ht="26.25" x14ac:dyDescent="0.25">
      <c r="A2175" s="81">
        <f t="shared" si="69"/>
        <v>2171</v>
      </c>
      <c r="B2175" s="81" t="s">
        <v>3523</v>
      </c>
      <c r="C2175" s="82" t="s">
        <v>7861</v>
      </c>
      <c r="D2175" s="83" t="s">
        <v>7862</v>
      </c>
      <c r="E2175" s="83" t="s">
        <v>3526</v>
      </c>
      <c r="F2175" s="83"/>
      <c r="G2175" s="83" t="s">
        <v>3527</v>
      </c>
      <c r="H2175" s="115" t="s">
        <v>7299</v>
      </c>
      <c r="I2175" s="14">
        <v>0.01</v>
      </c>
      <c r="J2175" s="111">
        <f t="shared" si="68"/>
        <v>302.94</v>
      </c>
    </row>
    <row r="2176" spans="1:10" ht="26.25" x14ac:dyDescent="0.25">
      <c r="A2176" s="81">
        <f t="shared" si="69"/>
        <v>2172</v>
      </c>
      <c r="B2176" s="81" t="s">
        <v>3523</v>
      </c>
      <c r="C2176" s="82" t="s">
        <v>7863</v>
      </c>
      <c r="D2176" s="83" t="s">
        <v>7864</v>
      </c>
      <c r="E2176" s="83" t="s">
        <v>3526</v>
      </c>
      <c r="F2176" s="83"/>
      <c r="G2176" s="83" t="s">
        <v>3527</v>
      </c>
      <c r="H2176" s="115" t="s">
        <v>7858</v>
      </c>
      <c r="I2176" s="14">
        <v>0.01</v>
      </c>
      <c r="J2176" s="111">
        <f t="shared" si="68"/>
        <v>620.73</v>
      </c>
    </row>
    <row r="2177" spans="1:10" ht="26.25" x14ac:dyDescent="0.25">
      <c r="A2177" s="81">
        <f t="shared" si="69"/>
        <v>2173</v>
      </c>
      <c r="B2177" s="81" t="s">
        <v>3523</v>
      </c>
      <c r="C2177" s="82" t="s">
        <v>7865</v>
      </c>
      <c r="D2177" s="83" t="s">
        <v>7866</v>
      </c>
      <c r="E2177" s="83" t="s">
        <v>3526</v>
      </c>
      <c r="F2177" s="83"/>
      <c r="G2177" s="83" t="s">
        <v>3527</v>
      </c>
      <c r="H2177" s="115" t="s">
        <v>7852</v>
      </c>
      <c r="I2177" s="14">
        <v>0.01</v>
      </c>
      <c r="J2177" s="111">
        <f t="shared" si="68"/>
        <v>24823.26</v>
      </c>
    </row>
    <row r="2178" spans="1:10" ht="26.25" x14ac:dyDescent="0.25">
      <c r="A2178" s="81">
        <f t="shared" si="69"/>
        <v>2174</v>
      </c>
      <c r="B2178" s="81" t="s">
        <v>3523</v>
      </c>
      <c r="C2178" s="82" t="s">
        <v>7867</v>
      </c>
      <c r="D2178" s="83" t="s">
        <v>7868</v>
      </c>
      <c r="E2178" s="83" t="s">
        <v>3526</v>
      </c>
      <c r="F2178" s="83"/>
      <c r="G2178" s="83" t="s">
        <v>3527</v>
      </c>
      <c r="H2178" s="115" t="s">
        <v>7869</v>
      </c>
      <c r="I2178" s="14">
        <v>0.01</v>
      </c>
      <c r="J2178" s="111">
        <f t="shared" si="68"/>
        <v>3118.5</v>
      </c>
    </row>
    <row r="2179" spans="1:10" ht="26.25" x14ac:dyDescent="0.25">
      <c r="A2179" s="81">
        <f t="shared" si="69"/>
        <v>2175</v>
      </c>
      <c r="B2179" s="81" t="s">
        <v>3523</v>
      </c>
      <c r="C2179" s="82" t="s">
        <v>7870</v>
      </c>
      <c r="D2179" s="83" t="s">
        <v>7871</v>
      </c>
      <c r="E2179" s="83" t="s">
        <v>3526</v>
      </c>
      <c r="F2179" s="83"/>
      <c r="G2179" s="83" t="s">
        <v>3527</v>
      </c>
      <c r="H2179" s="115" t="s">
        <v>4413</v>
      </c>
      <c r="I2179" s="14">
        <v>0.01</v>
      </c>
      <c r="J2179" s="111">
        <f t="shared" si="68"/>
        <v>34.65</v>
      </c>
    </row>
    <row r="2180" spans="1:10" ht="26.25" x14ac:dyDescent="0.25">
      <c r="A2180" s="81">
        <f t="shared" si="69"/>
        <v>2176</v>
      </c>
      <c r="B2180" s="81" t="s">
        <v>3523</v>
      </c>
      <c r="C2180" s="82" t="s">
        <v>7872</v>
      </c>
      <c r="D2180" s="83" t="s">
        <v>7873</v>
      </c>
      <c r="E2180" s="83" t="s">
        <v>3526</v>
      </c>
      <c r="F2180" s="83"/>
      <c r="G2180" s="83" t="s">
        <v>3527</v>
      </c>
      <c r="H2180" s="115" t="s">
        <v>7849</v>
      </c>
      <c r="I2180" s="14">
        <v>0.01</v>
      </c>
      <c r="J2180" s="111">
        <f t="shared" si="68"/>
        <v>445945.5</v>
      </c>
    </row>
    <row r="2181" spans="1:10" ht="26.25" x14ac:dyDescent="0.25">
      <c r="A2181" s="81">
        <f t="shared" si="69"/>
        <v>2177</v>
      </c>
      <c r="B2181" s="81" t="s">
        <v>3523</v>
      </c>
      <c r="C2181" s="82" t="s">
        <v>7874</v>
      </c>
      <c r="D2181" s="83" t="s">
        <v>7875</v>
      </c>
      <c r="E2181" s="83" t="s">
        <v>3526</v>
      </c>
      <c r="F2181" s="83"/>
      <c r="G2181" s="83" t="s">
        <v>3527</v>
      </c>
      <c r="H2181" s="115" t="s">
        <v>7855</v>
      </c>
      <c r="I2181" s="14">
        <v>0.01</v>
      </c>
      <c r="J2181" s="111">
        <f t="shared" si="68"/>
        <v>46777.5</v>
      </c>
    </row>
    <row r="2182" spans="1:10" ht="26.25" x14ac:dyDescent="0.25">
      <c r="A2182" s="81">
        <f t="shared" si="69"/>
        <v>2178</v>
      </c>
      <c r="B2182" s="81" t="s">
        <v>3523</v>
      </c>
      <c r="C2182" s="82" t="s">
        <v>7876</v>
      </c>
      <c r="D2182" s="83" t="s">
        <v>7877</v>
      </c>
      <c r="E2182" s="83" t="s">
        <v>3526</v>
      </c>
      <c r="F2182" s="83"/>
      <c r="G2182" s="83" t="s">
        <v>3527</v>
      </c>
      <c r="H2182" s="115" t="s">
        <v>7869</v>
      </c>
      <c r="I2182" s="14">
        <v>0.01</v>
      </c>
      <c r="J2182" s="111">
        <f t="shared" si="68"/>
        <v>3118.5</v>
      </c>
    </row>
    <row r="2183" spans="1:10" ht="26.25" x14ac:dyDescent="0.25">
      <c r="A2183" s="81">
        <f t="shared" si="69"/>
        <v>2179</v>
      </c>
      <c r="B2183" s="81" t="s">
        <v>3523</v>
      </c>
      <c r="C2183" s="82" t="s">
        <v>7878</v>
      </c>
      <c r="D2183" s="83" t="s">
        <v>7879</v>
      </c>
      <c r="E2183" s="83" t="s">
        <v>3526</v>
      </c>
      <c r="F2183" s="83"/>
      <c r="G2183" s="83" t="s">
        <v>3527</v>
      </c>
      <c r="H2183" s="115" t="s">
        <v>4413</v>
      </c>
      <c r="I2183" s="14">
        <v>0.01</v>
      </c>
      <c r="J2183" s="111">
        <f t="shared" si="68"/>
        <v>34.65</v>
      </c>
    </row>
    <row r="2184" spans="1:10" ht="26.25" x14ac:dyDescent="0.25">
      <c r="A2184" s="81">
        <f t="shared" si="69"/>
        <v>2180</v>
      </c>
      <c r="B2184" s="81" t="s">
        <v>3523</v>
      </c>
      <c r="C2184" s="82" t="s">
        <v>7880</v>
      </c>
      <c r="D2184" s="83" t="s">
        <v>7881</v>
      </c>
      <c r="E2184" s="83" t="s">
        <v>3526</v>
      </c>
      <c r="F2184" s="83"/>
      <c r="G2184" s="83" t="s">
        <v>3527</v>
      </c>
      <c r="H2184" s="115" t="s">
        <v>6967</v>
      </c>
      <c r="I2184" s="14">
        <v>0.01</v>
      </c>
      <c r="J2184" s="111">
        <f t="shared" si="68"/>
        <v>6237</v>
      </c>
    </row>
    <row r="2185" spans="1:10" ht="26.25" x14ac:dyDescent="0.25">
      <c r="A2185" s="81">
        <f t="shared" si="69"/>
        <v>2181</v>
      </c>
      <c r="B2185" s="81" t="s">
        <v>3523</v>
      </c>
      <c r="C2185" s="82" t="s">
        <v>7882</v>
      </c>
      <c r="D2185" s="83" t="s">
        <v>7883</v>
      </c>
      <c r="E2185" s="83" t="s">
        <v>3526</v>
      </c>
      <c r="F2185" s="83"/>
      <c r="G2185" s="83" t="s">
        <v>3527</v>
      </c>
      <c r="H2185" s="115" t="s">
        <v>6845</v>
      </c>
      <c r="I2185" s="14">
        <v>0.01</v>
      </c>
      <c r="J2185" s="111">
        <f t="shared" si="68"/>
        <v>15.84</v>
      </c>
    </row>
    <row r="2186" spans="1:10" ht="26.25" x14ac:dyDescent="0.25">
      <c r="A2186" s="81">
        <f t="shared" si="69"/>
        <v>2182</v>
      </c>
      <c r="B2186" s="81" t="s">
        <v>3523</v>
      </c>
      <c r="C2186" s="82" t="s">
        <v>7884</v>
      </c>
      <c r="D2186" s="83" t="s">
        <v>7885</v>
      </c>
      <c r="E2186" s="83" t="s">
        <v>3526</v>
      </c>
      <c r="F2186" s="83"/>
      <c r="G2186" s="83" t="s">
        <v>3527</v>
      </c>
      <c r="H2186" s="115" t="s">
        <v>6967</v>
      </c>
      <c r="I2186" s="14">
        <v>0.01</v>
      </c>
      <c r="J2186" s="111">
        <f t="shared" si="68"/>
        <v>6237</v>
      </c>
    </row>
    <row r="2187" spans="1:10" ht="26.25" x14ac:dyDescent="0.25">
      <c r="A2187" s="81">
        <f t="shared" si="69"/>
        <v>2183</v>
      </c>
      <c r="B2187" s="81" t="s">
        <v>3523</v>
      </c>
      <c r="C2187" s="82" t="s">
        <v>7886</v>
      </c>
      <c r="D2187" s="83" t="s">
        <v>7887</v>
      </c>
      <c r="E2187" s="83" t="s">
        <v>3526</v>
      </c>
      <c r="F2187" s="83"/>
      <c r="G2187" s="83" t="s">
        <v>3527</v>
      </c>
      <c r="H2187" s="115" t="s">
        <v>4413</v>
      </c>
      <c r="I2187" s="14">
        <v>0.01</v>
      </c>
      <c r="J2187" s="111">
        <f t="shared" si="68"/>
        <v>34.65</v>
      </c>
    </row>
    <row r="2188" spans="1:10" ht="26.25" x14ac:dyDescent="0.25">
      <c r="A2188" s="81">
        <f t="shared" si="69"/>
        <v>2184</v>
      </c>
      <c r="B2188" s="81" t="s">
        <v>3523</v>
      </c>
      <c r="C2188" s="82" t="s">
        <v>7888</v>
      </c>
      <c r="D2188" s="83" t="s">
        <v>7889</v>
      </c>
      <c r="E2188" s="83" t="s">
        <v>3526</v>
      </c>
      <c r="F2188" s="83"/>
      <c r="G2188" s="83" t="s">
        <v>3527</v>
      </c>
      <c r="H2188" s="115" t="s">
        <v>4413</v>
      </c>
      <c r="I2188" s="14">
        <v>0.01</v>
      </c>
      <c r="J2188" s="111">
        <f t="shared" si="68"/>
        <v>34.65</v>
      </c>
    </row>
    <row r="2189" spans="1:10" ht="26.25" x14ac:dyDescent="0.25">
      <c r="A2189" s="81">
        <f t="shared" si="69"/>
        <v>2185</v>
      </c>
      <c r="B2189" s="81" t="s">
        <v>3523</v>
      </c>
      <c r="C2189" s="82" t="s">
        <v>7890</v>
      </c>
      <c r="D2189" s="83" t="s">
        <v>7891</v>
      </c>
      <c r="E2189" s="83" t="s">
        <v>3526</v>
      </c>
      <c r="F2189" s="83"/>
      <c r="G2189" s="83" t="s">
        <v>3527</v>
      </c>
      <c r="H2189" s="115" t="s">
        <v>7892</v>
      </c>
      <c r="I2189" s="14">
        <v>0.01</v>
      </c>
      <c r="J2189" s="111">
        <f t="shared" si="68"/>
        <v>10.395</v>
      </c>
    </row>
    <row r="2190" spans="1:10" ht="26.25" x14ac:dyDescent="0.25">
      <c r="A2190" s="81">
        <f t="shared" si="69"/>
        <v>2186</v>
      </c>
      <c r="B2190" s="81" t="s">
        <v>3523</v>
      </c>
      <c r="C2190" s="82" t="s">
        <v>7893</v>
      </c>
      <c r="D2190" s="83" t="s">
        <v>7894</v>
      </c>
      <c r="E2190" s="83" t="s">
        <v>3526</v>
      </c>
      <c r="F2190" s="83"/>
      <c r="G2190" s="83" t="s">
        <v>3527</v>
      </c>
      <c r="H2190" s="115" t="s">
        <v>7892</v>
      </c>
      <c r="I2190" s="14">
        <v>0.01</v>
      </c>
      <c r="J2190" s="111">
        <f t="shared" si="68"/>
        <v>10.395</v>
      </c>
    </row>
    <row r="2191" spans="1:10" ht="26.25" x14ac:dyDescent="0.25">
      <c r="A2191" s="81">
        <f t="shared" si="69"/>
        <v>2187</v>
      </c>
      <c r="B2191" s="81" t="s">
        <v>3523</v>
      </c>
      <c r="C2191" s="82" t="s">
        <v>7895</v>
      </c>
      <c r="D2191" s="83" t="s">
        <v>7896</v>
      </c>
      <c r="E2191" s="83" t="s">
        <v>3526</v>
      </c>
      <c r="F2191" s="83"/>
      <c r="G2191" s="83" t="s">
        <v>3527</v>
      </c>
      <c r="H2191" s="115" t="s">
        <v>7897</v>
      </c>
      <c r="I2191" s="14">
        <v>0.01</v>
      </c>
      <c r="J2191" s="111">
        <f t="shared" si="68"/>
        <v>4989.6000000000004</v>
      </c>
    </row>
    <row r="2192" spans="1:10" x14ac:dyDescent="0.25">
      <c r="A2192" s="81">
        <f t="shared" si="69"/>
        <v>2188</v>
      </c>
      <c r="B2192" s="81" t="s">
        <v>3523</v>
      </c>
      <c r="C2192" s="82" t="s">
        <v>7898</v>
      </c>
      <c r="D2192" s="83" t="s">
        <v>7899</v>
      </c>
      <c r="E2192" s="83" t="s">
        <v>3526</v>
      </c>
      <c r="F2192" s="83"/>
      <c r="G2192" s="83" t="s">
        <v>3527</v>
      </c>
      <c r="H2192" s="115" t="s">
        <v>7743</v>
      </c>
      <c r="I2192" s="14">
        <v>0.01</v>
      </c>
      <c r="J2192" s="111">
        <f t="shared" si="68"/>
        <v>504.9</v>
      </c>
    </row>
    <row r="2193" spans="1:10" ht="26.25" x14ac:dyDescent="0.25">
      <c r="A2193" s="81">
        <f t="shared" si="69"/>
        <v>2189</v>
      </c>
      <c r="B2193" s="81" t="s">
        <v>3523</v>
      </c>
      <c r="C2193" s="82" t="s">
        <v>7900</v>
      </c>
      <c r="D2193" s="83" t="s">
        <v>7901</v>
      </c>
      <c r="E2193" s="83" t="s">
        <v>3526</v>
      </c>
      <c r="F2193" s="83"/>
      <c r="G2193" s="83" t="s">
        <v>3527</v>
      </c>
      <c r="H2193" s="115" t="s">
        <v>7902</v>
      </c>
      <c r="I2193" s="14">
        <v>0.01</v>
      </c>
      <c r="J2193" s="111">
        <f t="shared" si="68"/>
        <v>3742.2</v>
      </c>
    </row>
    <row r="2194" spans="1:10" ht="26.25" x14ac:dyDescent="0.25">
      <c r="A2194" s="81">
        <f t="shared" si="69"/>
        <v>2190</v>
      </c>
      <c r="B2194" s="81" t="s">
        <v>3523</v>
      </c>
      <c r="C2194" s="82" t="s">
        <v>7903</v>
      </c>
      <c r="D2194" s="83" t="s">
        <v>7904</v>
      </c>
      <c r="E2194" s="83" t="s">
        <v>3526</v>
      </c>
      <c r="F2194" s="83"/>
      <c r="G2194" s="83" t="s">
        <v>3527</v>
      </c>
      <c r="H2194" s="115" t="s">
        <v>7743</v>
      </c>
      <c r="I2194" s="14">
        <v>0.01</v>
      </c>
      <c r="J2194" s="111">
        <f t="shared" si="68"/>
        <v>504.9</v>
      </c>
    </row>
    <row r="2195" spans="1:10" ht="26.25" x14ac:dyDescent="0.25">
      <c r="A2195" s="81">
        <f t="shared" si="69"/>
        <v>2191</v>
      </c>
      <c r="B2195" s="81" t="s">
        <v>3523</v>
      </c>
      <c r="C2195" s="82" t="s">
        <v>7905</v>
      </c>
      <c r="D2195" s="83" t="s">
        <v>7906</v>
      </c>
      <c r="E2195" s="83" t="s">
        <v>3526</v>
      </c>
      <c r="F2195" s="83"/>
      <c r="G2195" s="83" t="s">
        <v>3527</v>
      </c>
      <c r="H2195" s="115" t="s">
        <v>7907</v>
      </c>
      <c r="I2195" s="14">
        <v>0.01</v>
      </c>
      <c r="J2195" s="111">
        <f t="shared" ref="J2195:J2258" si="70">H2195*(1-I2195)</f>
        <v>3991.68</v>
      </c>
    </row>
    <row r="2196" spans="1:10" ht="26.25" x14ac:dyDescent="0.25">
      <c r="A2196" s="81">
        <f t="shared" ref="A2196:A2259" si="71">A2195+1</f>
        <v>2192</v>
      </c>
      <c r="B2196" s="81" t="s">
        <v>3523</v>
      </c>
      <c r="C2196" s="82" t="s">
        <v>7908</v>
      </c>
      <c r="D2196" s="83" t="s">
        <v>7909</v>
      </c>
      <c r="E2196" s="83" t="s">
        <v>3526</v>
      </c>
      <c r="F2196" s="83"/>
      <c r="G2196" s="83" t="s">
        <v>3527</v>
      </c>
      <c r="H2196" s="115" t="s">
        <v>4425</v>
      </c>
      <c r="I2196" s="14">
        <v>0.01</v>
      </c>
      <c r="J2196" s="111">
        <f t="shared" si="70"/>
        <v>2494.8000000000002</v>
      </c>
    </row>
    <row r="2197" spans="1:10" ht="26.25" x14ac:dyDescent="0.25">
      <c r="A2197" s="81">
        <f t="shared" si="71"/>
        <v>2193</v>
      </c>
      <c r="B2197" s="81" t="s">
        <v>3523</v>
      </c>
      <c r="C2197" s="82" t="s">
        <v>7910</v>
      </c>
      <c r="D2197" s="83" t="s">
        <v>7911</v>
      </c>
      <c r="E2197" s="83" t="s">
        <v>3526</v>
      </c>
      <c r="F2197" s="83"/>
      <c r="G2197" s="83" t="s">
        <v>3527</v>
      </c>
      <c r="H2197" s="115" t="s">
        <v>4425</v>
      </c>
      <c r="I2197" s="14">
        <v>0.01</v>
      </c>
      <c r="J2197" s="111">
        <f t="shared" si="70"/>
        <v>2494.8000000000002</v>
      </c>
    </row>
    <row r="2198" spans="1:10" ht="26.25" x14ac:dyDescent="0.25">
      <c r="A2198" s="81">
        <f t="shared" si="71"/>
        <v>2194</v>
      </c>
      <c r="B2198" s="81" t="s">
        <v>3523</v>
      </c>
      <c r="C2198" s="82" t="s">
        <v>7912</v>
      </c>
      <c r="D2198" s="83" t="s">
        <v>7913</v>
      </c>
      <c r="E2198" s="83" t="s">
        <v>3526</v>
      </c>
      <c r="F2198" s="83"/>
      <c r="G2198" s="83" t="s">
        <v>3527</v>
      </c>
      <c r="H2198" s="115" t="s">
        <v>4425</v>
      </c>
      <c r="I2198" s="14">
        <v>0.01</v>
      </c>
      <c r="J2198" s="111">
        <f t="shared" si="70"/>
        <v>2494.8000000000002</v>
      </c>
    </row>
    <row r="2199" spans="1:10" ht="26.25" x14ac:dyDescent="0.25">
      <c r="A2199" s="81">
        <f t="shared" si="71"/>
        <v>2195</v>
      </c>
      <c r="B2199" s="81" t="s">
        <v>3523</v>
      </c>
      <c r="C2199" s="82" t="s">
        <v>7914</v>
      </c>
      <c r="D2199" s="83" t="s">
        <v>7915</v>
      </c>
      <c r="E2199" s="83" t="s">
        <v>3526</v>
      </c>
      <c r="F2199" s="83"/>
      <c r="G2199" s="83" t="s">
        <v>3527</v>
      </c>
      <c r="H2199" s="115" t="s">
        <v>4291</v>
      </c>
      <c r="I2199" s="14">
        <v>0.01</v>
      </c>
      <c r="J2199" s="111">
        <f t="shared" si="70"/>
        <v>227.7</v>
      </c>
    </row>
    <row r="2200" spans="1:10" ht="26.25" x14ac:dyDescent="0.25">
      <c r="A2200" s="81">
        <f t="shared" si="71"/>
        <v>2196</v>
      </c>
      <c r="B2200" s="81" t="s">
        <v>3523</v>
      </c>
      <c r="C2200" s="82" t="s">
        <v>7916</v>
      </c>
      <c r="D2200" s="83" t="s">
        <v>7917</v>
      </c>
      <c r="E2200" s="83" t="s">
        <v>3526</v>
      </c>
      <c r="F2200" s="83"/>
      <c r="G2200" s="83" t="s">
        <v>3527</v>
      </c>
      <c r="H2200" s="115" t="s">
        <v>4425</v>
      </c>
      <c r="I2200" s="14">
        <v>0.01</v>
      </c>
      <c r="J2200" s="111">
        <f t="shared" si="70"/>
        <v>2494.8000000000002</v>
      </c>
    </row>
    <row r="2201" spans="1:10" x14ac:dyDescent="0.25">
      <c r="A2201" s="81">
        <f t="shared" si="71"/>
        <v>2197</v>
      </c>
      <c r="B2201" s="81" t="s">
        <v>3523</v>
      </c>
      <c r="C2201" s="82" t="s">
        <v>7918</v>
      </c>
      <c r="D2201" s="83" t="s">
        <v>7919</v>
      </c>
      <c r="E2201" s="83" t="s">
        <v>3526</v>
      </c>
      <c r="F2201" s="83"/>
      <c r="G2201" s="83" t="s">
        <v>3527</v>
      </c>
      <c r="H2201" s="115" t="s">
        <v>4291</v>
      </c>
      <c r="I2201" s="14">
        <v>0.01</v>
      </c>
      <c r="J2201" s="111">
        <f t="shared" si="70"/>
        <v>227.7</v>
      </c>
    </row>
    <row r="2202" spans="1:10" ht="26.25" x14ac:dyDescent="0.25">
      <c r="A2202" s="81">
        <f t="shared" si="71"/>
        <v>2198</v>
      </c>
      <c r="B2202" s="81" t="s">
        <v>3523</v>
      </c>
      <c r="C2202" s="82" t="s">
        <v>7920</v>
      </c>
      <c r="D2202" s="83" t="s">
        <v>7921</v>
      </c>
      <c r="E2202" s="83" t="s">
        <v>3526</v>
      </c>
      <c r="F2202" s="83"/>
      <c r="G2202" s="83" t="s">
        <v>3527</v>
      </c>
      <c r="H2202" s="115" t="s">
        <v>7902</v>
      </c>
      <c r="I2202" s="14">
        <v>0.01</v>
      </c>
      <c r="J2202" s="111">
        <f t="shared" si="70"/>
        <v>3742.2</v>
      </c>
    </row>
    <row r="2203" spans="1:10" ht="26.25" x14ac:dyDescent="0.25">
      <c r="A2203" s="81">
        <f t="shared" si="71"/>
        <v>2199</v>
      </c>
      <c r="B2203" s="81" t="s">
        <v>3523</v>
      </c>
      <c r="C2203" s="82" t="s">
        <v>7922</v>
      </c>
      <c r="D2203" s="83" t="s">
        <v>7906</v>
      </c>
      <c r="E2203" s="83" t="s">
        <v>3526</v>
      </c>
      <c r="F2203" s="83"/>
      <c r="G2203" s="83" t="s">
        <v>3527</v>
      </c>
      <c r="H2203" s="115" t="s">
        <v>7907</v>
      </c>
      <c r="I2203" s="14">
        <v>0.01</v>
      </c>
      <c r="J2203" s="111">
        <f t="shared" si="70"/>
        <v>3991.68</v>
      </c>
    </row>
    <row r="2204" spans="1:10" ht="26.25" x14ac:dyDescent="0.25">
      <c r="A2204" s="81">
        <f t="shared" si="71"/>
        <v>2200</v>
      </c>
      <c r="B2204" s="81" t="s">
        <v>3523</v>
      </c>
      <c r="C2204" s="82" t="s">
        <v>7923</v>
      </c>
      <c r="D2204" s="83" t="s">
        <v>7924</v>
      </c>
      <c r="E2204" s="83" t="s">
        <v>3526</v>
      </c>
      <c r="F2204" s="83"/>
      <c r="G2204" s="83" t="s">
        <v>3527</v>
      </c>
      <c r="H2204" s="115" t="s">
        <v>7902</v>
      </c>
      <c r="I2204" s="14">
        <v>0.01</v>
      </c>
      <c r="J2204" s="111">
        <f t="shared" si="70"/>
        <v>3742.2</v>
      </c>
    </row>
    <row r="2205" spans="1:10" ht="26.25" x14ac:dyDescent="0.25">
      <c r="A2205" s="81">
        <f t="shared" si="71"/>
        <v>2201</v>
      </c>
      <c r="B2205" s="81" t="s">
        <v>3523</v>
      </c>
      <c r="C2205" s="82" t="s">
        <v>7925</v>
      </c>
      <c r="D2205" s="83" t="s">
        <v>7926</v>
      </c>
      <c r="E2205" s="83" t="s">
        <v>3526</v>
      </c>
      <c r="F2205" s="83"/>
      <c r="G2205" s="83" t="s">
        <v>3527</v>
      </c>
      <c r="H2205" s="115" t="s">
        <v>4425</v>
      </c>
      <c r="I2205" s="14">
        <v>0.01</v>
      </c>
      <c r="J2205" s="111">
        <f t="shared" si="70"/>
        <v>2494.8000000000002</v>
      </c>
    </row>
    <row r="2206" spans="1:10" ht="26.25" x14ac:dyDescent="0.25">
      <c r="A2206" s="81">
        <f t="shared" si="71"/>
        <v>2202</v>
      </c>
      <c r="B2206" s="81" t="s">
        <v>3523</v>
      </c>
      <c r="C2206" s="82" t="s">
        <v>7927</v>
      </c>
      <c r="D2206" s="83" t="s">
        <v>7928</v>
      </c>
      <c r="E2206" s="83" t="s">
        <v>3526</v>
      </c>
      <c r="F2206" s="83"/>
      <c r="G2206" s="83" t="s">
        <v>3527</v>
      </c>
      <c r="H2206" s="115" t="s">
        <v>4425</v>
      </c>
      <c r="I2206" s="14">
        <v>0.01</v>
      </c>
      <c r="J2206" s="111">
        <f t="shared" si="70"/>
        <v>2494.8000000000002</v>
      </c>
    </row>
    <row r="2207" spans="1:10" ht="26.25" x14ac:dyDescent="0.25">
      <c r="A2207" s="81">
        <f t="shared" si="71"/>
        <v>2203</v>
      </c>
      <c r="B2207" s="81" t="s">
        <v>3523</v>
      </c>
      <c r="C2207" s="82" t="s">
        <v>7929</v>
      </c>
      <c r="D2207" s="83" t="s">
        <v>7930</v>
      </c>
      <c r="E2207" s="83" t="s">
        <v>3526</v>
      </c>
      <c r="F2207" s="83"/>
      <c r="G2207" s="83" t="s">
        <v>3527</v>
      </c>
      <c r="H2207" s="115" t="s">
        <v>7902</v>
      </c>
      <c r="I2207" s="14">
        <v>0.01</v>
      </c>
      <c r="J2207" s="111">
        <f t="shared" si="70"/>
        <v>3742.2</v>
      </c>
    </row>
    <row r="2208" spans="1:10" x14ac:dyDescent="0.25">
      <c r="A2208" s="81">
        <f t="shared" si="71"/>
        <v>2204</v>
      </c>
      <c r="B2208" s="81" t="s">
        <v>3523</v>
      </c>
      <c r="C2208" s="82" t="s">
        <v>7931</v>
      </c>
      <c r="D2208" s="83" t="s">
        <v>7932</v>
      </c>
      <c r="E2208" s="83" t="s">
        <v>3526</v>
      </c>
      <c r="F2208" s="83"/>
      <c r="G2208" s="83" t="s">
        <v>3527</v>
      </c>
      <c r="H2208" s="115" t="s">
        <v>7897</v>
      </c>
      <c r="I2208" s="14">
        <v>0.01</v>
      </c>
      <c r="J2208" s="111">
        <f t="shared" si="70"/>
        <v>4989.6000000000004</v>
      </c>
    </row>
    <row r="2209" spans="1:10" ht="26.25" x14ac:dyDescent="0.25">
      <c r="A2209" s="81">
        <f t="shared" si="71"/>
        <v>2205</v>
      </c>
      <c r="B2209" s="81" t="s">
        <v>3523</v>
      </c>
      <c r="C2209" s="82" t="s">
        <v>7933</v>
      </c>
      <c r="D2209" s="83" t="s">
        <v>7934</v>
      </c>
      <c r="E2209" s="83" t="s">
        <v>3526</v>
      </c>
      <c r="F2209" s="83"/>
      <c r="G2209" s="83" t="s">
        <v>3527</v>
      </c>
      <c r="H2209" s="115" t="s">
        <v>7907</v>
      </c>
      <c r="I2209" s="14">
        <v>0.01</v>
      </c>
      <c r="J2209" s="111">
        <f t="shared" si="70"/>
        <v>3991.68</v>
      </c>
    </row>
    <row r="2210" spans="1:10" ht="26.25" x14ac:dyDescent="0.25">
      <c r="A2210" s="81">
        <f t="shared" si="71"/>
        <v>2206</v>
      </c>
      <c r="B2210" s="81" t="s">
        <v>3523</v>
      </c>
      <c r="C2210" s="82" t="s">
        <v>7935</v>
      </c>
      <c r="D2210" s="83" t="s">
        <v>7936</v>
      </c>
      <c r="E2210" s="83" t="s">
        <v>3526</v>
      </c>
      <c r="F2210" s="83"/>
      <c r="G2210" s="83" t="s">
        <v>3527</v>
      </c>
      <c r="H2210" s="115" t="s">
        <v>7907</v>
      </c>
      <c r="I2210" s="14">
        <v>0.01</v>
      </c>
      <c r="J2210" s="111">
        <f t="shared" si="70"/>
        <v>3991.68</v>
      </c>
    </row>
    <row r="2211" spans="1:10" x14ac:dyDescent="0.25">
      <c r="A2211" s="81">
        <f t="shared" si="71"/>
        <v>2207</v>
      </c>
      <c r="B2211" s="81" t="s">
        <v>3523</v>
      </c>
      <c r="C2211" s="82" t="s">
        <v>7937</v>
      </c>
      <c r="D2211" s="83" t="s">
        <v>7938</v>
      </c>
      <c r="E2211" s="83" t="s">
        <v>3526</v>
      </c>
      <c r="F2211" s="83"/>
      <c r="G2211" s="83" t="s">
        <v>3527</v>
      </c>
      <c r="H2211" s="115" t="s">
        <v>4425</v>
      </c>
      <c r="I2211" s="14">
        <v>0.01</v>
      </c>
      <c r="J2211" s="111">
        <f t="shared" si="70"/>
        <v>2494.8000000000002</v>
      </c>
    </row>
    <row r="2212" spans="1:10" ht="26.25" x14ac:dyDescent="0.25">
      <c r="A2212" s="81">
        <f t="shared" si="71"/>
        <v>2208</v>
      </c>
      <c r="B2212" s="81" t="s">
        <v>3523</v>
      </c>
      <c r="C2212" s="82" t="s">
        <v>7939</v>
      </c>
      <c r="D2212" s="83" t="s">
        <v>7940</v>
      </c>
      <c r="E2212" s="83" t="s">
        <v>3526</v>
      </c>
      <c r="F2212" s="83"/>
      <c r="G2212" s="83" t="s">
        <v>3527</v>
      </c>
      <c r="H2212" s="115" t="s">
        <v>4425</v>
      </c>
      <c r="I2212" s="14">
        <v>0.01</v>
      </c>
      <c r="J2212" s="111">
        <f t="shared" si="70"/>
        <v>2494.8000000000002</v>
      </c>
    </row>
    <row r="2213" spans="1:10" ht="26.25" x14ac:dyDescent="0.25">
      <c r="A2213" s="81">
        <f t="shared" si="71"/>
        <v>2209</v>
      </c>
      <c r="B2213" s="81" t="s">
        <v>3523</v>
      </c>
      <c r="C2213" s="82" t="s">
        <v>7941</v>
      </c>
      <c r="D2213" s="83" t="s">
        <v>7942</v>
      </c>
      <c r="E2213" s="83" t="s">
        <v>3526</v>
      </c>
      <c r="F2213" s="83"/>
      <c r="G2213" s="83" t="s">
        <v>3527</v>
      </c>
      <c r="H2213" s="115" t="s">
        <v>4041</v>
      </c>
      <c r="I2213" s="14">
        <v>0.01</v>
      </c>
      <c r="J2213" s="111">
        <f t="shared" si="70"/>
        <v>20.79</v>
      </c>
    </row>
    <row r="2214" spans="1:10" ht="26.25" x14ac:dyDescent="0.25">
      <c r="A2214" s="81">
        <f t="shared" si="71"/>
        <v>2210</v>
      </c>
      <c r="B2214" s="81" t="s">
        <v>3523</v>
      </c>
      <c r="C2214" s="82" t="s">
        <v>7943</v>
      </c>
      <c r="D2214" s="83" t="s">
        <v>7944</v>
      </c>
      <c r="E2214" s="83" t="s">
        <v>3526</v>
      </c>
      <c r="F2214" s="83"/>
      <c r="G2214" s="83" t="s">
        <v>3527</v>
      </c>
      <c r="H2214" s="115" t="s">
        <v>7945</v>
      </c>
      <c r="I2214" s="14">
        <v>0.01</v>
      </c>
      <c r="J2214" s="111">
        <f t="shared" si="70"/>
        <v>145.53</v>
      </c>
    </row>
    <row r="2215" spans="1:10" ht="26.25" x14ac:dyDescent="0.25">
      <c r="A2215" s="81">
        <f t="shared" si="71"/>
        <v>2211</v>
      </c>
      <c r="B2215" s="81" t="s">
        <v>3523</v>
      </c>
      <c r="C2215" s="82" t="s">
        <v>7946</v>
      </c>
      <c r="D2215" s="83" t="s">
        <v>7947</v>
      </c>
      <c r="E2215" s="83" t="s">
        <v>3526</v>
      </c>
      <c r="F2215" s="83"/>
      <c r="G2215" s="83" t="s">
        <v>3527</v>
      </c>
      <c r="H2215" s="115" t="s">
        <v>7945</v>
      </c>
      <c r="I2215" s="14">
        <v>0.01</v>
      </c>
      <c r="J2215" s="111">
        <f t="shared" si="70"/>
        <v>145.53</v>
      </c>
    </row>
    <row r="2216" spans="1:10" ht="26.25" x14ac:dyDescent="0.25">
      <c r="A2216" s="81">
        <f t="shared" si="71"/>
        <v>2212</v>
      </c>
      <c r="B2216" s="81" t="s">
        <v>3523</v>
      </c>
      <c r="C2216" s="82" t="s">
        <v>7948</v>
      </c>
      <c r="D2216" s="83" t="s">
        <v>7949</v>
      </c>
      <c r="E2216" s="83" t="s">
        <v>3526</v>
      </c>
      <c r="F2216" s="83"/>
      <c r="G2216" s="83" t="s">
        <v>3527</v>
      </c>
      <c r="H2216" s="115" t="s">
        <v>4041</v>
      </c>
      <c r="I2216" s="14">
        <v>0.01</v>
      </c>
      <c r="J2216" s="111">
        <f t="shared" si="70"/>
        <v>20.79</v>
      </c>
    </row>
    <row r="2217" spans="1:10" ht="26.25" x14ac:dyDescent="0.25">
      <c r="A2217" s="81">
        <f t="shared" si="71"/>
        <v>2213</v>
      </c>
      <c r="B2217" s="81" t="s">
        <v>3523</v>
      </c>
      <c r="C2217" s="82" t="s">
        <v>7950</v>
      </c>
      <c r="D2217" s="83" t="s">
        <v>7951</v>
      </c>
      <c r="E2217" s="83" t="s">
        <v>3526</v>
      </c>
      <c r="F2217" s="83"/>
      <c r="G2217" s="83" t="s">
        <v>3527</v>
      </c>
      <c r="H2217" s="115" t="s">
        <v>7952</v>
      </c>
      <c r="I2217" s="14">
        <v>0.01</v>
      </c>
      <c r="J2217" s="111">
        <f t="shared" si="70"/>
        <v>51.975000000000001</v>
      </c>
    </row>
    <row r="2218" spans="1:10" ht="26.25" x14ac:dyDescent="0.25">
      <c r="A2218" s="81">
        <f t="shared" si="71"/>
        <v>2214</v>
      </c>
      <c r="B2218" s="81" t="s">
        <v>3523</v>
      </c>
      <c r="C2218" s="82" t="s">
        <v>7953</v>
      </c>
      <c r="D2218" s="83" t="s">
        <v>7954</v>
      </c>
      <c r="E2218" s="83" t="s">
        <v>3526</v>
      </c>
      <c r="F2218" s="83"/>
      <c r="G2218" s="83" t="s">
        <v>3527</v>
      </c>
      <c r="H2218" s="115" t="s">
        <v>7955</v>
      </c>
      <c r="I2218" s="14">
        <v>0.01</v>
      </c>
      <c r="J2218" s="111">
        <f t="shared" si="70"/>
        <v>86.625</v>
      </c>
    </row>
    <row r="2219" spans="1:10" ht="26.25" x14ac:dyDescent="0.25">
      <c r="A2219" s="81">
        <f t="shared" si="71"/>
        <v>2215</v>
      </c>
      <c r="B2219" s="81" t="s">
        <v>3523</v>
      </c>
      <c r="C2219" s="82" t="s">
        <v>7956</v>
      </c>
      <c r="D2219" s="83" t="s">
        <v>7957</v>
      </c>
      <c r="E2219" s="83" t="s">
        <v>3526</v>
      </c>
      <c r="F2219" s="83"/>
      <c r="G2219" s="83" t="s">
        <v>3527</v>
      </c>
      <c r="H2219" s="115" t="s">
        <v>7955</v>
      </c>
      <c r="I2219" s="14">
        <v>0.01</v>
      </c>
      <c r="J2219" s="111">
        <f t="shared" si="70"/>
        <v>86.625</v>
      </c>
    </row>
    <row r="2220" spans="1:10" ht="26.25" x14ac:dyDescent="0.25">
      <c r="A2220" s="81">
        <f t="shared" si="71"/>
        <v>2216</v>
      </c>
      <c r="B2220" s="81" t="s">
        <v>3523</v>
      </c>
      <c r="C2220" s="82" t="s">
        <v>7958</v>
      </c>
      <c r="D2220" s="83" t="s">
        <v>7959</v>
      </c>
      <c r="E2220" s="83" t="s">
        <v>3526</v>
      </c>
      <c r="F2220" s="83"/>
      <c r="G2220" s="83" t="s">
        <v>3527</v>
      </c>
      <c r="H2220" s="115" t="s">
        <v>7952</v>
      </c>
      <c r="I2220" s="14">
        <v>0.01</v>
      </c>
      <c r="J2220" s="111">
        <f t="shared" si="70"/>
        <v>51.975000000000001</v>
      </c>
    </row>
    <row r="2221" spans="1:10" ht="26.25" x14ac:dyDescent="0.25">
      <c r="A2221" s="81">
        <f t="shared" si="71"/>
        <v>2217</v>
      </c>
      <c r="B2221" s="81" t="s">
        <v>3523</v>
      </c>
      <c r="C2221" s="82" t="s">
        <v>7960</v>
      </c>
      <c r="D2221" s="83" t="s">
        <v>7961</v>
      </c>
      <c r="E2221" s="83" t="s">
        <v>3526</v>
      </c>
      <c r="F2221" s="83"/>
      <c r="G2221" s="83" t="s">
        <v>3527</v>
      </c>
      <c r="H2221" s="115" t="s">
        <v>3802</v>
      </c>
      <c r="I2221" s="14">
        <v>0.01</v>
      </c>
      <c r="J2221" s="111">
        <f t="shared" si="70"/>
        <v>13.86</v>
      </c>
    </row>
    <row r="2222" spans="1:10" ht="26.25" x14ac:dyDescent="0.25">
      <c r="A2222" s="81">
        <f t="shared" si="71"/>
        <v>2218</v>
      </c>
      <c r="B2222" s="81" t="s">
        <v>3523</v>
      </c>
      <c r="C2222" s="82" t="s">
        <v>7962</v>
      </c>
      <c r="D2222" s="83" t="s">
        <v>7963</v>
      </c>
      <c r="E2222" s="83" t="s">
        <v>3526</v>
      </c>
      <c r="F2222" s="83"/>
      <c r="G2222" s="83" t="s">
        <v>3527</v>
      </c>
      <c r="H2222" s="115" t="s">
        <v>4304</v>
      </c>
      <c r="I2222" s="14">
        <v>0.01</v>
      </c>
      <c r="J2222" s="111">
        <f t="shared" si="70"/>
        <v>103.95</v>
      </c>
    </row>
    <row r="2223" spans="1:10" ht="26.25" x14ac:dyDescent="0.25">
      <c r="A2223" s="81">
        <f t="shared" si="71"/>
        <v>2219</v>
      </c>
      <c r="B2223" s="81" t="s">
        <v>3523</v>
      </c>
      <c r="C2223" s="82" t="s">
        <v>7964</v>
      </c>
      <c r="D2223" s="83" t="s">
        <v>7965</v>
      </c>
      <c r="E2223" s="83" t="s">
        <v>3526</v>
      </c>
      <c r="F2223" s="83"/>
      <c r="G2223" s="83" t="s">
        <v>3527</v>
      </c>
      <c r="H2223" s="115" t="s">
        <v>3802</v>
      </c>
      <c r="I2223" s="14">
        <v>0.01</v>
      </c>
      <c r="J2223" s="111">
        <f t="shared" si="70"/>
        <v>13.86</v>
      </c>
    </row>
    <row r="2224" spans="1:10" ht="26.25" x14ac:dyDescent="0.25">
      <c r="A2224" s="81">
        <f t="shared" si="71"/>
        <v>2220</v>
      </c>
      <c r="B2224" s="81" t="s">
        <v>3523</v>
      </c>
      <c r="C2224" s="82" t="s">
        <v>7966</v>
      </c>
      <c r="D2224" s="83" t="s">
        <v>7967</v>
      </c>
      <c r="E2224" s="83" t="s">
        <v>3526</v>
      </c>
      <c r="F2224" s="83"/>
      <c r="G2224" s="83" t="s">
        <v>3527</v>
      </c>
      <c r="H2224" s="115" t="s">
        <v>4304</v>
      </c>
      <c r="I2224" s="14">
        <v>0.01</v>
      </c>
      <c r="J2224" s="111">
        <f t="shared" si="70"/>
        <v>103.95</v>
      </c>
    </row>
    <row r="2225" spans="1:10" ht="26.25" x14ac:dyDescent="0.25">
      <c r="A2225" s="81">
        <f t="shared" si="71"/>
        <v>2221</v>
      </c>
      <c r="B2225" s="81" t="s">
        <v>3523</v>
      </c>
      <c r="C2225" s="82" t="s">
        <v>7968</v>
      </c>
      <c r="D2225" s="83" t="s">
        <v>7969</v>
      </c>
      <c r="E2225" s="83" t="s">
        <v>3526</v>
      </c>
      <c r="F2225" s="83"/>
      <c r="G2225" s="83" t="s">
        <v>3527</v>
      </c>
      <c r="H2225" s="115" t="s">
        <v>6296</v>
      </c>
      <c r="I2225" s="14">
        <v>0.01</v>
      </c>
      <c r="J2225" s="111">
        <f t="shared" si="70"/>
        <v>693</v>
      </c>
    </row>
    <row r="2226" spans="1:10" ht="26.25" x14ac:dyDescent="0.25">
      <c r="A2226" s="81">
        <f t="shared" si="71"/>
        <v>2222</v>
      </c>
      <c r="B2226" s="81" t="s">
        <v>3523</v>
      </c>
      <c r="C2226" s="82" t="s">
        <v>7970</v>
      </c>
      <c r="D2226" s="83" t="s">
        <v>7971</v>
      </c>
      <c r="E2226" s="83" t="s">
        <v>3526</v>
      </c>
      <c r="F2226" s="83"/>
      <c r="G2226" s="83" t="s">
        <v>3527</v>
      </c>
      <c r="H2226" s="115" t="s">
        <v>3889</v>
      </c>
      <c r="I2226" s="14">
        <v>0.01</v>
      </c>
      <c r="J2226" s="111">
        <f t="shared" si="70"/>
        <v>277.2</v>
      </c>
    </row>
    <row r="2227" spans="1:10" ht="26.25" x14ac:dyDescent="0.25">
      <c r="A2227" s="81">
        <f t="shared" si="71"/>
        <v>2223</v>
      </c>
      <c r="B2227" s="81" t="s">
        <v>3523</v>
      </c>
      <c r="C2227" s="82" t="s">
        <v>7972</v>
      </c>
      <c r="D2227" s="83" t="s">
        <v>7973</v>
      </c>
      <c r="E2227" s="83" t="s">
        <v>3526</v>
      </c>
      <c r="F2227" s="83"/>
      <c r="G2227" s="83" t="s">
        <v>3527</v>
      </c>
      <c r="H2227" s="115" t="s">
        <v>6296</v>
      </c>
      <c r="I2227" s="14">
        <v>0.01</v>
      </c>
      <c r="J2227" s="111">
        <f t="shared" si="70"/>
        <v>693</v>
      </c>
    </row>
    <row r="2228" spans="1:10" ht="26.25" x14ac:dyDescent="0.25">
      <c r="A2228" s="81">
        <f t="shared" si="71"/>
        <v>2224</v>
      </c>
      <c r="B2228" s="81" t="s">
        <v>3523</v>
      </c>
      <c r="C2228" s="82" t="s">
        <v>7974</v>
      </c>
      <c r="D2228" s="83" t="s">
        <v>7975</v>
      </c>
      <c r="E2228" s="83" t="s">
        <v>3526</v>
      </c>
      <c r="F2228" s="83"/>
      <c r="G2228" s="83" t="s">
        <v>3527</v>
      </c>
      <c r="H2228" s="115" t="s">
        <v>3889</v>
      </c>
      <c r="I2228" s="14">
        <v>0.01</v>
      </c>
      <c r="J2228" s="111">
        <f t="shared" si="70"/>
        <v>277.2</v>
      </c>
    </row>
    <row r="2229" spans="1:10" ht="26.25" x14ac:dyDescent="0.25">
      <c r="A2229" s="81">
        <f t="shared" si="71"/>
        <v>2225</v>
      </c>
      <c r="B2229" s="81" t="s">
        <v>3523</v>
      </c>
      <c r="C2229" s="82" t="s">
        <v>7976</v>
      </c>
      <c r="D2229" s="83" t="s">
        <v>7977</v>
      </c>
      <c r="E2229" s="83" t="s">
        <v>3526</v>
      </c>
      <c r="F2229" s="83"/>
      <c r="G2229" s="83" t="s">
        <v>3527</v>
      </c>
      <c r="H2229" s="115" t="s">
        <v>7978</v>
      </c>
      <c r="I2229" s="14">
        <v>0.01</v>
      </c>
      <c r="J2229" s="111">
        <f t="shared" si="70"/>
        <v>866.25</v>
      </c>
    </row>
    <row r="2230" spans="1:10" ht="26.25" x14ac:dyDescent="0.25">
      <c r="A2230" s="81">
        <f t="shared" si="71"/>
        <v>2226</v>
      </c>
      <c r="B2230" s="81" t="s">
        <v>3523</v>
      </c>
      <c r="C2230" s="82" t="s">
        <v>7979</v>
      </c>
      <c r="D2230" s="83" t="s">
        <v>7980</v>
      </c>
      <c r="E2230" s="83" t="s">
        <v>3526</v>
      </c>
      <c r="F2230" s="83"/>
      <c r="G2230" s="83" t="s">
        <v>3527</v>
      </c>
      <c r="H2230" s="115" t="s">
        <v>4334</v>
      </c>
      <c r="I2230" s="14">
        <v>0.01</v>
      </c>
      <c r="J2230" s="111">
        <f t="shared" si="70"/>
        <v>1732.5</v>
      </c>
    </row>
    <row r="2231" spans="1:10" ht="26.25" x14ac:dyDescent="0.25">
      <c r="A2231" s="81">
        <f t="shared" si="71"/>
        <v>2227</v>
      </c>
      <c r="B2231" s="81" t="s">
        <v>3523</v>
      </c>
      <c r="C2231" s="82" t="s">
        <v>7981</v>
      </c>
      <c r="D2231" s="83" t="s">
        <v>7982</v>
      </c>
      <c r="E2231" s="83" t="s">
        <v>3526</v>
      </c>
      <c r="F2231" s="83"/>
      <c r="G2231" s="83" t="s">
        <v>3527</v>
      </c>
      <c r="H2231" s="115" t="s">
        <v>7983</v>
      </c>
      <c r="I2231" s="14">
        <v>0.01</v>
      </c>
      <c r="J2231" s="111">
        <f t="shared" si="70"/>
        <v>2079</v>
      </c>
    </row>
    <row r="2232" spans="1:10" ht="26.25" x14ac:dyDescent="0.25">
      <c r="A2232" s="81">
        <f t="shared" si="71"/>
        <v>2228</v>
      </c>
      <c r="B2232" s="81" t="s">
        <v>3523</v>
      </c>
      <c r="C2232" s="82" t="s">
        <v>7984</v>
      </c>
      <c r="D2232" s="83" t="s">
        <v>7985</v>
      </c>
      <c r="E2232" s="83" t="s">
        <v>3526</v>
      </c>
      <c r="F2232" s="83"/>
      <c r="G2232" s="83" t="s">
        <v>3527</v>
      </c>
      <c r="H2232" s="115" t="s">
        <v>7983</v>
      </c>
      <c r="I2232" s="14">
        <v>0.01</v>
      </c>
      <c r="J2232" s="111">
        <f t="shared" si="70"/>
        <v>2079</v>
      </c>
    </row>
    <row r="2233" spans="1:10" ht="26.25" x14ac:dyDescent="0.25">
      <c r="A2233" s="81">
        <f t="shared" si="71"/>
        <v>2229</v>
      </c>
      <c r="B2233" s="81" t="s">
        <v>3523</v>
      </c>
      <c r="C2233" s="82" t="s">
        <v>7986</v>
      </c>
      <c r="D2233" s="83" t="s">
        <v>7987</v>
      </c>
      <c r="E2233" s="83" t="s">
        <v>3526</v>
      </c>
      <c r="F2233" s="83"/>
      <c r="G2233" s="83" t="s">
        <v>3527</v>
      </c>
      <c r="H2233" s="115" t="s">
        <v>6296</v>
      </c>
      <c r="I2233" s="14">
        <v>0.01</v>
      </c>
      <c r="J2233" s="111">
        <f t="shared" si="70"/>
        <v>693</v>
      </c>
    </row>
    <row r="2234" spans="1:10" ht="26.25" x14ac:dyDescent="0.25">
      <c r="A2234" s="81">
        <f t="shared" si="71"/>
        <v>2230</v>
      </c>
      <c r="B2234" s="81" t="s">
        <v>3523</v>
      </c>
      <c r="C2234" s="82" t="s">
        <v>7988</v>
      </c>
      <c r="D2234" s="83" t="s">
        <v>7989</v>
      </c>
      <c r="E2234" s="83" t="s">
        <v>3526</v>
      </c>
      <c r="F2234" s="83"/>
      <c r="G2234" s="83" t="s">
        <v>3527</v>
      </c>
      <c r="H2234" s="115" t="s">
        <v>4334</v>
      </c>
      <c r="I2234" s="14">
        <v>0.01</v>
      </c>
      <c r="J2234" s="111">
        <f t="shared" si="70"/>
        <v>1732.5</v>
      </c>
    </row>
    <row r="2235" spans="1:10" ht="26.25" x14ac:dyDescent="0.25">
      <c r="A2235" s="81">
        <f t="shared" si="71"/>
        <v>2231</v>
      </c>
      <c r="B2235" s="81" t="s">
        <v>3523</v>
      </c>
      <c r="C2235" s="82" t="s">
        <v>7990</v>
      </c>
      <c r="D2235" s="83" t="s">
        <v>7991</v>
      </c>
      <c r="E2235" s="83" t="s">
        <v>3526</v>
      </c>
      <c r="F2235" s="83"/>
      <c r="G2235" s="83" t="s">
        <v>3527</v>
      </c>
      <c r="H2235" s="115" t="s">
        <v>7983</v>
      </c>
      <c r="I2235" s="14">
        <v>0.01</v>
      </c>
      <c r="J2235" s="111">
        <f t="shared" si="70"/>
        <v>2079</v>
      </c>
    </row>
    <row r="2236" spans="1:10" ht="26.25" x14ac:dyDescent="0.25">
      <c r="A2236" s="81">
        <f t="shared" si="71"/>
        <v>2232</v>
      </c>
      <c r="B2236" s="81" t="s">
        <v>3523</v>
      </c>
      <c r="C2236" s="82" t="s">
        <v>7992</v>
      </c>
      <c r="D2236" s="83" t="s">
        <v>7993</v>
      </c>
      <c r="E2236" s="83" t="s">
        <v>3526</v>
      </c>
      <c r="F2236" s="83"/>
      <c r="G2236" s="83" t="s">
        <v>3527</v>
      </c>
      <c r="H2236" s="115" t="s">
        <v>6296</v>
      </c>
      <c r="I2236" s="14">
        <v>0.01</v>
      </c>
      <c r="J2236" s="111">
        <f t="shared" si="70"/>
        <v>693</v>
      </c>
    </row>
    <row r="2237" spans="1:10" ht="26.25" x14ac:dyDescent="0.25">
      <c r="A2237" s="81">
        <f t="shared" si="71"/>
        <v>2233</v>
      </c>
      <c r="B2237" s="81" t="s">
        <v>3523</v>
      </c>
      <c r="C2237" s="82" t="s">
        <v>7994</v>
      </c>
      <c r="D2237" s="83" t="s">
        <v>7995</v>
      </c>
      <c r="E2237" s="83" t="s">
        <v>3526</v>
      </c>
      <c r="F2237" s="83"/>
      <c r="G2237" s="83" t="s">
        <v>3527</v>
      </c>
      <c r="H2237" s="115" t="s">
        <v>7978</v>
      </c>
      <c r="I2237" s="14">
        <v>0.01</v>
      </c>
      <c r="J2237" s="111">
        <f t="shared" si="70"/>
        <v>866.25</v>
      </c>
    </row>
    <row r="2238" spans="1:10" ht="26.25" x14ac:dyDescent="0.25">
      <c r="A2238" s="81">
        <f t="shared" si="71"/>
        <v>2234</v>
      </c>
      <c r="B2238" s="81" t="s">
        <v>3523</v>
      </c>
      <c r="C2238" s="82" t="s">
        <v>7996</v>
      </c>
      <c r="D2238" s="83" t="s">
        <v>7997</v>
      </c>
      <c r="E2238" s="83" t="s">
        <v>3526</v>
      </c>
      <c r="F2238" s="83"/>
      <c r="G2238" s="83" t="s">
        <v>3527</v>
      </c>
      <c r="H2238" s="115" t="s">
        <v>7983</v>
      </c>
      <c r="I2238" s="14">
        <v>0.01</v>
      </c>
      <c r="J2238" s="111">
        <f t="shared" si="70"/>
        <v>2079</v>
      </c>
    </row>
    <row r="2239" spans="1:10" ht="26.25" x14ac:dyDescent="0.25">
      <c r="A2239" s="81">
        <f t="shared" si="71"/>
        <v>2235</v>
      </c>
      <c r="B2239" s="81" t="s">
        <v>3523</v>
      </c>
      <c r="C2239" s="82" t="s">
        <v>7998</v>
      </c>
      <c r="D2239" s="83" t="s">
        <v>7999</v>
      </c>
      <c r="E2239" s="83" t="s">
        <v>3526</v>
      </c>
      <c r="F2239" s="83"/>
      <c r="G2239" s="83" t="s">
        <v>3527</v>
      </c>
      <c r="H2239" s="115" t="s">
        <v>7978</v>
      </c>
      <c r="I2239" s="14">
        <v>0.01</v>
      </c>
      <c r="J2239" s="111">
        <f t="shared" si="70"/>
        <v>866.25</v>
      </c>
    </row>
    <row r="2240" spans="1:10" ht="26.25" x14ac:dyDescent="0.25">
      <c r="A2240" s="81">
        <f t="shared" si="71"/>
        <v>2236</v>
      </c>
      <c r="B2240" s="81" t="s">
        <v>3523</v>
      </c>
      <c r="C2240" s="82" t="s">
        <v>8000</v>
      </c>
      <c r="D2240" s="83" t="s">
        <v>8001</v>
      </c>
      <c r="E2240" s="83" t="s">
        <v>3526</v>
      </c>
      <c r="F2240" s="83"/>
      <c r="G2240" s="83" t="s">
        <v>3527</v>
      </c>
      <c r="H2240" s="115" t="s">
        <v>7978</v>
      </c>
      <c r="I2240" s="14">
        <v>0.01</v>
      </c>
      <c r="J2240" s="111">
        <f t="shared" si="70"/>
        <v>866.25</v>
      </c>
    </row>
    <row r="2241" spans="1:10" x14ac:dyDescent="0.25">
      <c r="A2241" s="81">
        <f t="shared" si="71"/>
        <v>2237</v>
      </c>
      <c r="B2241" s="81" t="s">
        <v>3523</v>
      </c>
      <c r="C2241" s="82" t="s">
        <v>8002</v>
      </c>
      <c r="D2241" s="83" t="s">
        <v>8003</v>
      </c>
      <c r="E2241" s="83" t="s">
        <v>3526</v>
      </c>
      <c r="F2241" s="83"/>
      <c r="G2241" s="83" t="s">
        <v>3527</v>
      </c>
      <c r="H2241" s="115" t="s">
        <v>3791</v>
      </c>
      <c r="I2241" s="14">
        <v>0.01</v>
      </c>
      <c r="J2241" s="111">
        <f t="shared" si="70"/>
        <v>110.88</v>
      </c>
    </row>
    <row r="2242" spans="1:10" x14ac:dyDescent="0.25">
      <c r="A2242" s="81">
        <f t="shared" si="71"/>
        <v>2238</v>
      </c>
      <c r="B2242" s="81" t="s">
        <v>3523</v>
      </c>
      <c r="C2242" s="82" t="s">
        <v>8004</v>
      </c>
      <c r="D2242" s="83" t="s">
        <v>8005</v>
      </c>
      <c r="E2242" s="83" t="s">
        <v>3526</v>
      </c>
      <c r="F2242" s="83"/>
      <c r="G2242" s="83" t="s">
        <v>3527</v>
      </c>
      <c r="H2242" s="115" t="s">
        <v>3791</v>
      </c>
      <c r="I2242" s="14">
        <v>0.01</v>
      </c>
      <c r="J2242" s="111">
        <f t="shared" si="70"/>
        <v>110.88</v>
      </c>
    </row>
    <row r="2243" spans="1:10" ht="26.25" x14ac:dyDescent="0.25">
      <c r="A2243" s="81">
        <f t="shared" si="71"/>
        <v>2239</v>
      </c>
      <c r="B2243" s="81" t="s">
        <v>3523</v>
      </c>
      <c r="C2243" s="82" t="s">
        <v>8006</v>
      </c>
      <c r="D2243" s="83" t="s">
        <v>8007</v>
      </c>
      <c r="E2243" s="83" t="s">
        <v>3526</v>
      </c>
      <c r="F2243" s="83"/>
      <c r="G2243" s="83" t="s">
        <v>3527</v>
      </c>
      <c r="H2243" s="115" t="s">
        <v>4312</v>
      </c>
      <c r="I2243" s="14">
        <v>0.01</v>
      </c>
      <c r="J2243" s="111">
        <f t="shared" si="70"/>
        <v>222.75</v>
      </c>
    </row>
    <row r="2244" spans="1:10" x14ac:dyDescent="0.25">
      <c r="A2244" s="81">
        <f t="shared" si="71"/>
        <v>2240</v>
      </c>
      <c r="B2244" s="81" t="s">
        <v>3523</v>
      </c>
      <c r="C2244" s="82" t="s">
        <v>8008</v>
      </c>
      <c r="D2244" s="83" t="s">
        <v>8009</v>
      </c>
      <c r="E2244" s="83" t="s">
        <v>3526</v>
      </c>
      <c r="F2244" s="83"/>
      <c r="G2244" s="83" t="s">
        <v>3527</v>
      </c>
      <c r="H2244" s="115" t="s">
        <v>8010</v>
      </c>
      <c r="I2244" s="14">
        <v>0.01</v>
      </c>
      <c r="J2244" s="111">
        <f t="shared" si="70"/>
        <v>554.4</v>
      </c>
    </row>
    <row r="2245" spans="1:10" x14ac:dyDescent="0.25">
      <c r="A2245" s="81">
        <f t="shared" si="71"/>
        <v>2241</v>
      </c>
      <c r="B2245" s="81" t="s">
        <v>3523</v>
      </c>
      <c r="C2245" s="82" t="s">
        <v>8011</v>
      </c>
      <c r="D2245" s="83" t="s">
        <v>8012</v>
      </c>
      <c r="E2245" s="83" t="s">
        <v>3526</v>
      </c>
      <c r="F2245" s="83"/>
      <c r="G2245" s="83" t="s">
        <v>3527</v>
      </c>
      <c r="H2245" s="115" t="s">
        <v>4268</v>
      </c>
      <c r="I2245" s="14">
        <v>0.01</v>
      </c>
      <c r="J2245" s="111">
        <f t="shared" si="70"/>
        <v>445.5</v>
      </c>
    </row>
    <row r="2246" spans="1:10" x14ac:dyDescent="0.25">
      <c r="A2246" s="81">
        <f t="shared" si="71"/>
        <v>2242</v>
      </c>
      <c r="B2246" s="81" t="s">
        <v>3523</v>
      </c>
      <c r="C2246" s="82" t="s">
        <v>8013</v>
      </c>
      <c r="D2246" s="83" t="s">
        <v>8014</v>
      </c>
      <c r="E2246" s="83" t="s">
        <v>3526</v>
      </c>
      <c r="F2246" s="83"/>
      <c r="G2246" s="83" t="s">
        <v>3527</v>
      </c>
      <c r="H2246" s="115" t="s">
        <v>3791</v>
      </c>
      <c r="I2246" s="14">
        <v>0.01</v>
      </c>
      <c r="J2246" s="111">
        <f t="shared" si="70"/>
        <v>110.88</v>
      </c>
    </row>
    <row r="2247" spans="1:10" x14ac:dyDescent="0.25">
      <c r="A2247" s="81">
        <f t="shared" si="71"/>
        <v>2243</v>
      </c>
      <c r="B2247" s="81" t="s">
        <v>3523</v>
      </c>
      <c r="C2247" s="82" t="s">
        <v>8015</v>
      </c>
      <c r="D2247" s="83" t="s">
        <v>8016</v>
      </c>
      <c r="E2247" s="83" t="s">
        <v>3526</v>
      </c>
      <c r="F2247" s="83"/>
      <c r="G2247" s="83" t="s">
        <v>3527</v>
      </c>
      <c r="H2247" s="115" t="s">
        <v>8017</v>
      </c>
      <c r="I2247" s="14">
        <v>0.01</v>
      </c>
      <c r="J2247" s="111">
        <f t="shared" si="70"/>
        <v>129.69</v>
      </c>
    </row>
    <row r="2248" spans="1:10" x14ac:dyDescent="0.25">
      <c r="A2248" s="81">
        <f t="shared" si="71"/>
        <v>2244</v>
      </c>
      <c r="B2248" s="81" t="s">
        <v>3523</v>
      </c>
      <c r="C2248" s="82" t="s">
        <v>8018</v>
      </c>
      <c r="D2248" s="83" t="s">
        <v>8019</v>
      </c>
      <c r="E2248" s="83" t="s">
        <v>3526</v>
      </c>
      <c r="F2248" s="83"/>
      <c r="G2248" s="83" t="s">
        <v>3527</v>
      </c>
      <c r="H2248" s="115" t="s">
        <v>4268</v>
      </c>
      <c r="I2248" s="14">
        <v>0.01</v>
      </c>
      <c r="J2248" s="111">
        <f t="shared" si="70"/>
        <v>445.5</v>
      </c>
    </row>
    <row r="2249" spans="1:10" x14ac:dyDescent="0.25">
      <c r="A2249" s="81">
        <f t="shared" si="71"/>
        <v>2245</v>
      </c>
      <c r="B2249" s="81" t="s">
        <v>3523</v>
      </c>
      <c r="C2249" s="82" t="s">
        <v>8020</v>
      </c>
      <c r="D2249" s="83" t="s">
        <v>8021</v>
      </c>
      <c r="E2249" s="83" t="s">
        <v>3526</v>
      </c>
      <c r="F2249" s="83"/>
      <c r="G2249" s="83" t="s">
        <v>3527</v>
      </c>
      <c r="H2249" s="115" t="s">
        <v>3791</v>
      </c>
      <c r="I2249" s="14">
        <v>0.01</v>
      </c>
      <c r="J2249" s="111">
        <f t="shared" si="70"/>
        <v>110.88</v>
      </c>
    </row>
    <row r="2250" spans="1:10" ht="51.75" x14ac:dyDescent="0.25">
      <c r="A2250" s="81">
        <f t="shared" si="71"/>
        <v>2246</v>
      </c>
      <c r="B2250" s="81" t="s">
        <v>3523</v>
      </c>
      <c r="C2250" s="82" t="s">
        <v>8022</v>
      </c>
      <c r="D2250" s="83" t="s">
        <v>8023</v>
      </c>
      <c r="E2250" s="83" t="s">
        <v>3526</v>
      </c>
      <c r="F2250" s="83"/>
      <c r="G2250" s="83" t="s">
        <v>3527</v>
      </c>
      <c r="H2250" s="115" t="s">
        <v>7833</v>
      </c>
      <c r="I2250" s="14">
        <v>0.01</v>
      </c>
      <c r="J2250" s="111">
        <f t="shared" si="70"/>
        <v>311.85000000000002</v>
      </c>
    </row>
    <row r="2251" spans="1:10" ht="39" x14ac:dyDescent="0.25">
      <c r="A2251" s="81">
        <f t="shared" si="71"/>
        <v>2247</v>
      </c>
      <c r="B2251" s="81" t="s">
        <v>3523</v>
      </c>
      <c r="C2251" s="82" t="s">
        <v>8024</v>
      </c>
      <c r="D2251" s="83" t="s">
        <v>8025</v>
      </c>
      <c r="E2251" s="83" t="s">
        <v>3526</v>
      </c>
      <c r="F2251" s="83"/>
      <c r="G2251" s="83" t="s">
        <v>3527</v>
      </c>
      <c r="H2251" s="115" t="s">
        <v>8026</v>
      </c>
      <c r="I2251" s="14">
        <v>0.01</v>
      </c>
      <c r="J2251" s="111">
        <f t="shared" si="70"/>
        <v>589.04999999999995</v>
      </c>
    </row>
    <row r="2252" spans="1:10" ht="51.75" x14ac:dyDescent="0.25">
      <c r="A2252" s="81">
        <f t="shared" si="71"/>
        <v>2248</v>
      </c>
      <c r="B2252" s="81" t="s">
        <v>3523</v>
      </c>
      <c r="C2252" s="82" t="s">
        <v>8027</v>
      </c>
      <c r="D2252" s="83" t="s">
        <v>8028</v>
      </c>
      <c r="E2252" s="83" t="s">
        <v>3526</v>
      </c>
      <c r="F2252" s="83"/>
      <c r="G2252" s="83" t="s">
        <v>3527</v>
      </c>
      <c r="H2252" s="115" t="s">
        <v>7833</v>
      </c>
      <c r="I2252" s="14">
        <v>0.01</v>
      </c>
      <c r="J2252" s="111">
        <f t="shared" si="70"/>
        <v>311.85000000000002</v>
      </c>
    </row>
    <row r="2253" spans="1:10" ht="39" x14ac:dyDescent="0.25">
      <c r="A2253" s="81">
        <f t="shared" si="71"/>
        <v>2249</v>
      </c>
      <c r="B2253" s="81" t="s">
        <v>3523</v>
      </c>
      <c r="C2253" s="82" t="s">
        <v>8029</v>
      </c>
      <c r="D2253" s="83" t="s">
        <v>8030</v>
      </c>
      <c r="E2253" s="83" t="s">
        <v>3526</v>
      </c>
      <c r="F2253" s="83"/>
      <c r="G2253" s="83" t="s">
        <v>3527</v>
      </c>
      <c r="H2253" s="115" t="s">
        <v>8026</v>
      </c>
      <c r="I2253" s="14">
        <v>0.01</v>
      </c>
      <c r="J2253" s="111">
        <f t="shared" si="70"/>
        <v>589.04999999999995</v>
      </c>
    </row>
    <row r="2254" spans="1:10" x14ac:dyDescent="0.25">
      <c r="A2254" s="81">
        <f t="shared" si="71"/>
        <v>2250</v>
      </c>
      <c r="B2254" s="81" t="s">
        <v>3523</v>
      </c>
      <c r="C2254" s="82" t="s">
        <v>8031</v>
      </c>
      <c r="D2254" s="83" t="s">
        <v>8032</v>
      </c>
      <c r="E2254" s="83" t="s">
        <v>3526</v>
      </c>
      <c r="F2254" s="83"/>
      <c r="G2254" s="83" t="s">
        <v>3527</v>
      </c>
      <c r="H2254" s="115" t="s">
        <v>8033</v>
      </c>
      <c r="I2254" s="14">
        <v>0.01</v>
      </c>
      <c r="J2254" s="111">
        <f t="shared" si="70"/>
        <v>20790</v>
      </c>
    </row>
    <row r="2255" spans="1:10" ht="26.25" x14ac:dyDescent="0.25">
      <c r="A2255" s="81">
        <f t="shared" si="71"/>
        <v>2251</v>
      </c>
      <c r="B2255" s="81" t="s">
        <v>3523</v>
      </c>
      <c r="C2255" s="82" t="s">
        <v>8034</v>
      </c>
      <c r="D2255" s="83" t="s">
        <v>8035</v>
      </c>
      <c r="E2255" s="83" t="s">
        <v>3526</v>
      </c>
      <c r="F2255" s="83"/>
      <c r="G2255" s="83" t="s">
        <v>3527</v>
      </c>
      <c r="H2255" s="115" t="s">
        <v>8033</v>
      </c>
      <c r="I2255" s="14">
        <v>0.01</v>
      </c>
      <c r="J2255" s="111">
        <f t="shared" si="70"/>
        <v>20790</v>
      </c>
    </row>
    <row r="2256" spans="1:10" ht="26.25" x14ac:dyDescent="0.25">
      <c r="A2256" s="81">
        <f t="shared" si="71"/>
        <v>2252</v>
      </c>
      <c r="B2256" s="81" t="s">
        <v>3523</v>
      </c>
      <c r="C2256" s="82" t="s">
        <v>8036</v>
      </c>
      <c r="D2256" s="83" t="s">
        <v>8037</v>
      </c>
      <c r="E2256" s="83" t="s">
        <v>3526</v>
      </c>
      <c r="F2256" s="83"/>
      <c r="G2256" s="83" t="s">
        <v>3527</v>
      </c>
      <c r="H2256" s="115" t="s">
        <v>3533</v>
      </c>
      <c r="I2256" s="14">
        <v>0.01</v>
      </c>
      <c r="J2256" s="111">
        <f t="shared" si="70"/>
        <v>0</v>
      </c>
    </row>
    <row r="2257" spans="1:10" ht="26.25" x14ac:dyDescent="0.25">
      <c r="A2257" s="81">
        <f t="shared" si="71"/>
        <v>2253</v>
      </c>
      <c r="B2257" s="81" t="s">
        <v>3523</v>
      </c>
      <c r="C2257" s="82" t="s">
        <v>8038</v>
      </c>
      <c r="D2257" s="83" t="s">
        <v>8039</v>
      </c>
      <c r="E2257" s="83" t="s">
        <v>3526</v>
      </c>
      <c r="F2257" s="83"/>
      <c r="G2257" s="83" t="s">
        <v>3527</v>
      </c>
      <c r="H2257" s="115" t="s">
        <v>8040</v>
      </c>
      <c r="I2257" s="14">
        <v>0.01</v>
      </c>
      <c r="J2257" s="111">
        <f t="shared" si="70"/>
        <v>11226.6</v>
      </c>
    </row>
    <row r="2258" spans="1:10" ht="26.25" x14ac:dyDescent="0.25">
      <c r="A2258" s="81">
        <f t="shared" si="71"/>
        <v>2254</v>
      </c>
      <c r="B2258" s="81" t="s">
        <v>3523</v>
      </c>
      <c r="C2258" s="82" t="s">
        <v>8041</v>
      </c>
      <c r="D2258" s="83" t="s">
        <v>8042</v>
      </c>
      <c r="E2258" s="83" t="s">
        <v>3526</v>
      </c>
      <c r="F2258" s="83"/>
      <c r="G2258" s="83" t="s">
        <v>3527</v>
      </c>
      <c r="H2258" s="115" t="s">
        <v>8040</v>
      </c>
      <c r="I2258" s="14">
        <v>0.01</v>
      </c>
      <c r="J2258" s="111">
        <f t="shared" si="70"/>
        <v>11226.6</v>
      </c>
    </row>
    <row r="2259" spans="1:10" ht="26.25" x14ac:dyDescent="0.25">
      <c r="A2259" s="81">
        <f t="shared" si="71"/>
        <v>2255</v>
      </c>
      <c r="B2259" s="81" t="s">
        <v>3523</v>
      </c>
      <c r="C2259" s="82" t="s">
        <v>8043</v>
      </c>
      <c r="D2259" s="83" t="s">
        <v>8044</v>
      </c>
      <c r="E2259" s="83" t="s">
        <v>3526</v>
      </c>
      <c r="F2259" s="83"/>
      <c r="G2259" s="83" t="s">
        <v>3527</v>
      </c>
      <c r="H2259" s="115" t="s">
        <v>6124</v>
      </c>
      <c r="I2259" s="14">
        <v>0.01</v>
      </c>
      <c r="J2259" s="111">
        <f t="shared" ref="J2259:J2322" si="72">H2259*(1-I2259)</f>
        <v>168.3</v>
      </c>
    </row>
    <row r="2260" spans="1:10" x14ac:dyDescent="0.25">
      <c r="A2260" s="81">
        <f t="shared" ref="A2260:A2323" si="73">A2259+1</f>
        <v>2256</v>
      </c>
      <c r="B2260" s="81" t="s">
        <v>3523</v>
      </c>
      <c r="C2260" s="82" t="s">
        <v>8045</v>
      </c>
      <c r="D2260" s="83" t="s">
        <v>8046</v>
      </c>
      <c r="E2260" s="83" t="s">
        <v>3526</v>
      </c>
      <c r="F2260" s="83"/>
      <c r="G2260" s="83" t="s">
        <v>3527</v>
      </c>
      <c r="H2260" s="115" t="s">
        <v>6124</v>
      </c>
      <c r="I2260" s="14">
        <v>0.01</v>
      </c>
      <c r="J2260" s="111">
        <f t="shared" si="72"/>
        <v>168.3</v>
      </c>
    </row>
    <row r="2261" spans="1:10" ht="39" x14ac:dyDescent="0.25">
      <c r="A2261" s="81">
        <f t="shared" si="73"/>
        <v>2257</v>
      </c>
      <c r="B2261" s="81" t="s">
        <v>3523</v>
      </c>
      <c r="C2261" s="82" t="s">
        <v>8047</v>
      </c>
      <c r="D2261" s="83" t="s">
        <v>8048</v>
      </c>
      <c r="E2261" s="83" t="s">
        <v>3526</v>
      </c>
      <c r="F2261" s="83"/>
      <c r="G2261" s="83" t="s">
        <v>3527</v>
      </c>
      <c r="H2261" s="115" t="s">
        <v>8049</v>
      </c>
      <c r="I2261" s="14">
        <v>0.01</v>
      </c>
      <c r="J2261" s="111">
        <f t="shared" si="72"/>
        <v>935.55</v>
      </c>
    </row>
    <row r="2262" spans="1:10" ht="39" x14ac:dyDescent="0.25">
      <c r="A2262" s="81">
        <f t="shared" si="73"/>
        <v>2258</v>
      </c>
      <c r="B2262" s="81" t="s">
        <v>3523</v>
      </c>
      <c r="C2262" s="82" t="s">
        <v>8050</v>
      </c>
      <c r="D2262" s="83" t="s">
        <v>8051</v>
      </c>
      <c r="E2262" s="83" t="s">
        <v>3526</v>
      </c>
      <c r="F2262" s="83"/>
      <c r="G2262" s="83" t="s">
        <v>3527</v>
      </c>
      <c r="H2262" s="115" t="s">
        <v>8049</v>
      </c>
      <c r="I2262" s="14">
        <v>0.01</v>
      </c>
      <c r="J2262" s="111">
        <f t="shared" si="72"/>
        <v>935.55</v>
      </c>
    </row>
    <row r="2263" spans="1:10" ht="26.25" x14ac:dyDescent="0.25">
      <c r="A2263" s="81">
        <f t="shared" si="73"/>
        <v>2259</v>
      </c>
      <c r="B2263" s="81" t="s">
        <v>3523</v>
      </c>
      <c r="C2263" s="82" t="s">
        <v>8052</v>
      </c>
      <c r="D2263" s="83" t="s">
        <v>8053</v>
      </c>
      <c r="E2263" s="83" t="s">
        <v>3526</v>
      </c>
      <c r="F2263" s="83"/>
      <c r="G2263" s="83" t="s">
        <v>3527</v>
      </c>
      <c r="H2263" s="115" t="s">
        <v>8054</v>
      </c>
      <c r="I2263" s="14">
        <v>0.01</v>
      </c>
      <c r="J2263" s="111">
        <f t="shared" si="72"/>
        <v>14968.8</v>
      </c>
    </row>
    <row r="2264" spans="1:10" ht="26.25" x14ac:dyDescent="0.25">
      <c r="A2264" s="81">
        <f t="shared" si="73"/>
        <v>2260</v>
      </c>
      <c r="B2264" s="81" t="s">
        <v>3523</v>
      </c>
      <c r="C2264" s="82" t="s">
        <v>8055</v>
      </c>
      <c r="D2264" s="83" t="s">
        <v>8056</v>
      </c>
      <c r="E2264" s="83" t="s">
        <v>3526</v>
      </c>
      <c r="F2264" s="83"/>
      <c r="G2264" s="83" t="s">
        <v>3527</v>
      </c>
      <c r="H2264" s="115" t="s">
        <v>5230</v>
      </c>
      <c r="I2264" s="14">
        <v>0.01</v>
      </c>
      <c r="J2264" s="111">
        <f t="shared" si="72"/>
        <v>217.8</v>
      </c>
    </row>
    <row r="2265" spans="1:10" ht="26.25" x14ac:dyDescent="0.25">
      <c r="A2265" s="81">
        <f t="shared" si="73"/>
        <v>2261</v>
      </c>
      <c r="B2265" s="81" t="s">
        <v>3523</v>
      </c>
      <c r="C2265" s="82" t="s">
        <v>8057</v>
      </c>
      <c r="D2265" s="83" t="s">
        <v>8058</v>
      </c>
      <c r="E2265" s="83" t="s">
        <v>3526</v>
      </c>
      <c r="F2265" s="83"/>
      <c r="G2265" s="83" t="s">
        <v>3527</v>
      </c>
      <c r="H2265" s="115" t="s">
        <v>8054</v>
      </c>
      <c r="I2265" s="14">
        <v>0.01</v>
      </c>
      <c r="J2265" s="111">
        <f t="shared" si="72"/>
        <v>14968.8</v>
      </c>
    </row>
    <row r="2266" spans="1:10" x14ac:dyDescent="0.25">
      <c r="A2266" s="81">
        <f t="shared" si="73"/>
        <v>2262</v>
      </c>
      <c r="B2266" s="81" t="s">
        <v>3523</v>
      </c>
      <c r="C2266" s="82" t="s">
        <v>8059</v>
      </c>
      <c r="D2266" s="83" t="s">
        <v>8060</v>
      </c>
      <c r="E2266" s="83" t="s">
        <v>3526</v>
      </c>
      <c r="F2266" s="83"/>
      <c r="G2266" s="83" t="s">
        <v>3527</v>
      </c>
      <c r="H2266" s="115" t="s">
        <v>5230</v>
      </c>
      <c r="I2266" s="14">
        <v>0.01</v>
      </c>
      <c r="J2266" s="111">
        <f t="shared" si="72"/>
        <v>217.8</v>
      </c>
    </row>
    <row r="2267" spans="1:10" ht="39" x14ac:dyDescent="0.25">
      <c r="A2267" s="81">
        <f t="shared" si="73"/>
        <v>2263</v>
      </c>
      <c r="B2267" s="81" t="s">
        <v>3523</v>
      </c>
      <c r="C2267" s="82" t="s">
        <v>8061</v>
      </c>
      <c r="D2267" s="83" t="s">
        <v>8062</v>
      </c>
      <c r="E2267" s="83" t="s">
        <v>3526</v>
      </c>
      <c r="F2267" s="83"/>
      <c r="G2267" s="83" t="s">
        <v>3527</v>
      </c>
      <c r="H2267" s="115" t="s">
        <v>8063</v>
      </c>
      <c r="I2267" s="14">
        <v>0.01</v>
      </c>
      <c r="J2267" s="111">
        <f t="shared" si="72"/>
        <v>1247.4000000000001</v>
      </c>
    </row>
    <row r="2268" spans="1:10" ht="39" x14ac:dyDescent="0.25">
      <c r="A2268" s="81">
        <f t="shared" si="73"/>
        <v>2264</v>
      </c>
      <c r="B2268" s="81" t="s">
        <v>3523</v>
      </c>
      <c r="C2268" s="82" t="s">
        <v>8064</v>
      </c>
      <c r="D2268" s="83" t="s">
        <v>8065</v>
      </c>
      <c r="E2268" s="83" t="s">
        <v>3526</v>
      </c>
      <c r="F2268" s="83"/>
      <c r="G2268" s="83" t="s">
        <v>3527</v>
      </c>
      <c r="H2268" s="115" t="s">
        <v>8063</v>
      </c>
      <c r="I2268" s="14">
        <v>0.01</v>
      </c>
      <c r="J2268" s="111">
        <f t="shared" si="72"/>
        <v>1247.4000000000001</v>
      </c>
    </row>
    <row r="2269" spans="1:10" ht="26.25" x14ac:dyDescent="0.25">
      <c r="A2269" s="81">
        <f t="shared" si="73"/>
        <v>2265</v>
      </c>
      <c r="B2269" s="81" t="s">
        <v>3523</v>
      </c>
      <c r="C2269" s="82" t="s">
        <v>8066</v>
      </c>
      <c r="D2269" s="83" t="s">
        <v>8067</v>
      </c>
      <c r="E2269" s="83" t="s">
        <v>3526</v>
      </c>
      <c r="F2269" s="83"/>
      <c r="G2269" s="83" t="s">
        <v>3527</v>
      </c>
      <c r="H2269" s="115" t="s">
        <v>8068</v>
      </c>
      <c r="I2269" s="14">
        <v>0.01</v>
      </c>
      <c r="J2269" s="111">
        <f t="shared" si="72"/>
        <v>21829.5</v>
      </c>
    </row>
    <row r="2270" spans="1:10" ht="26.25" x14ac:dyDescent="0.25">
      <c r="A2270" s="81">
        <f t="shared" si="73"/>
        <v>2266</v>
      </c>
      <c r="B2270" s="81" t="s">
        <v>3523</v>
      </c>
      <c r="C2270" s="82" t="s">
        <v>8069</v>
      </c>
      <c r="D2270" s="83" t="s">
        <v>8070</v>
      </c>
      <c r="E2270" s="83" t="s">
        <v>3526</v>
      </c>
      <c r="F2270" s="83"/>
      <c r="G2270" s="83" t="s">
        <v>3527</v>
      </c>
      <c r="H2270" s="115" t="s">
        <v>6408</v>
      </c>
      <c r="I2270" s="14">
        <v>0.01</v>
      </c>
      <c r="J2270" s="111">
        <f t="shared" si="72"/>
        <v>316.8</v>
      </c>
    </row>
    <row r="2271" spans="1:10" x14ac:dyDescent="0.25">
      <c r="A2271" s="81">
        <f t="shared" si="73"/>
        <v>2267</v>
      </c>
      <c r="B2271" s="81" t="s">
        <v>3523</v>
      </c>
      <c r="C2271" s="82" t="s">
        <v>8071</v>
      </c>
      <c r="D2271" s="83" t="s">
        <v>8072</v>
      </c>
      <c r="E2271" s="83" t="s">
        <v>3526</v>
      </c>
      <c r="F2271" s="83"/>
      <c r="G2271" s="83" t="s">
        <v>3527</v>
      </c>
      <c r="H2271" s="115" t="s">
        <v>6408</v>
      </c>
      <c r="I2271" s="14">
        <v>0.01</v>
      </c>
      <c r="J2271" s="111">
        <f t="shared" si="72"/>
        <v>316.8</v>
      </c>
    </row>
    <row r="2272" spans="1:10" ht="26.25" x14ac:dyDescent="0.25">
      <c r="A2272" s="81">
        <f t="shared" si="73"/>
        <v>2268</v>
      </c>
      <c r="B2272" s="81" t="s">
        <v>3523</v>
      </c>
      <c r="C2272" s="82" t="s">
        <v>8073</v>
      </c>
      <c r="D2272" s="83" t="s">
        <v>8074</v>
      </c>
      <c r="E2272" s="83" t="s">
        <v>3526</v>
      </c>
      <c r="F2272" s="83"/>
      <c r="G2272" s="83" t="s">
        <v>3527</v>
      </c>
      <c r="H2272" s="115" t="s">
        <v>8068</v>
      </c>
      <c r="I2272" s="14">
        <v>0.01</v>
      </c>
      <c r="J2272" s="111">
        <f t="shared" si="72"/>
        <v>21829.5</v>
      </c>
    </row>
    <row r="2273" spans="1:10" ht="39" x14ac:dyDescent="0.25">
      <c r="A2273" s="81">
        <f t="shared" si="73"/>
        <v>2269</v>
      </c>
      <c r="B2273" s="81" t="s">
        <v>3523</v>
      </c>
      <c r="C2273" s="82" t="s">
        <v>8075</v>
      </c>
      <c r="D2273" s="83" t="s">
        <v>8076</v>
      </c>
      <c r="E2273" s="83" t="s">
        <v>3526</v>
      </c>
      <c r="F2273" s="83"/>
      <c r="G2273" s="83" t="s">
        <v>3527</v>
      </c>
      <c r="H2273" s="115" t="s">
        <v>8077</v>
      </c>
      <c r="I2273" s="14">
        <v>0.01</v>
      </c>
      <c r="J2273" s="111">
        <f t="shared" si="72"/>
        <v>1819.125</v>
      </c>
    </row>
    <row r="2274" spans="1:10" ht="39" x14ac:dyDescent="0.25">
      <c r="A2274" s="81">
        <f t="shared" si="73"/>
        <v>2270</v>
      </c>
      <c r="B2274" s="81" t="s">
        <v>3523</v>
      </c>
      <c r="C2274" s="82" t="s">
        <v>8078</v>
      </c>
      <c r="D2274" s="83" t="s">
        <v>8079</v>
      </c>
      <c r="E2274" s="83" t="s">
        <v>3526</v>
      </c>
      <c r="F2274" s="83"/>
      <c r="G2274" s="83" t="s">
        <v>3527</v>
      </c>
      <c r="H2274" s="115" t="s">
        <v>8077</v>
      </c>
      <c r="I2274" s="14">
        <v>0.01</v>
      </c>
      <c r="J2274" s="111">
        <f t="shared" si="72"/>
        <v>1819.125</v>
      </c>
    </row>
    <row r="2275" spans="1:10" ht="26.25" x14ac:dyDescent="0.25">
      <c r="A2275" s="81">
        <f t="shared" si="73"/>
        <v>2271</v>
      </c>
      <c r="B2275" s="81" t="s">
        <v>3523</v>
      </c>
      <c r="C2275" s="82" t="s">
        <v>8080</v>
      </c>
      <c r="D2275" s="83" t="s">
        <v>8081</v>
      </c>
      <c r="E2275" s="83" t="s">
        <v>3526</v>
      </c>
      <c r="F2275" s="83"/>
      <c r="G2275" s="83" t="s">
        <v>3527</v>
      </c>
      <c r="H2275" s="115" t="s">
        <v>3786</v>
      </c>
      <c r="I2275" s="14">
        <v>0.01</v>
      </c>
      <c r="J2275" s="111">
        <f t="shared" si="72"/>
        <v>4.1580000000000004</v>
      </c>
    </row>
    <row r="2276" spans="1:10" ht="26.25" x14ac:dyDescent="0.25">
      <c r="A2276" s="81">
        <f t="shared" si="73"/>
        <v>2272</v>
      </c>
      <c r="B2276" s="81" t="s">
        <v>3523</v>
      </c>
      <c r="C2276" s="82" t="s">
        <v>8082</v>
      </c>
      <c r="D2276" s="83" t="s">
        <v>8083</v>
      </c>
      <c r="E2276" s="83" t="s">
        <v>3526</v>
      </c>
      <c r="F2276" s="83"/>
      <c r="G2276" s="83" t="s">
        <v>3527</v>
      </c>
      <c r="H2276" s="115" t="s">
        <v>8084</v>
      </c>
      <c r="I2276" s="14">
        <v>0.01</v>
      </c>
      <c r="J2276" s="111">
        <f t="shared" si="72"/>
        <v>3.2669999999999999</v>
      </c>
    </row>
    <row r="2277" spans="1:10" ht="26.25" x14ac:dyDescent="0.25">
      <c r="A2277" s="81">
        <f t="shared" si="73"/>
        <v>2273</v>
      </c>
      <c r="B2277" s="81" t="s">
        <v>3523</v>
      </c>
      <c r="C2277" s="82" t="s">
        <v>8085</v>
      </c>
      <c r="D2277" s="83" t="s">
        <v>8086</v>
      </c>
      <c r="E2277" s="83" t="s">
        <v>3526</v>
      </c>
      <c r="F2277" s="83"/>
      <c r="G2277" s="83" t="s">
        <v>3527</v>
      </c>
      <c r="H2277" s="115" t="s">
        <v>6529</v>
      </c>
      <c r="I2277" s="14">
        <v>0.01</v>
      </c>
      <c r="J2277" s="111">
        <f t="shared" si="72"/>
        <v>1.089</v>
      </c>
    </row>
    <row r="2278" spans="1:10" ht="39" x14ac:dyDescent="0.25">
      <c r="A2278" s="81">
        <f t="shared" si="73"/>
        <v>2274</v>
      </c>
      <c r="B2278" s="81" t="s">
        <v>3523</v>
      </c>
      <c r="C2278" s="82" t="s">
        <v>8087</v>
      </c>
      <c r="D2278" s="83" t="s">
        <v>8088</v>
      </c>
      <c r="E2278" s="83" t="s">
        <v>3526</v>
      </c>
      <c r="F2278" s="83"/>
      <c r="G2278" s="83" t="s">
        <v>3527</v>
      </c>
      <c r="H2278" s="115" t="s">
        <v>8089</v>
      </c>
      <c r="I2278" s="14">
        <v>0.01</v>
      </c>
      <c r="J2278" s="111">
        <f t="shared" si="72"/>
        <v>2.4750000000000001</v>
      </c>
    </row>
    <row r="2279" spans="1:10" ht="26.25" x14ac:dyDescent="0.25">
      <c r="A2279" s="81">
        <f t="shared" si="73"/>
        <v>2275</v>
      </c>
      <c r="B2279" s="81" t="s">
        <v>3523</v>
      </c>
      <c r="C2279" s="82" t="s">
        <v>8090</v>
      </c>
      <c r="D2279" s="83" t="s">
        <v>8091</v>
      </c>
      <c r="E2279" s="83" t="s">
        <v>3526</v>
      </c>
      <c r="F2279" s="83"/>
      <c r="G2279" s="83" t="s">
        <v>3527</v>
      </c>
      <c r="H2279" s="115" t="s">
        <v>8092</v>
      </c>
      <c r="I2279" s="14">
        <v>0.01</v>
      </c>
      <c r="J2279" s="111">
        <f t="shared" si="72"/>
        <v>16.532999999999998</v>
      </c>
    </row>
    <row r="2280" spans="1:10" ht="26.25" x14ac:dyDescent="0.25">
      <c r="A2280" s="81">
        <f t="shared" si="73"/>
        <v>2276</v>
      </c>
      <c r="B2280" s="81" t="s">
        <v>3523</v>
      </c>
      <c r="C2280" s="82" t="s">
        <v>8093</v>
      </c>
      <c r="D2280" s="83" t="s">
        <v>8094</v>
      </c>
      <c r="E2280" s="83" t="s">
        <v>3526</v>
      </c>
      <c r="F2280" s="83"/>
      <c r="G2280" s="83" t="s">
        <v>3527</v>
      </c>
      <c r="H2280" s="115" t="s">
        <v>3547</v>
      </c>
      <c r="I2280" s="14">
        <v>0.01</v>
      </c>
      <c r="J2280" s="111">
        <f t="shared" si="72"/>
        <v>9.9</v>
      </c>
    </row>
    <row r="2281" spans="1:10" ht="26.25" x14ac:dyDescent="0.25">
      <c r="A2281" s="81">
        <f t="shared" si="73"/>
        <v>2277</v>
      </c>
      <c r="B2281" s="81" t="s">
        <v>3523</v>
      </c>
      <c r="C2281" s="82" t="s">
        <v>8095</v>
      </c>
      <c r="D2281" s="83" t="s">
        <v>8096</v>
      </c>
      <c r="E2281" s="83" t="s">
        <v>3526</v>
      </c>
      <c r="F2281" s="83"/>
      <c r="G2281" s="83" t="s">
        <v>3527</v>
      </c>
      <c r="H2281" s="115" t="s">
        <v>3786</v>
      </c>
      <c r="I2281" s="14">
        <v>0.01</v>
      </c>
      <c r="J2281" s="111">
        <f t="shared" si="72"/>
        <v>4.1580000000000004</v>
      </c>
    </row>
    <row r="2282" spans="1:10" ht="39" x14ac:dyDescent="0.25">
      <c r="A2282" s="81">
        <f t="shared" si="73"/>
        <v>2278</v>
      </c>
      <c r="B2282" s="81" t="s">
        <v>3523</v>
      </c>
      <c r="C2282" s="82" t="s">
        <v>8097</v>
      </c>
      <c r="D2282" s="83" t="s">
        <v>8098</v>
      </c>
      <c r="E2282" s="83" t="s">
        <v>3526</v>
      </c>
      <c r="F2282" s="83"/>
      <c r="G2282" s="83" t="s">
        <v>3527</v>
      </c>
      <c r="H2282" s="115" t="s">
        <v>8089</v>
      </c>
      <c r="I2282" s="14">
        <v>0.01</v>
      </c>
      <c r="J2282" s="111">
        <f t="shared" si="72"/>
        <v>2.4750000000000001</v>
      </c>
    </row>
    <row r="2283" spans="1:10" ht="26.25" x14ac:dyDescent="0.25">
      <c r="A2283" s="81">
        <f t="shared" si="73"/>
        <v>2279</v>
      </c>
      <c r="B2283" s="81" t="s">
        <v>3523</v>
      </c>
      <c r="C2283" s="82" t="s">
        <v>8099</v>
      </c>
      <c r="D2283" s="83" t="s">
        <v>8100</v>
      </c>
      <c r="E2283" s="83" t="s">
        <v>3526</v>
      </c>
      <c r="F2283" s="83"/>
      <c r="G2283" s="83" t="s">
        <v>3527</v>
      </c>
      <c r="H2283" s="115" t="s">
        <v>3547</v>
      </c>
      <c r="I2283" s="14">
        <v>0.01</v>
      </c>
      <c r="J2283" s="111">
        <f t="shared" si="72"/>
        <v>9.9</v>
      </c>
    </row>
    <row r="2284" spans="1:10" ht="26.25" x14ac:dyDescent="0.25">
      <c r="A2284" s="81">
        <f t="shared" si="73"/>
        <v>2280</v>
      </c>
      <c r="B2284" s="81" t="s">
        <v>3523</v>
      </c>
      <c r="C2284" s="82" t="s">
        <v>8101</v>
      </c>
      <c r="D2284" s="83" t="s">
        <v>8102</v>
      </c>
      <c r="E2284" s="83" t="s">
        <v>3526</v>
      </c>
      <c r="F2284" s="83"/>
      <c r="G2284" s="83" t="s">
        <v>3527</v>
      </c>
      <c r="H2284" s="115" t="s">
        <v>8103</v>
      </c>
      <c r="I2284" s="14">
        <v>0.01</v>
      </c>
      <c r="J2284" s="111">
        <f t="shared" si="72"/>
        <v>1.3167</v>
      </c>
    </row>
    <row r="2285" spans="1:10" ht="26.25" x14ac:dyDescent="0.25">
      <c r="A2285" s="81">
        <f t="shared" si="73"/>
        <v>2281</v>
      </c>
      <c r="B2285" s="81" t="s">
        <v>3523</v>
      </c>
      <c r="C2285" s="82" t="s">
        <v>8104</v>
      </c>
      <c r="D2285" s="83" t="s">
        <v>8105</v>
      </c>
      <c r="E2285" s="83" t="s">
        <v>3526</v>
      </c>
      <c r="F2285" s="83"/>
      <c r="G2285" s="83" t="s">
        <v>3527</v>
      </c>
      <c r="H2285" s="115" t="s">
        <v>8092</v>
      </c>
      <c r="I2285" s="14">
        <v>0.01</v>
      </c>
      <c r="J2285" s="111">
        <f t="shared" si="72"/>
        <v>16.532999999999998</v>
      </c>
    </row>
    <row r="2286" spans="1:10" ht="26.25" x14ac:dyDescent="0.25">
      <c r="A2286" s="81">
        <f t="shared" si="73"/>
        <v>2282</v>
      </c>
      <c r="B2286" s="81" t="s">
        <v>3523</v>
      </c>
      <c r="C2286" s="82" t="s">
        <v>8106</v>
      </c>
      <c r="D2286" s="83" t="s">
        <v>8107</v>
      </c>
      <c r="E2286" s="83" t="s">
        <v>3526</v>
      </c>
      <c r="F2286" s="83"/>
      <c r="G2286" s="83" t="s">
        <v>3527</v>
      </c>
      <c r="H2286" s="115" t="s">
        <v>8084</v>
      </c>
      <c r="I2286" s="14">
        <v>0.01</v>
      </c>
      <c r="J2286" s="111">
        <f t="shared" si="72"/>
        <v>3.2669999999999999</v>
      </c>
    </row>
    <row r="2287" spans="1:10" ht="26.25" x14ac:dyDescent="0.25">
      <c r="A2287" s="81">
        <f t="shared" si="73"/>
        <v>2283</v>
      </c>
      <c r="B2287" s="81" t="s">
        <v>3523</v>
      </c>
      <c r="C2287" s="82" t="s">
        <v>8108</v>
      </c>
      <c r="D2287" s="83" t="s">
        <v>8109</v>
      </c>
      <c r="E2287" s="83" t="s">
        <v>3526</v>
      </c>
      <c r="F2287" s="83"/>
      <c r="G2287" s="83" t="s">
        <v>3527</v>
      </c>
      <c r="H2287" s="115" t="s">
        <v>8103</v>
      </c>
      <c r="I2287" s="14">
        <v>0.01</v>
      </c>
      <c r="J2287" s="111">
        <f t="shared" si="72"/>
        <v>1.3167</v>
      </c>
    </row>
    <row r="2288" spans="1:10" x14ac:dyDescent="0.25">
      <c r="A2288" s="81">
        <f t="shared" si="73"/>
        <v>2284</v>
      </c>
      <c r="B2288" s="81" t="s">
        <v>3523</v>
      </c>
      <c r="C2288" s="82" t="s">
        <v>8110</v>
      </c>
      <c r="D2288" s="83" t="s">
        <v>8111</v>
      </c>
      <c r="E2288" s="83" t="s">
        <v>3526</v>
      </c>
      <c r="F2288" s="83"/>
      <c r="G2288" s="83" t="s">
        <v>3527</v>
      </c>
      <c r="H2288" s="115" t="s">
        <v>8112</v>
      </c>
      <c r="I2288" s="14">
        <v>0.01</v>
      </c>
      <c r="J2288" s="111">
        <f t="shared" si="72"/>
        <v>1.0692000000000002</v>
      </c>
    </row>
    <row r="2289" spans="1:10" x14ac:dyDescent="0.25">
      <c r="A2289" s="81">
        <f t="shared" si="73"/>
        <v>2285</v>
      </c>
      <c r="B2289" s="81" t="s">
        <v>3523</v>
      </c>
      <c r="C2289" s="82" t="s">
        <v>8113</v>
      </c>
      <c r="D2289" s="83" t="s">
        <v>8114</v>
      </c>
      <c r="E2289" s="83" t="s">
        <v>3526</v>
      </c>
      <c r="F2289" s="83"/>
      <c r="G2289" s="83" t="s">
        <v>3527</v>
      </c>
      <c r="H2289" s="115" t="s">
        <v>3557</v>
      </c>
      <c r="I2289" s="14">
        <v>0.01</v>
      </c>
      <c r="J2289" s="111">
        <f t="shared" si="72"/>
        <v>5.9399999999999995</v>
      </c>
    </row>
    <row r="2290" spans="1:10" ht="26.25" x14ac:dyDescent="0.25">
      <c r="A2290" s="81">
        <f t="shared" si="73"/>
        <v>2286</v>
      </c>
      <c r="B2290" s="81" t="s">
        <v>3523</v>
      </c>
      <c r="C2290" s="82" t="s">
        <v>8115</v>
      </c>
      <c r="D2290" s="83" t="s">
        <v>8116</v>
      </c>
      <c r="E2290" s="83" t="s">
        <v>3526</v>
      </c>
      <c r="F2290" s="83"/>
      <c r="G2290" s="83" t="s">
        <v>3527</v>
      </c>
      <c r="H2290" s="115" t="s">
        <v>3557</v>
      </c>
      <c r="I2290" s="14">
        <v>0.01</v>
      </c>
      <c r="J2290" s="111">
        <f t="shared" si="72"/>
        <v>5.9399999999999995</v>
      </c>
    </row>
    <row r="2291" spans="1:10" x14ac:dyDescent="0.25">
      <c r="A2291" s="81">
        <f t="shared" si="73"/>
        <v>2287</v>
      </c>
      <c r="B2291" s="81" t="s">
        <v>3523</v>
      </c>
      <c r="C2291" s="82" t="s">
        <v>8117</v>
      </c>
      <c r="D2291" s="83" t="s">
        <v>8118</v>
      </c>
      <c r="E2291" s="83" t="s">
        <v>3526</v>
      </c>
      <c r="F2291" s="83"/>
      <c r="G2291" s="83" t="s">
        <v>3527</v>
      </c>
      <c r="H2291" s="115" t="s">
        <v>3705</v>
      </c>
      <c r="I2291" s="14">
        <v>0.01</v>
      </c>
      <c r="J2291" s="111">
        <f t="shared" si="72"/>
        <v>118.8</v>
      </c>
    </row>
    <row r="2292" spans="1:10" ht="26.25" x14ac:dyDescent="0.25">
      <c r="A2292" s="81">
        <f t="shared" si="73"/>
        <v>2288</v>
      </c>
      <c r="B2292" s="81" t="s">
        <v>3523</v>
      </c>
      <c r="C2292" s="82" t="s">
        <v>8119</v>
      </c>
      <c r="D2292" s="83" t="s">
        <v>8120</v>
      </c>
      <c r="E2292" s="83" t="s">
        <v>3526</v>
      </c>
      <c r="F2292" s="83"/>
      <c r="G2292" s="83" t="s">
        <v>3527</v>
      </c>
      <c r="H2292" s="115" t="s">
        <v>5054</v>
      </c>
      <c r="I2292" s="14">
        <v>0.01</v>
      </c>
      <c r="J2292" s="111">
        <f t="shared" si="72"/>
        <v>89.1</v>
      </c>
    </row>
    <row r="2293" spans="1:10" ht="26.25" x14ac:dyDescent="0.25">
      <c r="A2293" s="81">
        <f t="shared" si="73"/>
        <v>2289</v>
      </c>
      <c r="B2293" s="81" t="s">
        <v>3523</v>
      </c>
      <c r="C2293" s="82" t="s">
        <v>8121</v>
      </c>
      <c r="D2293" s="83" t="s">
        <v>8122</v>
      </c>
      <c r="E2293" s="83" t="s">
        <v>3526</v>
      </c>
      <c r="F2293" s="83"/>
      <c r="G2293" s="83" t="s">
        <v>3527</v>
      </c>
      <c r="H2293" s="115" t="s">
        <v>7333</v>
      </c>
      <c r="I2293" s="14">
        <v>0.01</v>
      </c>
      <c r="J2293" s="111">
        <f t="shared" si="72"/>
        <v>95.039999999999992</v>
      </c>
    </row>
    <row r="2294" spans="1:10" ht="26.25" x14ac:dyDescent="0.25">
      <c r="A2294" s="81">
        <f t="shared" si="73"/>
        <v>2290</v>
      </c>
      <c r="B2294" s="81" t="s">
        <v>3523</v>
      </c>
      <c r="C2294" s="82" t="s">
        <v>8123</v>
      </c>
      <c r="D2294" s="83" t="s">
        <v>8124</v>
      </c>
      <c r="E2294" s="83" t="s">
        <v>3526</v>
      </c>
      <c r="F2294" s="83"/>
      <c r="G2294" s="83" t="s">
        <v>3527</v>
      </c>
      <c r="H2294" s="115" t="s">
        <v>5054</v>
      </c>
      <c r="I2294" s="14">
        <v>0.01</v>
      </c>
      <c r="J2294" s="111">
        <f t="shared" si="72"/>
        <v>89.1</v>
      </c>
    </row>
    <row r="2295" spans="1:10" ht="26.25" x14ac:dyDescent="0.25">
      <c r="A2295" s="81">
        <f t="shared" si="73"/>
        <v>2291</v>
      </c>
      <c r="B2295" s="81" t="s">
        <v>3523</v>
      </c>
      <c r="C2295" s="82" t="s">
        <v>8125</v>
      </c>
      <c r="D2295" s="83" t="s">
        <v>8126</v>
      </c>
      <c r="E2295" s="83" t="s">
        <v>3526</v>
      </c>
      <c r="F2295" s="83"/>
      <c r="G2295" s="83" t="s">
        <v>3527</v>
      </c>
      <c r="H2295" s="115" t="s">
        <v>3700</v>
      </c>
      <c r="I2295" s="14">
        <v>0.01</v>
      </c>
      <c r="J2295" s="111">
        <f t="shared" si="72"/>
        <v>59.4</v>
      </c>
    </row>
    <row r="2296" spans="1:10" ht="26.25" x14ac:dyDescent="0.25">
      <c r="A2296" s="81">
        <f t="shared" si="73"/>
        <v>2292</v>
      </c>
      <c r="B2296" s="81" t="s">
        <v>3523</v>
      </c>
      <c r="C2296" s="82" t="s">
        <v>8127</v>
      </c>
      <c r="D2296" s="83" t="s">
        <v>8128</v>
      </c>
      <c r="E2296" s="83" t="s">
        <v>3526</v>
      </c>
      <c r="F2296" s="83"/>
      <c r="G2296" s="83" t="s">
        <v>3527</v>
      </c>
      <c r="H2296" s="115" t="s">
        <v>3700</v>
      </c>
      <c r="I2296" s="14">
        <v>0.01</v>
      </c>
      <c r="J2296" s="111">
        <f t="shared" si="72"/>
        <v>59.4</v>
      </c>
    </row>
    <row r="2297" spans="1:10" x14ac:dyDescent="0.25">
      <c r="A2297" s="81">
        <f t="shared" si="73"/>
        <v>2293</v>
      </c>
      <c r="B2297" s="81" t="s">
        <v>3523</v>
      </c>
      <c r="C2297" s="82" t="s">
        <v>8129</v>
      </c>
      <c r="D2297" s="83" t="s">
        <v>8130</v>
      </c>
      <c r="E2297" s="83" t="s">
        <v>3526</v>
      </c>
      <c r="F2297" s="83"/>
      <c r="G2297" s="83" t="s">
        <v>3527</v>
      </c>
      <c r="H2297" s="115" t="s">
        <v>7333</v>
      </c>
      <c r="I2297" s="14">
        <v>0.01</v>
      </c>
      <c r="J2297" s="111">
        <f t="shared" si="72"/>
        <v>95.039999999999992</v>
      </c>
    </row>
    <row r="2298" spans="1:10" ht="26.25" x14ac:dyDescent="0.25">
      <c r="A2298" s="81">
        <f t="shared" si="73"/>
        <v>2294</v>
      </c>
      <c r="B2298" s="81" t="s">
        <v>3523</v>
      </c>
      <c r="C2298" s="82" t="s">
        <v>8131</v>
      </c>
      <c r="D2298" s="83" t="s">
        <v>8132</v>
      </c>
      <c r="E2298" s="83" t="s">
        <v>3526</v>
      </c>
      <c r="F2298" s="83"/>
      <c r="G2298" s="83" t="s">
        <v>3527</v>
      </c>
      <c r="H2298" s="115" t="s">
        <v>7023</v>
      </c>
      <c r="I2298" s="14">
        <v>0.01</v>
      </c>
      <c r="J2298" s="111">
        <f t="shared" si="72"/>
        <v>519.75</v>
      </c>
    </row>
    <row r="2299" spans="1:10" ht="26.25" x14ac:dyDescent="0.25">
      <c r="A2299" s="81">
        <f t="shared" si="73"/>
        <v>2295</v>
      </c>
      <c r="B2299" s="81" t="s">
        <v>3523</v>
      </c>
      <c r="C2299" s="82" t="s">
        <v>8133</v>
      </c>
      <c r="D2299" s="83" t="s">
        <v>8134</v>
      </c>
      <c r="E2299" s="83" t="s">
        <v>3526</v>
      </c>
      <c r="F2299" s="83"/>
      <c r="G2299" s="83" t="s">
        <v>3527</v>
      </c>
      <c r="H2299" s="115" t="s">
        <v>3700</v>
      </c>
      <c r="I2299" s="14">
        <v>0.01</v>
      </c>
      <c r="J2299" s="111">
        <f t="shared" si="72"/>
        <v>59.4</v>
      </c>
    </row>
    <row r="2300" spans="1:10" ht="26.25" x14ac:dyDescent="0.25">
      <c r="A2300" s="81">
        <f t="shared" si="73"/>
        <v>2296</v>
      </c>
      <c r="B2300" s="81" t="s">
        <v>3523</v>
      </c>
      <c r="C2300" s="82" t="s">
        <v>8135</v>
      </c>
      <c r="D2300" s="83" t="s">
        <v>8136</v>
      </c>
      <c r="E2300" s="83" t="s">
        <v>3526</v>
      </c>
      <c r="F2300" s="83"/>
      <c r="G2300" s="83" t="s">
        <v>3527</v>
      </c>
      <c r="H2300" s="115" t="s">
        <v>5523</v>
      </c>
      <c r="I2300" s="14">
        <v>0.01</v>
      </c>
      <c r="J2300" s="111">
        <f t="shared" si="72"/>
        <v>7.92</v>
      </c>
    </row>
    <row r="2301" spans="1:10" x14ac:dyDescent="0.25">
      <c r="A2301" s="81">
        <f t="shared" si="73"/>
        <v>2297</v>
      </c>
      <c r="B2301" s="81" t="s">
        <v>3523</v>
      </c>
      <c r="C2301" s="82" t="s">
        <v>8137</v>
      </c>
      <c r="D2301" s="83" t="s">
        <v>8138</v>
      </c>
      <c r="E2301" s="83" t="s">
        <v>3526</v>
      </c>
      <c r="F2301" s="83"/>
      <c r="G2301" s="83" t="s">
        <v>3527</v>
      </c>
      <c r="H2301" s="115" t="s">
        <v>3542</v>
      </c>
      <c r="I2301" s="14">
        <v>0.01</v>
      </c>
      <c r="J2301" s="111">
        <f t="shared" si="72"/>
        <v>11.879999999999999</v>
      </c>
    </row>
    <row r="2302" spans="1:10" ht="26.25" x14ac:dyDescent="0.25">
      <c r="A2302" s="81">
        <f t="shared" si="73"/>
        <v>2298</v>
      </c>
      <c r="B2302" s="81" t="s">
        <v>3523</v>
      </c>
      <c r="C2302" s="82" t="s">
        <v>8139</v>
      </c>
      <c r="D2302" s="83" t="s">
        <v>8140</v>
      </c>
      <c r="E2302" s="83" t="s">
        <v>3526</v>
      </c>
      <c r="F2302" s="83"/>
      <c r="G2302" s="83" t="s">
        <v>3527</v>
      </c>
      <c r="H2302" s="115" t="s">
        <v>7333</v>
      </c>
      <c r="I2302" s="14">
        <v>0.01</v>
      </c>
      <c r="J2302" s="111">
        <f t="shared" si="72"/>
        <v>95.039999999999992</v>
      </c>
    </row>
    <row r="2303" spans="1:10" ht="26.25" x14ac:dyDescent="0.25">
      <c r="A2303" s="81">
        <f t="shared" si="73"/>
        <v>2299</v>
      </c>
      <c r="B2303" s="81" t="s">
        <v>3523</v>
      </c>
      <c r="C2303" s="82" t="s">
        <v>8141</v>
      </c>
      <c r="D2303" s="83" t="s">
        <v>8142</v>
      </c>
      <c r="E2303" s="83" t="s">
        <v>3526</v>
      </c>
      <c r="F2303" s="83"/>
      <c r="G2303" s="83" t="s">
        <v>3527</v>
      </c>
      <c r="H2303" s="115" t="s">
        <v>5054</v>
      </c>
      <c r="I2303" s="14">
        <v>0.01</v>
      </c>
      <c r="J2303" s="111">
        <f t="shared" si="72"/>
        <v>89.1</v>
      </c>
    </row>
    <row r="2304" spans="1:10" ht="26.25" x14ac:dyDescent="0.25">
      <c r="A2304" s="81">
        <f t="shared" si="73"/>
        <v>2300</v>
      </c>
      <c r="B2304" s="81" t="s">
        <v>3523</v>
      </c>
      <c r="C2304" s="82" t="s">
        <v>8143</v>
      </c>
      <c r="D2304" s="83" t="s">
        <v>8144</v>
      </c>
      <c r="E2304" s="83" t="s">
        <v>3526</v>
      </c>
      <c r="F2304" s="83"/>
      <c r="G2304" s="83" t="s">
        <v>3527</v>
      </c>
      <c r="H2304" s="115" t="s">
        <v>7023</v>
      </c>
      <c r="I2304" s="14">
        <v>0.01</v>
      </c>
      <c r="J2304" s="111">
        <f t="shared" si="72"/>
        <v>519.75</v>
      </c>
    </row>
    <row r="2305" spans="1:10" ht="26.25" x14ac:dyDescent="0.25">
      <c r="A2305" s="81">
        <f t="shared" si="73"/>
        <v>2301</v>
      </c>
      <c r="B2305" s="81" t="s">
        <v>3523</v>
      </c>
      <c r="C2305" s="82" t="s">
        <v>8145</v>
      </c>
      <c r="D2305" s="83" t="s">
        <v>8146</v>
      </c>
      <c r="E2305" s="83" t="s">
        <v>3526</v>
      </c>
      <c r="F2305" s="83"/>
      <c r="G2305" s="83" t="s">
        <v>3527</v>
      </c>
      <c r="H2305" s="115" t="s">
        <v>3700</v>
      </c>
      <c r="I2305" s="14">
        <v>0.01</v>
      </c>
      <c r="J2305" s="111">
        <f t="shared" si="72"/>
        <v>59.4</v>
      </c>
    </row>
    <row r="2306" spans="1:10" x14ac:dyDescent="0.25">
      <c r="A2306" s="81">
        <f t="shared" si="73"/>
        <v>2302</v>
      </c>
      <c r="B2306" s="81" t="s">
        <v>3523</v>
      </c>
      <c r="C2306" s="82" t="s">
        <v>8147</v>
      </c>
      <c r="D2306" s="83" t="s">
        <v>8148</v>
      </c>
      <c r="E2306" s="83" t="s">
        <v>3526</v>
      </c>
      <c r="F2306" s="83"/>
      <c r="G2306" s="83" t="s">
        <v>3527</v>
      </c>
      <c r="H2306" s="115" t="s">
        <v>3700</v>
      </c>
      <c r="I2306" s="14">
        <v>0.01</v>
      </c>
      <c r="J2306" s="111">
        <f t="shared" si="72"/>
        <v>59.4</v>
      </c>
    </row>
    <row r="2307" spans="1:10" ht="26.25" x14ac:dyDescent="0.25">
      <c r="A2307" s="81">
        <f t="shared" si="73"/>
        <v>2303</v>
      </c>
      <c r="B2307" s="81" t="s">
        <v>3523</v>
      </c>
      <c r="C2307" s="82" t="s">
        <v>8149</v>
      </c>
      <c r="D2307" s="83" t="s">
        <v>8136</v>
      </c>
      <c r="E2307" s="83" t="s">
        <v>3526</v>
      </c>
      <c r="F2307" s="83"/>
      <c r="G2307" s="83" t="s">
        <v>3527</v>
      </c>
      <c r="H2307" s="115" t="s">
        <v>5523</v>
      </c>
      <c r="I2307" s="14">
        <v>0.01</v>
      </c>
      <c r="J2307" s="111">
        <f t="shared" si="72"/>
        <v>7.92</v>
      </c>
    </row>
    <row r="2308" spans="1:10" ht="26.25" x14ac:dyDescent="0.25">
      <c r="A2308" s="81">
        <f t="shared" si="73"/>
        <v>2304</v>
      </c>
      <c r="B2308" s="81" t="s">
        <v>3523</v>
      </c>
      <c r="C2308" s="82" t="s">
        <v>8150</v>
      </c>
      <c r="D2308" s="83" t="s">
        <v>8151</v>
      </c>
      <c r="E2308" s="83" t="s">
        <v>3526</v>
      </c>
      <c r="F2308" s="83"/>
      <c r="G2308" s="83" t="s">
        <v>3527</v>
      </c>
      <c r="H2308" s="115" t="s">
        <v>3700</v>
      </c>
      <c r="I2308" s="14">
        <v>0.01</v>
      </c>
      <c r="J2308" s="111">
        <f t="shared" si="72"/>
        <v>59.4</v>
      </c>
    </row>
    <row r="2309" spans="1:10" ht="26.25" x14ac:dyDescent="0.25">
      <c r="A2309" s="81">
        <f t="shared" si="73"/>
        <v>2305</v>
      </c>
      <c r="B2309" s="81" t="s">
        <v>3523</v>
      </c>
      <c r="C2309" s="82" t="s">
        <v>8152</v>
      </c>
      <c r="D2309" s="83" t="s">
        <v>8153</v>
      </c>
      <c r="E2309" s="83" t="s">
        <v>3526</v>
      </c>
      <c r="F2309" s="83"/>
      <c r="G2309" s="83" t="s">
        <v>3527</v>
      </c>
      <c r="H2309" s="115" t="s">
        <v>3700</v>
      </c>
      <c r="I2309" s="14">
        <v>0.01</v>
      </c>
      <c r="J2309" s="111">
        <f t="shared" si="72"/>
        <v>59.4</v>
      </c>
    </row>
    <row r="2310" spans="1:10" ht="26.25" x14ac:dyDescent="0.25">
      <c r="A2310" s="81">
        <f t="shared" si="73"/>
        <v>2306</v>
      </c>
      <c r="B2310" s="81" t="s">
        <v>3523</v>
      </c>
      <c r="C2310" s="82" t="s">
        <v>8154</v>
      </c>
      <c r="D2310" s="83" t="s">
        <v>8122</v>
      </c>
      <c r="E2310" s="83" t="s">
        <v>3526</v>
      </c>
      <c r="F2310" s="83"/>
      <c r="G2310" s="83" t="s">
        <v>3527</v>
      </c>
      <c r="H2310" s="115" t="s">
        <v>7333</v>
      </c>
      <c r="I2310" s="14">
        <v>0.01</v>
      </c>
      <c r="J2310" s="111">
        <f t="shared" si="72"/>
        <v>95.039999999999992</v>
      </c>
    </row>
    <row r="2311" spans="1:10" ht="26.25" x14ac:dyDescent="0.25">
      <c r="A2311" s="81">
        <f t="shared" si="73"/>
        <v>2307</v>
      </c>
      <c r="B2311" s="81" t="s">
        <v>3523</v>
      </c>
      <c r="C2311" s="82" t="s">
        <v>8155</v>
      </c>
      <c r="D2311" s="83" t="s">
        <v>8156</v>
      </c>
      <c r="E2311" s="83" t="s">
        <v>3526</v>
      </c>
      <c r="F2311" s="83"/>
      <c r="G2311" s="83" t="s">
        <v>3527</v>
      </c>
      <c r="H2311" s="115" t="s">
        <v>3542</v>
      </c>
      <c r="I2311" s="14">
        <v>0.01</v>
      </c>
      <c r="J2311" s="111">
        <f t="shared" si="72"/>
        <v>11.879999999999999</v>
      </c>
    </row>
    <row r="2312" spans="1:10" ht="26.25" x14ac:dyDescent="0.25">
      <c r="A2312" s="81">
        <f t="shared" si="73"/>
        <v>2308</v>
      </c>
      <c r="B2312" s="81" t="s">
        <v>3523</v>
      </c>
      <c r="C2312" s="82" t="s">
        <v>8157</v>
      </c>
      <c r="D2312" s="83" t="s">
        <v>8158</v>
      </c>
      <c r="E2312" s="83" t="s">
        <v>3526</v>
      </c>
      <c r="F2312" s="83"/>
      <c r="G2312" s="83" t="s">
        <v>3527</v>
      </c>
      <c r="H2312" s="115" t="s">
        <v>3700</v>
      </c>
      <c r="I2312" s="14">
        <v>0.01</v>
      </c>
      <c r="J2312" s="111">
        <f t="shared" si="72"/>
        <v>59.4</v>
      </c>
    </row>
    <row r="2313" spans="1:10" ht="26.25" x14ac:dyDescent="0.25">
      <c r="A2313" s="81">
        <f t="shared" si="73"/>
        <v>2309</v>
      </c>
      <c r="B2313" s="81" t="s">
        <v>3523</v>
      </c>
      <c r="C2313" s="82" t="s">
        <v>8159</v>
      </c>
      <c r="D2313" s="83" t="s">
        <v>8160</v>
      </c>
      <c r="E2313" s="83" t="s">
        <v>3526</v>
      </c>
      <c r="F2313" s="83"/>
      <c r="G2313" s="83" t="s">
        <v>3527</v>
      </c>
      <c r="H2313" s="115" t="s">
        <v>3705</v>
      </c>
      <c r="I2313" s="14">
        <v>0.01</v>
      </c>
      <c r="J2313" s="111">
        <f t="shared" si="72"/>
        <v>118.8</v>
      </c>
    </row>
    <row r="2314" spans="1:10" ht="26.25" x14ac:dyDescent="0.25">
      <c r="A2314" s="81">
        <f t="shared" si="73"/>
        <v>2310</v>
      </c>
      <c r="B2314" s="81" t="s">
        <v>3523</v>
      </c>
      <c r="C2314" s="82" t="s">
        <v>8161</v>
      </c>
      <c r="D2314" s="83" t="s">
        <v>8162</v>
      </c>
      <c r="E2314" s="83" t="s">
        <v>3526</v>
      </c>
      <c r="F2314" s="83"/>
      <c r="G2314" s="83" t="s">
        <v>3527</v>
      </c>
      <c r="H2314" s="115" t="s">
        <v>5054</v>
      </c>
      <c r="I2314" s="14">
        <v>0.01</v>
      </c>
      <c r="J2314" s="111">
        <f t="shared" si="72"/>
        <v>89.1</v>
      </c>
    </row>
    <row r="2315" spans="1:10" ht="26.25" x14ac:dyDescent="0.25">
      <c r="A2315" s="81">
        <f t="shared" si="73"/>
        <v>2311</v>
      </c>
      <c r="B2315" s="81" t="s">
        <v>3523</v>
      </c>
      <c r="C2315" s="82" t="s">
        <v>8163</v>
      </c>
      <c r="D2315" s="83" t="s">
        <v>8164</v>
      </c>
      <c r="E2315" s="83" t="s">
        <v>3526</v>
      </c>
      <c r="F2315" s="83"/>
      <c r="G2315" s="83" t="s">
        <v>3527</v>
      </c>
      <c r="H2315" s="115" t="s">
        <v>8089</v>
      </c>
      <c r="I2315" s="14">
        <v>0.01</v>
      </c>
      <c r="J2315" s="111">
        <f t="shared" si="72"/>
        <v>2.4750000000000001</v>
      </c>
    </row>
    <row r="2316" spans="1:10" ht="26.25" x14ac:dyDescent="0.25">
      <c r="A2316" s="81">
        <f t="shared" si="73"/>
        <v>2312</v>
      </c>
      <c r="B2316" s="81" t="s">
        <v>3523</v>
      </c>
      <c r="C2316" s="82" t="s">
        <v>8165</v>
      </c>
      <c r="D2316" s="83" t="s">
        <v>8166</v>
      </c>
      <c r="E2316" s="83" t="s">
        <v>3526</v>
      </c>
      <c r="F2316" s="83"/>
      <c r="G2316" s="83" t="s">
        <v>3527</v>
      </c>
      <c r="H2316" s="115" t="s">
        <v>6426</v>
      </c>
      <c r="I2316" s="14">
        <v>0.01</v>
      </c>
      <c r="J2316" s="111">
        <f t="shared" si="72"/>
        <v>0.29699999999999999</v>
      </c>
    </row>
    <row r="2317" spans="1:10" ht="26.25" x14ac:dyDescent="0.25">
      <c r="A2317" s="81">
        <f t="shared" si="73"/>
        <v>2313</v>
      </c>
      <c r="B2317" s="81" t="s">
        <v>3523</v>
      </c>
      <c r="C2317" s="82" t="s">
        <v>8167</v>
      </c>
      <c r="D2317" s="83" t="s">
        <v>8168</v>
      </c>
      <c r="E2317" s="83" t="s">
        <v>3526</v>
      </c>
      <c r="F2317" s="83"/>
      <c r="G2317" s="83" t="s">
        <v>3527</v>
      </c>
      <c r="H2317" s="115" t="s">
        <v>8089</v>
      </c>
      <c r="I2317" s="14">
        <v>0.01</v>
      </c>
      <c r="J2317" s="111">
        <f t="shared" si="72"/>
        <v>2.4750000000000001</v>
      </c>
    </row>
    <row r="2318" spans="1:10" ht="26.25" x14ac:dyDescent="0.25">
      <c r="A2318" s="81">
        <f t="shared" si="73"/>
        <v>2314</v>
      </c>
      <c r="B2318" s="81" t="s">
        <v>3523</v>
      </c>
      <c r="C2318" s="82" t="s">
        <v>8169</v>
      </c>
      <c r="D2318" s="83" t="s">
        <v>8170</v>
      </c>
      <c r="E2318" s="83" t="s">
        <v>3526</v>
      </c>
      <c r="F2318" s="83"/>
      <c r="G2318" s="83" t="s">
        <v>3527</v>
      </c>
      <c r="H2318" s="115" t="s">
        <v>6426</v>
      </c>
      <c r="I2318" s="14">
        <v>0.01</v>
      </c>
      <c r="J2318" s="111">
        <f t="shared" si="72"/>
        <v>0.29699999999999999</v>
      </c>
    </row>
    <row r="2319" spans="1:10" ht="26.25" x14ac:dyDescent="0.25">
      <c r="A2319" s="81">
        <f t="shared" si="73"/>
        <v>2315</v>
      </c>
      <c r="B2319" s="81" t="s">
        <v>3523</v>
      </c>
      <c r="C2319" s="82" t="s">
        <v>8171</v>
      </c>
      <c r="D2319" s="83" t="s">
        <v>8172</v>
      </c>
      <c r="E2319" s="83" t="s">
        <v>3526</v>
      </c>
      <c r="F2319" s="83"/>
      <c r="G2319" s="83" t="s">
        <v>3527</v>
      </c>
      <c r="H2319" s="115" t="s">
        <v>8173</v>
      </c>
      <c r="I2319" s="14">
        <v>0.01</v>
      </c>
      <c r="J2319" s="111">
        <f t="shared" si="72"/>
        <v>371.25</v>
      </c>
    </row>
    <row r="2320" spans="1:10" ht="26.25" x14ac:dyDescent="0.25">
      <c r="A2320" s="81">
        <f t="shared" si="73"/>
        <v>2316</v>
      </c>
      <c r="B2320" s="81" t="s">
        <v>3523</v>
      </c>
      <c r="C2320" s="82" t="s">
        <v>8174</v>
      </c>
      <c r="D2320" s="83" t="s">
        <v>8175</v>
      </c>
      <c r="E2320" s="83" t="s">
        <v>3526</v>
      </c>
      <c r="F2320" s="83"/>
      <c r="G2320" s="83" t="s">
        <v>3527</v>
      </c>
      <c r="H2320" s="115" t="s">
        <v>3729</v>
      </c>
      <c r="I2320" s="14">
        <v>0.01</v>
      </c>
      <c r="J2320" s="111">
        <f t="shared" si="72"/>
        <v>14.85</v>
      </c>
    </row>
    <row r="2321" spans="1:10" ht="26.25" x14ac:dyDescent="0.25">
      <c r="A2321" s="81">
        <f t="shared" si="73"/>
        <v>2317</v>
      </c>
      <c r="B2321" s="81" t="s">
        <v>3523</v>
      </c>
      <c r="C2321" s="82" t="s">
        <v>8176</v>
      </c>
      <c r="D2321" s="83" t="s">
        <v>8177</v>
      </c>
      <c r="E2321" s="83" t="s">
        <v>3526</v>
      </c>
      <c r="F2321" s="83"/>
      <c r="G2321" s="83" t="s">
        <v>3527</v>
      </c>
      <c r="H2321" s="115" t="s">
        <v>8178</v>
      </c>
      <c r="I2321" s="14">
        <v>0.01</v>
      </c>
      <c r="J2321" s="111">
        <f t="shared" si="72"/>
        <v>10642.5</v>
      </c>
    </row>
    <row r="2322" spans="1:10" ht="26.25" x14ac:dyDescent="0.25">
      <c r="A2322" s="81">
        <f t="shared" si="73"/>
        <v>2318</v>
      </c>
      <c r="B2322" s="81" t="s">
        <v>3523</v>
      </c>
      <c r="C2322" s="82" t="s">
        <v>8179</v>
      </c>
      <c r="D2322" s="83" t="s">
        <v>8180</v>
      </c>
      <c r="E2322" s="83" t="s">
        <v>3526</v>
      </c>
      <c r="F2322" s="83"/>
      <c r="G2322" s="83" t="s">
        <v>3527</v>
      </c>
      <c r="H2322" s="115" t="s">
        <v>8181</v>
      </c>
      <c r="I2322" s="14">
        <v>0.01</v>
      </c>
      <c r="J2322" s="111">
        <f t="shared" si="72"/>
        <v>0.34649999999999997</v>
      </c>
    </row>
    <row r="2323" spans="1:10" ht="26.25" x14ac:dyDescent="0.25">
      <c r="A2323" s="81">
        <f t="shared" si="73"/>
        <v>2319</v>
      </c>
      <c r="B2323" s="81" t="s">
        <v>3523</v>
      </c>
      <c r="C2323" s="82" t="s">
        <v>8182</v>
      </c>
      <c r="D2323" s="83" t="s">
        <v>8183</v>
      </c>
      <c r="E2323" s="83" t="s">
        <v>3526</v>
      </c>
      <c r="F2323" s="83"/>
      <c r="G2323" s="83" t="s">
        <v>3527</v>
      </c>
      <c r="H2323" s="115" t="s">
        <v>8184</v>
      </c>
      <c r="I2323" s="14">
        <v>0.01</v>
      </c>
      <c r="J2323" s="111">
        <f t="shared" ref="J2323:J2386" si="74">H2323*(1-I2323)</f>
        <v>0.79200000000000004</v>
      </c>
    </row>
    <row r="2324" spans="1:10" ht="26.25" x14ac:dyDescent="0.25">
      <c r="A2324" s="81">
        <f t="shared" ref="A2324:A2387" si="75">A2323+1</f>
        <v>2320</v>
      </c>
      <c r="B2324" s="81" t="s">
        <v>3523</v>
      </c>
      <c r="C2324" s="82" t="s">
        <v>8185</v>
      </c>
      <c r="D2324" s="83" t="s">
        <v>8186</v>
      </c>
      <c r="E2324" s="83" t="s">
        <v>3526</v>
      </c>
      <c r="F2324" s="83"/>
      <c r="G2324" s="83" t="s">
        <v>3527</v>
      </c>
      <c r="H2324" s="115" t="s">
        <v>8187</v>
      </c>
      <c r="I2324" s="14">
        <v>0.01</v>
      </c>
      <c r="J2324" s="111">
        <f t="shared" si="74"/>
        <v>7.4249999999999998</v>
      </c>
    </row>
    <row r="2325" spans="1:10" ht="26.25" x14ac:dyDescent="0.25">
      <c r="A2325" s="81">
        <f t="shared" si="75"/>
        <v>2321</v>
      </c>
      <c r="B2325" s="81" t="s">
        <v>3523</v>
      </c>
      <c r="C2325" s="82" t="s">
        <v>8188</v>
      </c>
      <c r="D2325" s="83" t="s">
        <v>8189</v>
      </c>
      <c r="E2325" s="83" t="s">
        <v>3526</v>
      </c>
      <c r="F2325" s="83"/>
      <c r="G2325" s="83" t="s">
        <v>3527</v>
      </c>
      <c r="H2325" s="115" t="s">
        <v>8190</v>
      </c>
      <c r="I2325" s="14">
        <v>0.01</v>
      </c>
      <c r="J2325" s="111">
        <f t="shared" si="74"/>
        <v>3.7124999999999999</v>
      </c>
    </row>
    <row r="2326" spans="1:10" ht="26.25" x14ac:dyDescent="0.25">
      <c r="A2326" s="81">
        <f t="shared" si="75"/>
        <v>2322</v>
      </c>
      <c r="B2326" s="81" t="s">
        <v>3523</v>
      </c>
      <c r="C2326" s="82" t="s">
        <v>8191</v>
      </c>
      <c r="D2326" s="83" t="s">
        <v>8192</v>
      </c>
      <c r="E2326" s="83" t="s">
        <v>3526</v>
      </c>
      <c r="F2326" s="83"/>
      <c r="G2326" s="83" t="s">
        <v>3527</v>
      </c>
      <c r="H2326" s="115" t="s">
        <v>6157</v>
      </c>
      <c r="I2326" s="14">
        <v>0.01</v>
      </c>
      <c r="J2326" s="111">
        <f t="shared" si="74"/>
        <v>74.25</v>
      </c>
    </row>
    <row r="2327" spans="1:10" ht="26.25" x14ac:dyDescent="0.25">
      <c r="A2327" s="81">
        <f t="shared" si="75"/>
        <v>2323</v>
      </c>
      <c r="B2327" s="81" t="s">
        <v>3523</v>
      </c>
      <c r="C2327" s="82" t="s">
        <v>8193</v>
      </c>
      <c r="D2327" s="83" t="s">
        <v>8194</v>
      </c>
      <c r="E2327" s="83" t="s">
        <v>3526</v>
      </c>
      <c r="F2327" s="83"/>
      <c r="G2327" s="83" t="s">
        <v>3527</v>
      </c>
      <c r="H2327" s="115" t="s">
        <v>3729</v>
      </c>
      <c r="I2327" s="14">
        <v>0.01</v>
      </c>
      <c r="J2327" s="111">
        <f t="shared" si="74"/>
        <v>14.85</v>
      </c>
    </row>
    <row r="2328" spans="1:10" ht="26.25" x14ac:dyDescent="0.25">
      <c r="A2328" s="81">
        <f t="shared" si="75"/>
        <v>2324</v>
      </c>
      <c r="B2328" s="81" t="s">
        <v>3523</v>
      </c>
      <c r="C2328" s="82" t="s">
        <v>8195</v>
      </c>
      <c r="D2328" s="83" t="s">
        <v>8196</v>
      </c>
      <c r="E2328" s="83" t="s">
        <v>3526</v>
      </c>
      <c r="F2328" s="83"/>
      <c r="G2328" s="83" t="s">
        <v>3527</v>
      </c>
      <c r="H2328" s="115" t="s">
        <v>6157</v>
      </c>
      <c r="I2328" s="14">
        <v>0.01</v>
      </c>
      <c r="J2328" s="111">
        <f t="shared" si="74"/>
        <v>74.25</v>
      </c>
    </row>
    <row r="2329" spans="1:10" ht="26.25" x14ac:dyDescent="0.25">
      <c r="A2329" s="81">
        <f t="shared" si="75"/>
        <v>2325</v>
      </c>
      <c r="B2329" s="81" t="s">
        <v>3523</v>
      </c>
      <c r="C2329" s="82" t="s">
        <v>8197</v>
      </c>
      <c r="D2329" s="83" t="s">
        <v>8198</v>
      </c>
      <c r="E2329" s="83" t="s">
        <v>3526</v>
      </c>
      <c r="F2329" s="83"/>
      <c r="G2329" s="83" t="s">
        <v>3527</v>
      </c>
      <c r="H2329" s="115" t="s">
        <v>8173</v>
      </c>
      <c r="I2329" s="14">
        <v>0.01</v>
      </c>
      <c r="J2329" s="111">
        <f t="shared" si="74"/>
        <v>371.25</v>
      </c>
    </row>
    <row r="2330" spans="1:10" ht="26.25" x14ac:dyDescent="0.25">
      <c r="A2330" s="81">
        <f t="shared" si="75"/>
        <v>2326</v>
      </c>
      <c r="B2330" s="81" t="s">
        <v>3523</v>
      </c>
      <c r="C2330" s="82" t="s">
        <v>8199</v>
      </c>
      <c r="D2330" s="83" t="s">
        <v>8200</v>
      </c>
      <c r="E2330" s="83" t="s">
        <v>3526</v>
      </c>
      <c r="F2330" s="83"/>
      <c r="G2330" s="83" t="s">
        <v>3527</v>
      </c>
      <c r="H2330" s="115" t="s">
        <v>3812</v>
      </c>
      <c r="I2330" s="14">
        <v>0.01</v>
      </c>
      <c r="J2330" s="111">
        <f t="shared" si="74"/>
        <v>6.93</v>
      </c>
    </row>
    <row r="2331" spans="1:10" ht="39" x14ac:dyDescent="0.25">
      <c r="A2331" s="81">
        <f t="shared" si="75"/>
        <v>2327</v>
      </c>
      <c r="B2331" s="81" t="s">
        <v>3523</v>
      </c>
      <c r="C2331" s="82" t="s">
        <v>8201</v>
      </c>
      <c r="D2331" s="83" t="s">
        <v>8202</v>
      </c>
      <c r="E2331" s="83" t="s">
        <v>3526</v>
      </c>
      <c r="F2331" s="83"/>
      <c r="G2331" s="83" t="s">
        <v>3527</v>
      </c>
      <c r="H2331" s="115" t="s">
        <v>8187</v>
      </c>
      <c r="I2331" s="14">
        <v>0.01</v>
      </c>
      <c r="J2331" s="111">
        <f t="shared" si="74"/>
        <v>7.4249999999999998</v>
      </c>
    </row>
    <row r="2332" spans="1:10" ht="26.25" x14ac:dyDescent="0.25">
      <c r="A2332" s="81">
        <f t="shared" si="75"/>
        <v>2328</v>
      </c>
      <c r="B2332" s="81" t="s">
        <v>3523</v>
      </c>
      <c r="C2332" s="82" t="s">
        <v>8203</v>
      </c>
      <c r="D2332" s="83" t="s">
        <v>8204</v>
      </c>
      <c r="E2332" s="83" t="s">
        <v>3526</v>
      </c>
      <c r="F2332" s="83"/>
      <c r="G2332" s="83" t="s">
        <v>3527</v>
      </c>
      <c r="H2332" s="115" t="s">
        <v>4153</v>
      </c>
      <c r="I2332" s="14">
        <v>0.01</v>
      </c>
      <c r="J2332" s="111">
        <f t="shared" si="74"/>
        <v>148.5</v>
      </c>
    </row>
    <row r="2333" spans="1:10" ht="26.25" x14ac:dyDescent="0.25">
      <c r="A2333" s="81">
        <f t="shared" si="75"/>
        <v>2329</v>
      </c>
      <c r="B2333" s="81" t="s">
        <v>3523</v>
      </c>
      <c r="C2333" s="82" t="s">
        <v>8205</v>
      </c>
      <c r="D2333" s="83" t="s">
        <v>8206</v>
      </c>
      <c r="E2333" s="83" t="s">
        <v>3526</v>
      </c>
      <c r="F2333" s="83"/>
      <c r="G2333" s="83" t="s">
        <v>3527</v>
      </c>
      <c r="H2333" s="115" t="s">
        <v>4112</v>
      </c>
      <c r="I2333" s="14">
        <v>0.01</v>
      </c>
      <c r="J2333" s="111">
        <f t="shared" si="74"/>
        <v>594</v>
      </c>
    </row>
    <row r="2334" spans="1:10" ht="26.25" x14ac:dyDescent="0.25">
      <c r="A2334" s="81">
        <f t="shared" si="75"/>
        <v>2330</v>
      </c>
      <c r="B2334" s="81" t="s">
        <v>3523</v>
      </c>
      <c r="C2334" s="82" t="s">
        <v>8207</v>
      </c>
      <c r="D2334" s="83" t="s">
        <v>8208</v>
      </c>
      <c r="E2334" s="83" t="s">
        <v>3526</v>
      </c>
      <c r="F2334" s="83"/>
      <c r="G2334" s="83" t="s">
        <v>3527</v>
      </c>
      <c r="H2334" s="115" t="s">
        <v>8181</v>
      </c>
      <c r="I2334" s="14">
        <v>0.01</v>
      </c>
      <c r="J2334" s="111">
        <f t="shared" si="74"/>
        <v>0.34649999999999997</v>
      </c>
    </row>
    <row r="2335" spans="1:10" ht="26.25" x14ac:dyDescent="0.25">
      <c r="A2335" s="81">
        <f t="shared" si="75"/>
        <v>2331</v>
      </c>
      <c r="B2335" s="81" t="s">
        <v>3523</v>
      </c>
      <c r="C2335" s="82" t="s">
        <v>8209</v>
      </c>
      <c r="D2335" s="83" t="s">
        <v>8210</v>
      </c>
      <c r="E2335" s="83" t="s">
        <v>3526</v>
      </c>
      <c r="F2335" s="83"/>
      <c r="G2335" s="83" t="s">
        <v>3527</v>
      </c>
      <c r="H2335" s="115" t="s">
        <v>8184</v>
      </c>
      <c r="I2335" s="14">
        <v>0.01</v>
      </c>
      <c r="J2335" s="111">
        <f t="shared" si="74"/>
        <v>0.79200000000000004</v>
      </c>
    </row>
    <row r="2336" spans="1:10" ht="26.25" x14ac:dyDescent="0.25">
      <c r="A2336" s="81">
        <f t="shared" si="75"/>
        <v>2332</v>
      </c>
      <c r="B2336" s="81" t="s">
        <v>3523</v>
      </c>
      <c r="C2336" s="82" t="s">
        <v>8211</v>
      </c>
      <c r="D2336" s="83" t="s">
        <v>8212</v>
      </c>
      <c r="E2336" s="83" t="s">
        <v>3526</v>
      </c>
      <c r="F2336" s="83"/>
      <c r="G2336" s="83" t="s">
        <v>3527</v>
      </c>
      <c r="H2336" s="115" t="s">
        <v>4112</v>
      </c>
      <c r="I2336" s="14">
        <v>0.01</v>
      </c>
      <c r="J2336" s="111">
        <f t="shared" si="74"/>
        <v>594</v>
      </c>
    </row>
    <row r="2337" spans="1:10" ht="26.25" x14ac:dyDescent="0.25">
      <c r="A2337" s="81">
        <f t="shared" si="75"/>
        <v>2333</v>
      </c>
      <c r="B2337" s="81" t="s">
        <v>3523</v>
      </c>
      <c r="C2337" s="82" t="s">
        <v>8213</v>
      </c>
      <c r="D2337" s="83" t="s">
        <v>8214</v>
      </c>
      <c r="E2337" s="83" t="s">
        <v>3526</v>
      </c>
      <c r="F2337" s="83"/>
      <c r="G2337" s="83" t="s">
        <v>3527</v>
      </c>
      <c r="H2337" s="115" t="s">
        <v>3812</v>
      </c>
      <c r="I2337" s="14">
        <v>0.01</v>
      </c>
      <c r="J2337" s="111">
        <f t="shared" si="74"/>
        <v>6.93</v>
      </c>
    </row>
    <row r="2338" spans="1:10" ht="26.25" x14ac:dyDescent="0.25">
      <c r="A2338" s="81">
        <f t="shared" si="75"/>
        <v>2334</v>
      </c>
      <c r="B2338" s="81" t="s">
        <v>3523</v>
      </c>
      <c r="C2338" s="82" t="s">
        <v>8215</v>
      </c>
      <c r="D2338" s="83" t="s">
        <v>8216</v>
      </c>
      <c r="E2338" s="83" t="s">
        <v>3526</v>
      </c>
      <c r="F2338" s="83"/>
      <c r="G2338" s="83" t="s">
        <v>3527</v>
      </c>
      <c r="H2338" s="115" t="s">
        <v>8178</v>
      </c>
      <c r="I2338" s="14">
        <v>0.01</v>
      </c>
      <c r="J2338" s="111">
        <f t="shared" si="74"/>
        <v>10642.5</v>
      </c>
    </row>
    <row r="2339" spans="1:10" ht="26.25" x14ac:dyDescent="0.25">
      <c r="A2339" s="81">
        <f t="shared" si="75"/>
        <v>2335</v>
      </c>
      <c r="B2339" s="81" t="s">
        <v>3523</v>
      </c>
      <c r="C2339" s="82" t="s">
        <v>8217</v>
      </c>
      <c r="D2339" s="83" t="s">
        <v>8218</v>
      </c>
      <c r="E2339" s="83" t="s">
        <v>3526</v>
      </c>
      <c r="F2339" s="83"/>
      <c r="G2339" s="83" t="s">
        <v>3527</v>
      </c>
      <c r="H2339" s="115" t="s">
        <v>8219</v>
      </c>
      <c r="I2339" s="14">
        <v>0.01</v>
      </c>
      <c r="J2339" s="111">
        <f t="shared" si="74"/>
        <v>1113.75</v>
      </c>
    </row>
    <row r="2340" spans="1:10" ht="26.25" x14ac:dyDescent="0.25">
      <c r="A2340" s="81">
        <f t="shared" si="75"/>
        <v>2336</v>
      </c>
      <c r="B2340" s="81" t="s">
        <v>3523</v>
      </c>
      <c r="C2340" s="82" t="s">
        <v>8220</v>
      </c>
      <c r="D2340" s="83" t="s">
        <v>6885</v>
      </c>
      <c r="E2340" s="83" t="s">
        <v>3526</v>
      </c>
      <c r="F2340" s="83"/>
      <c r="G2340" s="83" t="s">
        <v>3527</v>
      </c>
      <c r="H2340" s="115" t="s">
        <v>8219</v>
      </c>
      <c r="I2340" s="14">
        <v>0.01</v>
      </c>
      <c r="J2340" s="111">
        <f t="shared" si="74"/>
        <v>1113.75</v>
      </c>
    </row>
    <row r="2341" spans="1:10" ht="26.25" x14ac:dyDescent="0.25">
      <c r="A2341" s="81">
        <f t="shared" si="75"/>
        <v>2337</v>
      </c>
      <c r="B2341" s="81" t="s">
        <v>3523</v>
      </c>
      <c r="C2341" s="82" t="s">
        <v>8221</v>
      </c>
      <c r="D2341" s="83" t="s">
        <v>8222</v>
      </c>
      <c r="E2341" s="83" t="s">
        <v>3526</v>
      </c>
      <c r="F2341" s="83"/>
      <c r="G2341" s="83" t="s">
        <v>3527</v>
      </c>
      <c r="H2341" s="115" t="s">
        <v>8223</v>
      </c>
      <c r="I2341" s="14">
        <v>0.01</v>
      </c>
      <c r="J2341" s="111">
        <f t="shared" si="74"/>
        <v>1.4849999999999999</v>
      </c>
    </row>
    <row r="2342" spans="1:10" ht="26.25" x14ac:dyDescent="0.25">
      <c r="A2342" s="81">
        <f t="shared" si="75"/>
        <v>2338</v>
      </c>
      <c r="B2342" s="81" t="s">
        <v>3523</v>
      </c>
      <c r="C2342" s="82" t="s">
        <v>8224</v>
      </c>
      <c r="D2342" s="83" t="s">
        <v>8225</v>
      </c>
      <c r="E2342" s="83" t="s">
        <v>3526</v>
      </c>
      <c r="F2342" s="83"/>
      <c r="G2342" s="83" t="s">
        <v>3527</v>
      </c>
      <c r="H2342" s="115" t="s">
        <v>4153</v>
      </c>
      <c r="I2342" s="14">
        <v>0.01</v>
      </c>
      <c r="J2342" s="111">
        <f t="shared" si="74"/>
        <v>148.5</v>
      </c>
    </row>
    <row r="2343" spans="1:10" ht="26.25" x14ac:dyDescent="0.25">
      <c r="A2343" s="81">
        <f t="shared" si="75"/>
        <v>2339</v>
      </c>
      <c r="B2343" s="81" t="s">
        <v>3523</v>
      </c>
      <c r="C2343" s="82" t="s">
        <v>8226</v>
      </c>
      <c r="D2343" s="83" t="s">
        <v>8227</v>
      </c>
      <c r="E2343" s="83" t="s">
        <v>3526</v>
      </c>
      <c r="F2343" s="83"/>
      <c r="G2343" s="83" t="s">
        <v>3527</v>
      </c>
      <c r="H2343" s="115" t="s">
        <v>8190</v>
      </c>
      <c r="I2343" s="14">
        <v>0.01</v>
      </c>
      <c r="J2343" s="111">
        <f t="shared" si="74"/>
        <v>3.7124999999999999</v>
      </c>
    </row>
    <row r="2344" spans="1:10" ht="26.25" x14ac:dyDescent="0.25">
      <c r="A2344" s="81">
        <f t="shared" si="75"/>
        <v>2340</v>
      </c>
      <c r="B2344" s="81" t="s">
        <v>3523</v>
      </c>
      <c r="C2344" s="82" t="s">
        <v>8228</v>
      </c>
      <c r="D2344" s="83" t="s">
        <v>8229</v>
      </c>
      <c r="E2344" s="83" t="s">
        <v>3526</v>
      </c>
      <c r="F2344" s="83"/>
      <c r="G2344" s="83" t="s">
        <v>3527</v>
      </c>
      <c r="H2344" s="115" t="s">
        <v>8223</v>
      </c>
      <c r="I2344" s="14">
        <v>0.01</v>
      </c>
      <c r="J2344" s="111">
        <f t="shared" si="74"/>
        <v>1.4849999999999999</v>
      </c>
    </row>
    <row r="2345" spans="1:10" ht="26.25" x14ac:dyDescent="0.25">
      <c r="A2345" s="81">
        <f t="shared" si="75"/>
        <v>2341</v>
      </c>
      <c r="B2345" s="81" t="s">
        <v>3523</v>
      </c>
      <c r="C2345" s="82" t="s">
        <v>8230</v>
      </c>
      <c r="D2345" s="83" t="s">
        <v>8231</v>
      </c>
      <c r="E2345" s="83" t="s">
        <v>3526</v>
      </c>
      <c r="F2345" s="83"/>
      <c r="G2345" s="83" t="s">
        <v>3527</v>
      </c>
      <c r="H2345" s="115" t="s">
        <v>8232</v>
      </c>
      <c r="I2345" s="14">
        <v>0.01</v>
      </c>
      <c r="J2345" s="111">
        <f t="shared" si="74"/>
        <v>3.4649999999999999</v>
      </c>
    </row>
    <row r="2346" spans="1:10" ht="26.25" x14ac:dyDescent="0.25">
      <c r="A2346" s="81">
        <f t="shared" si="75"/>
        <v>2342</v>
      </c>
      <c r="B2346" s="81" t="s">
        <v>3523</v>
      </c>
      <c r="C2346" s="82" t="s">
        <v>8233</v>
      </c>
      <c r="D2346" s="83" t="s">
        <v>8234</v>
      </c>
      <c r="E2346" s="83" t="s">
        <v>3526</v>
      </c>
      <c r="F2346" s="83"/>
      <c r="G2346" s="83" t="s">
        <v>3527</v>
      </c>
      <c r="H2346" s="115" t="s">
        <v>3610</v>
      </c>
      <c r="I2346" s="14">
        <v>0.01</v>
      </c>
      <c r="J2346" s="111">
        <f t="shared" si="74"/>
        <v>0.495</v>
      </c>
    </row>
    <row r="2347" spans="1:10" ht="26.25" x14ac:dyDescent="0.25">
      <c r="A2347" s="81">
        <f t="shared" si="75"/>
        <v>2343</v>
      </c>
      <c r="B2347" s="81" t="s">
        <v>3523</v>
      </c>
      <c r="C2347" s="82" t="s">
        <v>8235</v>
      </c>
      <c r="D2347" s="83" t="s">
        <v>8236</v>
      </c>
      <c r="E2347" s="83" t="s">
        <v>3526</v>
      </c>
      <c r="F2347" s="83"/>
      <c r="G2347" s="83" t="s">
        <v>3527</v>
      </c>
      <c r="H2347" s="115" t="s">
        <v>3610</v>
      </c>
      <c r="I2347" s="14">
        <v>0.01</v>
      </c>
      <c r="J2347" s="111">
        <f t="shared" si="74"/>
        <v>0.495</v>
      </c>
    </row>
    <row r="2348" spans="1:10" ht="26.25" x14ac:dyDescent="0.25">
      <c r="A2348" s="81">
        <f t="shared" si="75"/>
        <v>2344</v>
      </c>
      <c r="B2348" s="81" t="s">
        <v>3523</v>
      </c>
      <c r="C2348" s="82" t="s">
        <v>8237</v>
      </c>
      <c r="D2348" s="83" t="s">
        <v>8238</v>
      </c>
      <c r="E2348" s="83" t="s">
        <v>3526</v>
      </c>
      <c r="F2348" s="83"/>
      <c r="G2348" s="83" t="s">
        <v>3527</v>
      </c>
      <c r="H2348" s="115" t="s">
        <v>8232</v>
      </c>
      <c r="I2348" s="14">
        <v>0.01</v>
      </c>
      <c r="J2348" s="111">
        <f t="shared" si="74"/>
        <v>3.4649999999999999</v>
      </c>
    </row>
    <row r="2349" spans="1:10" ht="26.25" x14ac:dyDescent="0.25">
      <c r="A2349" s="81">
        <f t="shared" si="75"/>
        <v>2345</v>
      </c>
      <c r="B2349" s="81" t="s">
        <v>3523</v>
      </c>
      <c r="C2349" s="82" t="s">
        <v>8239</v>
      </c>
      <c r="D2349" s="83" t="s">
        <v>8240</v>
      </c>
      <c r="E2349" s="83" t="s">
        <v>3526</v>
      </c>
      <c r="F2349" s="83"/>
      <c r="G2349" s="83" t="s">
        <v>3527</v>
      </c>
      <c r="H2349" s="115" t="s">
        <v>8184</v>
      </c>
      <c r="I2349" s="14">
        <v>0.01</v>
      </c>
      <c r="J2349" s="111">
        <f t="shared" si="74"/>
        <v>0.79200000000000004</v>
      </c>
    </row>
    <row r="2350" spans="1:10" ht="26.25" x14ac:dyDescent="0.25">
      <c r="A2350" s="81">
        <f t="shared" si="75"/>
        <v>2346</v>
      </c>
      <c r="B2350" s="81" t="s">
        <v>3523</v>
      </c>
      <c r="C2350" s="82" t="s">
        <v>8241</v>
      </c>
      <c r="D2350" s="83" t="s">
        <v>8242</v>
      </c>
      <c r="E2350" s="83" t="s">
        <v>3526</v>
      </c>
      <c r="F2350" s="83"/>
      <c r="G2350" s="83" t="s">
        <v>3527</v>
      </c>
      <c r="H2350" s="115" t="s">
        <v>6426</v>
      </c>
      <c r="I2350" s="14">
        <v>0.01</v>
      </c>
      <c r="J2350" s="111">
        <f t="shared" si="74"/>
        <v>0.29699999999999999</v>
      </c>
    </row>
    <row r="2351" spans="1:10" ht="26.25" x14ac:dyDescent="0.25">
      <c r="A2351" s="81">
        <f t="shared" si="75"/>
        <v>2347</v>
      </c>
      <c r="B2351" s="81" t="s">
        <v>3523</v>
      </c>
      <c r="C2351" s="82" t="s">
        <v>8243</v>
      </c>
      <c r="D2351" s="83" t="s">
        <v>8244</v>
      </c>
      <c r="E2351" s="83" t="s">
        <v>3526</v>
      </c>
      <c r="F2351" s="83"/>
      <c r="G2351" s="83" t="s">
        <v>3527</v>
      </c>
      <c r="H2351" s="115" t="s">
        <v>6426</v>
      </c>
      <c r="I2351" s="14">
        <v>0.01</v>
      </c>
      <c r="J2351" s="111">
        <f t="shared" si="74"/>
        <v>0.29699999999999999</v>
      </c>
    </row>
    <row r="2352" spans="1:10" ht="26.25" x14ac:dyDescent="0.25">
      <c r="A2352" s="81">
        <f t="shared" si="75"/>
        <v>2348</v>
      </c>
      <c r="B2352" s="81" t="s">
        <v>3523</v>
      </c>
      <c r="C2352" s="82" t="s">
        <v>8245</v>
      </c>
      <c r="D2352" s="83" t="s">
        <v>8246</v>
      </c>
      <c r="E2352" s="83" t="s">
        <v>3526</v>
      </c>
      <c r="F2352" s="83"/>
      <c r="G2352" s="83" t="s">
        <v>3527</v>
      </c>
      <c r="H2352" s="115" t="s">
        <v>8184</v>
      </c>
      <c r="I2352" s="14">
        <v>0.01</v>
      </c>
      <c r="J2352" s="111">
        <f t="shared" si="74"/>
        <v>0.79200000000000004</v>
      </c>
    </row>
    <row r="2353" spans="1:10" ht="26.25" x14ac:dyDescent="0.25">
      <c r="A2353" s="81">
        <f t="shared" si="75"/>
        <v>2349</v>
      </c>
      <c r="B2353" s="81" t="s">
        <v>3523</v>
      </c>
      <c r="C2353" s="82" t="s">
        <v>8247</v>
      </c>
      <c r="D2353" s="83" t="s">
        <v>8248</v>
      </c>
      <c r="E2353" s="83" t="s">
        <v>3526</v>
      </c>
      <c r="F2353" s="83"/>
      <c r="G2353" s="83" t="s">
        <v>3527</v>
      </c>
      <c r="H2353" s="115" t="s">
        <v>8249</v>
      </c>
      <c r="I2353" s="14">
        <v>0.01</v>
      </c>
      <c r="J2353" s="111">
        <f t="shared" si="74"/>
        <v>1.2375</v>
      </c>
    </row>
    <row r="2354" spans="1:10" ht="26.25" x14ac:dyDescent="0.25">
      <c r="A2354" s="81">
        <f t="shared" si="75"/>
        <v>2350</v>
      </c>
      <c r="B2354" s="81" t="s">
        <v>3523</v>
      </c>
      <c r="C2354" s="82" t="s">
        <v>8250</v>
      </c>
      <c r="D2354" s="83" t="s">
        <v>8251</v>
      </c>
      <c r="E2354" s="83" t="s">
        <v>3526</v>
      </c>
      <c r="F2354" s="83"/>
      <c r="G2354" s="83" t="s">
        <v>3527</v>
      </c>
      <c r="H2354" s="115" t="s">
        <v>8249</v>
      </c>
      <c r="I2354" s="14">
        <v>0.01</v>
      </c>
      <c r="J2354" s="111">
        <f t="shared" si="74"/>
        <v>1.2375</v>
      </c>
    </row>
    <row r="2355" spans="1:10" ht="26.25" x14ac:dyDescent="0.25">
      <c r="A2355" s="81">
        <f t="shared" si="75"/>
        <v>2351</v>
      </c>
      <c r="B2355" s="81" t="s">
        <v>3523</v>
      </c>
      <c r="C2355" s="82" t="s">
        <v>8252</v>
      </c>
      <c r="D2355" s="83" t="s">
        <v>8253</v>
      </c>
      <c r="E2355" s="83" t="s">
        <v>3526</v>
      </c>
      <c r="F2355" s="83"/>
      <c r="G2355" s="83" t="s">
        <v>3527</v>
      </c>
      <c r="H2355" s="115" t="s">
        <v>8254</v>
      </c>
      <c r="I2355" s="14">
        <v>0.01</v>
      </c>
      <c r="J2355" s="111">
        <f t="shared" si="74"/>
        <v>2.0790000000000002</v>
      </c>
    </row>
    <row r="2356" spans="1:10" ht="26.25" x14ac:dyDescent="0.25">
      <c r="A2356" s="81">
        <f t="shared" si="75"/>
        <v>2352</v>
      </c>
      <c r="B2356" s="81" t="s">
        <v>3523</v>
      </c>
      <c r="C2356" s="82" t="s">
        <v>8255</v>
      </c>
      <c r="D2356" s="83" t="s">
        <v>8256</v>
      </c>
      <c r="E2356" s="83" t="s">
        <v>3526</v>
      </c>
      <c r="F2356" s="83"/>
      <c r="G2356" s="83" t="s">
        <v>3527</v>
      </c>
      <c r="H2356" s="115" t="s">
        <v>8254</v>
      </c>
      <c r="I2356" s="14">
        <v>0.01</v>
      </c>
      <c r="J2356" s="111">
        <f t="shared" si="74"/>
        <v>2.0790000000000002</v>
      </c>
    </row>
    <row r="2357" spans="1:10" ht="39" x14ac:dyDescent="0.25">
      <c r="A2357" s="81">
        <f t="shared" si="75"/>
        <v>2353</v>
      </c>
      <c r="B2357" s="81" t="s">
        <v>3523</v>
      </c>
      <c r="C2357" s="82" t="s">
        <v>8257</v>
      </c>
      <c r="D2357" s="83" t="s">
        <v>8258</v>
      </c>
      <c r="E2357" s="83" t="s">
        <v>3526</v>
      </c>
      <c r="F2357" s="83"/>
      <c r="G2357" s="83" t="s">
        <v>3527</v>
      </c>
      <c r="H2357" s="115" t="s">
        <v>6040</v>
      </c>
      <c r="I2357" s="14">
        <v>0.01</v>
      </c>
      <c r="J2357" s="111">
        <f t="shared" si="74"/>
        <v>43.56</v>
      </c>
    </row>
    <row r="2358" spans="1:10" ht="26.25" x14ac:dyDescent="0.25">
      <c r="A2358" s="81">
        <f t="shared" si="75"/>
        <v>2354</v>
      </c>
      <c r="B2358" s="81" t="s">
        <v>3523</v>
      </c>
      <c r="C2358" s="82" t="s">
        <v>8259</v>
      </c>
      <c r="D2358" s="83" t="s">
        <v>8260</v>
      </c>
      <c r="E2358" s="83" t="s">
        <v>3526</v>
      </c>
      <c r="F2358" s="83"/>
      <c r="G2358" s="83" t="s">
        <v>3527</v>
      </c>
      <c r="H2358" s="115" t="s">
        <v>8261</v>
      </c>
      <c r="I2358" s="14">
        <v>0.01</v>
      </c>
      <c r="J2358" s="111">
        <f t="shared" si="74"/>
        <v>6.6032999999999999</v>
      </c>
    </row>
    <row r="2359" spans="1:10" ht="26.25" x14ac:dyDescent="0.25">
      <c r="A2359" s="81">
        <f t="shared" si="75"/>
        <v>2355</v>
      </c>
      <c r="B2359" s="81" t="s">
        <v>3523</v>
      </c>
      <c r="C2359" s="82" t="s">
        <v>8262</v>
      </c>
      <c r="D2359" s="83" t="s">
        <v>8263</v>
      </c>
      <c r="E2359" s="83" t="s">
        <v>3526</v>
      </c>
      <c r="F2359" s="83"/>
      <c r="G2359" s="83" t="s">
        <v>3527</v>
      </c>
      <c r="H2359" s="115" t="s">
        <v>8092</v>
      </c>
      <c r="I2359" s="14">
        <v>0.01</v>
      </c>
      <c r="J2359" s="111">
        <f t="shared" si="74"/>
        <v>16.532999999999998</v>
      </c>
    </row>
    <row r="2360" spans="1:10" ht="26.25" x14ac:dyDescent="0.25">
      <c r="A2360" s="81">
        <f t="shared" si="75"/>
        <v>2356</v>
      </c>
      <c r="B2360" s="81" t="s">
        <v>3523</v>
      </c>
      <c r="C2360" s="82" t="s">
        <v>8264</v>
      </c>
      <c r="D2360" s="83" t="s">
        <v>8265</v>
      </c>
      <c r="E2360" s="83" t="s">
        <v>3526</v>
      </c>
      <c r="F2360" s="83"/>
      <c r="G2360" s="83" t="s">
        <v>3527</v>
      </c>
      <c r="H2360" s="115" t="s">
        <v>8261</v>
      </c>
      <c r="I2360" s="14">
        <v>0.01</v>
      </c>
      <c r="J2360" s="111">
        <f t="shared" si="74"/>
        <v>6.6032999999999999</v>
      </c>
    </row>
    <row r="2361" spans="1:10" ht="26.25" x14ac:dyDescent="0.25">
      <c r="A2361" s="81">
        <f t="shared" si="75"/>
        <v>2357</v>
      </c>
      <c r="B2361" s="81" t="s">
        <v>3523</v>
      </c>
      <c r="C2361" s="82" t="s">
        <v>8266</v>
      </c>
      <c r="D2361" s="83" t="s">
        <v>8267</v>
      </c>
      <c r="E2361" s="83" t="s">
        <v>3526</v>
      </c>
      <c r="F2361" s="83"/>
      <c r="G2361" s="83" t="s">
        <v>3527</v>
      </c>
      <c r="H2361" s="115" t="s">
        <v>8092</v>
      </c>
      <c r="I2361" s="14">
        <v>0.01</v>
      </c>
      <c r="J2361" s="111">
        <f t="shared" si="74"/>
        <v>16.532999999999998</v>
      </c>
    </row>
    <row r="2362" spans="1:10" ht="39" x14ac:dyDescent="0.25">
      <c r="A2362" s="81">
        <f t="shared" si="75"/>
        <v>2358</v>
      </c>
      <c r="B2362" s="81" t="s">
        <v>3523</v>
      </c>
      <c r="C2362" s="82" t="s">
        <v>8268</v>
      </c>
      <c r="D2362" s="83" t="s">
        <v>8269</v>
      </c>
      <c r="E2362" s="83" t="s">
        <v>3526</v>
      </c>
      <c r="F2362" s="83"/>
      <c r="G2362" s="83" t="s">
        <v>3527</v>
      </c>
      <c r="H2362" s="115" t="s">
        <v>6040</v>
      </c>
      <c r="I2362" s="14">
        <v>0.01</v>
      </c>
      <c r="J2362" s="111">
        <f t="shared" si="74"/>
        <v>43.56</v>
      </c>
    </row>
    <row r="2363" spans="1:10" x14ac:dyDescent="0.25">
      <c r="A2363" s="81">
        <f t="shared" si="75"/>
        <v>2359</v>
      </c>
      <c r="B2363" s="81" t="s">
        <v>3523</v>
      </c>
      <c r="C2363" s="82" t="s">
        <v>8270</v>
      </c>
      <c r="D2363" s="83" t="s">
        <v>8271</v>
      </c>
      <c r="E2363" s="83" t="s">
        <v>3526</v>
      </c>
      <c r="F2363" s="83"/>
      <c r="G2363" s="83" t="s">
        <v>3527</v>
      </c>
      <c r="H2363" s="115" t="s">
        <v>4107</v>
      </c>
      <c r="I2363" s="14">
        <v>0.01</v>
      </c>
      <c r="J2363" s="111">
        <f t="shared" si="74"/>
        <v>1485</v>
      </c>
    </row>
    <row r="2364" spans="1:10" ht="26.25" x14ac:dyDescent="0.25">
      <c r="A2364" s="81">
        <f t="shared" si="75"/>
        <v>2360</v>
      </c>
      <c r="B2364" s="81" t="s">
        <v>3523</v>
      </c>
      <c r="C2364" s="82" t="s">
        <v>8272</v>
      </c>
      <c r="D2364" s="83" t="s">
        <v>8273</v>
      </c>
      <c r="E2364" s="83" t="s">
        <v>3526</v>
      </c>
      <c r="F2364" s="83"/>
      <c r="G2364" s="83" t="s">
        <v>3527</v>
      </c>
      <c r="H2364" s="115" t="s">
        <v>4107</v>
      </c>
      <c r="I2364" s="14">
        <v>0.01</v>
      </c>
      <c r="J2364" s="111">
        <f t="shared" si="74"/>
        <v>1485</v>
      </c>
    </row>
    <row r="2365" spans="1:10" ht="26.25" x14ac:dyDescent="0.25">
      <c r="A2365" s="81">
        <f t="shared" si="75"/>
        <v>2361</v>
      </c>
      <c r="B2365" s="81" t="s">
        <v>3523</v>
      </c>
      <c r="C2365" s="82" t="s">
        <v>8274</v>
      </c>
      <c r="D2365" s="83" t="s">
        <v>8275</v>
      </c>
      <c r="E2365" s="83" t="s">
        <v>3526</v>
      </c>
      <c r="F2365" s="83"/>
      <c r="G2365" s="83" t="s">
        <v>3527</v>
      </c>
      <c r="H2365" s="115" t="s">
        <v>4177</v>
      </c>
      <c r="I2365" s="14">
        <v>0.01</v>
      </c>
      <c r="J2365" s="111">
        <f t="shared" si="74"/>
        <v>495</v>
      </c>
    </row>
    <row r="2366" spans="1:10" x14ac:dyDescent="0.25">
      <c r="A2366" s="81">
        <f t="shared" si="75"/>
        <v>2362</v>
      </c>
      <c r="B2366" s="81" t="s">
        <v>3523</v>
      </c>
      <c r="C2366" s="82" t="s">
        <v>8276</v>
      </c>
      <c r="D2366" s="83" t="s">
        <v>8277</v>
      </c>
      <c r="E2366" s="83" t="s">
        <v>3526</v>
      </c>
      <c r="F2366" s="83"/>
      <c r="G2366" s="83" t="s">
        <v>3527</v>
      </c>
      <c r="H2366" s="115" t="s">
        <v>4177</v>
      </c>
      <c r="I2366" s="14">
        <v>0.01</v>
      </c>
      <c r="J2366" s="111">
        <f t="shared" si="74"/>
        <v>495</v>
      </c>
    </row>
    <row r="2367" spans="1:10" ht="26.25" x14ac:dyDescent="0.25">
      <c r="A2367" s="81">
        <f t="shared" si="75"/>
        <v>2363</v>
      </c>
      <c r="B2367" s="81" t="s">
        <v>3523</v>
      </c>
      <c r="C2367" s="82" t="s">
        <v>8278</v>
      </c>
      <c r="D2367" s="83" t="s">
        <v>8279</v>
      </c>
      <c r="E2367" s="83" t="s">
        <v>3526</v>
      </c>
      <c r="F2367" s="83"/>
      <c r="G2367" s="83" t="s">
        <v>3527</v>
      </c>
      <c r="H2367" s="115" t="s">
        <v>8280</v>
      </c>
      <c r="I2367" s="14">
        <v>0.01</v>
      </c>
      <c r="J2367" s="111">
        <f t="shared" si="74"/>
        <v>41.283000000000001</v>
      </c>
    </row>
    <row r="2368" spans="1:10" ht="26.25" x14ac:dyDescent="0.25">
      <c r="A2368" s="81">
        <f t="shared" si="75"/>
        <v>2364</v>
      </c>
      <c r="B2368" s="81" t="s">
        <v>3523</v>
      </c>
      <c r="C2368" s="82" t="s">
        <v>8281</v>
      </c>
      <c r="D2368" s="83" t="s">
        <v>8282</v>
      </c>
      <c r="E2368" s="83" t="s">
        <v>3526</v>
      </c>
      <c r="F2368" s="83"/>
      <c r="G2368" s="83" t="s">
        <v>3527</v>
      </c>
      <c r="H2368" s="115" t="s">
        <v>8283</v>
      </c>
      <c r="I2368" s="14">
        <v>0.01</v>
      </c>
      <c r="J2368" s="111">
        <f t="shared" si="74"/>
        <v>20.591999999999999</v>
      </c>
    </row>
    <row r="2369" spans="1:10" ht="26.25" x14ac:dyDescent="0.25">
      <c r="A2369" s="81">
        <f t="shared" si="75"/>
        <v>2365</v>
      </c>
      <c r="B2369" s="81" t="s">
        <v>3523</v>
      </c>
      <c r="C2369" s="82" t="s">
        <v>8284</v>
      </c>
      <c r="D2369" s="83" t="s">
        <v>8285</v>
      </c>
      <c r="E2369" s="83" t="s">
        <v>3526</v>
      </c>
      <c r="F2369" s="83"/>
      <c r="G2369" s="83" t="s">
        <v>3527</v>
      </c>
      <c r="H2369" s="115" t="s">
        <v>8283</v>
      </c>
      <c r="I2369" s="14">
        <v>0.01</v>
      </c>
      <c r="J2369" s="111">
        <f t="shared" si="74"/>
        <v>20.591999999999999</v>
      </c>
    </row>
    <row r="2370" spans="1:10" ht="26.25" x14ac:dyDescent="0.25">
      <c r="A2370" s="81">
        <f t="shared" si="75"/>
        <v>2366</v>
      </c>
      <c r="B2370" s="81" t="s">
        <v>3523</v>
      </c>
      <c r="C2370" s="82" t="s">
        <v>8286</v>
      </c>
      <c r="D2370" s="83" t="s">
        <v>8287</v>
      </c>
      <c r="E2370" s="83" t="s">
        <v>3526</v>
      </c>
      <c r="F2370" s="83"/>
      <c r="G2370" s="83" t="s">
        <v>3527</v>
      </c>
      <c r="H2370" s="115" t="s">
        <v>8283</v>
      </c>
      <c r="I2370" s="14">
        <v>0.01</v>
      </c>
      <c r="J2370" s="111">
        <f t="shared" si="74"/>
        <v>20.591999999999999</v>
      </c>
    </row>
    <row r="2371" spans="1:10" ht="26.25" x14ac:dyDescent="0.25">
      <c r="A2371" s="81">
        <f t="shared" si="75"/>
        <v>2367</v>
      </c>
      <c r="B2371" s="81" t="s">
        <v>3523</v>
      </c>
      <c r="C2371" s="82" t="s">
        <v>8288</v>
      </c>
      <c r="D2371" s="83" t="s">
        <v>8289</v>
      </c>
      <c r="E2371" s="83" t="s">
        <v>3526</v>
      </c>
      <c r="F2371" s="83"/>
      <c r="G2371" s="83" t="s">
        <v>3527</v>
      </c>
      <c r="H2371" s="115" t="s">
        <v>8092</v>
      </c>
      <c r="I2371" s="14">
        <v>0.01</v>
      </c>
      <c r="J2371" s="111">
        <f t="shared" si="74"/>
        <v>16.532999999999998</v>
      </c>
    </row>
    <row r="2372" spans="1:10" ht="26.25" x14ac:dyDescent="0.25">
      <c r="A2372" s="81">
        <f t="shared" si="75"/>
        <v>2368</v>
      </c>
      <c r="B2372" s="81" t="s">
        <v>3523</v>
      </c>
      <c r="C2372" s="82" t="s">
        <v>8290</v>
      </c>
      <c r="D2372" s="83" t="s">
        <v>8291</v>
      </c>
      <c r="E2372" s="83" t="s">
        <v>3526</v>
      </c>
      <c r="F2372" s="83"/>
      <c r="G2372" s="83" t="s">
        <v>3527</v>
      </c>
      <c r="H2372" s="115" t="s">
        <v>8283</v>
      </c>
      <c r="I2372" s="14">
        <v>0.01</v>
      </c>
      <c r="J2372" s="111">
        <f t="shared" si="74"/>
        <v>20.591999999999999</v>
      </c>
    </row>
    <row r="2373" spans="1:10" ht="26.25" x14ac:dyDescent="0.25">
      <c r="A2373" s="81">
        <f t="shared" si="75"/>
        <v>2369</v>
      </c>
      <c r="B2373" s="81" t="s">
        <v>3523</v>
      </c>
      <c r="C2373" s="82" t="s">
        <v>8292</v>
      </c>
      <c r="D2373" s="83" t="s">
        <v>8293</v>
      </c>
      <c r="E2373" s="83" t="s">
        <v>3526</v>
      </c>
      <c r="F2373" s="83"/>
      <c r="G2373" s="83" t="s">
        <v>3527</v>
      </c>
      <c r="H2373" s="115" t="s">
        <v>4412</v>
      </c>
      <c r="I2373" s="14">
        <v>0.01</v>
      </c>
      <c r="J2373" s="111">
        <f t="shared" si="74"/>
        <v>49.5</v>
      </c>
    </row>
    <row r="2374" spans="1:10" ht="26.25" x14ac:dyDescent="0.25">
      <c r="A2374" s="81">
        <f t="shared" si="75"/>
        <v>2370</v>
      </c>
      <c r="B2374" s="81" t="s">
        <v>3523</v>
      </c>
      <c r="C2374" s="82" t="s">
        <v>8294</v>
      </c>
      <c r="D2374" s="83" t="s">
        <v>8295</v>
      </c>
      <c r="E2374" s="83" t="s">
        <v>3526</v>
      </c>
      <c r="F2374" s="83"/>
      <c r="G2374" s="83" t="s">
        <v>3527</v>
      </c>
      <c r="H2374" s="115" t="s">
        <v>4412</v>
      </c>
      <c r="I2374" s="14">
        <v>0.01</v>
      </c>
      <c r="J2374" s="111">
        <f t="shared" si="74"/>
        <v>49.5</v>
      </c>
    </row>
    <row r="2375" spans="1:10" ht="26.25" x14ac:dyDescent="0.25">
      <c r="A2375" s="81">
        <f t="shared" si="75"/>
        <v>2371</v>
      </c>
      <c r="B2375" s="81" t="s">
        <v>3523</v>
      </c>
      <c r="C2375" s="82" t="s">
        <v>8296</v>
      </c>
      <c r="D2375" s="83" t="s">
        <v>8297</v>
      </c>
      <c r="E2375" s="83" t="s">
        <v>3526</v>
      </c>
      <c r="F2375" s="83"/>
      <c r="G2375" s="83" t="s">
        <v>3527</v>
      </c>
      <c r="H2375" s="115" t="s">
        <v>8298</v>
      </c>
      <c r="I2375" s="14">
        <v>0.01</v>
      </c>
      <c r="J2375" s="111">
        <f t="shared" si="74"/>
        <v>28.907999999999998</v>
      </c>
    </row>
    <row r="2376" spans="1:10" ht="26.25" x14ac:dyDescent="0.25">
      <c r="A2376" s="81">
        <f t="shared" si="75"/>
        <v>2372</v>
      </c>
      <c r="B2376" s="81" t="s">
        <v>3523</v>
      </c>
      <c r="C2376" s="82" t="s">
        <v>8299</v>
      </c>
      <c r="D2376" s="83" t="s">
        <v>8300</v>
      </c>
      <c r="E2376" s="83" t="s">
        <v>3526</v>
      </c>
      <c r="F2376" s="83"/>
      <c r="G2376" s="83" t="s">
        <v>3527</v>
      </c>
      <c r="H2376" s="115" t="s">
        <v>4412</v>
      </c>
      <c r="I2376" s="14">
        <v>0.01</v>
      </c>
      <c r="J2376" s="111">
        <f t="shared" si="74"/>
        <v>49.5</v>
      </c>
    </row>
    <row r="2377" spans="1:10" ht="26.25" x14ac:dyDescent="0.25">
      <c r="A2377" s="81">
        <f t="shared" si="75"/>
        <v>2373</v>
      </c>
      <c r="B2377" s="81" t="s">
        <v>3523</v>
      </c>
      <c r="C2377" s="82" t="s">
        <v>8301</v>
      </c>
      <c r="D2377" s="83" t="s">
        <v>8302</v>
      </c>
      <c r="E2377" s="83" t="s">
        <v>3526</v>
      </c>
      <c r="F2377" s="83"/>
      <c r="G2377" s="83" t="s">
        <v>3527</v>
      </c>
      <c r="H2377" s="115" t="s">
        <v>8303</v>
      </c>
      <c r="I2377" s="14">
        <v>0.01</v>
      </c>
      <c r="J2377" s="111">
        <f t="shared" si="74"/>
        <v>8.2170000000000005</v>
      </c>
    </row>
    <row r="2378" spans="1:10" ht="26.25" x14ac:dyDescent="0.25">
      <c r="A2378" s="81">
        <f t="shared" si="75"/>
        <v>2374</v>
      </c>
      <c r="B2378" s="81" t="s">
        <v>3523</v>
      </c>
      <c r="C2378" s="82" t="s">
        <v>8304</v>
      </c>
      <c r="D2378" s="83" t="s">
        <v>8305</v>
      </c>
      <c r="E2378" s="83" t="s">
        <v>3526</v>
      </c>
      <c r="F2378" s="83"/>
      <c r="G2378" s="83" t="s">
        <v>3527</v>
      </c>
      <c r="H2378" s="115" t="s">
        <v>8092</v>
      </c>
      <c r="I2378" s="14">
        <v>0.01</v>
      </c>
      <c r="J2378" s="111">
        <f t="shared" si="74"/>
        <v>16.532999999999998</v>
      </c>
    </row>
    <row r="2379" spans="1:10" ht="26.25" x14ac:dyDescent="0.25">
      <c r="A2379" s="81">
        <f t="shared" si="75"/>
        <v>2375</v>
      </c>
      <c r="B2379" s="81" t="s">
        <v>3523</v>
      </c>
      <c r="C2379" s="82" t="s">
        <v>8306</v>
      </c>
      <c r="D2379" s="83" t="s">
        <v>8307</v>
      </c>
      <c r="E2379" s="83" t="s">
        <v>3526</v>
      </c>
      <c r="F2379" s="83"/>
      <c r="G2379" s="83" t="s">
        <v>3527</v>
      </c>
      <c r="H2379" s="115" t="s">
        <v>8303</v>
      </c>
      <c r="I2379" s="14">
        <v>0.01</v>
      </c>
      <c r="J2379" s="111">
        <f t="shared" si="74"/>
        <v>8.2170000000000005</v>
      </c>
    </row>
    <row r="2380" spans="1:10" ht="26.25" x14ac:dyDescent="0.25">
      <c r="A2380" s="81">
        <f t="shared" si="75"/>
        <v>2376</v>
      </c>
      <c r="B2380" s="81" t="s">
        <v>3523</v>
      </c>
      <c r="C2380" s="82" t="s">
        <v>8308</v>
      </c>
      <c r="D2380" s="83" t="s">
        <v>8309</v>
      </c>
      <c r="E2380" s="83" t="s">
        <v>3526</v>
      </c>
      <c r="F2380" s="83"/>
      <c r="G2380" s="83" t="s">
        <v>3527</v>
      </c>
      <c r="H2380" s="115" t="s">
        <v>8280</v>
      </c>
      <c r="I2380" s="14">
        <v>0.01</v>
      </c>
      <c r="J2380" s="111">
        <f t="shared" si="74"/>
        <v>41.283000000000001</v>
      </c>
    </row>
    <row r="2381" spans="1:10" ht="26.25" x14ac:dyDescent="0.25">
      <c r="A2381" s="81">
        <f t="shared" si="75"/>
        <v>2377</v>
      </c>
      <c r="B2381" s="81" t="s">
        <v>3523</v>
      </c>
      <c r="C2381" s="82" t="s">
        <v>8310</v>
      </c>
      <c r="D2381" s="83" t="s">
        <v>8311</v>
      </c>
      <c r="E2381" s="83" t="s">
        <v>3526</v>
      </c>
      <c r="F2381" s="83"/>
      <c r="G2381" s="83" t="s">
        <v>3527</v>
      </c>
      <c r="H2381" s="115" t="s">
        <v>4412</v>
      </c>
      <c r="I2381" s="14">
        <v>0.01</v>
      </c>
      <c r="J2381" s="111">
        <f t="shared" si="74"/>
        <v>49.5</v>
      </c>
    </row>
    <row r="2382" spans="1:10" ht="26.25" x14ac:dyDescent="0.25">
      <c r="A2382" s="81">
        <f t="shared" si="75"/>
        <v>2378</v>
      </c>
      <c r="B2382" s="81" t="s">
        <v>3523</v>
      </c>
      <c r="C2382" s="82" t="s">
        <v>8312</v>
      </c>
      <c r="D2382" s="83" t="s">
        <v>8313</v>
      </c>
      <c r="E2382" s="83" t="s">
        <v>3526</v>
      </c>
      <c r="F2382" s="83"/>
      <c r="G2382" s="83" t="s">
        <v>3527</v>
      </c>
      <c r="H2382" s="115" t="s">
        <v>8298</v>
      </c>
      <c r="I2382" s="14">
        <v>0.01</v>
      </c>
      <c r="J2382" s="111">
        <f t="shared" si="74"/>
        <v>28.907999999999998</v>
      </c>
    </row>
    <row r="2383" spans="1:10" ht="26.25" x14ac:dyDescent="0.25">
      <c r="A2383" s="81">
        <f t="shared" si="75"/>
        <v>2379</v>
      </c>
      <c r="B2383" s="81" t="s">
        <v>3523</v>
      </c>
      <c r="C2383" s="82" t="s">
        <v>8314</v>
      </c>
      <c r="D2383" s="83" t="s">
        <v>8315</v>
      </c>
      <c r="E2383" s="83" t="s">
        <v>3526</v>
      </c>
      <c r="F2383" s="83"/>
      <c r="G2383" s="83" t="s">
        <v>3527</v>
      </c>
      <c r="H2383" s="115" t="s">
        <v>8316</v>
      </c>
      <c r="I2383" s="14">
        <v>0.01</v>
      </c>
      <c r="J2383" s="111">
        <f t="shared" si="74"/>
        <v>2.871</v>
      </c>
    </row>
    <row r="2384" spans="1:10" ht="26.25" x14ac:dyDescent="0.25">
      <c r="A2384" s="81">
        <f t="shared" si="75"/>
        <v>2380</v>
      </c>
      <c r="B2384" s="81" t="s">
        <v>3523</v>
      </c>
      <c r="C2384" s="82" t="s">
        <v>8317</v>
      </c>
      <c r="D2384" s="83" t="s">
        <v>8318</v>
      </c>
      <c r="E2384" s="83" t="s">
        <v>3526</v>
      </c>
      <c r="F2384" s="83"/>
      <c r="G2384" s="83" t="s">
        <v>3527</v>
      </c>
      <c r="H2384" s="115" t="s">
        <v>8316</v>
      </c>
      <c r="I2384" s="14">
        <v>0.01</v>
      </c>
      <c r="J2384" s="111">
        <f t="shared" si="74"/>
        <v>2.871</v>
      </c>
    </row>
    <row r="2385" spans="1:10" ht="26.25" x14ac:dyDescent="0.25">
      <c r="A2385" s="81">
        <f t="shared" si="75"/>
        <v>2381</v>
      </c>
      <c r="B2385" s="81" t="s">
        <v>3523</v>
      </c>
      <c r="C2385" s="82" t="s">
        <v>8319</v>
      </c>
      <c r="D2385" s="83" t="s">
        <v>8320</v>
      </c>
      <c r="E2385" s="83" t="s">
        <v>3526</v>
      </c>
      <c r="F2385" s="83"/>
      <c r="G2385" s="83" t="s">
        <v>3527</v>
      </c>
      <c r="H2385" s="115" t="s">
        <v>8254</v>
      </c>
      <c r="I2385" s="14">
        <v>0.01</v>
      </c>
      <c r="J2385" s="111">
        <f t="shared" si="74"/>
        <v>2.0790000000000002</v>
      </c>
    </row>
    <row r="2386" spans="1:10" ht="26.25" x14ac:dyDescent="0.25">
      <c r="A2386" s="81">
        <f t="shared" si="75"/>
        <v>2382</v>
      </c>
      <c r="B2386" s="81" t="s">
        <v>3523</v>
      </c>
      <c r="C2386" s="82" t="s">
        <v>8321</v>
      </c>
      <c r="D2386" s="83" t="s">
        <v>8322</v>
      </c>
      <c r="E2386" s="83" t="s">
        <v>3526</v>
      </c>
      <c r="F2386" s="83"/>
      <c r="G2386" s="83" t="s">
        <v>3527</v>
      </c>
      <c r="H2386" s="115" t="s">
        <v>8254</v>
      </c>
      <c r="I2386" s="14">
        <v>0.01</v>
      </c>
      <c r="J2386" s="111">
        <f t="shared" si="74"/>
        <v>2.0790000000000002</v>
      </c>
    </row>
    <row r="2387" spans="1:10" x14ac:dyDescent="0.25">
      <c r="A2387" s="81">
        <f t="shared" si="75"/>
        <v>2383</v>
      </c>
      <c r="B2387" s="81" t="s">
        <v>3523</v>
      </c>
      <c r="C2387" s="82" t="s">
        <v>8323</v>
      </c>
      <c r="D2387" s="83" t="s">
        <v>8324</v>
      </c>
      <c r="E2387" s="83" t="s">
        <v>3526</v>
      </c>
      <c r="F2387" s="83"/>
      <c r="G2387" s="83" t="s">
        <v>3527</v>
      </c>
      <c r="H2387" s="115" t="s">
        <v>7004</v>
      </c>
      <c r="I2387" s="14">
        <v>0.01</v>
      </c>
      <c r="J2387" s="111">
        <f t="shared" ref="J2387:J2450" si="76">H2387*(1-I2387)</f>
        <v>2.9699999999999998</v>
      </c>
    </row>
    <row r="2388" spans="1:10" x14ac:dyDescent="0.25">
      <c r="A2388" s="81">
        <f t="shared" ref="A2388:A2451" si="77">A2387+1</f>
        <v>2384</v>
      </c>
      <c r="B2388" s="81" t="s">
        <v>3523</v>
      </c>
      <c r="C2388" s="82" t="s">
        <v>8325</v>
      </c>
      <c r="D2388" s="83" t="s">
        <v>8326</v>
      </c>
      <c r="E2388" s="83" t="s">
        <v>3526</v>
      </c>
      <c r="F2388" s="83"/>
      <c r="G2388" s="83" t="s">
        <v>3527</v>
      </c>
      <c r="H2388" s="115" t="s">
        <v>7004</v>
      </c>
      <c r="I2388" s="14">
        <v>0.01</v>
      </c>
      <c r="J2388" s="111">
        <f t="shared" si="76"/>
        <v>2.9699999999999998</v>
      </c>
    </row>
    <row r="2389" spans="1:10" ht="26.25" x14ac:dyDescent="0.25">
      <c r="A2389" s="81">
        <f t="shared" si="77"/>
        <v>2385</v>
      </c>
      <c r="B2389" s="81" t="s">
        <v>3523</v>
      </c>
      <c r="C2389" s="82" t="s">
        <v>8327</v>
      </c>
      <c r="D2389" s="83" t="s">
        <v>8328</v>
      </c>
      <c r="E2389" s="83" t="s">
        <v>3526</v>
      </c>
      <c r="F2389" s="83"/>
      <c r="G2389" s="83" t="s">
        <v>3527</v>
      </c>
      <c r="H2389" s="115" t="s">
        <v>3557</v>
      </c>
      <c r="I2389" s="14">
        <v>0.01</v>
      </c>
      <c r="J2389" s="111">
        <f t="shared" si="76"/>
        <v>5.9399999999999995</v>
      </c>
    </row>
    <row r="2390" spans="1:10" x14ac:dyDescent="0.25">
      <c r="A2390" s="81">
        <f t="shared" si="77"/>
        <v>2386</v>
      </c>
      <c r="B2390" s="81" t="s">
        <v>3523</v>
      </c>
      <c r="C2390" s="82" t="s">
        <v>8329</v>
      </c>
      <c r="D2390" s="83" t="s">
        <v>8330</v>
      </c>
      <c r="E2390" s="83" t="s">
        <v>3526</v>
      </c>
      <c r="F2390" s="83"/>
      <c r="G2390" s="83" t="s">
        <v>3527</v>
      </c>
      <c r="H2390" s="115" t="s">
        <v>3542</v>
      </c>
      <c r="I2390" s="14">
        <v>0.01</v>
      </c>
      <c r="J2390" s="111">
        <f t="shared" si="76"/>
        <v>11.879999999999999</v>
      </c>
    </row>
    <row r="2391" spans="1:10" x14ac:dyDescent="0.25">
      <c r="A2391" s="81">
        <f t="shared" si="77"/>
        <v>2387</v>
      </c>
      <c r="B2391" s="81" t="s">
        <v>3523</v>
      </c>
      <c r="C2391" s="82" t="s">
        <v>8331</v>
      </c>
      <c r="D2391" s="83" t="s">
        <v>8332</v>
      </c>
      <c r="E2391" s="83" t="s">
        <v>3526</v>
      </c>
      <c r="F2391" s="83"/>
      <c r="G2391" s="83" t="s">
        <v>3527</v>
      </c>
      <c r="H2391" s="115" t="s">
        <v>8232</v>
      </c>
      <c r="I2391" s="14">
        <v>0.01</v>
      </c>
      <c r="J2391" s="111">
        <f t="shared" si="76"/>
        <v>3.4649999999999999</v>
      </c>
    </row>
    <row r="2392" spans="1:10" x14ac:dyDescent="0.25">
      <c r="A2392" s="81">
        <f t="shared" si="77"/>
        <v>2388</v>
      </c>
      <c r="B2392" s="81" t="s">
        <v>3523</v>
      </c>
      <c r="C2392" s="82" t="s">
        <v>8333</v>
      </c>
      <c r="D2392" s="83" t="s">
        <v>8334</v>
      </c>
      <c r="E2392" s="83" t="s">
        <v>3526</v>
      </c>
      <c r="F2392" s="83"/>
      <c r="G2392" s="83" t="s">
        <v>3527</v>
      </c>
      <c r="H2392" s="115" t="s">
        <v>7004</v>
      </c>
      <c r="I2392" s="14">
        <v>0.01</v>
      </c>
      <c r="J2392" s="111">
        <f t="shared" si="76"/>
        <v>2.9699999999999998</v>
      </c>
    </row>
    <row r="2393" spans="1:10" x14ac:dyDescent="0.25">
      <c r="A2393" s="81">
        <f t="shared" si="77"/>
        <v>2389</v>
      </c>
      <c r="B2393" s="81" t="s">
        <v>3523</v>
      </c>
      <c r="C2393" s="82" t="s">
        <v>8335</v>
      </c>
      <c r="D2393" s="83" t="s">
        <v>8336</v>
      </c>
      <c r="E2393" s="83" t="s">
        <v>3526</v>
      </c>
      <c r="F2393" s="83"/>
      <c r="G2393" s="83" t="s">
        <v>3527</v>
      </c>
      <c r="H2393" s="115" t="s">
        <v>3542</v>
      </c>
      <c r="I2393" s="14">
        <v>0.01</v>
      </c>
      <c r="J2393" s="111">
        <f t="shared" si="76"/>
        <v>11.879999999999999</v>
      </c>
    </row>
    <row r="2394" spans="1:10" x14ac:dyDescent="0.25">
      <c r="A2394" s="81">
        <f t="shared" si="77"/>
        <v>2390</v>
      </c>
      <c r="B2394" s="81" t="s">
        <v>3523</v>
      </c>
      <c r="C2394" s="82" t="s">
        <v>8337</v>
      </c>
      <c r="D2394" s="83" t="s">
        <v>8338</v>
      </c>
      <c r="E2394" s="83" t="s">
        <v>3526</v>
      </c>
      <c r="F2394" s="83"/>
      <c r="G2394" s="83" t="s">
        <v>3527</v>
      </c>
      <c r="H2394" s="115" t="s">
        <v>3802</v>
      </c>
      <c r="I2394" s="14">
        <v>0.01</v>
      </c>
      <c r="J2394" s="111">
        <f t="shared" si="76"/>
        <v>13.86</v>
      </c>
    </row>
    <row r="2395" spans="1:10" x14ac:dyDescent="0.25">
      <c r="A2395" s="81">
        <f t="shared" si="77"/>
        <v>2391</v>
      </c>
      <c r="B2395" s="81" t="s">
        <v>3523</v>
      </c>
      <c r="C2395" s="82" t="s">
        <v>8339</v>
      </c>
      <c r="D2395" s="83" t="s">
        <v>8340</v>
      </c>
      <c r="E2395" s="83" t="s">
        <v>3526</v>
      </c>
      <c r="F2395" s="83"/>
      <c r="G2395" s="83" t="s">
        <v>3527</v>
      </c>
      <c r="H2395" s="115" t="s">
        <v>7004</v>
      </c>
      <c r="I2395" s="14">
        <v>0.01</v>
      </c>
      <c r="J2395" s="111">
        <f t="shared" si="76"/>
        <v>2.9699999999999998</v>
      </c>
    </row>
    <row r="2396" spans="1:10" ht="26.25" x14ac:dyDescent="0.25">
      <c r="A2396" s="81">
        <f t="shared" si="77"/>
        <v>2392</v>
      </c>
      <c r="B2396" s="81" t="s">
        <v>3523</v>
      </c>
      <c r="C2396" s="82" t="s">
        <v>8341</v>
      </c>
      <c r="D2396" s="83" t="s">
        <v>8342</v>
      </c>
      <c r="E2396" s="83" t="s">
        <v>3526</v>
      </c>
      <c r="F2396" s="83"/>
      <c r="G2396" s="83" t="s">
        <v>3527</v>
      </c>
      <c r="H2396" s="115" t="s">
        <v>8254</v>
      </c>
      <c r="I2396" s="14">
        <v>0.01</v>
      </c>
      <c r="J2396" s="111">
        <f t="shared" si="76"/>
        <v>2.0790000000000002</v>
      </c>
    </row>
    <row r="2397" spans="1:10" ht="26.25" x14ac:dyDescent="0.25">
      <c r="A2397" s="81">
        <f t="shared" si="77"/>
        <v>2393</v>
      </c>
      <c r="B2397" s="81" t="s">
        <v>3523</v>
      </c>
      <c r="C2397" s="82" t="s">
        <v>8343</v>
      </c>
      <c r="D2397" s="83" t="s">
        <v>8344</v>
      </c>
      <c r="E2397" s="83" t="s">
        <v>3526</v>
      </c>
      <c r="F2397" s="83"/>
      <c r="G2397" s="83" t="s">
        <v>3527</v>
      </c>
      <c r="H2397" s="115" t="s">
        <v>8254</v>
      </c>
      <c r="I2397" s="14">
        <v>0.01</v>
      </c>
      <c r="J2397" s="111">
        <f t="shared" si="76"/>
        <v>2.0790000000000002</v>
      </c>
    </row>
    <row r="2398" spans="1:10" ht="39" x14ac:dyDescent="0.25">
      <c r="A2398" s="81">
        <f t="shared" si="77"/>
        <v>2394</v>
      </c>
      <c r="B2398" s="81" t="s">
        <v>3523</v>
      </c>
      <c r="C2398" s="82" t="s">
        <v>8345</v>
      </c>
      <c r="D2398" s="83" t="s">
        <v>8346</v>
      </c>
      <c r="E2398" s="83" t="s">
        <v>3526</v>
      </c>
      <c r="F2398" s="83"/>
      <c r="G2398" s="83" t="s">
        <v>3527</v>
      </c>
      <c r="H2398" s="115" t="s">
        <v>4044</v>
      </c>
      <c r="I2398" s="14">
        <v>0.01</v>
      </c>
      <c r="J2398" s="111">
        <f t="shared" si="76"/>
        <v>16.829999999999998</v>
      </c>
    </row>
    <row r="2399" spans="1:10" ht="51.75" x14ac:dyDescent="0.25">
      <c r="A2399" s="81">
        <f t="shared" si="77"/>
        <v>2395</v>
      </c>
      <c r="B2399" s="81" t="s">
        <v>3523</v>
      </c>
      <c r="C2399" s="82" t="s">
        <v>8347</v>
      </c>
      <c r="D2399" s="83" t="s">
        <v>8348</v>
      </c>
      <c r="E2399" s="83" t="s">
        <v>3526</v>
      </c>
      <c r="F2399" s="83"/>
      <c r="G2399" s="83" t="s">
        <v>3527</v>
      </c>
      <c r="H2399" s="115" t="s">
        <v>3588</v>
      </c>
      <c r="I2399" s="14">
        <v>0.01</v>
      </c>
      <c r="J2399" s="111">
        <f t="shared" si="76"/>
        <v>8.91</v>
      </c>
    </row>
    <row r="2400" spans="1:10" ht="39" x14ac:dyDescent="0.25">
      <c r="A2400" s="81">
        <f t="shared" si="77"/>
        <v>2396</v>
      </c>
      <c r="B2400" s="81" t="s">
        <v>3523</v>
      </c>
      <c r="C2400" s="82" t="s">
        <v>8349</v>
      </c>
      <c r="D2400" s="83" t="s">
        <v>8350</v>
      </c>
      <c r="E2400" s="83" t="s">
        <v>3526</v>
      </c>
      <c r="F2400" s="83"/>
      <c r="G2400" s="83" t="s">
        <v>3527</v>
      </c>
      <c r="H2400" s="115" t="s">
        <v>4044</v>
      </c>
      <c r="I2400" s="14">
        <v>0.01</v>
      </c>
      <c r="J2400" s="111">
        <f t="shared" si="76"/>
        <v>16.829999999999998</v>
      </c>
    </row>
    <row r="2401" spans="1:10" ht="51.75" x14ac:dyDescent="0.25">
      <c r="A2401" s="81">
        <f t="shared" si="77"/>
        <v>2397</v>
      </c>
      <c r="B2401" s="81" t="s">
        <v>3523</v>
      </c>
      <c r="C2401" s="82" t="s">
        <v>8351</v>
      </c>
      <c r="D2401" s="83" t="s">
        <v>8352</v>
      </c>
      <c r="E2401" s="83" t="s">
        <v>3526</v>
      </c>
      <c r="F2401" s="83"/>
      <c r="G2401" s="83" t="s">
        <v>3527</v>
      </c>
      <c r="H2401" s="115" t="s">
        <v>3588</v>
      </c>
      <c r="I2401" s="14">
        <v>0.01</v>
      </c>
      <c r="J2401" s="111">
        <f t="shared" si="76"/>
        <v>8.91</v>
      </c>
    </row>
    <row r="2402" spans="1:10" ht="26.25" x14ac:dyDescent="0.25">
      <c r="A2402" s="81">
        <f t="shared" si="77"/>
        <v>2398</v>
      </c>
      <c r="B2402" s="81" t="s">
        <v>3523</v>
      </c>
      <c r="C2402" s="82" t="s">
        <v>8353</v>
      </c>
      <c r="D2402" s="83" t="s">
        <v>8354</v>
      </c>
      <c r="E2402" s="83" t="s">
        <v>3526</v>
      </c>
      <c r="F2402" s="83"/>
      <c r="G2402" s="83" t="s">
        <v>3527</v>
      </c>
      <c r="H2402" s="115" t="s">
        <v>8316</v>
      </c>
      <c r="I2402" s="14">
        <v>0.01</v>
      </c>
      <c r="J2402" s="111">
        <f t="shared" si="76"/>
        <v>2.871</v>
      </c>
    </row>
    <row r="2403" spans="1:10" ht="26.25" x14ac:dyDescent="0.25">
      <c r="A2403" s="81">
        <f t="shared" si="77"/>
        <v>2399</v>
      </c>
      <c r="B2403" s="81" t="s">
        <v>3523</v>
      </c>
      <c r="C2403" s="82" t="s">
        <v>8355</v>
      </c>
      <c r="D2403" s="83" t="s">
        <v>8356</v>
      </c>
      <c r="E2403" s="83" t="s">
        <v>3526</v>
      </c>
      <c r="F2403" s="83"/>
      <c r="G2403" s="83" t="s">
        <v>3527</v>
      </c>
      <c r="H2403" s="115" t="s">
        <v>8316</v>
      </c>
      <c r="I2403" s="14">
        <v>0.01</v>
      </c>
      <c r="J2403" s="111">
        <f t="shared" si="76"/>
        <v>2.871</v>
      </c>
    </row>
    <row r="2404" spans="1:10" ht="26.25" x14ac:dyDescent="0.25">
      <c r="A2404" s="81">
        <f t="shared" si="77"/>
        <v>2400</v>
      </c>
      <c r="B2404" s="81" t="s">
        <v>3523</v>
      </c>
      <c r="C2404" s="82" t="s">
        <v>8357</v>
      </c>
      <c r="D2404" s="83" t="s">
        <v>8358</v>
      </c>
      <c r="E2404" s="83" t="s">
        <v>3526</v>
      </c>
      <c r="F2404" s="83"/>
      <c r="G2404" s="83" t="s">
        <v>3527</v>
      </c>
      <c r="H2404" s="115" t="s">
        <v>8359</v>
      </c>
      <c r="I2404" s="14">
        <v>0.01</v>
      </c>
      <c r="J2404" s="111">
        <f t="shared" si="76"/>
        <v>18711</v>
      </c>
    </row>
    <row r="2405" spans="1:10" ht="26.25" x14ac:dyDescent="0.25">
      <c r="A2405" s="81">
        <f t="shared" si="77"/>
        <v>2401</v>
      </c>
      <c r="B2405" s="81" t="s">
        <v>3523</v>
      </c>
      <c r="C2405" s="82" t="s">
        <v>8360</v>
      </c>
      <c r="D2405" s="83" t="s">
        <v>8361</v>
      </c>
      <c r="E2405" s="83" t="s">
        <v>3526</v>
      </c>
      <c r="F2405" s="83"/>
      <c r="G2405" s="83" t="s">
        <v>3527</v>
      </c>
      <c r="H2405" s="115" t="s">
        <v>8359</v>
      </c>
      <c r="I2405" s="14">
        <v>0.01</v>
      </c>
      <c r="J2405" s="111">
        <f t="shared" si="76"/>
        <v>18711</v>
      </c>
    </row>
    <row r="2406" spans="1:10" ht="26.25" x14ac:dyDescent="0.25">
      <c r="A2406" s="81">
        <f t="shared" si="77"/>
        <v>2402</v>
      </c>
      <c r="B2406" s="81" t="s">
        <v>3523</v>
      </c>
      <c r="C2406" s="82" t="s">
        <v>8362</v>
      </c>
      <c r="D2406" s="83" t="s">
        <v>8363</v>
      </c>
      <c r="E2406" s="83" t="s">
        <v>3526</v>
      </c>
      <c r="F2406" s="83"/>
      <c r="G2406" s="83" t="s">
        <v>3527</v>
      </c>
      <c r="H2406" s="115" t="s">
        <v>5265</v>
      </c>
      <c r="I2406" s="14">
        <v>0.01</v>
      </c>
      <c r="J2406" s="111">
        <f t="shared" si="76"/>
        <v>267.3</v>
      </c>
    </row>
    <row r="2407" spans="1:10" x14ac:dyDescent="0.25">
      <c r="A2407" s="81">
        <f t="shared" si="77"/>
        <v>2403</v>
      </c>
      <c r="B2407" s="81" t="s">
        <v>3523</v>
      </c>
      <c r="C2407" s="82" t="s">
        <v>8364</v>
      </c>
      <c r="D2407" s="83" t="s">
        <v>8365</v>
      </c>
      <c r="E2407" s="83" t="s">
        <v>3526</v>
      </c>
      <c r="F2407" s="83"/>
      <c r="G2407" s="83" t="s">
        <v>3527</v>
      </c>
      <c r="H2407" s="115" t="s">
        <v>5265</v>
      </c>
      <c r="I2407" s="14">
        <v>0.01</v>
      </c>
      <c r="J2407" s="111">
        <f t="shared" si="76"/>
        <v>267.3</v>
      </c>
    </row>
    <row r="2408" spans="1:10" ht="39" x14ac:dyDescent="0.25">
      <c r="A2408" s="81">
        <f t="shared" si="77"/>
        <v>2404</v>
      </c>
      <c r="B2408" s="81" t="s">
        <v>3523</v>
      </c>
      <c r="C2408" s="82" t="s">
        <v>8366</v>
      </c>
      <c r="D2408" s="83" t="s">
        <v>8367</v>
      </c>
      <c r="E2408" s="83" t="s">
        <v>3526</v>
      </c>
      <c r="F2408" s="83"/>
      <c r="G2408" s="83" t="s">
        <v>3527</v>
      </c>
      <c r="H2408" s="115" t="s">
        <v>5514</v>
      </c>
      <c r="I2408" s="14">
        <v>0.01</v>
      </c>
      <c r="J2408" s="111">
        <f t="shared" si="76"/>
        <v>1559.25</v>
      </c>
    </row>
    <row r="2409" spans="1:10" ht="39" x14ac:dyDescent="0.25">
      <c r="A2409" s="81">
        <f t="shared" si="77"/>
        <v>2405</v>
      </c>
      <c r="B2409" s="81" t="s">
        <v>3523</v>
      </c>
      <c r="C2409" s="82" t="s">
        <v>8368</v>
      </c>
      <c r="D2409" s="83" t="s">
        <v>8369</v>
      </c>
      <c r="E2409" s="83" t="s">
        <v>3526</v>
      </c>
      <c r="F2409" s="83"/>
      <c r="G2409" s="83" t="s">
        <v>3527</v>
      </c>
      <c r="H2409" s="115" t="s">
        <v>5514</v>
      </c>
      <c r="I2409" s="14">
        <v>0.01</v>
      </c>
      <c r="J2409" s="111">
        <f t="shared" si="76"/>
        <v>1559.25</v>
      </c>
    </row>
    <row r="2410" spans="1:10" ht="26.25" x14ac:dyDescent="0.25">
      <c r="A2410" s="81">
        <f t="shared" si="77"/>
        <v>2406</v>
      </c>
      <c r="B2410" s="81" t="s">
        <v>3523</v>
      </c>
      <c r="C2410" s="82" t="s">
        <v>8370</v>
      </c>
      <c r="D2410" s="83" t="s">
        <v>8371</v>
      </c>
      <c r="E2410" s="83" t="s">
        <v>3526</v>
      </c>
      <c r="F2410" s="83"/>
      <c r="G2410" s="83" t="s">
        <v>3527</v>
      </c>
      <c r="H2410" s="115" t="s">
        <v>8372</v>
      </c>
      <c r="I2410" s="14">
        <v>0.01</v>
      </c>
      <c r="J2410" s="111">
        <f t="shared" si="76"/>
        <v>18810</v>
      </c>
    </row>
    <row r="2411" spans="1:10" ht="26.25" x14ac:dyDescent="0.25">
      <c r="A2411" s="81">
        <f t="shared" si="77"/>
        <v>2407</v>
      </c>
      <c r="B2411" s="81" t="s">
        <v>3523</v>
      </c>
      <c r="C2411" s="82" t="s">
        <v>8373</v>
      </c>
      <c r="D2411" s="83" t="s">
        <v>8374</v>
      </c>
      <c r="E2411" s="83" t="s">
        <v>3526</v>
      </c>
      <c r="F2411" s="83"/>
      <c r="G2411" s="83" t="s">
        <v>3527</v>
      </c>
      <c r="H2411" s="115" t="s">
        <v>4795</v>
      </c>
      <c r="I2411" s="14">
        <v>0.01</v>
      </c>
      <c r="J2411" s="111">
        <f t="shared" si="76"/>
        <v>24750</v>
      </c>
    </row>
    <row r="2412" spans="1:10" x14ac:dyDescent="0.25">
      <c r="A2412" s="81">
        <f t="shared" si="77"/>
        <v>2408</v>
      </c>
      <c r="B2412" s="81" t="s">
        <v>3523</v>
      </c>
      <c r="C2412" s="82" t="s">
        <v>8375</v>
      </c>
      <c r="D2412" s="83" t="s">
        <v>8376</v>
      </c>
      <c r="E2412" s="83" t="s">
        <v>3526</v>
      </c>
      <c r="F2412" s="83"/>
      <c r="G2412" s="83" t="s">
        <v>3527</v>
      </c>
      <c r="H2412" s="115" t="s">
        <v>6648</v>
      </c>
      <c r="I2412" s="14">
        <v>0.01</v>
      </c>
      <c r="J2412" s="111">
        <f t="shared" si="76"/>
        <v>1336.5</v>
      </c>
    </row>
    <row r="2413" spans="1:10" ht="26.25" x14ac:dyDescent="0.25">
      <c r="A2413" s="81">
        <f t="shared" si="77"/>
        <v>2409</v>
      </c>
      <c r="B2413" s="81" t="s">
        <v>3523</v>
      </c>
      <c r="C2413" s="82" t="s">
        <v>8377</v>
      </c>
      <c r="D2413" s="83" t="s">
        <v>8378</v>
      </c>
      <c r="E2413" s="83" t="s">
        <v>3526</v>
      </c>
      <c r="F2413" s="83"/>
      <c r="G2413" s="83" t="s">
        <v>3527</v>
      </c>
      <c r="H2413" s="115" t="s">
        <v>8379</v>
      </c>
      <c r="I2413" s="14">
        <v>0.01</v>
      </c>
      <c r="J2413" s="111">
        <f t="shared" si="76"/>
        <v>15840</v>
      </c>
    </row>
    <row r="2414" spans="1:10" ht="26.25" x14ac:dyDescent="0.25">
      <c r="A2414" s="81">
        <f t="shared" si="77"/>
        <v>2410</v>
      </c>
      <c r="B2414" s="81" t="s">
        <v>3523</v>
      </c>
      <c r="C2414" s="82" t="s">
        <v>8380</v>
      </c>
      <c r="D2414" s="83" t="s">
        <v>8381</v>
      </c>
      <c r="E2414" s="83" t="s">
        <v>3526</v>
      </c>
      <c r="F2414" s="83"/>
      <c r="G2414" s="83" t="s">
        <v>3527</v>
      </c>
      <c r="H2414" s="115" t="s">
        <v>4003</v>
      </c>
      <c r="I2414" s="14">
        <v>0.01</v>
      </c>
      <c r="J2414" s="111">
        <f t="shared" si="76"/>
        <v>3465</v>
      </c>
    </row>
    <row r="2415" spans="1:10" ht="26.25" x14ac:dyDescent="0.25">
      <c r="A2415" s="81">
        <f t="shared" si="77"/>
        <v>2411</v>
      </c>
      <c r="B2415" s="81" t="s">
        <v>3523</v>
      </c>
      <c r="C2415" s="82" t="s">
        <v>8382</v>
      </c>
      <c r="D2415" s="83" t="s">
        <v>8383</v>
      </c>
      <c r="E2415" s="83" t="s">
        <v>3526</v>
      </c>
      <c r="F2415" s="83"/>
      <c r="G2415" s="83" t="s">
        <v>3527</v>
      </c>
      <c r="H2415" s="115" t="s">
        <v>7794</v>
      </c>
      <c r="I2415" s="14">
        <v>0.01</v>
      </c>
      <c r="J2415" s="111">
        <f t="shared" si="76"/>
        <v>17820</v>
      </c>
    </row>
    <row r="2416" spans="1:10" ht="26.25" x14ac:dyDescent="0.25">
      <c r="A2416" s="81">
        <f t="shared" si="77"/>
        <v>2412</v>
      </c>
      <c r="B2416" s="81" t="s">
        <v>3523</v>
      </c>
      <c r="C2416" s="82" t="s">
        <v>8384</v>
      </c>
      <c r="D2416" s="83" t="s">
        <v>8385</v>
      </c>
      <c r="E2416" s="83" t="s">
        <v>3526</v>
      </c>
      <c r="F2416" s="83"/>
      <c r="G2416" s="83" t="s">
        <v>3527</v>
      </c>
      <c r="H2416" s="115" t="s">
        <v>8386</v>
      </c>
      <c r="I2416" s="14">
        <v>0.01</v>
      </c>
      <c r="J2416" s="111">
        <f t="shared" si="76"/>
        <v>13860</v>
      </c>
    </row>
    <row r="2417" spans="1:10" ht="26.25" x14ac:dyDescent="0.25">
      <c r="A2417" s="81">
        <f t="shared" si="77"/>
        <v>2413</v>
      </c>
      <c r="B2417" s="81" t="s">
        <v>3523</v>
      </c>
      <c r="C2417" s="82" t="s">
        <v>8387</v>
      </c>
      <c r="D2417" s="83" t="s">
        <v>8388</v>
      </c>
      <c r="E2417" s="83" t="s">
        <v>3526</v>
      </c>
      <c r="F2417" s="83"/>
      <c r="G2417" s="83" t="s">
        <v>3527</v>
      </c>
      <c r="H2417" s="115" t="s">
        <v>4440</v>
      </c>
      <c r="I2417" s="14">
        <v>0.01</v>
      </c>
      <c r="J2417" s="111">
        <f t="shared" si="76"/>
        <v>10890</v>
      </c>
    </row>
    <row r="2418" spans="1:10" ht="26.25" x14ac:dyDescent="0.25">
      <c r="A2418" s="81">
        <f t="shared" si="77"/>
        <v>2414</v>
      </c>
      <c r="B2418" s="81" t="s">
        <v>3523</v>
      </c>
      <c r="C2418" s="82" t="s">
        <v>8389</v>
      </c>
      <c r="D2418" s="83" t="s">
        <v>8390</v>
      </c>
      <c r="E2418" s="83" t="s">
        <v>3526</v>
      </c>
      <c r="F2418" s="83"/>
      <c r="G2418" s="83" t="s">
        <v>3527</v>
      </c>
      <c r="H2418" s="115" t="s">
        <v>8391</v>
      </c>
      <c r="I2418" s="14">
        <v>0.01</v>
      </c>
      <c r="J2418" s="111">
        <f t="shared" si="76"/>
        <v>6930</v>
      </c>
    </row>
    <row r="2419" spans="1:10" ht="26.25" x14ac:dyDescent="0.25">
      <c r="A2419" s="81">
        <f t="shared" si="77"/>
        <v>2415</v>
      </c>
      <c r="B2419" s="81" t="s">
        <v>3523</v>
      </c>
      <c r="C2419" s="82" t="s">
        <v>8392</v>
      </c>
      <c r="D2419" s="83" t="s">
        <v>8393</v>
      </c>
      <c r="E2419" s="83" t="s">
        <v>3526</v>
      </c>
      <c r="F2419" s="83"/>
      <c r="G2419" s="83" t="s">
        <v>3527</v>
      </c>
      <c r="H2419" s="115" t="s">
        <v>8394</v>
      </c>
      <c r="I2419" s="14">
        <v>0.01</v>
      </c>
      <c r="J2419" s="111">
        <f t="shared" si="76"/>
        <v>12850.2</v>
      </c>
    </row>
    <row r="2420" spans="1:10" ht="39" x14ac:dyDescent="0.25">
      <c r="A2420" s="81">
        <f t="shared" si="77"/>
        <v>2416</v>
      </c>
      <c r="B2420" s="81" t="s">
        <v>3523</v>
      </c>
      <c r="C2420" s="82" t="s">
        <v>8395</v>
      </c>
      <c r="D2420" s="83" t="s">
        <v>8396</v>
      </c>
      <c r="E2420" s="83" t="s">
        <v>3526</v>
      </c>
      <c r="F2420" s="83"/>
      <c r="G2420" s="83" t="s">
        <v>3527</v>
      </c>
      <c r="H2420" s="115" t="s">
        <v>6405</v>
      </c>
      <c r="I2420" s="14">
        <v>0.01</v>
      </c>
      <c r="J2420" s="111">
        <f t="shared" si="76"/>
        <v>356.4</v>
      </c>
    </row>
    <row r="2421" spans="1:10" ht="39" x14ac:dyDescent="0.25">
      <c r="A2421" s="81">
        <f t="shared" si="77"/>
        <v>2417</v>
      </c>
      <c r="B2421" s="81" t="s">
        <v>3523</v>
      </c>
      <c r="C2421" s="82" t="s">
        <v>8397</v>
      </c>
      <c r="D2421" s="83" t="s">
        <v>8398</v>
      </c>
      <c r="E2421" s="83" t="s">
        <v>3526</v>
      </c>
      <c r="F2421" s="83"/>
      <c r="G2421" s="83" t="s">
        <v>3527</v>
      </c>
      <c r="H2421" s="115" t="s">
        <v>3710</v>
      </c>
      <c r="I2421" s="14">
        <v>0.01</v>
      </c>
      <c r="J2421" s="111">
        <f t="shared" si="76"/>
        <v>237.6</v>
      </c>
    </row>
    <row r="2422" spans="1:10" ht="26.25" x14ac:dyDescent="0.25">
      <c r="A2422" s="81">
        <f t="shared" si="77"/>
        <v>2418</v>
      </c>
      <c r="B2422" s="81" t="s">
        <v>3523</v>
      </c>
      <c r="C2422" s="82" t="s">
        <v>8399</v>
      </c>
      <c r="D2422" s="83" t="s">
        <v>8400</v>
      </c>
      <c r="E2422" s="83" t="s">
        <v>3526</v>
      </c>
      <c r="F2422" s="83"/>
      <c r="G2422" s="83" t="s">
        <v>3527</v>
      </c>
      <c r="H2422" s="115" t="s">
        <v>4177</v>
      </c>
      <c r="I2422" s="14">
        <v>0.01</v>
      </c>
      <c r="J2422" s="111">
        <f t="shared" si="76"/>
        <v>495</v>
      </c>
    </row>
    <row r="2423" spans="1:10" ht="26.25" x14ac:dyDescent="0.25">
      <c r="A2423" s="81">
        <f t="shared" si="77"/>
        <v>2419</v>
      </c>
      <c r="B2423" s="81" t="s">
        <v>3523</v>
      </c>
      <c r="C2423" s="82" t="s">
        <v>8401</v>
      </c>
      <c r="D2423" s="83" t="s">
        <v>8402</v>
      </c>
      <c r="E2423" s="83" t="s">
        <v>3526</v>
      </c>
      <c r="F2423" s="83"/>
      <c r="G2423" s="83" t="s">
        <v>3527</v>
      </c>
      <c r="H2423" s="115" t="s">
        <v>4177</v>
      </c>
      <c r="I2423" s="14">
        <v>0.01</v>
      </c>
      <c r="J2423" s="111">
        <f t="shared" si="76"/>
        <v>495</v>
      </c>
    </row>
    <row r="2424" spans="1:10" ht="26.25" x14ac:dyDescent="0.25">
      <c r="A2424" s="81">
        <f t="shared" si="77"/>
        <v>2420</v>
      </c>
      <c r="B2424" s="81" t="s">
        <v>3523</v>
      </c>
      <c r="C2424" s="82" t="s">
        <v>8403</v>
      </c>
      <c r="D2424" s="83" t="s">
        <v>8404</v>
      </c>
      <c r="E2424" s="83" t="s">
        <v>3526</v>
      </c>
      <c r="F2424" s="83"/>
      <c r="G2424" s="83" t="s">
        <v>3527</v>
      </c>
      <c r="H2424" s="115" t="s">
        <v>4177</v>
      </c>
      <c r="I2424" s="14">
        <v>0.01</v>
      </c>
      <c r="J2424" s="111">
        <f t="shared" si="76"/>
        <v>495</v>
      </c>
    </row>
    <row r="2425" spans="1:10" ht="26.25" x14ac:dyDescent="0.25">
      <c r="A2425" s="81">
        <f t="shared" si="77"/>
        <v>2421</v>
      </c>
      <c r="B2425" s="81" t="s">
        <v>3523</v>
      </c>
      <c r="C2425" s="82" t="s">
        <v>8405</v>
      </c>
      <c r="D2425" s="83" t="s">
        <v>8406</v>
      </c>
      <c r="E2425" s="83" t="s">
        <v>3526</v>
      </c>
      <c r="F2425" s="83"/>
      <c r="G2425" s="83" t="s">
        <v>3527</v>
      </c>
      <c r="H2425" s="115" t="s">
        <v>4177</v>
      </c>
      <c r="I2425" s="14">
        <v>0.01</v>
      </c>
      <c r="J2425" s="111">
        <f t="shared" si="76"/>
        <v>495</v>
      </c>
    </row>
    <row r="2426" spans="1:10" ht="26.25" x14ac:dyDescent="0.25">
      <c r="A2426" s="81">
        <f t="shared" si="77"/>
        <v>2422</v>
      </c>
      <c r="B2426" s="81" t="s">
        <v>3523</v>
      </c>
      <c r="C2426" s="82" t="s">
        <v>8407</v>
      </c>
      <c r="D2426" s="83" t="s">
        <v>8408</v>
      </c>
      <c r="E2426" s="83" t="s">
        <v>3526</v>
      </c>
      <c r="F2426" s="83"/>
      <c r="G2426" s="83" t="s">
        <v>3527</v>
      </c>
      <c r="H2426" s="115" t="s">
        <v>4177</v>
      </c>
      <c r="I2426" s="14">
        <v>0.01</v>
      </c>
      <c r="J2426" s="111">
        <f t="shared" si="76"/>
        <v>495</v>
      </c>
    </row>
    <row r="2427" spans="1:10" ht="26.25" x14ac:dyDescent="0.25">
      <c r="A2427" s="81">
        <f t="shared" si="77"/>
        <v>2423</v>
      </c>
      <c r="B2427" s="81" t="s">
        <v>3523</v>
      </c>
      <c r="C2427" s="82" t="s">
        <v>8409</v>
      </c>
      <c r="D2427" s="83" t="s">
        <v>8410</v>
      </c>
      <c r="E2427" s="83" t="s">
        <v>3526</v>
      </c>
      <c r="F2427" s="83"/>
      <c r="G2427" s="83" t="s">
        <v>3527</v>
      </c>
      <c r="H2427" s="115" t="s">
        <v>4177</v>
      </c>
      <c r="I2427" s="14">
        <v>0.01</v>
      </c>
      <c r="J2427" s="111">
        <f t="shared" si="76"/>
        <v>495</v>
      </c>
    </row>
    <row r="2428" spans="1:10" ht="26.25" x14ac:dyDescent="0.25">
      <c r="A2428" s="81">
        <f t="shared" si="77"/>
        <v>2424</v>
      </c>
      <c r="B2428" s="81" t="s">
        <v>3523</v>
      </c>
      <c r="C2428" s="82" t="s">
        <v>8411</v>
      </c>
      <c r="D2428" s="83" t="s">
        <v>8412</v>
      </c>
      <c r="E2428" s="83" t="s">
        <v>3526</v>
      </c>
      <c r="F2428" s="83"/>
      <c r="G2428" s="83" t="s">
        <v>3527</v>
      </c>
      <c r="H2428" s="115" t="s">
        <v>4177</v>
      </c>
      <c r="I2428" s="14">
        <v>0.01</v>
      </c>
      <c r="J2428" s="111">
        <f t="shared" si="76"/>
        <v>495</v>
      </c>
    </row>
    <row r="2429" spans="1:10" ht="26.25" x14ac:dyDescent="0.25">
      <c r="A2429" s="81">
        <f t="shared" si="77"/>
        <v>2425</v>
      </c>
      <c r="B2429" s="81" t="s">
        <v>3523</v>
      </c>
      <c r="C2429" s="82" t="s">
        <v>8413</v>
      </c>
      <c r="D2429" s="83" t="s">
        <v>8414</v>
      </c>
      <c r="E2429" s="83" t="s">
        <v>3526</v>
      </c>
      <c r="F2429" s="83"/>
      <c r="G2429" s="83" t="s">
        <v>3527</v>
      </c>
      <c r="H2429" s="115" t="s">
        <v>4177</v>
      </c>
      <c r="I2429" s="14">
        <v>0.01</v>
      </c>
      <c r="J2429" s="111">
        <f t="shared" si="76"/>
        <v>495</v>
      </c>
    </row>
    <row r="2430" spans="1:10" ht="26.25" x14ac:dyDescent="0.25">
      <c r="A2430" s="81">
        <f t="shared" si="77"/>
        <v>2426</v>
      </c>
      <c r="B2430" s="81" t="s">
        <v>3523</v>
      </c>
      <c r="C2430" s="82" t="s">
        <v>8415</v>
      </c>
      <c r="D2430" s="83" t="s">
        <v>8416</v>
      </c>
      <c r="E2430" s="83" t="s">
        <v>3526</v>
      </c>
      <c r="F2430" s="83"/>
      <c r="G2430" s="83" t="s">
        <v>3527</v>
      </c>
      <c r="H2430" s="115" t="s">
        <v>4177</v>
      </c>
      <c r="I2430" s="14">
        <v>0.01</v>
      </c>
      <c r="J2430" s="111">
        <f t="shared" si="76"/>
        <v>495</v>
      </c>
    </row>
    <row r="2431" spans="1:10" ht="26.25" x14ac:dyDescent="0.25">
      <c r="A2431" s="81">
        <f t="shared" si="77"/>
        <v>2427</v>
      </c>
      <c r="B2431" s="81" t="s">
        <v>3523</v>
      </c>
      <c r="C2431" s="82" t="s">
        <v>8417</v>
      </c>
      <c r="D2431" s="83" t="s">
        <v>8418</v>
      </c>
      <c r="E2431" s="83" t="s">
        <v>3526</v>
      </c>
      <c r="F2431" s="83"/>
      <c r="G2431" s="83" t="s">
        <v>3527</v>
      </c>
      <c r="H2431" s="115" t="s">
        <v>4177</v>
      </c>
      <c r="I2431" s="14">
        <v>0.01</v>
      </c>
      <c r="J2431" s="111">
        <f t="shared" si="76"/>
        <v>495</v>
      </c>
    </row>
    <row r="2432" spans="1:10" ht="26.25" x14ac:dyDescent="0.25">
      <c r="A2432" s="81">
        <f t="shared" si="77"/>
        <v>2428</v>
      </c>
      <c r="B2432" s="81" t="s">
        <v>3523</v>
      </c>
      <c r="C2432" s="82" t="s">
        <v>8419</v>
      </c>
      <c r="D2432" s="83" t="s">
        <v>8420</v>
      </c>
      <c r="E2432" s="83" t="s">
        <v>3526</v>
      </c>
      <c r="F2432" s="83"/>
      <c r="G2432" s="83" t="s">
        <v>3527</v>
      </c>
      <c r="H2432" s="115" t="s">
        <v>4177</v>
      </c>
      <c r="I2432" s="14">
        <v>0.01</v>
      </c>
      <c r="J2432" s="111">
        <f t="shared" si="76"/>
        <v>495</v>
      </c>
    </row>
    <row r="2433" spans="1:10" ht="39" x14ac:dyDescent="0.25">
      <c r="A2433" s="81">
        <f t="shared" si="77"/>
        <v>2429</v>
      </c>
      <c r="B2433" s="81" t="s">
        <v>3523</v>
      </c>
      <c r="C2433" s="82" t="s">
        <v>8421</v>
      </c>
      <c r="D2433" s="83" t="s">
        <v>8422</v>
      </c>
      <c r="E2433" s="83" t="s">
        <v>3526</v>
      </c>
      <c r="F2433" s="83"/>
      <c r="G2433" s="83" t="s">
        <v>3527</v>
      </c>
      <c r="H2433" s="115" t="s">
        <v>4115</v>
      </c>
      <c r="I2433" s="14">
        <v>0.01</v>
      </c>
      <c r="J2433" s="111">
        <f t="shared" si="76"/>
        <v>990</v>
      </c>
    </row>
    <row r="2434" spans="1:10" ht="26.25" x14ac:dyDescent="0.25">
      <c r="A2434" s="81">
        <f t="shared" si="77"/>
        <v>2430</v>
      </c>
      <c r="B2434" s="81" t="s">
        <v>3523</v>
      </c>
      <c r="C2434" s="82" t="s">
        <v>8423</v>
      </c>
      <c r="D2434" s="83" t="s">
        <v>8424</v>
      </c>
      <c r="E2434" s="83" t="s">
        <v>3526</v>
      </c>
      <c r="F2434" s="83"/>
      <c r="G2434" s="83" t="s">
        <v>3527</v>
      </c>
      <c r="H2434" s="115" t="s">
        <v>4115</v>
      </c>
      <c r="I2434" s="14">
        <v>0.01</v>
      </c>
      <c r="J2434" s="111">
        <f t="shared" si="76"/>
        <v>990</v>
      </c>
    </row>
    <row r="2435" spans="1:10" ht="26.25" x14ac:dyDescent="0.25">
      <c r="A2435" s="81">
        <f t="shared" si="77"/>
        <v>2431</v>
      </c>
      <c r="B2435" s="81" t="s">
        <v>3523</v>
      </c>
      <c r="C2435" s="82" t="s">
        <v>8425</v>
      </c>
      <c r="D2435" s="83" t="s">
        <v>8426</v>
      </c>
      <c r="E2435" s="83" t="s">
        <v>3526</v>
      </c>
      <c r="F2435" s="83"/>
      <c r="G2435" s="83" t="s">
        <v>3527</v>
      </c>
      <c r="H2435" s="115" t="s">
        <v>4115</v>
      </c>
      <c r="I2435" s="14">
        <v>0.01</v>
      </c>
      <c r="J2435" s="111">
        <f t="shared" si="76"/>
        <v>990</v>
      </c>
    </row>
    <row r="2436" spans="1:10" ht="26.25" x14ac:dyDescent="0.25">
      <c r="A2436" s="81">
        <f t="shared" si="77"/>
        <v>2432</v>
      </c>
      <c r="B2436" s="81" t="s">
        <v>3523</v>
      </c>
      <c r="C2436" s="82" t="s">
        <v>8427</v>
      </c>
      <c r="D2436" s="83" t="s">
        <v>8428</v>
      </c>
      <c r="E2436" s="83" t="s">
        <v>3526</v>
      </c>
      <c r="F2436" s="83"/>
      <c r="G2436" s="83" t="s">
        <v>3527</v>
      </c>
      <c r="H2436" s="115" t="s">
        <v>4115</v>
      </c>
      <c r="I2436" s="14">
        <v>0.01</v>
      </c>
      <c r="J2436" s="111">
        <f t="shared" si="76"/>
        <v>990</v>
      </c>
    </row>
    <row r="2437" spans="1:10" ht="26.25" x14ac:dyDescent="0.25">
      <c r="A2437" s="81">
        <f t="shared" si="77"/>
        <v>2433</v>
      </c>
      <c r="B2437" s="81" t="s">
        <v>3523</v>
      </c>
      <c r="C2437" s="82" t="s">
        <v>8429</v>
      </c>
      <c r="D2437" s="83" t="s">
        <v>8430</v>
      </c>
      <c r="E2437" s="83" t="s">
        <v>3526</v>
      </c>
      <c r="F2437" s="83"/>
      <c r="G2437" s="83" t="s">
        <v>3527</v>
      </c>
      <c r="H2437" s="115" t="s">
        <v>4115</v>
      </c>
      <c r="I2437" s="14">
        <v>0.01</v>
      </c>
      <c r="J2437" s="111">
        <f t="shared" si="76"/>
        <v>990</v>
      </c>
    </row>
    <row r="2438" spans="1:10" ht="39" x14ac:dyDescent="0.25">
      <c r="A2438" s="81">
        <f t="shared" si="77"/>
        <v>2434</v>
      </c>
      <c r="B2438" s="81" t="s">
        <v>3523</v>
      </c>
      <c r="C2438" s="82" t="s">
        <v>8431</v>
      </c>
      <c r="D2438" s="83" t="s">
        <v>8432</v>
      </c>
      <c r="E2438" s="83" t="s">
        <v>3526</v>
      </c>
      <c r="F2438" s="83"/>
      <c r="G2438" s="83" t="s">
        <v>3527</v>
      </c>
      <c r="H2438" s="115" t="s">
        <v>4115</v>
      </c>
      <c r="I2438" s="14">
        <v>0.01</v>
      </c>
      <c r="J2438" s="111">
        <f t="shared" si="76"/>
        <v>990</v>
      </c>
    </row>
    <row r="2439" spans="1:10" ht="39" x14ac:dyDescent="0.25">
      <c r="A2439" s="81">
        <f t="shared" si="77"/>
        <v>2435</v>
      </c>
      <c r="B2439" s="81" t="s">
        <v>3523</v>
      </c>
      <c r="C2439" s="82" t="s">
        <v>8433</v>
      </c>
      <c r="D2439" s="83" t="s">
        <v>8434</v>
      </c>
      <c r="E2439" s="83" t="s">
        <v>3526</v>
      </c>
      <c r="F2439" s="83"/>
      <c r="G2439" s="83" t="s">
        <v>3527</v>
      </c>
      <c r="H2439" s="115" t="s">
        <v>4115</v>
      </c>
      <c r="I2439" s="14">
        <v>0.01</v>
      </c>
      <c r="J2439" s="111">
        <f t="shared" si="76"/>
        <v>990</v>
      </c>
    </row>
    <row r="2440" spans="1:10" ht="26.25" x14ac:dyDescent="0.25">
      <c r="A2440" s="81">
        <f t="shared" si="77"/>
        <v>2436</v>
      </c>
      <c r="B2440" s="81" t="s">
        <v>3523</v>
      </c>
      <c r="C2440" s="82" t="s">
        <v>8435</v>
      </c>
      <c r="D2440" s="83" t="s">
        <v>8436</v>
      </c>
      <c r="E2440" s="83" t="s">
        <v>3526</v>
      </c>
      <c r="F2440" s="83"/>
      <c r="G2440" s="83" t="s">
        <v>3527</v>
      </c>
      <c r="H2440" s="115" t="s">
        <v>4115</v>
      </c>
      <c r="I2440" s="14">
        <v>0.01</v>
      </c>
      <c r="J2440" s="111">
        <f t="shared" si="76"/>
        <v>990</v>
      </c>
    </row>
    <row r="2441" spans="1:10" ht="26.25" x14ac:dyDescent="0.25">
      <c r="A2441" s="81">
        <f t="shared" si="77"/>
        <v>2437</v>
      </c>
      <c r="B2441" s="81" t="s">
        <v>3523</v>
      </c>
      <c r="C2441" s="82" t="s">
        <v>8437</v>
      </c>
      <c r="D2441" s="83" t="s">
        <v>8438</v>
      </c>
      <c r="E2441" s="83" t="s">
        <v>3526</v>
      </c>
      <c r="F2441" s="83"/>
      <c r="G2441" s="83" t="s">
        <v>3527</v>
      </c>
      <c r="H2441" s="115" t="s">
        <v>4115</v>
      </c>
      <c r="I2441" s="14">
        <v>0.01</v>
      </c>
      <c r="J2441" s="111">
        <f t="shared" si="76"/>
        <v>990</v>
      </c>
    </row>
    <row r="2442" spans="1:10" ht="26.25" x14ac:dyDescent="0.25">
      <c r="A2442" s="81">
        <f t="shared" si="77"/>
        <v>2438</v>
      </c>
      <c r="B2442" s="81" t="s">
        <v>3523</v>
      </c>
      <c r="C2442" s="82" t="s">
        <v>8439</v>
      </c>
      <c r="D2442" s="83" t="s">
        <v>8440</v>
      </c>
      <c r="E2442" s="83" t="s">
        <v>3526</v>
      </c>
      <c r="F2442" s="83"/>
      <c r="G2442" s="83" t="s">
        <v>3527</v>
      </c>
      <c r="H2442" s="115" t="s">
        <v>4115</v>
      </c>
      <c r="I2442" s="14">
        <v>0.01</v>
      </c>
      <c r="J2442" s="111">
        <f t="shared" si="76"/>
        <v>990</v>
      </c>
    </row>
    <row r="2443" spans="1:10" ht="26.25" x14ac:dyDescent="0.25">
      <c r="A2443" s="81">
        <f t="shared" si="77"/>
        <v>2439</v>
      </c>
      <c r="B2443" s="81" t="s">
        <v>3523</v>
      </c>
      <c r="C2443" s="82" t="s">
        <v>8441</v>
      </c>
      <c r="D2443" s="83" t="s">
        <v>8442</v>
      </c>
      <c r="E2443" s="83" t="s">
        <v>3526</v>
      </c>
      <c r="F2443" s="83"/>
      <c r="G2443" s="83" t="s">
        <v>3527</v>
      </c>
      <c r="H2443" s="115" t="s">
        <v>4115</v>
      </c>
      <c r="I2443" s="14">
        <v>0.01</v>
      </c>
      <c r="J2443" s="111">
        <f t="shared" si="76"/>
        <v>990</v>
      </c>
    </row>
    <row r="2444" spans="1:10" ht="39" x14ac:dyDescent="0.25">
      <c r="A2444" s="81">
        <f t="shared" si="77"/>
        <v>2440</v>
      </c>
      <c r="B2444" s="81" t="s">
        <v>3523</v>
      </c>
      <c r="C2444" s="82" t="s">
        <v>8443</v>
      </c>
      <c r="D2444" s="83" t="s">
        <v>8444</v>
      </c>
      <c r="E2444" s="83" t="s">
        <v>3526</v>
      </c>
      <c r="F2444" s="83"/>
      <c r="G2444" s="83" t="s">
        <v>3527</v>
      </c>
      <c r="H2444" s="115" t="s">
        <v>4115</v>
      </c>
      <c r="I2444" s="14">
        <v>0.01</v>
      </c>
      <c r="J2444" s="111">
        <f t="shared" si="76"/>
        <v>990</v>
      </c>
    </row>
    <row r="2445" spans="1:10" ht="39" x14ac:dyDescent="0.25">
      <c r="A2445" s="81">
        <f t="shared" si="77"/>
        <v>2441</v>
      </c>
      <c r="B2445" s="81" t="s">
        <v>3523</v>
      </c>
      <c r="C2445" s="82" t="s">
        <v>8445</v>
      </c>
      <c r="D2445" s="83" t="s">
        <v>8446</v>
      </c>
      <c r="E2445" s="83" t="s">
        <v>3526</v>
      </c>
      <c r="F2445" s="83"/>
      <c r="G2445" s="83" t="s">
        <v>3527</v>
      </c>
      <c r="H2445" s="115" t="s">
        <v>4115</v>
      </c>
      <c r="I2445" s="14">
        <v>0.01</v>
      </c>
      <c r="J2445" s="111">
        <f t="shared" si="76"/>
        <v>990</v>
      </c>
    </row>
    <row r="2446" spans="1:10" ht="39" x14ac:dyDescent="0.25">
      <c r="A2446" s="81">
        <f t="shared" si="77"/>
        <v>2442</v>
      </c>
      <c r="B2446" s="81" t="s">
        <v>3523</v>
      </c>
      <c r="C2446" s="82" t="s">
        <v>8447</v>
      </c>
      <c r="D2446" s="83" t="s">
        <v>8448</v>
      </c>
      <c r="E2446" s="83" t="s">
        <v>3526</v>
      </c>
      <c r="F2446" s="83"/>
      <c r="G2446" s="83" t="s">
        <v>3527</v>
      </c>
      <c r="H2446" s="115" t="s">
        <v>4115</v>
      </c>
      <c r="I2446" s="14">
        <v>0.01</v>
      </c>
      <c r="J2446" s="111">
        <f t="shared" si="76"/>
        <v>990</v>
      </c>
    </row>
    <row r="2447" spans="1:10" ht="39" x14ac:dyDescent="0.25">
      <c r="A2447" s="81">
        <f t="shared" si="77"/>
        <v>2443</v>
      </c>
      <c r="B2447" s="81" t="s">
        <v>3523</v>
      </c>
      <c r="C2447" s="82" t="s">
        <v>8449</v>
      </c>
      <c r="D2447" s="83" t="s">
        <v>8450</v>
      </c>
      <c r="E2447" s="83" t="s">
        <v>3526</v>
      </c>
      <c r="F2447" s="83"/>
      <c r="G2447" s="83" t="s">
        <v>3527</v>
      </c>
      <c r="H2447" s="115" t="s">
        <v>4115</v>
      </c>
      <c r="I2447" s="14">
        <v>0.01</v>
      </c>
      <c r="J2447" s="111">
        <f t="shared" si="76"/>
        <v>990</v>
      </c>
    </row>
    <row r="2448" spans="1:10" ht="26.25" x14ac:dyDescent="0.25">
      <c r="A2448" s="81">
        <f t="shared" si="77"/>
        <v>2444</v>
      </c>
      <c r="B2448" s="81" t="s">
        <v>3523</v>
      </c>
      <c r="C2448" s="82" t="s">
        <v>8451</v>
      </c>
      <c r="D2448" s="83" t="s">
        <v>8452</v>
      </c>
      <c r="E2448" s="83" t="s">
        <v>3526</v>
      </c>
      <c r="F2448" s="83"/>
      <c r="G2448" s="83" t="s">
        <v>3527</v>
      </c>
      <c r="H2448" s="115" t="s">
        <v>4115</v>
      </c>
      <c r="I2448" s="14">
        <v>0.01</v>
      </c>
      <c r="J2448" s="111">
        <f t="shared" si="76"/>
        <v>990</v>
      </c>
    </row>
    <row r="2449" spans="1:10" ht="39" x14ac:dyDescent="0.25">
      <c r="A2449" s="81">
        <f t="shared" si="77"/>
        <v>2445</v>
      </c>
      <c r="B2449" s="81" t="s">
        <v>3523</v>
      </c>
      <c r="C2449" s="82" t="s">
        <v>8453</v>
      </c>
      <c r="D2449" s="83" t="s">
        <v>8454</v>
      </c>
      <c r="E2449" s="83" t="s">
        <v>3526</v>
      </c>
      <c r="F2449" s="83"/>
      <c r="G2449" s="83" t="s">
        <v>3527</v>
      </c>
      <c r="H2449" s="115" t="s">
        <v>4115</v>
      </c>
      <c r="I2449" s="14">
        <v>0.01</v>
      </c>
      <c r="J2449" s="111">
        <f t="shared" si="76"/>
        <v>990</v>
      </c>
    </row>
    <row r="2450" spans="1:10" ht="39" x14ac:dyDescent="0.25">
      <c r="A2450" s="81">
        <f t="shared" si="77"/>
        <v>2446</v>
      </c>
      <c r="B2450" s="81" t="s">
        <v>3523</v>
      </c>
      <c r="C2450" s="82" t="s">
        <v>8455</v>
      </c>
      <c r="D2450" s="83" t="s">
        <v>8456</v>
      </c>
      <c r="E2450" s="83" t="s">
        <v>3526</v>
      </c>
      <c r="F2450" s="83"/>
      <c r="G2450" s="83" t="s">
        <v>3527</v>
      </c>
      <c r="H2450" s="115" t="s">
        <v>4115</v>
      </c>
      <c r="I2450" s="14">
        <v>0.01</v>
      </c>
      <c r="J2450" s="111">
        <f t="shared" si="76"/>
        <v>990</v>
      </c>
    </row>
    <row r="2451" spans="1:10" ht="39" x14ac:dyDescent="0.25">
      <c r="A2451" s="81">
        <f t="shared" si="77"/>
        <v>2447</v>
      </c>
      <c r="B2451" s="81" t="s">
        <v>3523</v>
      </c>
      <c r="C2451" s="82" t="s">
        <v>8457</v>
      </c>
      <c r="D2451" s="83" t="s">
        <v>8458</v>
      </c>
      <c r="E2451" s="83" t="s">
        <v>3526</v>
      </c>
      <c r="F2451" s="83"/>
      <c r="G2451" s="83" t="s">
        <v>3527</v>
      </c>
      <c r="H2451" s="115" t="s">
        <v>4115</v>
      </c>
      <c r="I2451" s="14">
        <v>0.01</v>
      </c>
      <c r="J2451" s="111">
        <f t="shared" ref="J2451:J2514" si="78">H2451*(1-I2451)</f>
        <v>990</v>
      </c>
    </row>
    <row r="2452" spans="1:10" ht="39" x14ac:dyDescent="0.25">
      <c r="A2452" s="81">
        <f t="shared" ref="A2452:A2515" si="79">A2451+1</f>
        <v>2448</v>
      </c>
      <c r="B2452" s="81" t="s">
        <v>3523</v>
      </c>
      <c r="C2452" s="82" t="s">
        <v>8459</v>
      </c>
      <c r="D2452" s="83" t="s">
        <v>8460</v>
      </c>
      <c r="E2452" s="83" t="s">
        <v>3526</v>
      </c>
      <c r="F2452" s="83"/>
      <c r="G2452" s="83" t="s">
        <v>3527</v>
      </c>
      <c r="H2452" s="115" t="s">
        <v>4115</v>
      </c>
      <c r="I2452" s="14">
        <v>0.01</v>
      </c>
      <c r="J2452" s="111">
        <f t="shared" si="78"/>
        <v>990</v>
      </c>
    </row>
    <row r="2453" spans="1:10" ht="26.25" x14ac:dyDescent="0.25">
      <c r="A2453" s="81">
        <f t="shared" si="79"/>
        <v>2449</v>
      </c>
      <c r="B2453" s="81" t="s">
        <v>3523</v>
      </c>
      <c r="C2453" s="82" t="s">
        <v>8461</v>
      </c>
      <c r="D2453" s="83" t="s">
        <v>8462</v>
      </c>
      <c r="E2453" s="83" t="s">
        <v>3526</v>
      </c>
      <c r="F2453" s="83"/>
      <c r="G2453" s="83" t="s">
        <v>3527</v>
      </c>
      <c r="H2453" s="115" t="s">
        <v>4115</v>
      </c>
      <c r="I2453" s="14">
        <v>0.01</v>
      </c>
      <c r="J2453" s="111">
        <f t="shared" si="78"/>
        <v>990</v>
      </c>
    </row>
    <row r="2454" spans="1:10" ht="39" x14ac:dyDescent="0.25">
      <c r="A2454" s="81">
        <f t="shared" si="79"/>
        <v>2450</v>
      </c>
      <c r="B2454" s="81" t="s">
        <v>3523</v>
      </c>
      <c r="C2454" s="82" t="s">
        <v>8463</v>
      </c>
      <c r="D2454" s="83" t="s">
        <v>8464</v>
      </c>
      <c r="E2454" s="83" t="s">
        <v>3526</v>
      </c>
      <c r="F2454" s="83"/>
      <c r="G2454" s="83" t="s">
        <v>3527</v>
      </c>
      <c r="H2454" s="115" t="s">
        <v>4115</v>
      </c>
      <c r="I2454" s="14">
        <v>0.01</v>
      </c>
      <c r="J2454" s="111">
        <f t="shared" si="78"/>
        <v>990</v>
      </c>
    </row>
    <row r="2455" spans="1:10" ht="39" x14ac:dyDescent="0.25">
      <c r="A2455" s="81">
        <f t="shared" si="79"/>
        <v>2451</v>
      </c>
      <c r="B2455" s="81" t="s">
        <v>3523</v>
      </c>
      <c r="C2455" s="82" t="s">
        <v>8465</v>
      </c>
      <c r="D2455" s="83" t="s">
        <v>8466</v>
      </c>
      <c r="E2455" s="83" t="s">
        <v>3526</v>
      </c>
      <c r="F2455" s="83"/>
      <c r="G2455" s="83" t="s">
        <v>3527</v>
      </c>
      <c r="H2455" s="115" t="s">
        <v>4115</v>
      </c>
      <c r="I2455" s="14">
        <v>0.01</v>
      </c>
      <c r="J2455" s="111">
        <f t="shared" si="78"/>
        <v>990</v>
      </c>
    </row>
    <row r="2456" spans="1:10" ht="39" x14ac:dyDescent="0.25">
      <c r="A2456" s="81">
        <f t="shared" si="79"/>
        <v>2452</v>
      </c>
      <c r="B2456" s="81" t="s">
        <v>3523</v>
      </c>
      <c r="C2456" s="82" t="s">
        <v>8467</v>
      </c>
      <c r="D2456" s="83" t="s">
        <v>8468</v>
      </c>
      <c r="E2456" s="83" t="s">
        <v>3526</v>
      </c>
      <c r="F2456" s="83"/>
      <c r="G2456" s="83" t="s">
        <v>3527</v>
      </c>
      <c r="H2456" s="115" t="s">
        <v>4115</v>
      </c>
      <c r="I2456" s="14">
        <v>0.01</v>
      </c>
      <c r="J2456" s="111">
        <f t="shared" si="78"/>
        <v>990</v>
      </c>
    </row>
    <row r="2457" spans="1:10" ht="26.25" x14ac:dyDescent="0.25">
      <c r="A2457" s="81">
        <f t="shared" si="79"/>
        <v>2453</v>
      </c>
      <c r="B2457" s="81" t="s">
        <v>3523</v>
      </c>
      <c r="C2457" s="82" t="s">
        <v>8469</v>
      </c>
      <c r="D2457" s="83" t="s">
        <v>8470</v>
      </c>
      <c r="E2457" s="83" t="s">
        <v>3526</v>
      </c>
      <c r="F2457" s="83"/>
      <c r="G2457" s="83" t="s">
        <v>3527</v>
      </c>
      <c r="H2457" s="115" t="s">
        <v>4177</v>
      </c>
      <c r="I2457" s="14">
        <v>0.01</v>
      </c>
      <c r="J2457" s="111">
        <f t="shared" si="78"/>
        <v>495</v>
      </c>
    </row>
    <row r="2458" spans="1:10" ht="26.25" x14ac:dyDescent="0.25">
      <c r="A2458" s="81">
        <f t="shared" si="79"/>
        <v>2454</v>
      </c>
      <c r="B2458" s="81" t="s">
        <v>3523</v>
      </c>
      <c r="C2458" s="82" t="s">
        <v>8471</v>
      </c>
      <c r="D2458" s="83" t="s">
        <v>8472</v>
      </c>
      <c r="E2458" s="83" t="s">
        <v>3526</v>
      </c>
      <c r="F2458" s="83"/>
      <c r="G2458" s="83" t="s">
        <v>3527</v>
      </c>
      <c r="H2458" s="115" t="s">
        <v>4177</v>
      </c>
      <c r="I2458" s="14">
        <v>0.01</v>
      </c>
      <c r="J2458" s="111">
        <f t="shared" si="78"/>
        <v>495</v>
      </c>
    </row>
    <row r="2459" spans="1:10" ht="26.25" x14ac:dyDescent="0.25">
      <c r="A2459" s="81">
        <f t="shared" si="79"/>
        <v>2455</v>
      </c>
      <c r="B2459" s="81" t="s">
        <v>3523</v>
      </c>
      <c r="C2459" s="82" t="s">
        <v>8473</v>
      </c>
      <c r="D2459" s="83" t="s">
        <v>8474</v>
      </c>
      <c r="E2459" s="83" t="s">
        <v>3526</v>
      </c>
      <c r="F2459" s="83"/>
      <c r="G2459" s="83" t="s">
        <v>3527</v>
      </c>
      <c r="H2459" s="115" t="s">
        <v>4177</v>
      </c>
      <c r="I2459" s="14">
        <v>0.01</v>
      </c>
      <c r="J2459" s="111">
        <f t="shared" si="78"/>
        <v>495</v>
      </c>
    </row>
    <row r="2460" spans="1:10" ht="26.25" x14ac:dyDescent="0.25">
      <c r="A2460" s="81">
        <f t="shared" si="79"/>
        <v>2456</v>
      </c>
      <c r="B2460" s="81" t="s">
        <v>3523</v>
      </c>
      <c r="C2460" s="82" t="s">
        <v>8475</v>
      </c>
      <c r="D2460" s="83" t="s">
        <v>8476</v>
      </c>
      <c r="E2460" s="83" t="s">
        <v>3526</v>
      </c>
      <c r="F2460" s="83"/>
      <c r="G2460" s="83" t="s">
        <v>3527</v>
      </c>
      <c r="H2460" s="115" t="s">
        <v>4177</v>
      </c>
      <c r="I2460" s="14">
        <v>0.01</v>
      </c>
      <c r="J2460" s="111">
        <f t="shared" si="78"/>
        <v>495</v>
      </c>
    </row>
    <row r="2461" spans="1:10" ht="26.25" x14ac:dyDescent="0.25">
      <c r="A2461" s="81">
        <f t="shared" si="79"/>
        <v>2457</v>
      </c>
      <c r="B2461" s="81" t="s">
        <v>3523</v>
      </c>
      <c r="C2461" s="82" t="s">
        <v>8477</v>
      </c>
      <c r="D2461" s="83" t="s">
        <v>8478</v>
      </c>
      <c r="E2461" s="83" t="s">
        <v>3526</v>
      </c>
      <c r="F2461" s="83"/>
      <c r="G2461" s="83" t="s">
        <v>3527</v>
      </c>
      <c r="H2461" s="115" t="s">
        <v>4177</v>
      </c>
      <c r="I2461" s="14">
        <v>0.01</v>
      </c>
      <c r="J2461" s="111">
        <f t="shared" si="78"/>
        <v>495</v>
      </c>
    </row>
    <row r="2462" spans="1:10" ht="26.25" x14ac:dyDescent="0.25">
      <c r="A2462" s="81">
        <f t="shared" si="79"/>
        <v>2458</v>
      </c>
      <c r="B2462" s="81" t="s">
        <v>3523</v>
      </c>
      <c r="C2462" s="82" t="s">
        <v>8479</v>
      </c>
      <c r="D2462" s="83" t="s">
        <v>8480</v>
      </c>
      <c r="E2462" s="83" t="s">
        <v>3526</v>
      </c>
      <c r="F2462" s="83"/>
      <c r="G2462" s="83" t="s">
        <v>3527</v>
      </c>
      <c r="H2462" s="115" t="s">
        <v>4177</v>
      </c>
      <c r="I2462" s="14">
        <v>0.01</v>
      </c>
      <c r="J2462" s="111">
        <f t="shared" si="78"/>
        <v>495</v>
      </c>
    </row>
    <row r="2463" spans="1:10" ht="26.25" x14ac:dyDescent="0.25">
      <c r="A2463" s="81">
        <f t="shared" si="79"/>
        <v>2459</v>
      </c>
      <c r="B2463" s="81" t="s">
        <v>3523</v>
      </c>
      <c r="C2463" s="82" t="s">
        <v>8481</v>
      </c>
      <c r="D2463" s="83" t="s">
        <v>8482</v>
      </c>
      <c r="E2463" s="83" t="s">
        <v>3526</v>
      </c>
      <c r="F2463" s="83"/>
      <c r="G2463" s="83" t="s">
        <v>3527</v>
      </c>
      <c r="H2463" s="115" t="s">
        <v>4177</v>
      </c>
      <c r="I2463" s="14">
        <v>0.01</v>
      </c>
      <c r="J2463" s="111">
        <f t="shared" si="78"/>
        <v>495</v>
      </c>
    </row>
    <row r="2464" spans="1:10" ht="26.25" x14ac:dyDescent="0.25">
      <c r="A2464" s="81">
        <f t="shared" si="79"/>
        <v>2460</v>
      </c>
      <c r="B2464" s="81" t="s">
        <v>3523</v>
      </c>
      <c r="C2464" s="82" t="s">
        <v>8483</v>
      </c>
      <c r="D2464" s="83" t="s">
        <v>8484</v>
      </c>
      <c r="E2464" s="83" t="s">
        <v>3526</v>
      </c>
      <c r="F2464" s="83"/>
      <c r="G2464" s="83" t="s">
        <v>3527</v>
      </c>
      <c r="H2464" s="115" t="s">
        <v>4177</v>
      </c>
      <c r="I2464" s="14">
        <v>0.01</v>
      </c>
      <c r="J2464" s="111">
        <f t="shared" si="78"/>
        <v>495</v>
      </c>
    </row>
    <row r="2465" spans="1:10" ht="26.25" x14ac:dyDescent="0.25">
      <c r="A2465" s="81">
        <f t="shared" si="79"/>
        <v>2461</v>
      </c>
      <c r="B2465" s="81" t="s">
        <v>3523</v>
      </c>
      <c r="C2465" s="82" t="s">
        <v>8485</v>
      </c>
      <c r="D2465" s="83" t="s">
        <v>8486</v>
      </c>
      <c r="E2465" s="83" t="s">
        <v>3526</v>
      </c>
      <c r="F2465" s="83"/>
      <c r="G2465" s="83" t="s">
        <v>3527</v>
      </c>
      <c r="H2465" s="115" t="s">
        <v>4177</v>
      </c>
      <c r="I2465" s="14">
        <v>0.01</v>
      </c>
      <c r="J2465" s="111">
        <f t="shared" si="78"/>
        <v>495</v>
      </c>
    </row>
    <row r="2466" spans="1:10" ht="26.25" x14ac:dyDescent="0.25">
      <c r="A2466" s="81">
        <f t="shared" si="79"/>
        <v>2462</v>
      </c>
      <c r="B2466" s="81" t="s">
        <v>3523</v>
      </c>
      <c r="C2466" s="82" t="s">
        <v>8487</v>
      </c>
      <c r="D2466" s="83" t="s">
        <v>8488</v>
      </c>
      <c r="E2466" s="83" t="s">
        <v>3526</v>
      </c>
      <c r="F2466" s="83"/>
      <c r="G2466" s="83" t="s">
        <v>3527</v>
      </c>
      <c r="H2466" s="115" t="s">
        <v>4177</v>
      </c>
      <c r="I2466" s="14">
        <v>0.01</v>
      </c>
      <c r="J2466" s="111">
        <f t="shared" si="78"/>
        <v>495</v>
      </c>
    </row>
    <row r="2467" spans="1:10" ht="26.25" x14ac:dyDescent="0.25">
      <c r="A2467" s="81">
        <f t="shared" si="79"/>
        <v>2463</v>
      </c>
      <c r="B2467" s="81" t="s">
        <v>3523</v>
      </c>
      <c r="C2467" s="82" t="s">
        <v>8489</v>
      </c>
      <c r="D2467" s="83" t="s">
        <v>8490</v>
      </c>
      <c r="E2467" s="83" t="s">
        <v>3526</v>
      </c>
      <c r="F2467" s="83"/>
      <c r="G2467" s="83" t="s">
        <v>3527</v>
      </c>
      <c r="H2467" s="115" t="s">
        <v>4177</v>
      </c>
      <c r="I2467" s="14">
        <v>0.01</v>
      </c>
      <c r="J2467" s="111">
        <f t="shared" si="78"/>
        <v>495</v>
      </c>
    </row>
    <row r="2468" spans="1:10" ht="26.25" x14ac:dyDescent="0.25">
      <c r="A2468" s="81">
        <f t="shared" si="79"/>
        <v>2464</v>
      </c>
      <c r="B2468" s="81" t="s">
        <v>3523</v>
      </c>
      <c r="C2468" s="82" t="s">
        <v>8491</v>
      </c>
      <c r="D2468" s="83" t="s">
        <v>8492</v>
      </c>
      <c r="E2468" s="83" t="s">
        <v>3526</v>
      </c>
      <c r="F2468" s="83"/>
      <c r="G2468" s="83" t="s">
        <v>3527</v>
      </c>
      <c r="H2468" s="115" t="s">
        <v>4177</v>
      </c>
      <c r="I2468" s="14">
        <v>0.01</v>
      </c>
      <c r="J2468" s="111">
        <f t="shared" si="78"/>
        <v>495</v>
      </c>
    </row>
    <row r="2469" spans="1:10" ht="26.25" x14ac:dyDescent="0.25">
      <c r="A2469" s="81">
        <f t="shared" si="79"/>
        <v>2465</v>
      </c>
      <c r="B2469" s="81" t="s">
        <v>3523</v>
      </c>
      <c r="C2469" s="82" t="s">
        <v>8493</v>
      </c>
      <c r="D2469" s="83" t="s">
        <v>8494</v>
      </c>
      <c r="E2469" s="83" t="s">
        <v>3526</v>
      </c>
      <c r="F2469" s="83"/>
      <c r="G2469" s="83" t="s">
        <v>3527</v>
      </c>
      <c r="H2469" s="115" t="s">
        <v>4177</v>
      </c>
      <c r="I2469" s="14">
        <v>0.01</v>
      </c>
      <c r="J2469" s="111">
        <f t="shared" si="78"/>
        <v>495</v>
      </c>
    </row>
    <row r="2470" spans="1:10" ht="26.25" x14ac:dyDescent="0.25">
      <c r="A2470" s="81">
        <f t="shared" si="79"/>
        <v>2466</v>
      </c>
      <c r="B2470" s="81" t="s">
        <v>3523</v>
      </c>
      <c r="C2470" s="82" t="s">
        <v>8495</v>
      </c>
      <c r="D2470" s="83" t="s">
        <v>8496</v>
      </c>
      <c r="E2470" s="83" t="s">
        <v>3526</v>
      </c>
      <c r="F2470" s="83"/>
      <c r="G2470" s="83" t="s">
        <v>3527</v>
      </c>
      <c r="H2470" s="115" t="s">
        <v>4177</v>
      </c>
      <c r="I2470" s="14">
        <v>0.01</v>
      </c>
      <c r="J2470" s="111">
        <f t="shared" si="78"/>
        <v>495</v>
      </c>
    </row>
    <row r="2471" spans="1:10" ht="39" x14ac:dyDescent="0.25">
      <c r="A2471" s="81">
        <f t="shared" si="79"/>
        <v>2467</v>
      </c>
      <c r="B2471" s="81" t="s">
        <v>3523</v>
      </c>
      <c r="C2471" s="82" t="s">
        <v>8497</v>
      </c>
      <c r="D2471" s="83" t="s">
        <v>8498</v>
      </c>
      <c r="E2471" s="83" t="s">
        <v>3526</v>
      </c>
      <c r="F2471" s="83"/>
      <c r="G2471" s="83" t="s">
        <v>3527</v>
      </c>
      <c r="H2471" s="115" t="s">
        <v>4115</v>
      </c>
      <c r="I2471" s="14">
        <v>0.01</v>
      </c>
      <c r="J2471" s="111">
        <f t="shared" si="78"/>
        <v>990</v>
      </c>
    </row>
    <row r="2472" spans="1:10" ht="26.25" x14ac:dyDescent="0.25">
      <c r="A2472" s="81">
        <f t="shared" si="79"/>
        <v>2468</v>
      </c>
      <c r="B2472" s="81" t="s">
        <v>3523</v>
      </c>
      <c r="C2472" s="82" t="s">
        <v>8499</v>
      </c>
      <c r="D2472" s="83" t="s">
        <v>8500</v>
      </c>
      <c r="E2472" s="83" t="s">
        <v>3526</v>
      </c>
      <c r="F2472" s="83"/>
      <c r="G2472" s="83" t="s">
        <v>3527</v>
      </c>
      <c r="H2472" s="115" t="s">
        <v>4115</v>
      </c>
      <c r="I2472" s="14">
        <v>0.01</v>
      </c>
      <c r="J2472" s="111">
        <f t="shared" si="78"/>
        <v>990</v>
      </c>
    </row>
    <row r="2473" spans="1:10" ht="26.25" x14ac:dyDescent="0.25">
      <c r="A2473" s="81">
        <f t="shared" si="79"/>
        <v>2469</v>
      </c>
      <c r="B2473" s="81" t="s">
        <v>3523</v>
      </c>
      <c r="C2473" s="82" t="s">
        <v>8501</v>
      </c>
      <c r="D2473" s="83" t="s">
        <v>8502</v>
      </c>
      <c r="E2473" s="83" t="s">
        <v>3526</v>
      </c>
      <c r="F2473" s="83"/>
      <c r="G2473" s="83" t="s">
        <v>3527</v>
      </c>
      <c r="H2473" s="115" t="s">
        <v>4177</v>
      </c>
      <c r="I2473" s="14">
        <v>0.01</v>
      </c>
      <c r="J2473" s="111">
        <f t="shared" si="78"/>
        <v>495</v>
      </c>
    </row>
    <row r="2474" spans="1:10" ht="90" x14ac:dyDescent="0.25">
      <c r="A2474" s="81">
        <f t="shared" si="79"/>
        <v>2470</v>
      </c>
      <c r="B2474" s="81" t="s">
        <v>3523</v>
      </c>
      <c r="C2474" s="82" t="s">
        <v>8503</v>
      </c>
      <c r="D2474" s="83" t="s">
        <v>8504</v>
      </c>
      <c r="E2474" s="83" t="s">
        <v>3526</v>
      </c>
      <c r="F2474" s="83"/>
      <c r="G2474" s="83" t="s">
        <v>3527</v>
      </c>
      <c r="H2474" s="115" t="s">
        <v>4003</v>
      </c>
      <c r="I2474" s="14">
        <v>0.01</v>
      </c>
      <c r="J2474" s="111">
        <f t="shared" si="78"/>
        <v>3465</v>
      </c>
    </row>
    <row r="2475" spans="1:10" ht="90" x14ac:dyDescent="0.25">
      <c r="A2475" s="81">
        <f t="shared" si="79"/>
        <v>2471</v>
      </c>
      <c r="B2475" s="81" t="s">
        <v>3523</v>
      </c>
      <c r="C2475" s="82" t="s">
        <v>8505</v>
      </c>
      <c r="D2475" s="83" t="s">
        <v>8506</v>
      </c>
      <c r="E2475" s="83" t="s">
        <v>3526</v>
      </c>
      <c r="F2475" s="83"/>
      <c r="G2475" s="83" t="s">
        <v>3527</v>
      </c>
      <c r="H2475" s="115" t="s">
        <v>4128</v>
      </c>
      <c r="I2475" s="14">
        <v>0.01</v>
      </c>
      <c r="J2475" s="111">
        <f t="shared" si="78"/>
        <v>3960</v>
      </c>
    </row>
    <row r="2476" spans="1:10" ht="90" x14ac:dyDescent="0.25">
      <c r="A2476" s="81">
        <f t="shared" si="79"/>
        <v>2472</v>
      </c>
      <c r="B2476" s="81" t="s">
        <v>3523</v>
      </c>
      <c r="C2476" s="82" t="s">
        <v>8507</v>
      </c>
      <c r="D2476" s="83" t="s">
        <v>8508</v>
      </c>
      <c r="E2476" s="83" t="s">
        <v>3526</v>
      </c>
      <c r="F2476" s="83"/>
      <c r="G2476" s="83" t="s">
        <v>3527</v>
      </c>
      <c r="H2476" s="115" t="s">
        <v>4208</v>
      </c>
      <c r="I2476" s="14">
        <v>0.01</v>
      </c>
      <c r="J2476" s="111">
        <f t="shared" si="78"/>
        <v>2475</v>
      </c>
    </row>
    <row r="2477" spans="1:10" ht="90" x14ac:dyDescent="0.25">
      <c r="A2477" s="81">
        <f t="shared" si="79"/>
        <v>2473</v>
      </c>
      <c r="B2477" s="81" t="s">
        <v>3523</v>
      </c>
      <c r="C2477" s="82" t="s">
        <v>8509</v>
      </c>
      <c r="D2477" s="83" t="s">
        <v>8510</v>
      </c>
      <c r="E2477" s="83" t="s">
        <v>3526</v>
      </c>
      <c r="F2477" s="83"/>
      <c r="G2477" s="83" t="s">
        <v>3527</v>
      </c>
      <c r="H2477" s="115" t="s">
        <v>4180</v>
      </c>
      <c r="I2477" s="14">
        <v>0.01</v>
      </c>
      <c r="J2477" s="111">
        <f t="shared" si="78"/>
        <v>2970</v>
      </c>
    </row>
    <row r="2478" spans="1:10" ht="26.25" x14ac:dyDescent="0.25">
      <c r="A2478" s="81">
        <f t="shared" si="79"/>
        <v>2474</v>
      </c>
      <c r="B2478" s="81" t="s">
        <v>3523</v>
      </c>
      <c r="C2478" s="82" t="s">
        <v>8511</v>
      </c>
      <c r="D2478" s="83" t="s">
        <v>8512</v>
      </c>
      <c r="E2478" s="83" t="s">
        <v>3526</v>
      </c>
      <c r="F2478" s="83"/>
      <c r="G2478" s="83" t="s">
        <v>3527</v>
      </c>
      <c r="H2478" s="115" t="s">
        <v>5230</v>
      </c>
      <c r="I2478" s="14">
        <v>0.01</v>
      </c>
      <c r="J2478" s="111">
        <f t="shared" si="78"/>
        <v>217.8</v>
      </c>
    </row>
    <row r="2479" spans="1:10" ht="26.25" x14ac:dyDescent="0.25">
      <c r="A2479" s="81">
        <f t="shared" si="79"/>
        <v>2475</v>
      </c>
      <c r="B2479" s="81" t="s">
        <v>3523</v>
      </c>
      <c r="C2479" s="82" t="s">
        <v>8513</v>
      </c>
      <c r="D2479" s="83" t="s">
        <v>8514</v>
      </c>
      <c r="E2479" s="83" t="s">
        <v>3526</v>
      </c>
      <c r="F2479" s="83"/>
      <c r="G2479" s="83" t="s">
        <v>3527</v>
      </c>
      <c r="H2479" s="115" t="s">
        <v>4443</v>
      </c>
      <c r="I2479" s="14">
        <v>0.01</v>
      </c>
      <c r="J2479" s="111">
        <f t="shared" si="78"/>
        <v>79.2</v>
      </c>
    </row>
    <row r="2480" spans="1:10" ht="26.25" x14ac:dyDescent="0.25">
      <c r="A2480" s="81">
        <f t="shared" si="79"/>
        <v>2476</v>
      </c>
      <c r="B2480" s="81" t="s">
        <v>3523</v>
      </c>
      <c r="C2480" s="82" t="s">
        <v>8515</v>
      </c>
      <c r="D2480" s="83" t="s">
        <v>8516</v>
      </c>
      <c r="E2480" s="83" t="s">
        <v>3526</v>
      </c>
      <c r="F2480" s="83"/>
      <c r="G2480" s="83" t="s">
        <v>3527</v>
      </c>
      <c r="H2480" s="115" t="s">
        <v>4443</v>
      </c>
      <c r="I2480" s="14">
        <v>0.01</v>
      </c>
      <c r="J2480" s="111">
        <f t="shared" si="78"/>
        <v>79.2</v>
      </c>
    </row>
    <row r="2481" spans="1:10" x14ac:dyDescent="0.25">
      <c r="A2481" s="81">
        <f t="shared" si="79"/>
        <v>2477</v>
      </c>
      <c r="B2481" s="81" t="s">
        <v>3523</v>
      </c>
      <c r="C2481" s="82" t="s">
        <v>8517</v>
      </c>
      <c r="D2481" s="83" t="s">
        <v>8518</v>
      </c>
      <c r="E2481" s="83" t="s">
        <v>3526</v>
      </c>
      <c r="F2481" s="83"/>
      <c r="G2481" s="83" t="s">
        <v>3527</v>
      </c>
      <c r="H2481" s="115" t="s">
        <v>3646</v>
      </c>
      <c r="I2481" s="14">
        <v>0.01</v>
      </c>
      <c r="J2481" s="111">
        <f t="shared" si="78"/>
        <v>24.75</v>
      </c>
    </row>
    <row r="2482" spans="1:10" ht="26.25" x14ac:dyDescent="0.25">
      <c r="A2482" s="81">
        <f t="shared" si="79"/>
        <v>2478</v>
      </c>
      <c r="B2482" s="81" t="s">
        <v>3523</v>
      </c>
      <c r="C2482" s="82" t="s">
        <v>8519</v>
      </c>
      <c r="D2482" s="83" t="s">
        <v>8520</v>
      </c>
      <c r="E2482" s="83" t="s">
        <v>3526</v>
      </c>
      <c r="F2482" s="83"/>
      <c r="G2482" s="83" t="s">
        <v>3527</v>
      </c>
      <c r="H2482" s="115" t="s">
        <v>4243</v>
      </c>
      <c r="I2482" s="14">
        <v>0.01</v>
      </c>
      <c r="J2482" s="111">
        <f t="shared" si="78"/>
        <v>99</v>
      </c>
    </row>
    <row r="2483" spans="1:10" ht="26.25" x14ac:dyDescent="0.25">
      <c r="A2483" s="81">
        <f t="shared" si="79"/>
        <v>2479</v>
      </c>
      <c r="B2483" s="81" t="s">
        <v>3523</v>
      </c>
      <c r="C2483" s="82" t="s">
        <v>8521</v>
      </c>
      <c r="D2483" s="83" t="s">
        <v>8522</v>
      </c>
      <c r="E2483" s="83" t="s">
        <v>3526</v>
      </c>
      <c r="F2483" s="83"/>
      <c r="G2483" s="83" t="s">
        <v>3527</v>
      </c>
      <c r="H2483" s="115" t="s">
        <v>6284</v>
      </c>
      <c r="I2483" s="14">
        <v>0.01</v>
      </c>
      <c r="J2483" s="111">
        <f t="shared" si="78"/>
        <v>1089</v>
      </c>
    </row>
    <row r="2484" spans="1:10" x14ac:dyDescent="0.25">
      <c r="A2484" s="81">
        <f t="shared" si="79"/>
        <v>2480</v>
      </c>
      <c r="B2484" s="81" t="s">
        <v>3523</v>
      </c>
      <c r="C2484" s="82" t="s">
        <v>8523</v>
      </c>
      <c r="D2484" s="83" t="s">
        <v>8524</v>
      </c>
      <c r="E2484" s="83" t="s">
        <v>3526</v>
      </c>
      <c r="F2484" s="83"/>
      <c r="G2484" s="83" t="s">
        <v>3527</v>
      </c>
      <c r="H2484" s="115" t="s">
        <v>4338</v>
      </c>
      <c r="I2484" s="14">
        <v>0.01</v>
      </c>
      <c r="J2484" s="111">
        <f t="shared" si="78"/>
        <v>198</v>
      </c>
    </row>
    <row r="2485" spans="1:10" ht="39" x14ac:dyDescent="0.25">
      <c r="A2485" s="81">
        <f t="shared" si="79"/>
        <v>2481</v>
      </c>
      <c r="B2485" s="81" t="s">
        <v>3523</v>
      </c>
      <c r="C2485" s="82" t="s">
        <v>8525</v>
      </c>
      <c r="D2485" s="83" t="s">
        <v>8526</v>
      </c>
      <c r="E2485" s="83" t="s">
        <v>3526</v>
      </c>
      <c r="F2485" s="83"/>
      <c r="G2485" s="83" t="s">
        <v>3527</v>
      </c>
      <c r="H2485" s="115" t="s">
        <v>5230</v>
      </c>
      <c r="I2485" s="14">
        <v>0.01</v>
      </c>
      <c r="J2485" s="111">
        <f t="shared" si="78"/>
        <v>217.8</v>
      </c>
    </row>
    <row r="2486" spans="1:10" ht="26.25" x14ac:dyDescent="0.25">
      <c r="A2486" s="81">
        <f t="shared" si="79"/>
        <v>2482</v>
      </c>
      <c r="B2486" s="81" t="s">
        <v>3523</v>
      </c>
      <c r="C2486" s="82" t="s">
        <v>8527</v>
      </c>
      <c r="D2486" s="83" t="s">
        <v>8528</v>
      </c>
      <c r="E2486" s="83" t="s">
        <v>3526</v>
      </c>
      <c r="F2486" s="83"/>
      <c r="G2486" s="83" t="s">
        <v>3527</v>
      </c>
      <c r="H2486" s="115" t="s">
        <v>5230</v>
      </c>
      <c r="I2486" s="14">
        <v>0.01</v>
      </c>
      <c r="J2486" s="111">
        <f t="shared" si="78"/>
        <v>217.8</v>
      </c>
    </row>
    <row r="2487" spans="1:10" ht="51.75" x14ac:dyDescent="0.25">
      <c r="A2487" s="81">
        <f t="shared" si="79"/>
        <v>2483</v>
      </c>
      <c r="B2487" s="81" t="s">
        <v>3523</v>
      </c>
      <c r="C2487" s="82" t="s">
        <v>8529</v>
      </c>
      <c r="D2487" s="83" t="s">
        <v>8530</v>
      </c>
      <c r="E2487" s="83" t="s">
        <v>3526</v>
      </c>
      <c r="F2487" s="83"/>
      <c r="G2487" s="83" t="s">
        <v>3527</v>
      </c>
      <c r="H2487" s="115" t="s">
        <v>3668</v>
      </c>
      <c r="I2487" s="14">
        <v>0.01</v>
      </c>
      <c r="J2487" s="111">
        <f t="shared" si="78"/>
        <v>247.5</v>
      </c>
    </row>
    <row r="2488" spans="1:10" ht="26.25" x14ac:dyDescent="0.25">
      <c r="A2488" s="81">
        <f t="shared" si="79"/>
        <v>2484</v>
      </c>
      <c r="B2488" s="81" t="s">
        <v>3523</v>
      </c>
      <c r="C2488" s="82" t="s">
        <v>8531</v>
      </c>
      <c r="D2488" s="83" t="s">
        <v>8532</v>
      </c>
      <c r="E2488" s="83" t="s">
        <v>3526</v>
      </c>
      <c r="F2488" s="83"/>
      <c r="G2488" s="83" t="s">
        <v>3527</v>
      </c>
      <c r="H2488" s="115" t="s">
        <v>3700</v>
      </c>
      <c r="I2488" s="14">
        <v>0.01</v>
      </c>
      <c r="J2488" s="111">
        <f t="shared" si="78"/>
        <v>59.4</v>
      </c>
    </row>
    <row r="2489" spans="1:10" ht="26.25" x14ac:dyDescent="0.25">
      <c r="A2489" s="81">
        <f t="shared" si="79"/>
        <v>2485</v>
      </c>
      <c r="B2489" s="81" t="s">
        <v>3523</v>
      </c>
      <c r="C2489" s="82" t="s">
        <v>8533</v>
      </c>
      <c r="D2489" s="83" t="s">
        <v>8534</v>
      </c>
      <c r="E2489" s="83" t="s">
        <v>3526</v>
      </c>
      <c r="F2489" s="83"/>
      <c r="G2489" s="83" t="s">
        <v>3527</v>
      </c>
      <c r="H2489" s="115" t="s">
        <v>5230</v>
      </c>
      <c r="I2489" s="14">
        <v>0.01</v>
      </c>
      <c r="J2489" s="111">
        <f t="shared" si="78"/>
        <v>217.8</v>
      </c>
    </row>
    <row r="2490" spans="1:10" ht="26.25" x14ac:dyDescent="0.25">
      <c r="A2490" s="81">
        <f t="shared" si="79"/>
        <v>2486</v>
      </c>
      <c r="B2490" s="81" t="s">
        <v>3523</v>
      </c>
      <c r="C2490" s="82" t="s">
        <v>8535</v>
      </c>
      <c r="D2490" s="83" t="s">
        <v>8536</v>
      </c>
      <c r="E2490" s="83" t="s">
        <v>3526</v>
      </c>
      <c r="F2490" s="83"/>
      <c r="G2490" s="83" t="s">
        <v>3527</v>
      </c>
      <c r="H2490" s="115" t="s">
        <v>3626</v>
      </c>
      <c r="I2490" s="14">
        <v>0.01</v>
      </c>
      <c r="J2490" s="111">
        <f t="shared" si="78"/>
        <v>435.6</v>
      </c>
    </row>
    <row r="2491" spans="1:10" ht="26.25" x14ac:dyDescent="0.25">
      <c r="A2491" s="81">
        <f t="shared" si="79"/>
        <v>2487</v>
      </c>
      <c r="B2491" s="81" t="s">
        <v>3523</v>
      </c>
      <c r="C2491" s="82" t="s">
        <v>8537</v>
      </c>
      <c r="D2491" s="83" t="s">
        <v>8538</v>
      </c>
      <c r="E2491" s="83" t="s">
        <v>3526</v>
      </c>
      <c r="F2491" s="83"/>
      <c r="G2491" s="83" t="s">
        <v>3527</v>
      </c>
      <c r="H2491" s="115" t="s">
        <v>3626</v>
      </c>
      <c r="I2491" s="14">
        <v>0.01</v>
      </c>
      <c r="J2491" s="111">
        <f t="shared" si="78"/>
        <v>435.6</v>
      </c>
    </row>
    <row r="2492" spans="1:10" ht="26.25" x14ac:dyDescent="0.25">
      <c r="A2492" s="81">
        <f t="shared" si="79"/>
        <v>2488</v>
      </c>
      <c r="B2492" s="81" t="s">
        <v>3523</v>
      </c>
      <c r="C2492" s="82" t="s">
        <v>8539</v>
      </c>
      <c r="D2492" s="83" t="s">
        <v>8540</v>
      </c>
      <c r="E2492" s="83" t="s">
        <v>3526</v>
      </c>
      <c r="F2492" s="83"/>
      <c r="G2492" s="83" t="s">
        <v>3527</v>
      </c>
      <c r="H2492" s="115" t="s">
        <v>4412</v>
      </c>
      <c r="I2492" s="14">
        <v>0.01</v>
      </c>
      <c r="J2492" s="111">
        <f t="shared" si="78"/>
        <v>49.5</v>
      </c>
    </row>
    <row r="2493" spans="1:10" x14ac:dyDescent="0.25">
      <c r="A2493" s="81">
        <f t="shared" si="79"/>
        <v>2489</v>
      </c>
      <c r="B2493" s="81" t="s">
        <v>3523</v>
      </c>
      <c r="C2493" s="82" t="s">
        <v>8541</v>
      </c>
      <c r="D2493" s="83" t="s">
        <v>8542</v>
      </c>
      <c r="E2493" s="83" t="s">
        <v>3526</v>
      </c>
      <c r="F2493" s="83"/>
      <c r="G2493" s="83" t="s">
        <v>3527</v>
      </c>
      <c r="H2493" s="115" t="s">
        <v>3646</v>
      </c>
      <c r="I2493" s="14">
        <v>0.01</v>
      </c>
      <c r="J2493" s="111">
        <f t="shared" si="78"/>
        <v>24.75</v>
      </c>
    </row>
    <row r="2494" spans="1:10" ht="39" x14ac:dyDescent="0.25">
      <c r="A2494" s="81">
        <f t="shared" si="79"/>
        <v>2490</v>
      </c>
      <c r="B2494" s="81" t="s">
        <v>3523</v>
      </c>
      <c r="C2494" s="82" t="s">
        <v>8543</v>
      </c>
      <c r="D2494" s="83" t="s">
        <v>8544</v>
      </c>
      <c r="E2494" s="83" t="s">
        <v>3526</v>
      </c>
      <c r="F2494" s="83"/>
      <c r="G2494" s="83" t="s">
        <v>3527</v>
      </c>
      <c r="H2494" s="115" t="s">
        <v>3624</v>
      </c>
      <c r="I2494" s="14">
        <v>0.01</v>
      </c>
      <c r="J2494" s="111">
        <f t="shared" si="78"/>
        <v>39.6</v>
      </c>
    </row>
    <row r="2495" spans="1:10" ht="39" x14ac:dyDescent="0.25">
      <c r="A2495" s="81">
        <f t="shared" si="79"/>
        <v>2491</v>
      </c>
      <c r="B2495" s="81" t="s">
        <v>3523</v>
      </c>
      <c r="C2495" s="82" t="s">
        <v>8545</v>
      </c>
      <c r="D2495" s="83" t="s">
        <v>8546</v>
      </c>
      <c r="E2495" s="83" t="s">
        <v>3526</v>
      </c>
      <c r="F2495" s="83"/>
      <c r="G2495" s="83" t="s">
        <v>3527</v>
      </c>
      <c r="H2495" s="115" t="s">
        <v>5230</v>
      </c>
      <c r="I2495" s="14">
        <v>0.01</v>
      </c>
      <c r="J2495" s="111">
        <f t="shared" si="78"/>
        <v>217.8</v>
      </c>
    </row>
    <row r="2496" spans="1:10" ht="39" x14ac:dyDescent="0.25">
      <c r="A2496" s="81">
        <f t="shared" si="79"/>
        <v>2492</v>
      </c>
      <c r="B2496" s="81" t="s">
        <v>3523</v>
      </c>
      <c r="C2496" s="82" t="s">
        <v>8547</v>
      </c>
      <c r="D2496" s="83" t="s">
        <v>8548</v>
      </c>
      <c r="E2496" s="83" t="s">
        <v>3526</v>
      </c>
      <c r="F2496" s="83"/>
      <c r="G2496" s="83" t="s">
        <v>3527</v>
      </c>
      <c r="H2496" s="115" t="s">
        <v>5230</v>
      </c>
      <c r="I2496" s="14">
        <v>0.01</v>
      </c>
      <c r="J2496" s="111">
        <f t="shared" si="78"/>
        <v>217.8</v>
      </c>
    </row>
    <row r="2497" spans="1:10" ht="39" x14ac:dyDescent="0.25">
      <c r="A2497" s="81">
        <f t="shared" si="79"/>
        <v>2493</v>
      </c>
      <c r="B2497" s="81" t="s">
        <v>3523</v>
      </c>
      <c r="C2497" s="82" t="s">
        <v>8549</v>
      </c>
      <c r="D2497" s="83" t="s">
        <v>8550</v>
      </c>
      <c r="E2497" s="83" t="s">
        <v>3526</v>
      </c>
      <c r="F2497" s="83"/>
      <c r="G2497" s="83" t="s">
        <v>3527</v>
      </c>
      <c r="H2497" s="115" t="s">
        <v>3626</v>
      </c>
      <c r="I2497" s="14">
        <v>0.01</v>
      </c>
      <c r="J2497" s="111">
        <f t="shared" si="78"/>
        <v>435.6</v>
      </c>
    </row>
    <row r="2498" spans="1:10" ht="39" x14ac:dyDescent="0.25">
      <c r="A2498" s="81">
        <f t="shared" si="79"/>
        <v>2494</v>
      </c>
      <c r="B2498" s="81" t="s">
        <v>3523</v>
      </c>
      <c r="C2498" s="82" t="s">
        <v>8551</v>
      </c>
      <c r="D2498" s="83" t="s">
        <v>8552</v>
      </c>
      <c r="E2498" s="83" t="s">
        <v>3526</v>
      </c>
      <c r="F2498" s="83"/>
      <c r="G2498" s="83" t="s">
        <v>3527</v>
      </c>
      <c r="H2498" s="115" t="s">
        <v>3626</v>
      </c>
      <c r="I2498" s="14">
        <v>0.01</v>
      </c>
      <c r="J2498" s="111">
        <f t="shared" si="78"/>
        <v>435.6</v>
      </c>
    </row>
    <row r="2499" spans="1:10" x14ac:dyDescent="0.25">
      <c r="A2499" s="81">
        <f t="shared" si="79"/>
        <v>2495</v>
      </c>
      <c r="B2499" s="81" t="s">
        <v>3523</v>
      </c>
      <c r="C2499" s="82" t="s">
        <v>8553</v>
      </c>
      <c r="D2499" s="83" t="s">
        <v>8554</v>
      </c>
      <c r="E2499" s="83" t="s">
        <v>3526</v>
      </c>
      <c r="F2499" s="83"/>
      <c r="G2499" s="83" t="s">
        <v>3527</v>
      </c>
      <c r="H2499" s="115" t="s">
        <v>3549</v>
      </c>
      <c r="I2499" s="14">
        <v>0.01</v>
      </c>
      <c r="J2499" s="111">
        <f t="shared" si="78"/>
        <v>108.9</v>
      </c>
    </row>
    <row r="2500" spans="1:10" x14ac:dyDescent="0.25">
      <c r="A2500" s="81">
        <f t="shared" si="79"/>
        <v>2496</v>
      </c>
      <c r="B2500" s="81" t="s">
        <v>3523</v>
      </c>
      <c r="C2500" s="82" t="s">
        <v>8555</v>
      </c>
      <c r="D2500" s="83" t="s">
        <v>8556</v>
      </c>
      <c r="E2500" s="83" t="s">
        <v>3526</v>
      </c>
      <c r="F2500" s="83"/>
      <c r="G2500" s="83" t="s">
        <v>3527</v>
      </c>
      <c r="H2500" s="115" t="s">
        <v>4422</v>
      </c>
      <c r="I2500" s="14">
        <v>0.01</v>
      </c>
      <c r="J2500" s="111">
        <f t="shared" si="78"/>
        <v>19.8</v>
      </c>
    </row>
    <row r="2501" spans="1:10" x14ac:dyDescent="0.25">
      <c r="A2501" s="81">
        <f t="shared" si="79"/>
        <v>2497</v>
      </c>
      <c r="B2501" s="81" t="s">
        <v>3523</v>
      </c>
      <c r="C2501" s="82" t="s">
        <v>8557</v>
      </c>
      <c r="D2501" s="83" t="s">
        <v>8558</v>
      </c>
      <c r="E2501" s="83" t="s">
        <v>3526</v>
      </c>
      <c r="F2501" s="83"/>
      <c r="G2501" s="83" t="s">
        <v>3527</v>
      </c>
      <c r="H2501" s="115" t="s">
        <v>4153</v>
      </c>
      <c r="I2501" s="14">
        <v>0.01</v>
      </c>
      <c r="J2501" s="111">
        <f t="shared" si="78"/>
        <v>148.5</v>
      </c>
    </row>
    <row r="2502" spans="1:10" ht="26.25" x14ac:dyDescent="0.25">
      <c r="A2502" s="81">
        <f t="shared" si="79"/>
        <v>2498</v>
      </c>
      <c r="B2502" s="81" t="s">
        <v>3523</v>
      </c>
      <c r="C2502" s="82" t="s">
        <v>8559</v>
      </c>
      <c r="D2502" s="83" t="s">
        <v>8560</v>
      </c>
      <c r="E2502" s="83" t="s">
        <v>3526</v>
      </c>
      <c r="F2502" s="83"/>
      <c r="G2502" s="83" t="s">
        <v>3527</v>
      </c>
      <c r="H2502" s="115" t="s">
        <v>4153</v>
      </c>
      <c r="I2502" s="14">
        <v>0.01</v>
      </c>
      <c r="J2502" s="111">
        <f t="shared" si="78"/>
        <v>148.5</v>
      </c>
    </row>
    <row r="2503" spans="1:10" ht="26.25" x14ac:dyDescent="0.25">
      <c r="A2503" s="81">
        <f t="shared" si="79"/>
        <v>2499</v>
      </c>
      <c r="B2503" s="81" t="s">
        <v>3523</v>
      </c>
      <c r="C2503" s="82" t="s">
        <v>8561</v>
      </c>
      <c r="D2503" s="83" t="s">
        <v>8562</v>
      </c>
      <c r="E2503" s="83" t="s">
        <v>3526</v>
      </c>
      <c r="F2503" s="83"/>
      <c r="G2503" s="83" t="s">
        <v>3527</v>
      </c>
      <c r="H2503" s="115" t="s">
        <v>4422</v>
      </c>
      <c r="I2503" s="14">
        <v>0.01</v>
      </c>
      <c r="J2503" s="111">
        <f t="shared" si="78"/>
        <v>19.8</v>
      </c>
    </row>
    <row r="2504" spans="1:10" ht="26.25" x14ac:dyDescent="0.25">
      <c r="A2504" s="81">
        <f t="shared" si="79"/>
        <v>2500</v>
      </c>
      <c r="B2504" s="81" t="s">
        <v>3523</v>
      </c>
      <c r="C2504" s="82" t="s">
        <v>8563</v>
      </c>
      <c r="D2504" s="83" t="s">
        <v>8564</v>
      </c>
      <c r="E2504" s="83" t="s">
        <v>3526</v>
      </c>
      <c r="F2504" s="83"/>
      <c r="G2504" s="83" t="s">
        <v>3527</v>
      </c>
      <c r="H2504" s="115" t="s">
        <v>5230</v>
      </c>
      <c r="I2504" s="14">
        <v>0.01</v>
      </c>
      <c r="J2504" s="111">
        <f t="shared" si="78"/>
        <v>217.8</v>
      </c>
    </row>
    <row r="2505" spans="1:10" ht="26.25" x14ac:dyDescent="0.25">
      <c r="A2505" s="81">
        <f t="shared" si="79"/>
        <v>2501</v>
      </c>
      <c r="B2505" s="81" t="s">
        <v>3523</v>
      </c>
      <c r="C2505" s="82" t="s">
        <v>8565</v>
      </c>
      <c r="D2505" s="83" t="s">
        <v>8566</v>
      </c>
      <c r="E2505" s="83" t="s">
        <v>3526</v>
      </c>
      <c r="F2505" s="83"/>
      <c r="G2505" s="83" t="s">
        <v>3527</v>
      </c>
      <c r="H2505" s="115" t="s">
        <v>5230</v>
      </c>
      <c r="I2505" s="14">
        <v>0.01</v>
      </c>
      <c r="J2505" s="111">
        <f t="shared" si="78"/>
        <v>217.8</v>
      </c>
    </row>
    <row r="2506" spans="1:10" ht="26.25" x14ac:dyDescent="0.25">
      <c r="A2506" s="81">
        <f t="shared" si="79"/>
        <v>2502</v>
      </c>
      <c r="B2506" s="81" t="s">
        <v>3523</v>
      </c>
      <c r="C2506" s="82" t="s">
        <v>8567</v>
      </c>
      <c r="D2506" s="83" t="s">
        <v>8568</v>
      </c>
      <c r="E2506" s="83" t="s">
        <v>3526</v>
      </c>
      <c r="F2506" s="83"/>
      <c r="G2506" s="83" t="s">
        <v>3527</v>
      </c>
      <c r="H2506" s="115" t="s">
        <v>4312</v>
      </c>
      <c r="I2506" s="14">
        <v>0.01</v>
      </c>
      <c r="J2506" s="111">
        <f t="shared" si="78"/>
        <v>222.75</v>
      </c>
    </row>
    <row r="2507" spans="1:10" ht="26.25" x14ac:dyDescent="0.25">
      <c r="A2507" s="81">
        <f t="shared" si="79"/>
        <v>2503</v>
      </c>
      <c r="B2507" s="81" t="s">
        <v>3523</v>
      </c>
      <c r="C2507" s="82" t="s">
        <v>8569</v>
      </c>
      <c r="D2507" s="83" t="s">
        <v>8570</v>
      </c>
      <c r="E2507" s="83" t="s">
        <v>3526</v>
      </c>
      <c r="F2507" s="83"/>
      <c r="G2507" s="83" t="s">
        <v>3527</v>
      </c>
      <c r="H2507" s="115" t="s">
        <v>3809</v>
      </c>
      <c r="I2507" s="14">
        <v>0.01</v>
      </c>
      <c r="J2507" s="111">
        <f t="shared" si="78"/>
        <v>54.45</v>
      </c>
    </row>
    <row r="2508" spans="1:10" ht="26.25" x14ac:dyDescent="0.25">
      <c r="A2508" s="81">
        <f t="shared" si="79"/>
        <v>2504</v>
      </c>
      <c r="B2508" s="81" t="s">
        <v>3523</v>
      </c>
      <c r="C2508" s="82" t="s">
        <v>8571</v>
      </c>
      <c r="D2508" s="83" t="s">
        <v>8572</v>
      </c>
      <c r="E2508" s="83" t="s">
        <v>3526</v>
      </c>
      <c r="F2508" s="83"/>
      <c r="G2508" s="83" t="s">
        <v>3527</v>
      </c>
      <c r="H2508" s="115" t="s">
        <v>4243</v>
      </c>
      <c r="I2508" s="14">
        <v>0.01</v>
      </c>
      <c r="J2508" s="111">
        <f t="shared" si="78"/>
        <v>99</v>
      </c>
    </row>
    <row r="2509" spans="1:10" x14ac:dyDescent="0.25">
      <c r="A2509" s="81">
        <f t="shared" si="79"/>
        <v>2505</v>
      </c>
      <c r="B2509" s="81" t="s">
        <v>3523</v>
      </c>
      <c r="C2509" s="82" t="s">
        <v>8573</v>
      </c>
      <c r="D2509" s="83" t="s">
        <v>8574</v>
      </c>
      <c r="E2509" s="83" t="s">
        <v>3526</v>
      </c>
      <c r="F2509" s="83"/>
      <c r="G2509" s="83" t="s">
        <v>3527</v>
      </c>
      <c r="H2509" s="115" t="s">
        <v>3668</v>
      </c>
      <c r="I2509" s="14">
        <v>0.01</v>
      </c>
      <c r="J2509" s="111">
        <f t="shared" si="78"/>
        <v>247.5</v>
      </c>
    </row>
    <row r="2510" spans="1:10" ht="64.5" x14ac:dyDescent="0.25">
      <c r="A2510" s="81">
        <f t="shared" si="79"/>
        <v>2506</v>
      </c>
      <c r="B2510" s="81" t="s">
        <v>3523</v>
      </c>
      <c r="C2510" s="82" t="s">
        <v>8575</v>
      </c>
      <c r="D2510" s="83" t="s">
        <v>8576</v>
      </c>
      <c r="E2510" s="83" t="s">
        <v>3526</v>
      </c>
      <c r="F2510" s="83"/>
      <c r="G2510" s="83" t="s">
        <v>3527</v>
      </c>
      <c r="H2510" s="115" t="s">
        <v>8577</v>
      </c>
      <c r="I2510" s="14">
        <v>0.01</v>
      </c>
      <c r="J2510" s="111">
        <f t="shared" si="78"/>
        <v>7227</v>
      </c>
    </row>
    <row r="2511" spans="1:10" ht="64.5" x14ac:dyDescent="0.25">
      <c r="A2511" s="81">
        <f t="shared" si="79"/>
        <v>2507</v>
      </c>
      <c r="B2511" s="81" t="s">
        <v>3523</v>
      </c>
      <c r="C2511" s="82" t="s">
        <v>8578</v>
      </c>
      <c r="D2511" s="83" t="s">
        <v>8579</v>
      </c>
      <c r="E2511" s="83" t="s">
        <v>3526</v>
      </c>
      <c r="F2511" s="83"/>
      <c r="G2511" s="83" t="s">
        <v>3527</v>
      </c>
      <c r="H2511" s="115" t="s">
        <v>8580</v>
      </c>
      <c r="I2511" s="14">
        <v>0.01</v>
      </c>
      <c r="J2511" s="111">
        <f t="shared" si="78"/>
        <v>7504.2</v>
      </c>
    </row>
    <row r="2512" spans="1:10" ht="77.25" x14ac:dyDescent="0.25">
      <c r="A2512" s="81">
        <f t="shared" si="79"/>
        <v>2508</v>
      </c>
      <c r="B2512" s="81" t="s">
        <v>3523</v>
      </c>
      <c r="C2512" s="82" t="s">
        <v>8581</v>
      </c>
      <c r="D2512" s="83" t="s">
        <v>8582</v>
      </c>
      <c r="E2512" s="83" t="s">
        <v>3526</v>
      </c>
      <c r="F2512" s="83"/>
      <c r="G2512" s="83" t="s">
        <v>3527</v>
      </c>
      <c r="H2512" s="115" t="s">
        <v>8583</v>
      </c>
      <c r="I2512" s="14">
        <v>0.01</v>
      </c>
      <c r="J2512" s="111">
        <f t="shared" si="78"/>
        <v>7702.2</v>
      </c>
    </row>
    <row r="2513" spans="1:10" ht="64.5" x14ac:dyDescent="0.25">
      <c r="A2513" s="81">
        <f t="shared" si="79"/>
        <v>2509</v>
      </c>
      <c r="B2513" s="81" t="s">
        <v>3523</v>
      </c>
      <c r="C2513" s="82" t="s">
        <v>8584</v>
      </c>
      <c r="D2513" s="83" t="s">
        <v>8585</v>
      </c>
      <c r="E2513" s="83" t="s">
        <v>3526</v>
      </c>
      <c r="F2513" s="83"/>
      <c r="G2513" s="83" t="s">
        <v>3527</v>
      </c>
      <c r="H2513" s="115" t="s">
        <v>8586</v>
      </c>
      <c r="I2513" s="14">
        <v>0.01</v>
      </c>
      <c r="J2513" s="111">
        <f t="shared" si="78"/>
        <v>9682.2000000000007</v>
      </c>
    </row>
    <row r="2514" spans="1:10" ht="77.25" x14ac:dyDescent="0.25">
      <c r="A2514" s="81">
        <f t="shared" si="79"/>
        <v>2510</v>
      </c>
      <c r="B2514" s="81" t="s">
        <v>3523</v>
      </c>
      <c r="C2514" s="82" t="s">
        <v>8587</v>
      </c>
      <c r="D2514" s="83" t="s">
        <v>8588</v>
      </c>
      <c r="E2514" s="83" t="s">
        <v>3526</v>
      </c>
      <c r="F2514" s="83"/>
      <c r="G2514" s="83" t="s">
        <v>3527</v>
      </c>
      <c r="H2514" s="115" t="s">
        <v>8589</v>
      </c>
      <c r="I2514" s="14">
        <v>0.01</v>
      </c>
      <c r="J2514" s="111">
        <f t="shared" si="78"/>
        <v>7900.2</v>
      </c>
    </row>
    <row r="2515" spans="1:10" ht="64.5" x14ac:dyDescent="0.25">
      <c r="A2515" s="81">
        <f t="shared" si="79"/>
        <v>2511</v>
      </c>
      <c r="B2515" s="81" t="s">
        <v>3523</v>
      </c>
      <c r="C2515" s="82" t="s">
        <v>8590</v>
      </c>
      <c r="D2515" s="83" t="s">
        <v>8591</v>
      </c>
      <c r="E2515" s="83" t="s">
        <v>3526</v>
      </c>
      <c r="F2515" s="83"/>
      <c r="G2515" s="83" t="s">
        <v>3527</v>
      </c>
      <c r="H2515" s="115" t="s">
        <v>8592</v>
      </c>
      <c r="I2515" s="14">
        <v>0.01</v>
      </c>
      <c r="J2515" s="111">
        <f t="shared" ref="J2515:J2578" si="80">H2515*(1-I2515)</f>
        <v>9880.2000000000007</v>
      </c>
    </row>
    <row r="2516" spans="1:10" ht="39" x14ac:dyDescent="0.25">
      <c r="A2516" s="81">
        <f t="shared" ref="A2516:A2579" si="81">A2515+1</f>
        <v>2512</v>
      </c>
      <c r="B2516" s="81" t="s">
        <v>3523</v>
      </c>
      <c r="C2516" s="82" t="s">
        <v>8593</v>
      </c>
      <c r="D2516" s="83" t="s">
        <v>8594</v>
      </c>
      <c r="E2516" s="83" t="s">
        <v>3526</v>
      </c>
      <c r="F2516" s="83"/>
      <c r="G2516" s="83" t="s">
        <v>3527</v>
      </c>
      <c r="H2516" s="115" t="s">
        <v>4112</v>
      </c>
      <c r="I2516" s="14">
        <v>0.01</v>
      </c>
      <c r="J2516" s="111">
        <f t="shared" si="80"/>
        <v>594</v>
      </c>
    </row>
    <row r="2517" spans="1:10" ht="26.25" x14ac:dyDescent="0.25">
      <c r="A2517" s="81">
        <f t="shared" si="81"/>
        <v>2513</v>
      </c>
      <c r="B2517" s="81" t="s">
        <v>3523</v>
      </c>
      <c r="C2517" s="82" t="s">
        <v>8595</v>
      </c>
      <c r="D2517" s="83" t="s">
        <v>8596</v>
      </c>
      <c r="E2517" s="83" t="s">
        <v>3526</v>
      </c>
      <c r="F2517" s="83"/>
      <c r="G2517" s="83" t="s">
        <v>3527</v>
      </c>
      <c r="H2517" s="115" t="s">
        <v>8597</v>
      </c>
      <c r="I2517" s="14">
        <v>0.01</v>
      </c>
      <c r="J2517" s="111">
        <f t="shared" si="80"/>
        <v>1349.37</v>
      </c>
    </row>
    <row r="2518" spans="1:10" ht="26.25" x14ac:dyDescent="0.25">
      <c r="A2518" s="81">
        <f t="shared" si="81"/>
        <v>2514</v>
      </c>
      <c r="B2518" s="81" t="s">
        <v>3523</v>
      </c>
      <c r="C2518" s="82" t="s">
        <v>8598</v>
      </c>
      <c r="D2518" s="83" t="s">
        <v>8599</v>
      </c>
      <c r="E2518" s="83" t="s">
        <v>3526</v>
      </c>
      <c r="F2518" s="83"/>
      <c r="G2518" s="83" t="s">
        <v>3527</v>
      </c>
      <c r="H2518" s="115" t="s">
        <v>5230</v>
      </c>
      <c r="I2518" s="14">
        <v>0.01</v>
      </c>
      <c r="J2518" s="111">
        <f t="shared" si="80"/>
        <v>217.8</v>
      </c>
    </row>
    <row r="2519" spans="1:10" x14ac:dyDescent="0.25">
      <c r="A2519" s="81">
        <f t="shared" si="81"/>
        <v>2515</v>
      </c>
      <c r="B2519" s="81" t="s">
        <v>3523</v>
      </c>
      <c r="C2519" s="82" t="s">
        <v>8600</v>
      </c>
      <c r="D2519" s="83" t="s">
        <v>8601</v>
      </c>
      <c r="E2519" s="83" t="s">
        <v>3526</v>
      </c>
      <c r="F2519" s="83"/>
      <c r="G2519" s="83" t="s">
        <v>3527</v>
      </c>
      <c r="H2519" s="115" t="s">
        <v>4243</v>
      </c>
      <c r="I2519" s="14">
        <v>0.01</v>
      </c>
      <c r="J2519" s="111">
        <f t="shared" si="80"/>
        <v>99</v>
      </c>
    </row>
    <row r="2520" spans="1:10" x14ac:dyDescent="0.25">
      <c r="A2520" s="81">
        <f t="shared" si="81"/>
        <v>2516</v>
      </c>
      <c r="B2520" s="81" t="s">
        <v>3523</v>
      </c>
      <c r="C2520" s="82" t="s">
        <v>8602</v>
      </c>
      <c r="D2520" s="83" t="s">
        <v>8603</v>
      </c>
      <c r="E2520" s="83" t="s">
        <v>3526</v>
      </c>
      <c r="F2520" s="83"/>
      <c r="G2520" s="83" t="s">
        <v>3527</v>
      </c>
      <c r="H2520" s="115" t="s">
        <v>3668</v>
      </c>
      <c r="I2520" s="14">
        <v>0.01</v>
      </c>
      <c r="J2520" s="111">
        <f t="shared" si="80"/>
        <v>247.5</v>
      </c>
    </row>
    <row r="2521" spans="1:10" ht="26.25" x14ac:dyDescent="0.25">
      <c r="A2521" s="81">
        <f t="shared" si="81"/>
        <v>2517</v>
      </c>
      <c r="B2521" s="81" t="s">
        <v>3523</v>
      </c>
      <c r="C2521" s="82" t="s">
        <v>8604</v>
      </c>
      <c r="D2521" s="83" t="s">
        <v>8605</v>
      </c>
      <c r="E2521" s="83" t="s">
        <v>3526</v>
      </c>
      <c r="F2521" s="83"/>
      <c r="G2521" s="83" t="s">
        <v>3527</v>
      </c>
      <c r="H2521" s="115" t="s">
        <v>8606</v>
      </c>
      <c r="I2521" s="14">
        <v>0.01</v>
      </c>
      <c r="J2521" s="111">
        <f t="shared" si="80"/>
        <v>242.55</v>
      </c>
    </row>
    <row r="2522" spans="1:10" ht="26.25" x14ac:dyDescent="0.25">
      <c r="A2522" s="81">
        <f t="shared" si="81"/>
        <v>2518</v>
      </c>
      <c r="B2522" s="81" t="s">
        <v>3523</v>
      </c>
      <c r="C2522" s="82" t="s">
        <v>8607</v>
      </c>
      <c r="D2522" s="83" t="s">
        <v>8608</v>
      </c>
      <c r="E2522" s="83" t="s">
        <v>3526</v>
      </c>
      <c r="F2522" s="83"/>
      <c r="G2522" s="83" t="s">
        <v>3527</v>
      </c>
      <c r="H2522" s="115" t="s">
        <v>4177</v>
      </c>
      <c r="I2522" s="14">
        <v>0.01</v>
      </c>
      <c r="J2522" s="111">
        <f t="shared" si="80"/>
        <v>495</v>
      </c>
    </row>
    <row r="2523" spans="1:10" ht="26.25" x14ac:dyDescent="0.25">
      <c r="A2523" s="81">
        <f t="shared" si="81"/>
        <v>2519</v>
      </c>
      <c r="B2523" s="81" t="s">
        <v>3523</v>
      </c>
      <c r="C2523" s="82" t="s">
        <v>8609</v>
      </c>
      <c r="D2523" s="83" t="s">
        <v>8610</v>
      </c>
      <c r="E2523" s="83" t="s">
        <v>3526</v>
      </c>
      <c r="F2523" s="83"/>
      <c r="G2523" s="83" t="s">
        <v>3527</v>
      </c>
      <c r="H2523" s="115" t="s">
        <v>3700</v>
      </c>
      <c r="I2523" s="14">
        <v>0.01</v>
      </c>
      <c r="J2523" s="111">
        <f t="shared" si="80"/>
        <v>59.4</v>
      </c>
    </row>
    <row r="2524" spans="1:10" x14ac:dyDescent="0.25">
      <c r="A2524" s="81">
        <f t="shared" si="81"/>
        <v>2520</v>
      </c>
      <c r="B2524" s="81" t="s">
        <v>3523</v>
      </c>
      <c r="C2524" s="82" t="s">
        <v>8611</v>
      </c>
      <c r="D2524" s="83" t="s">
        <v>8612</v>
      </c>
      <c r="E2524" s="83" t="s">
        <v>3526</v>
      </c>
      <c r="F2524" s="83"/>
      <c r="G2524" s="83" t="s">
        <v>3527</v>
      </c>
      <c r="H2524" s="115" t="s">
        <v>3809</v>
      </c>
      <c r="I2524" s="14">
        <v>0.01</v>
      </c>
      <c r="J2524" s="111">
        <f t="shared" si="80"/>
        <v>54.45</v>
      </c>
    </row>
    <row r="2525" spans="1:10" ht="26.25" x14ac:dyDescent="0.25">
      <c r="A2525" s="81">
        <f t="shared" si="81"/>
        <v>2521</v>
      </c>
      <c r="B2525" s="81" t="s">
        <v>3523</v>
      </c>
      <c r="C2525" s="82" t="s">
        <v>8613</v>
      </c>
      <c r="D2525" s="83" t="s">
        <v>8614</v>
      </c>
      <c r="E2525" s="83" t="s">
        <v>3526</v>
      </c>
      <c r="F2525" s="83"/>
      <c r="G2525" s="83" t="s">
        <v>3527</v>
      </c>
      <c r="H2525" s="115" t="s">
        <v>4122</v>
      </c>
      <c r="I2525" s="14">
        <v>0.01</v>
      </c>
      <c r="J2525" s="111">
        <f t="shared" si="80"/>
        <v>346.5</v>
      </c>
    </row>
    <row r="2526" spans="1:10" ht="26.25" x14ac:dyDescent="0.25">
      <c r="A2526" s="81">
        <f t="shared" si="81"/>
        <v>2522</v>
      </c>
      <c r="B2526" s="81" t="s">
        <v>3523</v>
      </c>
      <c r="C2526" s="82" t="s">
        <v>8615</v>
      </c>
      <c r="D2526" s="83" t="s">
        <v>8616</v>
      </c>
      <c r="E2526" s="83" t="s">
        <v>3526</v>
      </c>
      <c r="F2526" s="83"/>
      <c r="G2526" s="83" t="s">
        <v>3527</v>
      </c>
      <c r="H2526" s="115" t="s">
        <v>6281</v>
      </c>
      <c r="I2526" s="14">
        <v>0.01</v>
      </c>
      <c r="J2526" s="111">
        <f t="shared" si="80"/>
        <v>643.5</v>
      </c>
    </row>
    <row r="2527" spans="1:10" x14ac:dyDescent="0.25">
      <c r="A2527" s="81">
        <f t="shared" si="81"/>
        <v>2523</v>
      </c>
      <c r="B2527" s="81" t="s">
        <v>3523</v>
      </c>
      <c r="C2527" s="82" t="s">
        <v>8617</v>
      </c>
      <c r="D2527" s="83" t="s">
        <v>8618</v>
      </c>
      <c r="E2527" s="83" t="s">
        <v>3526</v>
      </c>
      <c r="F2527" s="83"/>
      <c r="G2527" s="83" t="s">
        <v>3527</v>
      </c>
      <c r="H2527" s="115" t="s">
        <v>3542</v>
      </c>
      <c r="I2527" s="14">
        <v>0.01</v>
      </c>
      <c r="J2527" s="111">
        <f t="shared" si="80"/>
        <v>11.879999999999999</v>
      </c>
    </row>
    <row r="2528" spans="1:10" ht="26.25" x14ac:dyDescent="0.25">
      <c r="A2528" s="81">
        <f t="shared" si="81"/>
        <v>2524</v>
      </c>
      <c r="B2528" s="81" t="s">
        <v>3523</v>
      </c>
      <c r="C2528" s="82" t="s">
        <v>8619</v>
      </c>
      <c r="D2528" s="83" t="s">
        <v>8620</v>
      </c>
      <c r="E2528" s="83" t="s">
        <v>3526</v>
      </c>
      <c r="F2528" s="83"/>
      <c r="G2528" s="83" t="s">
        <v>3527</v>
      </c>
      <c r="H2528" s="115" t="s">
        <v>6124</v>
      </c>
      <c r="I2528" s="14">
        <v>0.01</v>
      </c>
      <c r="J2528" s="111">
        <f t="shared" si="80"/>
        <v>168.3</v>
      </c>
    </row>
    <row r="2529" spans="1:10" ht="26.25" x14ac:dyDescent="0.25">
      <c r="A2529" s="81">
        <f t="shared" si="81"/>
        <v>2525</v>
      </c>
      <c r="B2529" s="81" t="s">
        <v>3523</v>
      </c>
      <c r="C2529" s="82" t="s">
        <v>8621</v>
      </c>
      <c r="D2529" s="83" t="s">
        <v>8622</v>
      </c>
      <c r="E2529" s="83" t="s">
        <v>3526</v>
      </c>
      <c r="F2529" s="83"/>
      <c r="G2529" s="83" t="s">
        <v>3527</v>
      </c>
      <c r="H2529" s="115" t="s">
        <v>5831</v>
      </c>
      <c r="I2529" s="14">
        <v>0.01</v>
      </c>
      <c r="J2529" s="111">
        <f t="shared" si="80"/>
        <v>321.75</v>
      </c>
    </row>
    <row r="2530" spans="1:10" ht="26.25" x14ac:dyDescent="0.25">
      <c r="A2530" s="81">
        <f t="shared" si="81"/>
        <v>2526</v>
      </c>
      <c r="B2530" s="81" t="s">
        <v>3523</v>
      </c>
      <c r="C2530" s="82" t="s">
        <v>8623</v>
      </c>
      <c r="D2530" s="83" t="s">
        <v>8624</v>
      </c>
      <c r="E2530" s="83" t="s">
        <v>3526</v>
      </c>
      <c r="F2530" s="83"/>
      <c r="G2530" s="83" t="s">
        <v>3527</v>
      </c>
      <c r="H2530" s="115" t="s">
        <v>3624</v>
      </c>
      <c r="I2530" s="14">
        <v>0.01</v>
      </c>
      <c r="J2530" s="111">
        <f t="shared" si="80"/>
        <v>39.6</v>
      </c>
    </row>
    <row r="2531" spans="1:10" ht="26.25" x14ac:dyDescent="0.25">
      <c r="A2531" s="81">
        <f t="shared" si="81"/>
        <v>2527</v>
      </c>
      <c r="B2531" s="81" t="s">
        <v>3523</v>
      </c>
      <c r="C2531" s="82" t="s">
        <v>8625</v>
      </c>
      <c r="D2531" s="83" t="s">
        <v>8626</v>
      </c>
      <c r="E2531" s="83" t="s">
        <v>3526</v>
      </c>
      <c r="F2531" s="83"/>
      <c r="G2531" s="83" t="s">
        <v>3527</v>
      </c>
      <c r="H2531" s="115" t="s">
        <v>6124</v>
      </c>
      <c r="I2531" s="14">
        <v>0.01</v>
      </c>
      <c r="J2531" s="111">
        <f t="shared" si="80"/>
        <v>168.3</v>
      </c>
    </row>
    <row r="2532" spans="1:10" ht="26.25" x14ac:dyDescent="0.25">
      <c r="A2532" s="81">
        <f t="shared" si="81"/>
        <v>2528</v>
      </c>
      <c r="B2532" s="81" t="s">
        <v>3523</v>
      </c>
      <c r="C2532" s="82" t="s">
        <v>8627</v>
      </c>
      <c r="D2532" s="83" t="s">
        <v>8628</v>
      </c>
      <c r="E2532" s="83" t="s">
        <v>3526</v>
      </c>
      <c r="F2532" s="83"/>
      <c r="G2532" s="83" t="s">
        <v>3527</v>
      </c>
      <c r="H2532" s="115" t="s">
        <v>4246</v>
      </c>
      <c r="I2532" s="14">
        <v>0.01</v>
      </c>
      <c r="J2532" s="111">
        <f t="shared" si="80"/>
        <v>158.4</v>
      </c>
    </row>
    <row r="2533" spans="1:10" x14ac:dyDescent="0.25">
      <c r="A2533" s="81">
        <f t="shared" si="81"/>
        <v>2529</v>
      </c>
      <c r="B2533" s="81" t="s">
        <v>3523</v>
      </c>
      <c r="C2533" s="82" t="s">
        <v>8629</v>
      </c>
      <c r="D2533" s="83" t="s">
        <v>8630</v>
      </c>
      <c r="E2533" s="83" t="s">
        <v>3526</v>
      </c>
      <c r="F2533" s="83"/>
      <c r="G2533" s="83" t="s">
        <v>3527</v>
      </c>
      <c r="H2533" s="115" t="s">
        <v>4153</v>
      </c>
      <c r="I2533" s="14">
        <v>0.01</v>
      </c>
      <c r="J2533" s="111">
        <f t="shared" si="80"/>
        <v>148.5</v>
      </c>
    </row>
    <row r="2534" spans="1:10" x14ac:dyDescent="0.25">
      <c r="A2534" s="81">
        <f t="shared" si="81"/>
        <v>2530</v>
      </c>
      <c r="B2534" s="81" t="s">
        <v>3523</v>
      </c>
      <c r="C2534" s="82" t="s">
        <v>8631</v>
      </c>
      <c r="D2534" s="83" t="s">
        <v>8632</v>
      </c>
      <c r="E2534" s="83" t="s">
        <v>3526</v>
      </c>
      <c r="F2534" s="83"/>
      <c r="G2534" s="83" t="s">
        <v>3527</v>
      </c>
      <c r="H2534" s="115" t="s">
        <v>4153</v>
      </c>
      <c r="I2534" s="14">
        <v>0.01</v>
      </c>
      <c r="J2534" s="111">
        <f t="shared" si="80"/>
        <v>148.5</v>
      </c>
    </row>
    <row r="2535" spans="1:10" ht="26.25" x14ac:dyDescent="0.25">
      <c r="A2535" s="81">
        <f t="shared" si="81"/>
        <v>2531</v>
      </c>
      <c r="B2535" s="81" t="s">
        <v>3523</v>
      </c>
      <c r="C2535" s="82" t="s">
        <v>8633</v>
      </c>
      <c r="D2535" s="83" t="s">
        <v>8634</v>
      </c>
      <c r="E2535" s="83" t="s">
        <v>3526</v>
      </c>
      <c r="F2535" s="83"/>
      <c r="G2535" s="83" t="s">
        <v>3527</v>
      </c>
      <c r="H2535" s="115" t="s">
        <v>4805</v>
      </c>
      <c r="I2535" s="14">
        <v>0.01</v>
      </c>
      <c r="J2535" s="111">
        <f t="shared" si="80"/>
        <v>1386</v>
      </c>
    </row>
    <row r="2536" spans="1:10" ht="26.25" x14ac:dyDescent="0.25">
      <c r="A2536" s="81">
        <f t="shared" si="81"/>
        <v>2532</v>
      </c>
      <c r="B2536" s="81" t="s">
        <v>3523</v>
      </c>
      <c r="C2536" s="82" t="s">
        <v>8635</v>
      </c>
      <c r="D2536" s="83" t="s">
        <v>8636</v>
      </c>
      <c r="E2536" s="83" t="s">
        <v>3526</v>
      </c>
      <c r="F2536" s="83"/>
      <c r="G2536" s="83" t="s">
        <v>3527</v>
      </c>
      <c r="H2536" s="115" t="s">
        <v>4208</v>
      </c>
      <c r="I2536" s="14">
        <v>0.01</v>
      </c>
      <c r="J2536" s="111">
        <f t="shared" si="80"/>
        <v>2475</v>
      </c>
    </row>
    <row r="2537" spans="1:10" x14ac:dyDescent="0.25">
      <c r="A2537" s="81">
        <f t="shared" si="81"/>
        <v>2533</v>
      </c>
      <c r="B2537" s="81" t="s">
        <v>3523</v>
      </c>
      <c r="C2537" s="82" t="s">
        <v>8637</v>
      </c>
      <c r="D2537" s="83" t="s">
        <v>8638</v>
      </c>
      <c r="E2537" s="83" t="s">
        <v>3526</v>
      </c>
      <c r="F2537" s="83"/>
      <c r="G2537" s="83" t="s">
        <v>3527</v>
      </c>
      <c r="H2537" s="115" t="s">
        <v>4177</v>
      </c>
      <c r="I2537" s="14">
        <v>0.01</v>
      </c>
      <c r="J2537" s="111">
        <f t="shared" si="80"/>
        <v>495</v>
      </c>
    </row>
    <row r="2538" spans="1:10" ht="39" x14ac:dyDescent="0.25">
      <c r="A2538" s="81">
        <f t="shared" si="81"/>
        <v>2534</v>
      </c>
      <c r="B2538" s="81" t="s">
        <v>3523</v>
      </c>
      <c r="C2538" s="82" t="s">
        <v>8639</v>
      </c>
      <c r="D2538" s="83" t="s">
        <v>8640</v>
      </c>
      <c r="E2538" s="83" t="s">
        <v>3526</v>
      </c>
      <c r="F2538" s="83"/>
      <c r="G2538" s="83" t="s">
        <v>3527</v>
      </c>
      <c r="H2538" s="115" t="s">
        <v>8641</v>
      </c>
      <c r="I2538" s="14">
        <v>0.01</v>
      </c>
      <c r="J2538" s="111">
        <f t="shared" si="80"/>
        <v>1252.3499999999999</v>
      </c>
    </row>
    <row r="2539" spans="1:10" ht="51.75" x14ac:dyDescent="0.25">
      <c r="A2539" s="81">
        <f t="shared" si="81"/>
        <v>2535</v>
      </c>
      <c r="B2539" s="81" t="s">
        <v>3523</v>
      </c>
      <c r="C2539" s="82" t="s">
        <v>8642</v>
      </c>
      <c r="D2539" s="83" t="s">
        <v>8643</v>
      </c>
      <c r="E2539" s="83" t="s">
        <v>3526</v>
      </c>
      <c r="F2539" s="83"/>
      <c r="G2539" s="83" t="s">
        <v>3527</v>
      </c>
      <c r="H2539" s="115" t="s">
        <v>3668</v>
      </c>
      <c r="I2539" s="14">
        <v>0.01</v>
      </c>
      <c r="J2539" s="111">
        <f t="shared" si="80"/>
        <v>247.5</v>
      </c>
    </row>
    <row r="2540" spans="1:10" ht="26.25" x14ac:dyDescent="0.25">
      <c r="A2540" s="81">
        <f t="shared" si="81"/>
        <v>2536</v>
      </c>
      <c r="B2540" s="81" t="s">
        <v>3523</v>
      </c>
      <c r="C2540" s="82" t="s">
        <v>8644</v>
      </c>
      <c r="D2540" s="83" t="s">
        <v>8645</v>
      </c>
      <c r="E2540" s="83" t="s">
        <v>3526</v>
      </c>
      <c r="F2540" s="83"/>
      <c r="G2540" s="83" t="s">
        <v>3527</v>
      </c>
      <c r="H2540" s="115" t="s">
        <v>4338</v>
      </c>
      <c r="I2540" s="14">
        <v>0.01</v>
      </c>
      <c r="J2540" s="111">
        <f t="shared" si="80"/>
        <v>198</v>
      </c>
    </row>
    <row r="2541" spans="1:10" x14ac:dyDescent="0.25">
      <c r="A2541" s="81">
        <f t="shared" si="81"/>
        <v>2537</v>
      </c>
      <c r="B2541" s="81" t="s">
        <v>3523</v>
      </c>
      <c r="C2541" s="82" t="s">
        <v>8646</v>
      </c>
      <c r="D2541" s="83" t="s">
        <v>8647</v>
      </c>
      <c r="E2541" s="83" t="s">
        <v>3526</v>
      </c>
      <c r="F2541" s="83"/>
      <c r="G2541" s="83" t="s">
        <v>3527</v>
      </c>
      <c r="H2541" s="115" t="s">
        <v>3547</v>
      </c>
      <c r="I2541" s="14">
        <v>0.01</v>
      </c>
      <c r="J2541" s="111">
        <f t="shared" si="80"/>
        <v>9.9</v>
      </c>
    </row>
    <row r="2542" spans="1:10" x14ac:dyDescent="0.25">
      <c r="A2542" s="81">
        <f t="shared" si="81"/>
        <v>2538</v>
      </c>
      <c r="B2542" s="81" t="s">
        <v>3523</v>
      </c>
      <c r="C2542" s="82" t="s">
        <v>8648</v>
      </c>
      <c r="D2542" s="83" t="s">
        <v>8649</v>
      </c>
      <c r="E2542" s="83" t="s">
        <v>3526</v>
      </c>
      <c r="F2542" s="83"/>
      <c r="G2542" s="83" t="s">
        <v>3527</v>
      </c>
      <c r="H2542" s="115" t="s">
        <v>4271</v>
      </c>
      <c r="I2542" s="14">
        <v>0.01</v>
      </c>
      <c r="J2542" s="111">
        <f t="shared" si="80"/>
        <v>173.25</v>
      </c>
    </row>
    <row r="2543" spans="1:10" x14ac:dyDescent="0.25">
      <c r="A2543" s="81">
        <f t="shared" si="81"/>
        <v>2539</v>
      </c>
      <c r="B2543" s="81" t="s">
        <v>3523</v>
      </c>
      <c r="C2543" s="82" t="s">
        <v>8650</v>
      </c>
      <c r="D2543" s="83" t="s">
        <v>8651</v>
      </c>
      <c r="E2543" s="83" t="s">
        <v>3526</v>
      </c>
      <c r="F2543" s="83"/>
      <c r="G2543" s="83" t="s">
        <v>3527</v>
      </c>
      <c r="H2543" s="115" t="s">
        <v>4243</v>
      </c>
      <c r="I2543" s="14">
        <v>0.01</v>
      </c>
      <c r="J2543" s="111">
        <f t="shared" si="80"/>
        <v>99</v>
      </c>
    </row>
    <row r="2544" spans="1:10" x14ac:dyDescent="0.25">
      <c r="A2544" s="81">
        <f t="shared" si="81"/>
        <v>2540</v>
      </c>
      <c r="B2544" s="81" t="s">
        <v>3523</v>
      </c>
      <c r="C2544" s="82" t="s">
        <v>8652</v>
      </c>
      <c r="D2544" s="83" t="s">
        <v>8653</v>
      </c>
      <c r="E2544" s="83" t="s">
        <v>3526</v>
      </c>
      <c r="F2544" s="83"/>
      <c r="G2544" s="83" t="s">
        <v>3527</v>
      </c>
      <c r="H2544" s="115" t="s">
        <v>3646</v>
      </c>
      <c r="I2544" s="14">
        <v>0.01</v>
      </c>
      <c r="J2544" s="111">
        <f t="shared" si="80"/>
        <v>24.75</v>
      </c>
    </row>
    <row r="2545" spans="1:10" x14ac:dyDescent="0.25">
      <c r="A2545" s="81">
        <f t="shared" si="81"/>
        <v>2541</v>
      </c>
      <c r="B2545" s="81" t="s">
        <v>3523</v>
      </c>
      <c r="C2545" s="82" t="s">
        <v>8654</v>
      </c>
      <c r="D2545" s="83" t="s">
        <v>8655</v>
      </c>
      <c r="E2545" s="83" t="s">
        <v>3526</v>
      </c>
      <c r="F2545" s="83"/>
      <c r="G2545" s="83" t="s">
        <v>3527</v>
      </c>
      <c r="H2545" s="115" t="s">
        <v>4422</v>
      </c>
      <c r="I2545" s="14">
        <v>0.01</v>
      </c>
      <c r="J2545" s="111">
        <f t="shared" si="80"/>
        <v>19.8</v>
      </c>
    </row>
    <row r="2546" spans="1:10" x14ac:dyDescent="0.25">
      <c r="A2546" s="81">
        <f t="shared" si="81"/>
        <v>2542</v>
      </c>
      <c r="B2546" s="81" t="s">
        <v>3523</v>
      </c>
      <c r="C2546" s="82" t="s">
        <v>8656</v>
      </c>
      <c r="D2546" s="83" t="s">
        <v>8657</v>
      </c>
      <c r="E2546" s="83" t="s">
        <v>3526</v>
      </c>
      <c r="F2546" s="83"/>
      <c r="G2546" s="83" t="s">
        <v>3527</v>
      </c>
      <c r="H2546" s="115" t="s">
        <v>4338</v>
      </c>
      <c r="I2546" s="14">
        <v>0.01</v>
      </c>
      <c r="J2546" s="111">
        <f t="shared" si="80"/>
        <v>198</v>
      </c>
    </row>
    <row r="2547" spans="1:10" x14ac:dyDescent="0.25">
      <c r="A2547" s="81">
        <f t="shared" si="81"/>
        <v>2543</v>
      </c>
      <c r="B2547" s="81" t="s">
        <v>3523</v>
      </c>
      <c r="C2547" s="82" t="s">
        <v>8658</v>
      </c>
      <c r="D2547" s="83" t="s">
        <v>8659</v>
      </c>
      <c r="E2547" s="83" t="s">
        <v>3526</v>
      </c>
      <c r="F2547" s="83"/>
      <c r="G2547" s="83" t="s">
        <v>3527</v>
      </c>
      <c r="H2547" s="115" t="s">
        <v>5235</v>
      </c>
      <c r="I2547" s="14">
        <v>0.01</v>
      </c>
      <c r="J2547" s="111">
        <f t="shared" si="80"/>
        <v>64.349999999999994</v>
      </c>
    </row>
    <row r="2548" spans="1:10" x14ac:dyDescent="0.25">
      <c r="A2548" s="81">
        <f t="shared" si="81"/>
        <v>2544</v>
      </c>
      <c r="B2548" s="81" t="s">
        <v>3523</v>
      </c>
      <c r="C2548" s="82" t="s">
        <v>8660</v>
      </c>
      <c r="D2548" s="83" t="s">
        <v>8661</v>
      </c>
      <c r="E2548" s="83" t="s">
        <v>3526</v>
      </c>
      <c r="F2548" s="83"/>
      <c r="G2548" s="83" t="s">
        <v>3527</v>
      </c>
      <c r="H2548" s="115" t="s">
        <v>5230</v>
      </c>
      <c r="I2548" s="14">
        <v>0.01</v>
      </c>
      <c r="J2548" s="111">
        <f t="shared" si="80"/>
        <v>217.8</v>
      </c>
    </row>
    <row r="2549" spans="1:10" x14ac:dyDescent="0.25">
      <c r="A2549" s="81">
        <f t="shared" si="81"/>
        <v>2545</v>
      </c>
      <c r="B2549" s="81" t="s">
        <v>3523</v>
      </c>
      <c r="C2549" s="82" t="s">
        <v>8662</v>
      </c>
      <c r="D2549" s="83" t="s">
        <v>8663</v>
      </c>
      <c r="E2549" s="83" t="s">
        <v>3526</v>
      </c>
      <c r="F2549" s="83"/>
      <c r="G2549" s="83" t="s">
        <v>3527</v>
      </c>
      <c r="H2549" s="115" t="s">
        <v>3547</v>
      </c>
      <c r="I2549" s="14">
        <v>0.01</v>
      </c>
      <c r="J2549" s="111">
        <f t="shared" si="80"/>
        <v>9.9</v>
      </c>
    </row>
    <row r="2550" spans="1:10" ht="141" x14ac:dyDescent="0.25">
      <c r="A2550" s="81">
        <f t="shared" si="81"/>
        <v>2546</v>
      </c>
      <c r="B2550" s="81" t="s">
        <v>3523</v>
      </c>
      <c r="C2550" s="82" t="s">
        <v>8664</v>
      </c>
      <c r="D2550" s="83" t="s">
        <v>8665</v>
      </c>
      <c r="E2550" s="83" t="s">
        <v>3526</v>
      </c>
      <c r="F2550" s="83"/>
      <c r="G2550" s="83" t="s">
        <v>3527</v>
      </c>
      <c r="H2550" s="115" t="s">
        <v>6246</v>
      </c>
      <c r="I2550" s="14">
        <v>0.01</v>
      </c>
      <c r="J2550" s="111">
        <f t="shared" si="80"/>
        <v>3168</v>
      </c>
    </row>
    <row r="2551" spans="1:10" ht="26.25" x14ac:dyDescent="0.25">
      <c r="A2551" s="81">
        <f t="shared" si="81"/>
        <v>2547</v>
      </c>
      <c r="B2551" s="81" t="s">
        <v>3523</v>
      </c>
      <c r="C2551" s="82" t="s">
        <v>8666</v>
      </c>
      <c r="D2551" s="83" t="s">
        <v>8667</v>
      </c>
      <c r="E2551" s="83" t="s">
        <v>3526</v>
      </c>
      <c r="F2551" s="83"/>
      <c r="G2551" s="83" t="s">
        <v>3527</v>
      </c>
      <c r="H2551" s="115" t="s">
        <v>6141</v>
      </c>
      <c r="I2551" s="14">
        <v>0.01</v>
      </c>
      <c r="J2551" s="111">
        <f t="shared" si="80"/>
        <v>361.35</v>
      </c>
    </row>
    <row r="2552" spans="1:10" ht="39" x14ac:dyDescent="0.25">
      <c r="A2552" s="81">
        <f t="shared" si="81"/>
        <v>2548</v>
      </c>
      <c r="B2552" s="81" t="s">
        <v>3523</v>
      </c>
      <c r="C2552" s="82" t="s">
        <v>8668</v>
      </c>
      <c r="D2552" s="83" t="s">
        <v>8669</v>
      </c>
      <c r="E2552" s="83" t="s">
        <v>3526</v>
      </c>
      <c r="F2552" s="83"/>
      <c r="G2552" s="83" t="s">
        <v>3527</v>
      </c>
      <c r="H2552" s="115" t="s">
        <v>4003</v>
      </c>
      <c r="I2552" s="14">
        <v>0.01</v>
      </c>
      <c r="J2552" s="111">
        <f t="shared" si="80"/>
        <v>3465</v>
      </c>
    </row>
    <row r="2553" spans="1:10" ht="39" x14ac:dyDescent="0.25">
      <c r="A2553" s="81">
        <f t="shared" si="81"/>
        <v>2549</v>
      </c>
      <c r="B2553" s="81" t="s">
        <v>3523</v>
      </c>
      <c r="C2553" s="82" t="s">
        <v>8670</v>
      </c>
      <c r="D2553" s="83" t="s">
        <v>8671</v>
      </c>
      <c r="E2553" s="83" t="s">
        <v>3526</v>
      </c>
      <c r="F2553" s="83"/>
      <c r="G2553" s="83" t="s">
        <v>3527</v>
      </c>
      <c r="H2553" s="115" t="s">
        <v>4208</v>
      </c>
      <c r="I2553" s="14">
        <v>0.01</v>
      </c>
      <c r="J2553" s="111">
        <f t="shared" si="80"/>
        <v>2475</v>
      </c>
    </row>
    <row r="2554" spans="1:10" ht="39" x14ac:dyDescent="0.25">
      <c r="A2554" s="81">
        <f t="shared" si="81"/>
        <v>2550</v>
      </c>
      <c r="B2554" s="81" t="s">
        <v>3523</v>
      </c>
      <c r="C2554" s="82" t="s">
        <v>8672</v>
      </c>
      <c r="D2554" s="83" t="s">
        <v>8673</v>
      </c>
      <c r="E2554" s="83" t="s">
        <v>3526</v>
      </c>
      <c r="F2554" s="83"/>
      <c r="G2554" s="83" t="s">
        <v>3527</v>
      </c>
      <c r="H2554" s="115" t="s">
        <v>4208</v>
      </c>
      <c r="I2554" s="14">
        <v>0.01</v>
      </c>
      <c r="J2554" s="111">
        <f t="shared" si="80"/>
        <v>2475</v>
      </c>
    </row>
    <row r="2555" spans="1:10" ht="39" x14ac:dyDescent="0.25">
      <c r="A2555" s="81">
        <f t="shared" si="81"/>
        <v>2551</v>
      </c>
      <c r="B2555" s="81" t="s">
        <v>3523</v>
      </c>
      <c r="C2555" s="82" t="s">
        <v>8674</v>
      </c>
      <c r="D2555" s="83" t="s">
        <v>8675</v>
      </c>
      <c r="E2555" s="83" t="s">
        <v>3526</v>
      </c>
      <c r="F2555" s="83"/>
      <c r="G2555" s="83" t="s">
        <v>3527</v>
      </c>
      <c r="H2555" s="115" t="s">
        <v>4180</v>
      </c>
      <c r="I2555" s="14">
        <v>0.01</v>
      </c>
      <c r="J2555" s="111">
        <f t="shared" si="80"/>
        <v>2970</v>
      </c>
    </row>
    <row r="2556" spans="1:10" ht="39" x14ac:dyDescent="0.25">
      <c r="A2556" s="81">
        <f t="shared" si="81"/>
        <v>2552</v>
      </c>
      <c r="B2556" s="81" t="s">
        <v>3523</v>
      </c>
      <c r="C2556" s="82" t="s">
        <v>8676</v>
      </c>
      <c r="D2556" s="83" t="s">
        <v>8677</v>
      </c>
      <c r="E2556" s="83" t="s">
        <v>3526</v>
      </c>
      <c r="F2556" s="83"/>
      <c r="G2556" s="83" t="s">
        <v>3527</v>
      </c>
      <c r="H2556" s="115" t="s">
        <v>4208</v>
      </c>
      <c r="I2556" s="14">
        <v>0.01</v>
      </c>
      <c r="J2556" s="111">
        <f t="shared" si="80"/>
        <v>2475</v>
      </c>
    </row>
    <row r="2557" spans="1:10" ht="39" x14ac:dyDescent="0.25">
      <c r="A2557" s="81">
        <f t="shared" si="81"/>
        <v>2553</v>
      </c>
      <c r="B2557" s="81" t="s">
        <v>3523</v>
      </c>
      <c r="C2557" s="82" t="s">
        <v>8678</v>
      </c>
      <c r="D2557" s="83" t="s">
        <v>8679</v>
      </c>
      <c r="E2557" s="83" t="s">
        <v>3526</v>
      </c>
      <c r="F2557" s="83"/>
      <c r="G2557" s="83" t="s">
        <v>3527</v>
      </c>
      <c r="H2557" s="115" t="s">
        <v>4180</v>
      </c>
      <c r="I2557" s="14">
        <v>0.01</v>
      </c>
      <c r="J2557" s="111">
        <f t="shared" si="80"/>
        <v>2970</v>
      </c>
    </row>
    <row r="2558" spans="1:10" ht="39" x14ac:dyDescent="0.25">
      <c r="A2558" s="81">
        <f t="shared" si="81"/>
        <v>2554</v>
      </c>
      <c r="B2558" s="81" t="s">
        <v>3523</v>
      </c>
      <c r="C2558" s="82" t="s">
        <v>8680</v>
      </c>
      <c r="D2558" s="83" t="s">
        <v>8681</v>
      </c>
      <c r="E2558" s="83" t="s">
        <v>3526</v>
      </c>
      <c r="F2558" s="83"/>
      <c r="G2558" s="83" t="s">
        <v>3527</v>
      </c>
      <c r="H2558" s="115" t="s">
        <v>4208</v>
      </c>
      <c r="I2558" s="14">
        <v>0.01</v>
      </c>
      <c r="J2558" s="111">
        <f t="shared" si="80"/>
        <v>2475</v>
      </c>
    </row>
    <row r="2559" spans="1:10" ht="39" x14ac:dyDescent="0.25">
      <c r="A2559" s="81">
        <f t="shared" si="81"/>
        <v>2555</v>
      </c>
      <c r="B2559" s="81" t="s">
        <v>3523</v>
      </c>
      <c r="C2559" s="82" t="s">
        <v>8682</v>
      </c>
      <c r="D2559" s="83" t="s">
        <v>8683</v>
      </c>
      <c r="E2559" s="83" t="s">
        <v>3526</v>
      </c>
      <c r="F2559" s="83"/>
      <c r="G2559" s="83" t="s">
        <v>3527</v>
      </c>
      <c r="H2559" s="115" t="s">
        <v>4180</v>
      </c>
      <c r="I2559" s="14">
        <v>0.01</v>
      </c>
      <c r="J2559" s="111">
        <f t="shared" si="80"/>
        <v>2970</v>
      </c>
    </row>
    <row r="2560" spans="1:10" ht="39" x14ac:dyDescent="0.25">
      <c r="A2560" s="81">
        <f t="shared" si="81"/>
        <v>2556</v>
      </c>
      <c r="B2560" s="81" t="s">
        <v>3523</v>
      </c>
      <c r="C2560" s="82" t="s">
        <v>8684</v>
      </c>
      <c r="D2560" s="83" t="s">
        <v>8685</v>
      </c>
      <c r="E2560" s="83" t="s">
        <v>3526</v>
      </c>
      <c r="F2560" s="83"/>
      <c r="G2560" s="83" t="s">
        <v>3527</v>
      </c>
      <c r="H2560" s="115" t="s">
        <v>4208</v>
      </c>
      <c r="I2560" s="14">
        <v>0.01</v>
      </c>
      <c r="J2560" s="111">
        <f t="shared" si="80"/>
        <v>2475</v>
      </c>
    </row>
    <row r="2561" spans="1:10" ht="39" x14ac:dyDescent="0.25">
      <c r="A2561" s="81">
        <f t="shared" si="81"/>
        <v>2557</v>
      </c>
      <c r="B2561" s="81" t="s">
        <v>3523</v>
      </c>
      <c r="C2561" s="82" t="s">
        <v>8686</v>
      </c>
      <c r="D2561" s="83" t="s">
        <v>8687</v>
      </c>
      <c r="E2561" s="83" t="s">
        <v>3526</v>
      </c>
      <c r="F2561" s="83"/>
      <c r="G2561" s="83" t="s">
        <v>3527</v>
      </c>
      <c r="H2561" s="115" t="s">
        <v>4208</v>
      </c>
      <c r="I2561" s="14">
        <v>0.01</v>
      </c>
      <c r="J2561" s="111">
        <f t="shared" si="80"/>
        <v>2475</v>
      </c>
    </row>
    <row r="2562" spans="1:10" ht="39" x14ac:dyDescent="0.25">
      <c r="A2562" s="81">
        <f t="shared" si="81"/>
        <v>2558</v>
      </c>
      <c r="B2562" s="81" t="s">
        <v>3523</v>
      </c>
      <c r="C2562" s="82" t="s">
        <v>8688</v>
      </c>
      <c r="D2562" s="83" t="s">
        <v>8689</v>
      </c>
      <c r="E2562" s="83" t="s">
        <v>3526</v>
      </c>
      <c r="F2562" s="83"/>
      <c r="G2562" s="83" t="s">
        <v>3527</v>
      </c>
      <c r="H2562" s="115" t="s">
        <v>4003</v>
      </c>
      <c r="I2562" s="14">
        <v>0.01</v>
      </c>
      <c r="J2562" s="111">
        <f t="shared" si="80"/>
        <v>3465</v>
      </c>
    </row>
    <row r="2563" spans="1:10" ht="39" x14ac:dyDescent="0.25">
      <c r="A2563" s="81">
        <f t="shared" si="81"/>
        <v>2559</v>
      </c>
      <c r="B2563" s="81" t="s">
        <v>3523</v>
      </c>
      <c r="C2563" s="82" t="s">
        <v>8690</v>
      </c>
      <c r="D2563" s="83" t="s">
        <v>8691</v>
      </c>
      <c r="E2563" s="83" t="s">
        <v>3526</v>
      </c>
      <c r="F2563" s="83"/>
      <c r="G2563" s="83" t="s">
        <v>3527</v>
      </c>
      <c r="H2563" s="115" t="s">
        <v>4128</v>
      </c>
      <c r="I2563" s="14">
        <v>0.01</v>
      </c>
      <c r="J2563" s="111">
        <f t="shared" si="80"/>
        <v>3960</v>
      </c>
    </row>
    <row r="2564" spans="1:10" ht="39" x14ac:dyDescent="0.25">
      <c r="A2564" s="81">
        <f t="shared" si="81"/>
        <v>2560</v>
      </c>
      <c r="B2564" s="81" t="s">
        <v>3523</v>
      </c>
      <c r="C2564" s="82" t="s">
        <v>8692</v>
      </c>
      <c r="D2564" s="83" t="s">
        <v>8693</v>
      </c>
      <c r="E2564" s="83" t="s">
        <v>3526</v>
      </c>
      <c r="F2564" s="83"/>
      <c r="G2564" s="83" t="s">
        <v>3527</v>
      </c>
      <c r="H2564" s="115" t="s">
        <v>4003</v>
      </c>
      <c r="I2564" s="14">
        <v>0.01</v>
      </c>
      <c r="J2564" s="111">
        <f t="shared" si="80"/>
        <v>3465</v>
      </c>
    </row>
    <row r="2565" spans="1:10" ht="39" x14ac:dyDescent="0.25">
      <c r="A2565" s="81">
        <f t="shared" si="81"/>
        <v>2561</v>
      </c>
      <c r="B2565" s="81" t="s">
        <v>3523</v>
      </c>
      <c r="C2565" s="82" t="s">
        <v>8694</v>
      </c>
      <c r="D2565" s="83" t="s">
        <v>8695</v>
      </c>
      <c r="E2565" s="83" t="s">
        <v>3526</v>
      </c>
      <c r="F2565" s="83"/>
      <c r="G2565" s="83" t="s">
        <v>3527</v>
      </c>
      <c r="H2565" s="115" t="s">
        <v>4128</v>
      </c>
      <c r="I2565" s="14">
        <v>0.01</v>
      </c>
      <c r="J2565" s="111">
        <f t="shared" si="80"/>
        <v>3960</v>
      </c>
    </row>
    <row r="2566" spans="1:10" ht="39" x14ac:dyDescent="0.25">
      <c r="A2566" s="81">
        <f t="shared" si="81"/>
        <v>2562</v>
      </c>
      <c r="B2566" s="81" t="s">
        <v>3523</v>
      </c>
      <c r="C2566" s="82" t="s">
        <v>8696</v>
      </c>
      <c r="D2566" s="83" t="s">
        <v>8697</v>
      </c>
      <c r="E2566" s="83" t="s">
        <v>3526</v>
      </c>
      <c r="F2566" s="83"/>
      <c r="G2566" s="83" t="s">
        <v>3527</v>
      </c>
      <c r="H2566" s="115" t="s">
        <v>4003</v>
      </c>
      <c r="I2566" s="14">
        <v>0.01</v>
      </c>
      <c r="J2566" s="111">
        <f t="shared" si="80"/>
        <v>3465</v>
      </c>
    </row>
    <row r="2567" spans="1:10" ht="39" x14ac:dyDescent="0.25">
      <c r="A2567" s="81">
        <f t="shared" si="81"/>
        <v>2563</v>
      </c>
      <c r="B2567" s="81" t="s">
        <v>3523</v>
      </c>
      <c r="C2567" s="82" t="s">
        <v>8698</v>
      </c>
      <c r="D2567" s="83" t="s">
        <v>8699</v>
      </c>
      <c r="E2567" s="83" t="s">
        <v>3526</v>
      </c>
      <c r="F2567" s="83"/>
      <c r="G2567" s="83" t="s">
        <v>3527</v>
      </c>
      <c r="H2567" s="115" t="s">
        <v>4128</v>
      </c>
      <c r="I2567" s="14">
        <v>0.01</v>
      </c>
      <c r="J2567" s="111">
        <f t="shared" si="80"/>
        <v>3960</v>
      </c>
    </row>
    <row r="2568" spans="1:10" ht="39" x14ac:dyDescent="0.25">
      <c r="A2568" s="81">
        <f t="shared" si="81"/>
        <v>2564</v>
      </c>
      <c r="B2568" s="81" t="s">
        <v>3523</v>
      </c>
      <c r="C2568" s="82" t="s">
        <v>8700</v>
      </c>
      <c r="D2568" s="83" t="s">
        <v>8701</v>
      </c>
      <c r="E2568" s="83" t="s">
        <v>3526</v>
      </c>
      <c r="F2568" s="83"/>
      <c r="G2568" s="83" t="s">
        <v>3527</v>
      </c>
      <c r="H2568" s="115" t="s">
        <v>4003</v>
      </c>
      <c r="I2568" s="14">
        <v>0.01</v>
      </c>
      <c r="J2568" s="111">
        <f t="shared" si="80"/>
        <v>3465</v>
      </c>
    </row>
    <row r="2569" spans="1:10" ht="39" x14ac:dyDescent="0.25">
      <c r="A2569" s="81">
        <f t="shared" si="81"/>
        <v>2565</v>
      </c>
      <c r="B2569" s="81" t="s">
        <v>3523</v>
      </c>
      <c r="C2569" s="82" t="s">
        <v>8702</v>
      </c>
      <c r="D2569" s="83" t="s">
        <v>8703</v>
      </c>
      <c r="E2569" s="83" t="s">
        <v>3526</v>
      </c>
      <c r="F2569" s="83"/>
      <c r="G2569" s="83" t="s">
        <v>3527</v>
      </c>
      <c r="H2569" s="115" t="s">
        <v>4003</v>
      </c>
      <c r="I2569" s="14">
        <v>0.01</v>
      </c>
      <c r="J2569" s="111">
        <f t="shared" si="80"/>
        <v>3465</v>
      </c>
    </row>
    <row r="2570" spans="1:10" ht="39" x14ac:dyDescent="0.25">
      <c r="A2570" s="81">
        <f t="shared" si="81"/>
        <v>2566</v>
      </c>
      <c r="B2570" s="81" t="s">
        <v>3523</v>
      </c>
      <c r="C2570" s="82" t="s">
        <v>8704</v>
      </c>
      <c r="D2570" s="83" t="s">
        <v>8705</v>
      </c>
      <c r="E2570" s="83" t="s">
        <v>3526</v>
      </c>
      <c r="F2570" s="83"/>
      <c r="G2570" s="83" t="s">
        <v>3527</v>
      </c>
      <c r="H2570" s="115" t="s">
        <v>4003</v>
      </c>
      <c r="I2570" s="14">
        <v>0.01</v>
      </c>
      <c r="J2570" s="111">
        <f t="shared" si="80"/>
        <v>3465</v>
      </c>
    </row>
    <row r="2571" spans="1:10" ht="39" x14ac:dyDescent="0.25">
      <c r="A2571" s="81">
        <f t="shared" si="81"/>
        <v>2567</v>
      </c>
      <c r="B2571" s="81" t="s">
        <v>3523</v>
      </c>
      <c r="C2571" s="82" t="s">
        <v>8706</v>
      </c>
      <c r="D2571" s="83" t="s">
        <v>8707</v>
      </c>
      <c r="E2571" s="83" t="s">
        <v>3526</v>
      </c>
      <c r="F2571" s="83"/>
      <c r="G2571" s="83" t="s">
        <v>3527</v>
      </c>
      <c r="H2571" s="115" t="s">
        <v>4128</v>
      </c>
      <c r="I2571" s="14">
        <v>0.01</v>
      </c>
      <c r="J2571" s="111">
        <f t="shared" si="80"/>
        <v>3960</v>
      </c>
    </row>
    <row r="2572" spans="1:10" ht="39" x14ac:dyDescent="0.25">
      <c r="A2572" s="81">
        <f t="shared" si="81"/>
        <v>2568</v>
      </c>
      <c r="B2572" s="81" t="s">
        <v>3523</v>
      </c>
      <c r="C2572" s="82" t="s">
        <v>8708</v>
      </c>
      <c r="D2572" s="83" t="s">
        <v>8709</v>
      </c>
      <c r="E2572" s="83" t="s">
        <v>3526</v>
      </c>
      <c r="F2572" s="83"/>
      <c r="G2572" s="83" t="s">
        <v>3527</v>
      </c>
      <c r="H2572" s="115" t="s">
        <v>4003</v>
      </c>
      <c r="I2572" s="14">
        <v>0.01</v>
      </c>
      <c r="J2572" s="111">
        <f t="shared" si="80"/>
        <v>3465</v>
      </c>
    </row>
    <row r="2573" spans="1:10" ht="39" x14ac:dyDescent="0.25">
      <c r="A2573" s="81">
        <f t="shared" si="81"/>
        <v>2569</v>
      </c>
      <c r="B2573" s="81" t="s">
        <v>3523</v>
      </c>
      <c r="C2573" s="82" t="s">
        <v>8710</v>
      </c>
      <c r="D2573" s="83" t="s">
        <v>8711</v>
      </c>
      <c r="E2573" s="83" t="s">
        <v>3526</v>
      </c>
      <c r="F2573" s="83"/>
      <c r="G2573" s="83" t="s">
        <v>3527</v>
      </c>
      <c r="H2573" s="115" t="s">
        <v>4128</v>
      </c>
      <c r="I2573" s="14">
        <v>0.01</v>
      </c>
      <c r="J2573" s="111">
        <f t="shared" si="80"/>
        <v>3960</v>
      </c>
    </row>
    <row r="2574" spans="1:10" ht="39" x14ac:dyDescent="0.25">
      <c r="A2574" s="81">
        <f t="shared" si="81"/>
        <v>2570</v>
      </c>
      <c r="B2574" s="81" t="s">
        <v>3523</v>
      </c>
      <c r="C2574" s="82" t="s">
        <v>8712</v>
      </c>
      <c r="D2574" s="83" t="s">
        <v>8713</v>
      </c>
      <c r="E2574" s="83" t="s">
        <v>3526</v>
      </c>
      <c r="F2574" s="83"/>
      <c r="G2574" s="83" t="s">
        <v>3527</v>
      </c>
      <c r="H2574" s="115" t="s">
        <v>4003</v>
      </c>
      <c r="I2574" s="14">
        <v>0.01</v>
      </c>
      <c r="J2574" s="111">
        <f t="shared" si="80"/>
        <v>3465</v>
      </c>
    </row>
    <row r="2575" spans="1:10" ht="39" x14ac:dyDescent="0.25">
      <c r="A2575" s="81">
        <f t="shared" si="81"/>
        <v>2571</v>
      </c>
      <c r="B2575" s="81" t="s">
        <v>3523</v>
      </c>
      <c r="C2575" s="82" t="s">
        <v>8714</v>
      </c>
      <c r="D2575" s="83" t="s">
        <v>8715</v>
      </c>
      <c r="E2575" s="83" t="s">
        <v>3526</v>
      </c>
      <c r="F2575" s="83"/>
      <c r="G2575" s="83" t="s">
        <v>3527</v>
      </c>
      <c r="H2575" s="115" t="s">
        <v>4128</v>
      </c>
      <c r="I2575" s="14">
        <v>0.01</v>
      </c>
      <c r="J2575" s="111">
        <f t="shared" si="80"/>
        <v>3960</v>
      </c>
    </row>
    <row r="2576" spans="1:10" ht="39" x14ac:dyDescent="0.25">
      <c r="A2576" s="81">
        <f t="shared" si="81"/>
        <v>2572</v>
      </c>
      <c r="B2576" s="81" t="s">
        <v>3523</v>
      </c>
      <c r="C2576" s="82" t="s">
        <v>8716</v>
      </c>
      <c r="D2576" s="83" t="s">
        <v>8717</v>
      </c>
      <c r="E2576" s="83" t="s">
        <v>3526</v>
      </c>
      <c r="F2576" s="83"/>
      <c r="G2576" s="83" t="s">
        <v>3527</v>
      </c>
      <c r="H2576" s="115" t="s">
        <v>4003</v>
      </c>
      <c r="I2576" s="14">
        <v>0.01</v>
      </c>
      <c r="J2576" s="111">
        <f t="shared" si="80"/>
        <v>3465</v>
      </c>
    </row>
    <row r="2577" spans="1:10" ht="39" x14ac:dyDescent="0.25">
      <c r="A2577" s="81">
        <f t="shared" si="81"/>
        <v>2573</v>
      </c>
      <c r="B2577" s="81" t="s">
        <v>3523</v>
      </c>
      <c r="C2577" s="82" t="s">
        <v>8718</v>
      </c>
      <c r="D2577" s="83" t="s">
        <v>8719</v>
      </c>
      <c r="E2577" s="83" t="s">
        <v>3526</v>
      </c>
      <c r="F2577" s="83"/>
      <c r="G2577" s="83" t="s">
        <v>3527</v>
      </c>
      <c r="H2577" s="115" t="s">
        <v>4128</v>
      </c>
      <c r="I2577" s="14">
        <v>0.01</v>
      </c>
      <c r="J2577" s="111">
        <f t="shared" si="80"/>
        <v>3960</v>
      </c>
    </row>
    <row r="2578" spans="1:10" ht="39" x14ac:dyDescent="0.25">
      <c r="A2578" s="81">
        <f t="shared" si="81"/>
        <v>2574</v>
      </c>
      <c r="B2578" s="81" t="s">
        <v>3523</v>
      </c>
      <c r="C2578" s="82" t="s">
        <v>8720</v>
      </c>
      <c r="D2578" s="83" t="s">
        <v>8721</v>
      </c>
      <c r="E2578" s="83" t="s">
        <v>3526</v>
      </c>
      <c r="F2578" s="83"/>
      <c r="G2578" s="83" t="s">
        <v>3527</v>
      </c>
      <c r="H2578" s="115" t="s">
        <v>4003</v>
      </c>
      <c r="I2578" s="14">
        <v>0.01</v>
      </c>
      <c r="J2578" s="111">
        <f t="shared" si="80"/>
        <v>3465</v>
      </c>
    </row>
    <row r="2579" spans="1:10" ht="39" x14ac:dyDescent="0.25">
      <c r="A2579" s="81">
        <f t="shared" si="81"/>
        <v>2575</v>
      </c>
      <c r="B2579" s="81" t="s">
        <v>3523</v>
      </c>
      <c r="C2579" s="82" t="s">
        <v>8722</v>
      </c>
      <c r="D2579" s="83" t="s">
        <v>8723</v>
      </c>
      <c r="E2579" s="83" t="s">
        <v>3526</v>
      </c>
      <c r="F2579" s="83"/>
      <c r="G2579" s="83" t="s">
        <v>3527</v>
      </c>
      <c r="H2579" s="115" t="s">
        <v>4003</v>
      </c>
      <c r="I2579" s="14">
        <v>0.01</v>
      </c>
      <c r="J2579" s="111">
        <f t="shared" ref="J2579:J2642" si="82">H2579*(1-I2579)</f>
        <v>3465</v>
      </c>
    </row>
    <row r="2580" spans="1:10" ht="39" x14ac:dyDescent="0.25">
      <c r="A2580" s="81">
        <f t="shared" ref="A2580:A2643" si="83">A2579+1</f>
        <v>2576</v>
      </c>
      <c r="B2580" s="81" t="s">
        <v>3523</v>
      </c>
      <c r="C2580" s="82" t="s">
        <v>8724</v>
      </c>
      <c r="D2580" s="83" t="s">
        <v>8725</v>
      </c>
      <c r="E2580" s="83" t="s">
        <v>3526</v>
      </c>
      <c r="F2580" s="83"/>
      <c r="G2580" s="83" t="s">
        <v>3527</v>
      </c>
      <c r="H2580" s="115" t="s">
        <v>4208</v>
      </c>
      <c r="I2580" s="14">
        <v>0.01</v>
      </c>
      <c r="J2580" s="111">
        <f t="shared" si="82"/>
        <v>2475</v>
      </c>
    </row>
    <row r="2581" spans="1:10" ht="39" x14ac:dyDescent="0.25">
      <c r="A2581" s="81">
        <f t="shared" si="83"/>
        <v>2577</v>
      </c>
      <c r="B2581" s="81" t="s">
        <v>3523</v>
      </c>
      <c r="C2581" s="82" t="s">
        <v>8726</v>
      </c>
      <c r="D2581" s="83" t="s">
        <v>8727</v>
      </c>
      <c r="E2581" s="83" t="s">
        <v>3526</v>
      </c>
      <c r="F2581" s="83"/>
      <c r="G2581" s="83" t="s">
        <v>3527</v>
      </c>
      <c r="H2581" s="115" t="s">
        <v>4180</v>
      </c>
      <c r="I2581" s="14">
        <v>0.01</v>
      </c>
      <c r="J2581" s="111">
        <f t="shared" si="82"/>
        <v>2970</v>
      </c>
    </row>
    <row r="2582" spans="1:10" ht="39" x14ac:dyDescent="0.25">
      <c r="A2582" s="81">
        <f t="shared" si="83"/>
        <v>2578</v>
      </c>
      <c r="B2582" s="81" t="s">
        <v>3523</v>
      </c>
      <c r="C2582" s="82" t="s">
        <v>8728</v>
      </c>
      <c r="D2582" s="83" t="s">
        <v>8729</v>
      </c>
      <c r="E2582" s="83" t="s">
        <v>3526</v>
      </c>
      <c r="F2582" s="83"/>
      <c r="G2582" s="83" t="s">
        <v>3527</v>
      </c>
      <c r="H2582" s="115" t="s">
        <v>4208</v>
      </c>
      <c r="I2582" s="14">
        <v>0.01</v>
      </c>
      <c r="J2582" s="111">
        <f t="shared" si="82"/>
        <v>2475</v>
      </c>
    </row>
    <row r="2583" spans="1:10" ht="39" x14ac:dyDescent="0.25">
      <c r="A2583" s="81">
        <f t="shared" si="83"/>
        <v>2579</v>
      </c>
      <c r="B2583" s="81" t="s">
        <v>3523</v>
      </c>
      <c r="C2583" s="82" t="s">
        <v>8730</v>
      </c>
      <c r="D2583" s="83" t="s">
        <v>8731</v>
      </c>
      <c r="E2583" s="83" t="s">
        <v>3526</v>
      </c>
      <c r="F2583" s="83"/>
      <c r="G2583" s="83" t="s">
        <v>3527</v>
      </c>
      <c r="H2583" s="115" t="s">
        <v>4180</v>
      </c>
      <c r="I2583" s="14">
        <v>0.01</v>
      </c>
      <c r="J2583" s="111">
        <f t="shared" si="82"/>
        <v>2970</v>
      </c>
    </row>
    <row r="2584" spans="1:10" ht="39" x14ac:dyDescent="0.25">
      <c r="A2584" s="81">
        <f t="shared" si="83"/>
        <v>2580</v>
      </c>
      <c r="B2584" s="81" t="s">
        <v>3523</v>
      </c>
      <c r="C2584" s="82" t="s">
        <v>8732</v>
      </c>
      <c r="D2584" s="83" t="s">
        <v>8733</v>
      </c>
      <c r="E2584" s="83" t="s">
        <v>3526</v>
      </c>
      <c r="F2584" s="83"/>
      <c r="G2584" s="83" t="s">
        <v>3527</v>
      </c>
      <c r="H2584" s="115" t="s">
        <v>4208</v>
      </c>
      <c r="I2584" s="14">
        <v>0.01</v>
      </c>
      <c r="J2584" s="111">
        <f t="shared" si="82"/>
        <v>2475</v>
      </c>
    </row>
    <row r="2585" spans="1:10" ht="39" x14ac:dyDescent="0.25">
      <c r="A2585" s="81">
        <f t="shared" si="83"/>
        <v>2581</v>
      </c>
      <c r="B2585" s="81" t="s">
        <v>3523</v>
      </c>
      <c r="C2585" s="82" t="s">
        <v>8734</v>
      </c>
      <c r="D2585" s="83" t="s">
        <v>8735</v>
      </c>
      <c r="E2585" s="83" t="s">
        <v>3526</v>
      </c>
      <c r="F2585" s="83"/>
      <c r="G2585" s="83" t="s">
        <v>3527</v>
      </c>
      <c r="H2585" s="115" t="s">
        <v>4180</v>
      </c>
      <c r="I2585" s="14">
        <v>0.01</v>
      </c>
      <c r="J2585" s="111">
        <f t="shared" si="82"/>
        <v>2970</v>
      </c>
    </row>
    <row r="2586" spans="1:10" ht="51.75" x14ac:dyDescent="0.25">
      <c r="A2586" s="81">
        <f t="shared" si="83"/>
        <v>2582</v>
      </c>
      <c r="B2586" s="81" t="s">
        <v>3523</v>
      </c>
      <c r="C2586" s="82" t="s">
        <v>8736</v>
      </c>
      <c r="D2586" s="83" t="s">
        <v>8737</v>
      </c>
      <c r="E2586" s="83" t="s">
        <v>3526</v>
      </c>
      <c r="F2586" s="83"/>
      <c r="G2586" s="83" t="s">
        <v>3527</v>
      </c>
      <c r="H2586" s="115" t="s">
        <v>8738</v>
      </c>
      <c r="I2586" s="14">
        <v>0.01</v>
      </c>
      <c r="J2586" s="111">
        <f t="shared" si="82"/>
        <v>5722.2</v>
      </c>
    </row>
    <row r="2587" spans="1:10" ht="51.75" x14ac:dyDescent="0.25">
      <c r="A2587" s="81">
        <f t="shared" si="83"/>
        <v>2583</v>
      </c>
      <c r="B2587" s="81" t="s">
        <v>3523</v>
      </c>
      <c r="C2587" s="82" t="s">
        <v>8739</v>
      </c>
      <c r="D2587" s="83" t="s">
        <v>8740</v>
      </c>
      <c r="E2587" s="83" t="s">
        <v>3526</v>
      </c>
      <c r="F2587" s="83"/>
      <c r="G2587" s="83" t="s">
        <v>3527</v>
      </c>
      <c r="H2587" s="115" t="s">
        <v>8583</v>
      </c>
      <c r="I2587" s="14">
        <v>0.01</v>
      </c>
      <c r="J2587" s="111">
        <f t="shared" si="82"/>
        <v>7702.2</v>
      </c>
    </row>
    <row r="2588" spans="1:10" ht="64.5" x14ac:dyDescent="0.25">
      <c r="A2588" s="81">
        <f t="shared" si="83"/>
        <v>2584</v>
      </c>
      <c r="B2588" s="81" t="s">
        <v>3523</v>
      </c>
      <c r="C2588" s="82" t="s">
        <v>8741</v>
      </c>
      <c r="D2588" s="83" t="s">
        <v>8742</v>
      </c>
      <c r="E2588" s="83" t="s">
        <v>3526</v>
      </c>
      <c r="F2588" s="83"/>
      <c r="G2588" s="83" t="s">
        <v>3527</v>
      </c>
      <c r="H2588" s="115" t="s">
        <v>8743</v>
      </c>
      <c r="I2588" s="14">
        <v>0.01</v>
      </c>
      <c r="J2588" s="111">
        <f t="shared" si="82"/>
        <v>10672.2</v>
      </c>
    </row>
    <row r="2589" spans="1:10" ht="64.5" x14ac:dyDescent="0.25">
      <c r="A2589" s="81">
        <f t="shared" si="83"/>
        <v>2585</v>
      </c>
      <c r="B2589" s="81" t="s">
        <v>3523</v>
      </c>
      <c r="C2589" s="82" t="s">
        <v>8744</v>
      </c>
      <c r="D2589" s="83" t="s">
        <v>8745</v>
      </c>
      <c r="E2589" s="83" t="s">
        <v>3526</v>
      </c>
      <c r="F2589" s="83"/>
      <c r="G2589" s="83" t="s">
        <v>3527</v>
      </c>
      <c r="H2589" s="115" t="s">
        <v>8746</v>
      </c>
      <c r="I2589" s="14">
        <v>0.01</v>
      </c>
      <c r="J2589" s="111">
        <f t="shared" si="82"/>
        <v>12652.2</v>
      </c>
    </row>
    <row r="2590" spans="1:10" ht="39" x14ac:dyDescent="0.25">
      <c r="A2590" s="81">
        <f t="shared" si="83"/>
        <v>2586</v>
      </c>
      <c r="B2590" s="81" t="s">
        <v>3523</v>
      </c>
      <c r="C2590" s="82" t="s">
        <v>8747</v>
      </c>
      <c r="D2590" s="83" t="s">
        <v>8748</v>
      </c>
      <c r="E2590" s="83" t="s">
        <v>3526</v>
      </c>
      <c r="F2590" s="83"/>
      <c r="G2590" s="83" t="s">
        <v>3527</v>
      </c>
      <c r="H2590" s="115" t="s">
        <v>4208</v>
      </c>
      <c r="I2590" s="14">
        <v>0.01</v>
      </c>
      <c r="J2590" s="111">
        <f t="shared" si="82"/>
        <v>2475</v>
      </c>
    </row>
    <row r="2591" spans="1:10" ht="39" x14ac:dyDescent="0.25">
      <c r="A2591" s="81">
        <f t="shared" si="83"/>
        <v>2587</v>
      </c>
      <c r="B2591" s="81" t="s">
        <v>3523</v>
      </c>
      <c r="C2591" s="82" t="s">
        <v>8749</v>
      </c>
      <c r="D2591" s="83" t="s">
        <v>8750</v>
      </c>
      <c r="E2591" s="83" t="s">
        <v>3526</v>
      </c>
      <c r="F2591" s="83"/>
      <c r="G2591" s="83" t="s">
        <v>3527</v>
      </c>
      <c r="H2591" s="115" t="s">
        <v>4180</v>
      </c>
      <c r="I2591" s="14">
        <v>0.01</v>
      </c>
      <c r="J2591" s="111">
        <f t="shared" si="82"/>
        <v>2970</v>
      </c>
    </row>
    <row r="2592" spans="1:10" ht="39" x14ac:dyDescent="0.25">
      <c r="A2592" s="81">
        <f t="shared" si="83"/>
        <v>2588</v>
      </c>
      <c r="B2592" s="81" t="s">
        <v>3523</v>
      </c>
      <c r="C2592" s="82" t="s">
        <v>8751</v>
      </c>
      <c r="D2592" s="83" t="s">
        <v>8752</v>
      </c>
      <c r="E2592" s="83" t="s">
        <v>3526</v>
      </c>
      <c r="F2592" s="83"/>
      <c r="G2592" s="83" t="s">
        <v>3527</v>
      </c>
      <c r="H2592" s="115" t="s">
        <v>4208</v>
      </c>
      <c r="I2592" s="14">
        <v>0.01</v>
      </c>
      <c r="J2592" s="111">
        <f t="shared" si="82"/>
        <v>2475</v>
      </c>
    </row>
    <row r="2593" spans="1:10" ht="39" x14ac:dyDescent="0.25">
      <c r="A2593" s="81">
        <f t="shared" si="83"/>
        <v>2589</v>
      </c>
      <c r="B2593" s="81" t="s">
        <v>3523</v>
      </c>
      <c r="C2593" s="82" t="s">
        <v>8753</v>
      </c>
      <c r="D2593" s="83" t="s">
        <v>8754</v>
      </c>
      <c r="E2593" s="83" t="s">
        <v>3526</v>
      </c>
      <c r="F2593" s="83"/>
      <c r="G2593" s="83" t="s">
        <v>3527</v>
      </c>
      <c r="H2593" s="115" t="s">
        <v>4180</v>
      </c>
      <c r="I2593" s="14">
        <v>0.01</v>
      </c>
      <c r="J2593" s="111">
        <f t="shared" si="82"/>
        <v>2970</v>
      </c>
    </row>
    <row r="2594" spans="1:10" ht="39" x14ac:dyDescent="0.25">
      <c r="A2594" s="81">
        <f t="shared" si="83"/>
        <v>2590</v>
      </c>
      <c r="B2594" s="81" t="s">
        <v>3523</v>
      </c>
      <c r="C2594" s="82" t="s">
        <v>8755</v>
      </c>
      <c r="D2594" s="83" t="s">
        <v>8756</v>
      </c>
      <c r="E2594" s="83" t="s">
        <v>3526</v>
      </c>
      <c r="F2594" s="83"/>
      <c r="G2594" s="83" t="s">
        <v>3527</v>
      </c>
      <c r="H2594" s="115" t="s">
        <v>4003</v>
      </c>
      <c r="I2594" s="14">
        <v>0.01</v>
      </c>
      <c r="J2594" s="111">
        <f t="shared" si="82"/>
        <v>3465</v>
      </c>
    </row>
    <row r="2595" spans="1:10" ht="39" x14ac:dyDescent="0.25">
      <c r="A2595" s="81">
        <f t="shared" si="83"/>
        <v>2591</v>
      </c>
      <c r="B2595" s="81" t="s">
        <v>3523</v>
      </c>
      <c r="C2595" s="82" t="s">
        <v>8757</v>
      </c>
      <c r="D2595" s="83" t="s">
        <v>8758</v>
      </c>
      <c r="E2595" s="83" t="s">
        <v>3526</v>
      </c>
      <c r="F2595" s="83"/>
      <c r="G2595" s="83" t="s">
        <v>3527</v>
      </c>
      <c r="H2595" s="115" t="s">
        <v>4128</v>
      </c>
      <c r="I2595" s="14">
        <v>0.01</v>
      </c>
      <c r="J2595" s="111">
        <f t="shared" si="82"/>
        <v>3960</v>
      </c>
    </row>
    <row r="2596" spans="1:10" ht="39" x14ac:dyDescent="0.25">
      <c r="A2596" s="81">
        <f t="shared" si="83"/>
        <v>2592</v>
      </c>
      <c r="B2596" s="81" t="s">
        <v>3523</v>
      </c>
      <c r="C2596" s="82" t="s">
        <v>8759</v>
      </c>
      <c r="D2596" s="83" t="s">
        <v>8760</v>
      </c>
      <c r="E2596" s="83" t="s">
        <v>3526</v>
      </c>
      <c r="F2596" s="83"/>
      <c r="G2596" s="83" t="s">
        <v>3527</v>
      </c>
      <c r="H2596" s="115" t="s">
        <v>4003</v>
      </c>
      <c r="I2596" s="14">
        <v>0.01</v>
      </c>
      <c r="J2596" s="111">
        <f t="shared" si="82"/>
        <v>3465</v>
      </c>
    </row>
    <row r="2597" spans="1:10" ht="51.75" x14ac:dyDescent="0.25">
      <c r="A2597" s="81">
        <f t="shared" si="83"/>
        <v>2593</v>
      </c>
      <c r="B2597" s="81" t="s">
        <v>3523</v>
      </c>
      <c r="C2597" s="82" t="s">
        <v>8761</v>
      </c>
      <c r="D2597" s="83" t="s">
        <v>8762</v>
      </c>
      <c r="E2597" s="83" t="s">
        <v>3526</v>
      </c>
      <c r="F2597" s="83"/>
      <c r="G2597" s="83" t="s">
        <v>3527</v>
      </c>
      <c r="H2597" s="115" t="s">
        <v>4128</v>
      </c>
      <c r="I2597" s="14">
        <v>0.01</v>
      </c>
      <c r="J2597" s="111">
        <f t="shared" si="82"/>
        <v>3960</v>
      </c>
    </row>
    <row r="2598" spans="1:10" ht="39" x14ac:dyDescent="0.25">
      <c r="A2598" s="81">
        <f t="shared" si="83"/>
        <v>2594</v>
      </c>
      <c r="B2598" s="81" t="s">
        <v>3523</v>
      </c>
      <c r="C2598" s="82" t="s">
        <v>8763</v>
      </c>
      <c r="D2598" s="83" t="s">
        <v>8764</v>
      </c>
      <c r="E2598" s="83" t="s">
        <v>3526</v>
      </c>
      <c r="F2598" s="83"/>
      <c r="G2598" s="83" t="s">
        <v>3527</v>
      </c>
      <c r="H2598" s="115" t="s">
        <v>4003</v>
      </c>
      <c r="I2598" s="14">
        <v>0.01</v>
      </c>
      <c r="J2598" s="111">
        <f t="shared" si="82"/>
        <v>3465</v>
      </c>
    </row>
    <row r="2599" spans="1:10" ht="39" x14ac:dyDescent="0.25">
      <c r="A2599" s="81">
        <f t="shared" si="83"/>
        <v>2595</v>
      </c>
      <c r="B2599" s="81" t="s">
        <v>3523</v>
      </c>
      <c r="C2599" s="82" t="s">
        <v>8765</v>
      </c>
      <c r="D2599" s="83" t="s">
        <v>8766</v>
      </c>
      <c r="E2599" s="83" t="s">
        <v>3526</v>
      </c>
      <c r="F2599" s="83"/>
      <c r="G2599" s="83" t="s">
        <v>3527</v>
      </c>
      <c r="H2599" s="115" t="s">
        <v>4128</v>
      </c>
      <c r="I2599" s="14">
        <v>0.01</v>
      </c>
      <c r="J2599" s="111">
        <f t="shared" si="82"/>
        <v>3960</v>
      </c>
    </row>
    <row r="2600" spans="1:10" ht="39" x14ac:dyDescent="0.25">
      <c r="A2600" s="81">
        <f t="shared" si="83"/>
        <v>2596</v>
      </c>
      <c r="B2600" s="81" t="s">
        <v>3523</v>
      </c>
      <c r="C2600" s="82" t="s">
        <v>8767</v>
      </c>
      <c r="D2600" s="83" t="s">
        <v>8768</v>
      </c>
      <c r="E2600" s="83" t="s">
        <v>3526</v>
      </c>
      <c r="F2600" s="83"/>
      <c r="G2600" s="83" t="s">
        <v>3527</v>
      </c>
      <c r="H2600" s="115" t="s">
        <v>4003</v>
      </c>
      <c r="I2600" s="14">
        <v>0.01</v>
      </c>
      <c r="J2600" s="111">
        <f t="shared" si="82"/>
        <v>3465</v>
      </c>
    </row>
    <row r="2601" spans="1:10" ht="51.75" x14ac:dyDescent="0.25">
      <c r="A2601" s="81">
        <f t="shared" si="83"/>
        <v>2597</v>
      </c>
      <c r="B2601" s="81" t="s">
        <v>3523</v>
      </c>
      <c r="C2601" s="82" t="s">
        <v>8769</v>
      </c>
      <c r="D2601" s="83" t="s">
        <v>8770</v>
      </c>
      <c r="E2601" s="83" t="s">
        <v>3526</v>
      </c>
      <c r="F2601" s="83"/>
      <c r="G2601" s="83" t="s">
        <v>3527</v>
      </c>
      <c r="H2601" s="115" t="s">
        <v>4128</v>
      </c>
      <c r="I2601" s="14">
        <v>0.01</v>
      </c>
      <c r="J2601" s="111">
        <f t="shared" si="82"/>
        <v>3960</v>
      </c>
    </row>
    <row r="2602" spans="1:10" ht="39" x14ac:dyDescent="0.25">
      <c r="A2602" s="81">
        <f t="shared" si="83"/>
        <v>2598</v>
      </c>
      <c r="B2602" s="81" t="s">
        <v>3523</v>
      </c>
      <c r="C2602" s="82" t="s">
        <v>8771</v>
      </c>
      <c r="D2602" s="83" t="s">
        <v>8772</v>
      </c>
      <c r="E2602" s="83" t="s">
        <v>3526</v>
      </c>
      <c r="F2602" s="83"/>
      <c r="G2602" s="83" t="s">
        <v>3527</v>
      </c>
      <c r="H2602" s="115" t="s">
        <v>4003</v>
      </c>
      <c r="I2602" s="14">
        <v>0.01</v>
      </c>
      <c r="J2602" s="111">
        <f t="shared" si="82"/>
        <v>3465</v>
      </c>
    </row>
    <row r="2603" spans="1:10" ht="39" x14ac:dyDescent="0.25">
      <c r="A2603" s="81">
        <f t="shared" si="83"/>
        <v>2599</v>
      </c>
      <c r="B2603" s="81" t="s">
        <v>3523</v>
      </c>
      <c r="C2603" s="82" t="s">
        <v>8773</v>
      </c>
      <c r="D2603" s="83" t="s">
        <v>8774</v>
      </c>
      <c r="E2603" s="83" t="s">
        <v>3526</v>
      </c>
      <c r="F2603" s="83"/>
      <c r="G2603" s="83" t="s">
        <v>3527</v>
      </c>
      <c r="H2603" s="115" t="s">
        <v>4003</v>
      </c>
      <c r="I2603" s="14">
        <v>0.01</v>
      </c>
      <c r="J2603" s="111">
        <f t="shared" si="82"/>
        <v>3465</v>
      </c>
    </row>
    <row r="2604" spans="1:10" ht="39" x14ac:dyDescent="0.25">
      <c r="A2604" s="81">
        <f t="shared" si="83"/>
        <v>2600</v>
      </c>
      <c r="B2604" s="81" t="s">
        <v>3523</v>
      </c>
      <c r="C2604" s="82" t="s">
        <v>8775</v>
      </c>
      <c r="D2604" s="83" t="s">
        <v>8776</v>
      </c>
      <c r="E2604" s="83" t="s">
        <v>3526</v>
      </c>
      <c r="F2604" s="83"/>
      <c r="G2604" s="83" t="s">
        <v>3527</v>
      </c>
      <c r="H2604" s="115" t="s">
        <v>4003</v>
      </c>
      <c r="I2604" s="14">
        <v>0.01</v>
      </c>
      <c r="J2604" s="111">
        <f t="shared" si="82"/>
        <v>3465</v>
      </c>
    </row>
    <row r="2605" spans="1:10" ht="39" x14ac:dyDescent="0.25">
      <c r="A2605" s="81">
        <f t="shared" si="83"/>
        <v>2601</v>
      </c>
      <c r="B2605" s="81" t="s">
        <v>3523</v>
      </c>
      <c r="C2605" s="82" t="s">
        <v>8777</v>
      </c>
      <c r="D2605" s="83" t="s">
        <v>8778</v>
      </c>
      <c r="E2605" s="83" t="s">
        <v>3526</v>
      </c>
      <c r="F2605" s="83"/>
      <c r="G2605" s="83" t="s">
        <v>3527</v>
      </c>
      <c r="H2605" s="115" t="s">
        <v>4128</v>
      </c>
      <c r="I2605" s="14">
        <v>0.01</v>
      </c>
      <c r="J2605" s="111">
        <f t="shared" si="82"/>
        <v>3960</v>
      </c>
    </row>
    <row r="2606" spans="1:10" ht="39" x14ac:dyDescent="0.25">
      <c r="A2606" s="81">
        <f t="shared" si="83"/>
        <v>2602</v>
      </c>
      <c r="B2606" s="81" t="s">
        <v>3523</v>
      </c>
      <c r="C2606" s="82" t="s">
        <v>8779</v>
      </c>
      <c r="D2606" s="83" t="s">
        <v>8780</v>
      </c>
      <c r="E2606" s="83" t="s">
        <v>3526</v>
      </c>
      <c r="F2606" s="83"/>
      <c r="G2606" s="83" t="s">
        <v>3527</v>
      </c>
      <c r="H2606" s="115" t="s">
        <v>4003</v>
      </c>
      <c r="I2606" s="14">
        <v>0.01</v>
      </c>
      <c r="J2606" s="111">
        <f t="shared" si="82"/>
        <v>3465</v>
      </c>
    </row>
    <row r="2607" spans="1:10" ht="39" x14ac:dyDescent="0.25">
      <c r="A2607" s="81">
        <f t="shared" si="83"/>
        <v>2603</v>
      </c>
      <c r="B2607" s="81" t="s">
        <v>3523</v>
      </c>
      <c r="C2607" s="82" t="s">
        <v>8781</v>
      </c>
      <c r="D2607" s="83" t="s">
        <v>8782</v>
      </c>
      <c r="E2607" s="83" t="s">
        <v>3526</v>
      </c>
      <c r="F2607" s="83"/>
      <c r="G2607" s="83" t="s">
        <v>3527</v>
      </c>
      <c r="H2607" s="115" t="s">
        <v>4128</v>
      </c>
      <c r="I2607" s="14">
        <v>0.01</v>
      </c>
      <c r="J2607" s="111">
        <f t="shared" si="82"/>
        <v>3960</v>
      </c>
    </row>
    <row r="2608" spans="1:10" ht="39" x14ac:dyDescent="0.25">
      <c r="A2608" s="81">
        <f t="shared" si="83"/>
        <v>2604</v>
      </c>
      <c r="B2608" s="81" t="s">
        <v>3523</v>
      </c>
      <c r="C2608" s="82" t="s">
        <v>8783</v>
      </c>
      <c r="D2608" s="83" t="s">
        <v>8784</v>
      </c>
      <c r="E2608" s="83" t="s">
        <v>3526</v>
      </c>
      <c r="F2608" s="83"/>
      <c r="G2608" s="83" t="s">
        <v>3527</v>
      </c>
      <c r="H2608" s="115" t="s">
        <v>4208</v>
      </c>
      <c r="I2608" s="14">
        <v>0.01</v>
      </c>
      <c r="J2608" s="111">
        <f t="shared" si="82"/>
        <v>2475</v>
      </c>
    </row>
    <row r="2609" spans="1:10" ht="39" x14ac:dyDescent="0.25">
      <c r="A2609" s="81">
        <f t="shared" si="83"/>
        <v>2605</v>
      </c>
      <c r="B2609" s="81" t="s">
        <v>3523</v>
      </c>
      <c r="C2609" s="82" t="s">
        <v>8785</v>
      </c>
      <c r="D2609" s="83" t="s">
        <v>8786</v>
      </c>
      <c r="E2609" s="83" t="s">
        <v>3526</v>
      </c>
      <c r="F2609" s="83"/>
      <c r="G2609" s="83" t="s">
        <v>3527</v>
      </c>
      <c r="H2609" s="115" t="s">
        <v>4180</v>
      </c>
      <c r="I2609" s="14">
        <v>0.01</v>
      </c>
      <c r="J2609" s="111">
        <f t="shared" si="82"/>
        <v>2970</v>
      </c>
    </row>
    <row r="2610" spans="1:10" ht="39" x14ac:dyDescent="0.25">
      <c r="A2610" s="81">
        <f t="shared" si="83"/>
        <v>2606</v>
      </c>
      <c r="B2610" s="81" t="s">
        <v>3523</v>
      </c>
      <c r="C2610" s="82" t="s">
        <v>8787</v>
      </c>
      <c r="D2610" s="83" t="s">
        <v>8788</v>
      </c>
      <c r="E2610" s="83" t="s">
        <v>3526</v>
      </c>
      <c r="F2610" s="83"/>
      <c r="G2610" s="83" t="s">
        <v>3527</v>
      </c>
      <c r="H2610" s="115" t="s">
        <v>4208</v>
      </c>
      <c r="I2610" s="14">
        <v>0.01</v>
      </c>
      <c r="J2610" s="111">
        <f t="shared" si="82"/>
        <v>2475</v>
      </c>
    </row>
    <row r="2611" spans="1:10" ht="39" x14ac:dyDescent="0.25">
      <c r="A2611" s="81">
        <f t="shared" si="83"/>
        <v>2607</v>
      </c>
      <c r="B2611" s="81" t="s">
        <v>3523</v>
      </c>
      <c r="C2611" s="82" t="s">
        <v>8789</v>
      </c>
      <c r="D2611" s="83" t="s">
        <v>8790</v>
      </c>
      <c r="E2611" s="83" t="s">
        <v>3526</v>
      </c>
      <c r="F2611" s="83"/>
      <c r="G2611" s="83" t="s">
        <v>3527</v>
      </c>
      <c r="H2611" s="115" t="s">
        <v>4180</v>
      </c>
      <c r="I2611" s="14">
        <v>0.01</v>
      </c>
      <c r="J2611" s="111">
        <f t="shared" si="82"/>
        <v>2970</v>
      </c>
    </row>
    <row r="2612" spans="1:10" ht="39" x14ac:dyDescent="0.25">
      <c r="A2612" s="81">
        <f t="shared" si="83"/>
        <v>2608</v>
      </c>
      <c r="B2612" s="81" t="s">
        <v>3523</v>
      </c>
      <c r="C2612" s="82" t="s">
        <v>8791</v>
      </c>
      <c r="D2612" s="83" t="s">
        <v>8792</v>
      </c>
      <c r="E2612" s="83" t="s">
        <v>3526</v>
      </c>
      <c r="F2612" s="83"/>
      <c r="G2612" s="83" t="s">
        <v>3527</v>
      </c>
      <c r="H2612" s="115" t="s">
        <v>4208</v>
      </c>
      <c r="I2612" s="14">
        <v>0.01</v>
      </c>
      <c r="J2612" s="111">
        <f t="shared" si="82"/>
        <v>2475</v>
      </c>
    </row>
    <row r="2613" spans="1:10" ht="39" x14ac:dyDescent="0.25">
      <c r="A2613" s="81">
        <f t="shared" si="83"/>
        <v>2609</v>
      </c>
      <c r="B2613" s="81" t="s">
        <v>3523</v>
      </c>
      <c r="C2613" s="82" t="s">
        <v>8793</v>
      </c>
      <c r="D2613" s="83" t="s">
        <v>8794</v>
      </c>
      <c r="E2613" s="83" t="s">
        <v>3526</v>
      </c>
      <c r="F2613" s="83"/>
      <c r="G2613" s="83" t="s">
        <v>3527</v>
      </c>
      <c r="H2613" s="115" t="s">
        <v>4180</v>
      </c>
      <c r="I2613" s="14">
        <v>0.01</v>
      </c>
      <c r="J2613" s="111">
        <f t="shared" si="82"/>
        <v>2970</v>
      </c>
    </row>
    <row r="2614" spans="1:10" ht="39" x14ac:dyDescent="0.25">
      <c r="A2614" s="81">
        <f t="shared" si="83"/>
        <v>2610</v>
      </c>
      <c r="B2614" s="81" t="s">
        <v>3523</v>
      </c>
      <c r="C2614" s="82" t="s">
        <v>8795</v>
      </c>
      <c r="D2614" s="83" t="s">
        <v>8796</v>
      </c>
      <c r="E2614" s="83" t="s">
        <v>3526</v>
      </c>
      <c r="F2614" s="83"/>
      <c r="G2614" s="83" t="s">
        <v>3527</v>
      </c>
      <c r="H2614" s="115" t="s">
        <v>4208</v>
      </c>
      <c r="I2614" s="14">
        <v>0.01</v>
      </c>
      <c r="J2614" s="111">
        <f t="shared" si="82"/>
        <v>2475</v>
      </c>
    </row>
    <row r="2615" spans="1:10" ht="39" x14ac:dyDescent="0.25">
      <c r="A2615" s="81">
        <f t="shared" si="83"/>
        <v>2611</v>
      </c>
      <c r="B2615" s="81" t="s">
        <v>3523</v>
      </c>
      <c r="C2615" s="82" t="s">
        <v>8797</v>
      </c>
      <c r="D2615" s="83" t="s">
        <v>8798</v>
      </c>
      <c r="E2615" s="83" t="s">
        <v>3526</v>
      </c>
      <c r="F2615" s="83"/>
      <c r="G2615" s="83" t="s">
        <v>3527</v>
      </c>
      <c r="H2615" s="115" t="s">
        <v>4208</v>
      </c>
      <c r="I2615" s="14">
        <v>0.01</v>
      </c>
      <c r="J2615" s="111">
        <f t="shared" si="82"/>
        <v>2475</v>
      </c>
    </row>
    <row r="2616" spans="1:10" ht="39" x14ac:dyDescent="0.25">
      <c r="A2616" s="81">
        <f t="shared" si="83"/>
        <v>2612</v>
      </c>
      <c r="B2616" s="81" t="s">
        <v>3523</v>
      </c>
      <c r="C2616" s="82" t="s">
        <v>8799</v>
      </c>
      <c r="D2616" s="83" t="s">
        <v>8800</v>
      </c>
      <c r="E2616" s="83" t="s">
        <v>3526</v>
      </c>
      <c r="F2616" s="83"/>
      <c r="G2616" s="83" t="s">
        <v>3527</v>
      </c>
      <c r="H2616" s="115" t="s">
        <v>4003</v>
      </c>
      <c r="I2616" s="14">
        <v>0.01</v>
      </c>
      <c r="J2616" s="111">
        <f t="shared" si="82"/>
        <v>3465</v>
      </c>
    </row>
    <row r="2617" spans="1:10" ht="39" x14ac:dyDescent="0.25">
      <c r="A2617" s="81">
        <f t="shared" si="83"/>
        <v>2613</v>
      </c>
      <c r="B2617" s="81" t="s">
        <v>3523</v>
      </c>
      <c r="C2617" s="82" t="s">
        <v>8801</v>
      </c>
      <c r="D2617" s="83" t="s">
        <v>8802</v>
      </c>
      <c r="E2617" s="83" t="s">
        <v>3526</v>
      </c>
      <c r="F2617" s="83"/>
      <c r="G2617" s="83" t="s">
        <v>3527</v>
      </c>
      <c r="H2617" s="115" t="s">
        <v>4128</v>
      </c>
      <c r="I2617" s="14">
        <v>0.01</v>
      </c>
      <c r="J2617" s="111">
        <f t="shared" si="82"/>
        <v>3960</v>
      </c>
    </row>
    <row r="2618" spans="1:10" ht="39" x14ac:dyDescent="0.25">
      <c r="A2618" s="81">
        <f t="shared" si="83"/>
        <v>2614</v>
      </c>
      <c r="B2618" s="81" t="s">
        <v>3523</v>
      </c>
      <c r="C2618" s="82" t="s">
        <v>8803</v>
      </c>
      <c r="D2618" s="83" t="s">
        <v>8804</v>
      </c>
      <c r="E2618" s="83" t="s">
        <v>3526</v>
      </c>
      <c r="F2618" s="83"/>
      <c r="G2618" s="83" t="s">
        <v>3527</v>
      </c>
      <c r="H2618" s="115" t="s">
        <v>4003</v>
      </c>
      <c r="I2618" s="14">
        <v>0.01</v>
      </c>
      <c r="J2618" s="111">
        <f t="shared" si="82"/>
        <v>3465</v>
      </c>
    </row>
    <row r="2619" spans="1:10" ht="39" x14ac:dyDescent="0.25">
      <c r="A2619" s="81">
        <f t="shared" si="83"/>
        <v>2615</v>
      </c>
      <c r="B2619" s="81" t="s">
        <v>3523</v>
      </c>
      <c r="C2619" s="82" t="s">
        <v>8805</v>
      </c>
      <c r="D2619" s="83" t="s">
        <v>8806</v>
      </c>
      <c r="E2619" s="83" t="s">
        <v>3526</v>
      </c>
      <c r="F2619" s="83"/>
      <c r="G2619" s="83" t="s">
        <v>3527</v>
      </c>
      <c r="H2619" s="115" t="s">
        <v>4128</v>
      </c>
      <c r="I2619" s="14">
        <v>0.01</v>
      </c>
      <c r="J2619" s="111">
        <f t="shared" si="82"/>
        <v>3960</v>
      </c>
    </row>
    <row r="2620" spans="1:10" ht="39" x14ac:dyDescent="0.25">
      <c r="A2620" s="81">
        <f t="shared" si="83"/>
        <v>2616</v>
      </c>
      <c r="B2620" s="81" t="s">
        <v>3523</v>
      </c>
      <c r="C2620" s="82" t="s">
        <v>8807</v>
      </c>
      <c r="D2620" s="83" t="s">
        <v>8808</v>
      </c>
      <c r="E2620" s="83" t="s">
        <v>3526</v>
      </c>
      <c r="F2620" s="83"/>
      <c r="G2620" s="83" t="s">
        <v>3527</v>
      </c>
      <c r="H2620" s="115" t="s">
        <v>4003</v>
      </c>
      <c r="I2620" s="14">
        <v>0.01</v>
      </c>
      <c r="J2620" s="111">
        <f t="shared" si="82"/>
        <v>3465</v>
      </c>
    </row>
    <row r="2621" spans="1:10" ht="39" x14ac:dyDescent="0.25">
      <c r="A2621" s="81">
        <f t="shared" si="83"/>
        <v>2617</v>
      </c>
      <c r="B2621" s="81" t="s">
        <v>3523</v>
      </c>
      <c r="C2621" s="82" t="s">
        <v>8809</v>
      </c>
      <c r="D2621" s="83" t="s">
        <v>8810</v>
      </c>
      <c r="E2621" s="83" t="s">
        <v>3526</v>
      </c>
      <c r="F2621" s="83"/>
      <c r="G2621" s="83" t="s">
        <v>3527</v>
      </c>
      <c r="H2621" s="115" t="s">
        <v>4003</v>
      </c>
      <c r="I2621" s="14">
        <v>0.01</v>
      </c>
      <c r="J2621" s="111">
        <f t="shared" si="82"/>
        <v>3465</v>
      </c>
    </row>
    <row r="2622" spans="1:10" ht="39" x14ac:dyDescent="0.25">
      <c r="A2622" s="81">
        <f t="shared" si="83"/>
        <v>2618</v>
      </c>
      <c r="B2622" s="81" t="s">
        <v>3523</v>
      </c>
      <c r="C2622" s="82" t="s">
        <v>8811</v>
      </c>
      <c r="D2622" s="83" t="s">
        <v>8812</v>
      </c>
      <c r="E2622" s="83" t="s">
        <v>3526</v>
      </c>
      <c r="F2622" s="83"/>
      <c r="G2622" s="83" t="s">
        <v>3527</v>
      </c>
      <c r="H2622" s="115" t="s">
        <v>4003</v>
      </c>
      <c r="I2622" s="14">
        <v>0.01</v>
      </c>
      <c r="J2622" s="111">
        <f t="shared" si="82"/>
        <v>3465</v>
      </c>
    </row>
    <row r="2623" spans="1:10" ht="39" x14ac:dyDescent="0.25">
      <c r="A2623" s="81">
        <f t="shared" si="83"/>
        <v>2619</v>
      </c>
      <c r="B2623" s="81" t="s">
        <v>3523</v>
      </c>
      <c r="C2623" s="82" t="s">
        <v>8813</v>
      </c>
      <c r="D2623" s="83" t="s">
        <v>8814</v>
      </c>
      <c r="E2623" s="83" t="s">
        <v>3526</v>
      </c>
      <c r="F2623" s="83"/>
      <c r="G2623" s="83" t="s">
        <v>3527</v>
      </c>
      <c r="H2623" s="115" t="s">
        <v>4128</v>
      </c>
      <c r="I2623" s="14">
        <v>0.01</v>
      </c>
      <c r="J2623" s="111">
        <f t="shared" si="82"/>
        <v>3960</v>
      </c>
    </row>
    <row r="2624" spans="1:10" ht="39" x14ac:dyDescent="0.25">
      <c r="A2624" s="81">
        <f t="shared" si="83"/>
        <v>2620</v>
      </c>
      <c r="B2624" s="81" t="s">
        <v>3523</v>
      </c>
      <c r="C2624" s="82" t="s">
        <v>8815</v>
      </c>
      <c r="D2624" s="83" t="s">
        <v>8816</v>
      </c>
      <c r="E2624" s="83" t="s">
        <v>3526</v>
      </c>
      <c r="F2624" s="83"/>
      <c r="G2624" s="83" t="s">
        <v>3527</v>
      </c>
      <c r="H2624" s="115" t="s">
        <v>4003</v>
      </c>
      <c r="I2624" s="14">
        <v>0.01</v>
      </c>
      <c r="J2624" s="111">
        <f t="shared" si="82"/>
        <v>3465</v>
      </c>
    </row>
    <row r="2625" spans="1:10" ht="39" x14ac:dyDescent="0.25">
      <c r="A2625" s="81">
        <f t="shared" si="83"/>
        <v>2621</v>
      </c>
      <c r="B2625" s="81" t="s">
        <v>3523</v>
      </c>
      <c r="C2625" s="82" t="s">
        <v>8817</v>
      </c>
      <c r="D2625" s="83" t="s">
        <v>8818</v>
      </c>
      <c r="E2625" s="83" t="s">
        <v>3526</v>
      </c>
      <c r="F2625" s="83"/>
      <c r="G2625" s="83" t="s">
        <v>3527</v>
      </c>
      <c r="H2625" s="115" t="s">
        <v>4128</v>
      </c>
      <c r="I2625" s="14">
        <v>0.01</v>
      </c>
      <c r="J2625" s="111">
        <f t="shared" si="82"/>
        <v>3960</v>
      </c>
    </row>
    <row r="2626" spans="1:10" ht="39" x14ac:dyDescent="0.25">
      <c r="A2626" s="81">
        <f t="shared" si="83"/>
        <v>2622</v>
      </c>
      <c r="B2626" s="81" t="s">
        <v>3523</v>
      </c>
      <c r="C2626" s="82" t="s">
        <v>8819</v>
      </c>
      <c r="D2626" s="83" t="s">
        <v>8820</v>
      </c>
      <c r="E2626" s="83" t="s">
        <v>3526</v>
      </c>
      <c r="F2626" s="83"/>
      <c r="G2626" s="83" t="s">
        <v>3527</v>
      </c>
      <c r="H2626" s="115" t="s">
        <v>4003</v>
      </c>
      <c r="I2626" s="14">
        <v>0.01</v>
      </c>
      <c r="J2626" s="111">
        <f t="shared" si="82"/>
        <v>3465</v>
      </c>
    </row>
    <row r="2627" spans="1:10" ht="39" x14ac:dyDescent="0.25">
      <c r="A2627" s="81">
        <f t="shared" si="83"/>
        <v>2623</v>
      </c>
      <c r="B2627" s="81" t="s">
        <v>3523</v>
      </c>
      <c r="C2627" s="82" t="s">
        <v>8821</v>
      </c>
      <c r="D2627" s="83" t="s">
        <v>8822</v>
      </c>
      <c r="E2627" s="83" t="s">
        <v>3526</v>
      </c>
      <c r="F2627" s="83"/>
      <c r="G2627" s="83" t="s">
        <v>3527</v>
      </c>
      <c r="H2627" s="115" t="s">
        <v>4128</v>
      </c>
      <c r="I2627" s="14">
        <v>0.01</v>
      </c>
      <c r="J2627" s="111">
        <f t="shared" si="82"/>
        <v>3960</v>
      </c>
    </row>
    <row r="2628" spans="1:10" ht="39" x14ac:dyDescent="0.25">
      <c r="A2628" s="81">
        <f t="shared" si="83"/>
        <v>2624</v>
      </c>
      <c r="B2628" s="81" t="s">
        <v>3523</v>
      </c>
      <c r="C2628" s="82" t="s">
        <v>8823</v>
      </c>
      <c r="D2628" s="83" t="s">
        <v>8824</v>
      </c>
      <c r="E2628" s="83" t="s">
        <v>3526</v>
      </c>
      <c r="F2628" s="83"/>
      <c r="G2628" s="83" t="s">
        <v>3527</v>
      </c>
      <c r="H2628" s="115" t="s">
        <v>4003</v>
      </c>
      <c r="I2628" s="14">
        <v>0.01</v>
      </c>
      <c r="J2628" s="111">
        <f t="shared" si="82"/>
        <v>3465</v>
      </c>
    </row>
    <row r="2629" spans="1:10" ht="39" x14ac:dyDescent="0.25">
      <c r="A2629" s="81">
        <f t="shared" si="83"/>
        <v>2625</v>
      </c>
      <c r="B2629" s="81" t="s">
        <v>3523</v>
      </c>
      <c r="C2629" s="82" t="s">
        <v>8825</v>
      </c>
      <c r="D2629" s="83" t="s">
        <v>8826</v>
      </c>
      <c r="E2629" s="83" t="s">
        <v>3526</v>
      </c>
      <c r="F2629" s="83"/>
      <c r="G2629" s="83" t="s">
        <v>3527</v>
      </c>
      <c r="H2629" s="115" t="s">
        <v>4003</v>
      </c>
      <c r="I2629" s="14">
        <v>0.01</v>
      </c>
      <c r="J2629" s="111">
        <f t="shared" si="82"/>
        <v>3465</v>
      </c>
    </row>
    <row r="2630" spans="1:10" ht="39" x14ac:dyDescent="0.25">
      <c r="A2630" s="81">
        <f t="shared" si="83"/>
        <v>2626</v>
      </c>
      <c r="B2630" s="81" t="s">
        <v>3523</v>
      </c>
      <c r="C2630" s="82" t="s">
        <v>8827</v>
      </c>
      <c r="D2630" s="83" t="s">
        <v>8828</v>
      </c>
      <c r="E2630" s="83" t="s">
        <v>3526</v>
      </c>
      <c r="F2630" s="83"/>
      <c r="G2630" s="83" t="s">
        <v>3527</v>
      </c>
      <c r="H2630" s="115" t="s">
        <v>4208</v>
      </c>
      <c r="I2630" s="14">
        <v>0.01</v>
      </c>
      <c r="J2630" s="111">
        <f t="shared" si="82"/>
        <v>2475</v>
      </c>
    </row>
    <row r="2631" spans="1:10" ht="39" x14ac:dyDescent="0.25">
      <c r="A2631" s="81">
        <f t="shared" si="83"/>
        <v>2627</v>
      </c>
      <c r="B2631" s="81" t="s">
        <v>3523</v>
      </c>
      <c r="C2631" s="82" t="s">
        <v>8829</v>
      </c>
      <c r="D2631" s="83" t="s">
        <v>8830</v>
      </c>
      <c r="E2631" s="83" t="s">
        <v>3526</v>
      </c>
      <c r="F2631" s="83"/>
      <c r="G2631" s="83" t="s">
        <v>3527</v>
      </c>
      <c r="H2631" s="115" t="s">
        <v>4208</v>
      </c>
      <c r="I2631" s="14">
        <v>0.01</v>
      </c>
      <c r="J2631" s="111">
        <f t="shared" si="82"/>
        <v>2475</v>
      </c>
    </row>
    <row r="2632" spans="1:10" ht="39" x14ac:dyDescent="0.25">
      <c r="A2632" s="81">
        <f t="shared" si="83"/>
        <v>2628</v>
      </c>
      <c r="B2632" s="81" t="s">
        <v>3523</v>
      </c>
      <c r="C2632" s="82" t="s">
        <v>8831</v>
      </c>
      <c r="D2632" s="83" t="s">
        <v>8832</v>
      </c>
      <c r="E2632" s="83" t="s">
        <v>3526</v>
      </c>
      <c r="F2632" s="83"/>
      <c r="G2632" s="83" t="s">
        <v>3527</v>
      </c>
      <c r="H2632" s="115" t="s">
        <v>4795</v>
      </c>
      <c r="I2632" s="14">
        <v>0.01</v>
      </c>
      <c r="J2632" s="111">
        <f t="shared" si="82"/>
        <v>24750</v>
      </c>
    </row>
    <row r="2633" spans="1:10" ht="51.75" x14ac:dyDescent="0.25">
      <c r="A2633" s="81">
        <f t="shared" si="83"/>
        <v>2629</v>
      </c>
      <c r="B2633" s="81" t="s">
        <v>3523</v>
      </c>
      <c r="C2633" s="82" t="s">
        <v>8833</v>
      </c>
      <c r="D2633" s="83" t="s">
        <v>8834</v>
      </c>
      <c r="E2633" s="83" t="s">
        <v>3526</v>
      </c>
      <c r="F2633" s="83"/>
      <c r="G2633" s="83" t="s">
        <v>3527</v>
      </c>
      <c r="H2633" s="115" t="s">
        <v>4795</v>
      </c>
      <c r="I2633" s="14">
        <v>0.01</v>
      </c>
      <c r="J2633" s="111">
        <f t="shared" si="82"/>
        <v>24750</v>
      </c>
    </row>
    <row r="2634" spans="1:10" ht="39" x14ac:dyDescent="0.25">
      <c r="A2634" s="81">
        <f t="shared" si="83"/>
        <v>2630</v>
      </c>
      <c r="B2634" s="81" t="s">
        <v>3523</v>
      </c>
      <c r="C2634" s="82" t="s">
        <v>8835</v>
      </c>
      <c r="D2634" s="83" t="s">
        <v>8836</v>
      </c>
      <c r="E2634" s="83" t="s">
        <v>3526</v>
      </c>
      <c r="F2634" s="83"/>
      <c r="G2634" s="83" t="s">
        <v>3527</v>
      </c>
      <c r="H2634" s="115" t="s">
        <v>8837</v>
      </c>
      <c r="I2634" s="14">
        <v>0.01</v>
      </c>
      <c r="J2634" s="111">
        <f t="shared" si="82"/>
        <v>32175</v>
      </c>
    </row>
    <row r="2635" spans="1:10" ht="51.75" x14ac:dyDescent="0.25">
      <c r="A2635" s="81">
        <f t="shared" si="83"/>
        <v>2631</v>
      </c>
      <c r="B2635" s="81" t="s">
        <v>3523</v>
      </c>
      <c r="C2635" s="82" t="s">
        <v>8838</v>
      </c>
      <c r="D2635" s="83" t="s">
        <v>8839</v>
      </c>
      <c r="E2635" s="83" t="s">
        <v>3526</v>
      </c>
      <c r="F2635" s="83"/>
      <c r="G2635" s="83" t="s">
        <v>3527</v>
      </c>
      <c r="H2635" s="115" t="s">
        <v>8837</v>
      </c>
      <c r="I2635" s="14">
        <v>0.01</v>
      </c>
      <c r="J2635" s="111">
        <f t="shared" si="82"/>
        <v>32175</v>
      </c>
    </row>
    <row r="2636" spans="1:10" ht="51.75" x14ac:dyDescent="0.25">
      <c r="A2636" s="81">
        <f t="shared" si="83"/>
        <v>2632</v>
      </c>
      <c r="B2636" s="81" t="s">
        <v>3523</v>
      </c>
      <c r="C2636" s="82" t="s">
        <v>8840</v>
      </c>
      <c r="D2636" s="83" t="s">
        <v>8841</v>
      </c>
      <c r="E2636" s="83" t="s">
        <v>3526</v>
      </c>
      <c r="F2636" s="83"/>
      <c r="G2636" s="83" t="s">
        <v>3527</v>
      </c>
      <c r="H2636" s="115" t="s">
        <v>8842</v>
      </c>
      <c r="I2636" s="14">
        <v>0.01</v>
      </c>
      <c r="J2636" s="111">
        <f t="shared" si="82"/>
        <v>33165</v>
      </c>
    </row>
    <row r="2637" spans="1:10" ht="51.75" x14ac:dyDescent="0.25">
      <c r="A2637" s="81">
        <f t="shared" si="83"/>
        <v>2633</v>
      </c>
      <c r="B2637" s="81" t="s">
        <v>3523</v>
      </c>
      <c r="C2637" s="82" t="s">
        <v>8843</v>
      </c>
      <c r="D2637" s="83" t="s">
        <v>8844</v>
      </c>
      <c r="E2637" s="83" t="s">
        <v>3526</v>
      </c>
      <c r="F2637" s="83"/>
      <c r="G2637" s="83" t="s">
        <v>3527</v>
      </c>
      <c r="H2637" s="115" t="s">
        <v>8837</v>
      </c>
      <c r="I2637" s="14">
        <v>0.01</v>
      </c>
      <c r="J2637" s="111">
        <f t="shared" si="82"/>
        <v>32175</v>
      </c>
    </row>
    <row r="2638" spans="1:10" ht="51.75" x14ac:dyDescent="0.25">
      <c r="A2638" s="81">
        <f t="shared" si="83"/>
        <v>2634</v>
      </c>
      <c r="B2638" s="81" t="s">
        <v>3523</v>
      </c>
      <c r="C2638" s="82" t="s">
        <v>8845</v>
      </c>
      <c r="D2638" s="83" t="s">
        <v>8846</v>
      </c>
      <c r="E2638" s="83" t="s">
        <v>3526</v>
      </c>
      <c r="F2638" s="83"/>
      <c r="G2638" s="83" t="s">
        <v>3527</v>
      </c>
      <c r="H2638" s="115" t="s">
        <v>8842</v>
      </c>
      <c r="I2638" s="14">
        <v>0.01</v>
      </c>
      <c r="J2638" s="111">
        <f t="shared" si="82"/>
        <v>33165</v>
      </c>
    </row>
    <row r="2639" spans="1:10" ht="39" x14ac:dyDescent="0.25">
      <c r="A2639" s="81">
        <f t="shared" si="83"/>
        <v>2635</v>
      </c>
      <c r="B2639" s="81" t="s">
        <v>3523</v>
      </c>
      <c r="C2639" s="82" t="s">
        <v>8847</v>
      </c>
      <c r="D2639" s="83" t="s">
        <v>8832</v>
      </c>
      <c r="E2639" s="83" t="s">
        <v>3526</v>
      </c>
      <c r="F2639" s="83"/>
      <c r="G2639" s="83" t="s">
        <v>3527</v>
      </c>
      <c r="H2639" s="115" t="s">
        <v>4795</v>
      </c>
      <c r="I2639" s="14">
        <v>0.01</v>
      </c>
      <c r="J2639" s="111">
        <f t="shared" si="82"/>
        <v>24750</v>
      </c>
    </row>
    <row r="2640" spans="1:10" ht="39" x14ac:dyDescent="0.25">
      <c r="A2640" s="81">
        <f t="shared" si="83"/>
        <v>2636</v>
      </c>
      <c r="B2640" s="81" t="s">
        <v>3523</v>
      </c>
      <c r="C2640" s="82" t="s">
        <v>8848</v>
      </c>
      <c r="D2640" s="83" t="s">
        <v>8836</v>
      </c>
      <c r="E2640" s="83" t="s">
        <v>3526</v>
      </c>
      <c r="F2640" s="83"/>
      <c r="G2640" s="83" t="s">
        <v>3527</v>
      </c>
      <c r="H2640" s="115" t="s">
        <v>8837</v>
      </c>
      <c r="I2640" s="14">
        <v>0.01</v>
      </c>
      <c r="J2640" s="111">
        <f t="shared" si="82"/>
        <v>32175</v>
      </c>
    </row>
    <row r="2641" spans="1:10" ht="39" x14ac:dyDescent="0.25">
      <c r="A2641" s="81">
        <f t="shared" si="83"/>
        <v>2637</v>
      </c>
      <c r="B2641" s="81" t="s">
        <v>3523</v>
      </c>
      <c r="C2641" s="82" t="s">
        <v>8849</v>
      </c>
      <c r="D2641" s="83" t="s">
        <v>8850</v>
      </c>
      <c r="E2641" s="83" t="s">
        <v>3526</v>
      </c>
      <c r="F2641" s="83"/>
      <c r="G2641" s="83" t="s">
        <v>3527</v>
      </c>
      <c r="H2641" s="115" t="s">
        <v>8842</v>
      </c>
      <c r="I2641" s="14">
        <v>0.01</v>
      </c>
      <c r="J2641" s="111">
        <f t="shared" si="82"/>
        <v>33165</v>
      </c>
    </row>
    <row r="2642" spans="1:10" ht="39" x14ac:dyDescent="0.25">
      <c r="A2642" s="81">
        <f t="shared" si="83"/>
        <v>2638</v>
      </c>
      <c r="B2642" s="81" t="s">
        <v>3523</v>
      </c>
      <c r="C2642" s="82" t="s">
        <v>8851</v>
      </c>
      <c r="D2642" s="83" t="s">
        <v>8832</v>
      </c>
      <c r="E2642" s="83" t="s">
        <v>3526</v>
      </c>
      <c r="F2642" s="83"/>
      <c r="G2642" s="83" t="s">
        <v>3527</v>
      </c>
      <c r="H2642" s="115" t="s">
        <v>4795</v>
      </c>
      <c r="I2642" s="14">
        <v>0.01</v>
      </c>
      <c r="J2642" s="111">
        <f t="shared" si="82"/>
        <v>24750</v>
      </c>
    </row>
    <row r="2643" spans="1:10" ht="39" x14ac:dyDescent="0.25">
      <c r="A2643" s="81">
        <f t="shared" si="83"/>
        <v>2639</v>
      </c>
      <c r="B2643" s="81" t="s">
        <v>3523</v>
      </c>
      <c r="C2643" s="82" t="s">
        <v>8852</v>
      </c>
      <c r="D2643" s="83" t="s">
        <v>8836</v>
      </c>
      <c r="E2643" s="83" t="s">
        <v>3526</v>
      </c>
      <c r="F2643" s="83"/>
      <c r="G2643" s="83" t="s">
        <v>3527</v>
      </c>
      <c r="H2643" s="115" t="s">
        <v>8837</v>
      </c>
      <c r="I2643" s="14">
        <v>0.01</v>
      </c>
      <c r="J2643" s="111">
        <f t="shared" ref="J2643:J2706" si="84">H2643*(1-I2643)</f>
        <v>32175</v>
      </c>
    </row>
    <row r="2644" spans="1:10" ht="39" x14ac:dyDescent="0.25">
      <c r="A2644" s="81">
        <f t="shared" ref="A2644:A2707" si="85">A2643+1</f>
        <v>2640</v>
      </c>
      <c r="B2644" s="81" t="s">
        <v>3523</v>
      </c>
      <c r="C2644" s="82" t="s">
        <v>8853</v>
      </c>
      <c r="D2644" s="83" t="s">
        <v>8850</v>
      </c>
      <c r="E2644" s="83" t="s">
        <v>3526</v>
      </c>
      <c r="F2644" s="83"/>
      <c r="G2644" s="83" t="s">
        <v>3527</v>
      </c>
      <c r="H2644" s="115" t="s">
        <v>8842</v>
      </c>
      <c r="I2644" s="14">
        <v>0.01</v>
      </c>
      <c r="J2644" s="111">
        <f t="shared" si="84"/>
        <v>33165</v>
      </c>
    </row>
    <row r="2645" spans="1:10" ht="39" x14ac:dyDescent="0.25">
      <c r="A2645" s="81">
        <f t="shared" si="85"/>
        <v>2641</v>
      </c>
      <c r="B2645" s="81" t="s">
        <v>3523</v>
      </c>
      <c r="C2645" s="82" t="s">
        <v>8854</v>
      </c>
      <c r="D2645" s="83" t="s">
        <v>8855</v>
      </c>
      <c r="E2645" s="83" t="s">
        <v>3526</v>
      </c>
      <c r="F2645" s="83"/>
      <c r="G2645" s="83" t="s">
        <v>3527</v>
      </c>
      <c r="H2645" s="115" t="s">
        <v>8837</v>
      </c>
      <c r="I2645" s="14">
        <v>0.01</v>
      </c>
      <c r="J2645" s="111">
        <f t="shared" si="84"/>
        <v>32175</v>
      </c>
    </row>
    <row r="2646" spans="1:10" ht="51.75" x14ac:dyDescent="0.25">
      <c r="A2646" s="81">
        <f t="shared" si="85"/>
        <v>2642</v>
      </c>
      <c r="B2646" s="81" t="s">
        <v>3523</v>
      </c>
      <c r="C2646" s="82" t="s">
        <v>8856</v>
      </c>
      <c r="D2646" s="83" t="s">
        <v>8857</v>
      </c>
      <c r="E2646" s="83" t="s">
        <v>3526</v>
      </c>
      <c r="F2646" s="83"/>
      <c r="G2646" s="83" t="s">
        <v>3527</v>
      </c>
      <c r="H2646" s="115" t="s">
        <v>8858</v>
      </c>
      <c r="I2646" s="14">
        <v>0.01</v>
      </c>
      <c r="J2646" s="111">
        <f t="shared" si="84"/>
        <v>37125</v>
      </c>
    </row>
    <row r="2647" spans="1:10" ht="51.75" x14ac:dyDescent="0.25">
      <c r="A2647" s="81">
        <f t="shared" si="85"/>
        <v>2643</v>
      </c>
      <c r="B2647" s="81" t="s">
        <v>3523</v>
      </c>
      <c r="C2647" s="82" t="s">
        <v>8859</v>
      </c>
      <c r="D2647" s="83" t="s">
        <v>8860</v>
      </c>
      <c r="E2647" s="83" t="s">
        <v>3526</v>
      </c>
      <c r="F2647" s="83"/>
      <c r="G2647" s="83" t="s">
        <v>3527</v>
      </c>
      <c r="H2647" s="115" t="s">
        <v>8861</v>
      </c>
      <c r="I2647" s="14">
        <v>0.01</v>
      </c>
      <c r="J2647" s="111">
        <f t="shared" si="84"/>
        <v>29947.5</v>
      </c>
    </row>
    <row r="2648" spans="1:10" ht="64.5" x14ac:dyDescent="0.25">
      <c r="A2648" s="81">
        <f t="shared" si="85"/>
        <v>2644</v>
      </c>
      <c r="B2648" s="81" t="s">
        <v>3523</v>
      </c>
      <c r="C2648" s="82" t="s">
        <v>8862</v>
      </c>
      <c r="D2648" s="83" t="s">
        <v>8863</v>
      </c>
      <c r="E2648" s="83" t="s">
        <v>3526</v>
      </c>
      <c r="F2648" s="83"/>
      <c r="G2648" s="83" t="s">
        <v>3527</v>
      </c>
      <c r="H2648" s="115" t="s">
        <v>8861</v>
      </c>
      <c r="I2648" s="14">
        <v>0.01</v>
      </c>
      <c r="J2648" s="111">
        <f t="shared" si="84"/>
        <v>29947.5</v>
      </c>
    </row>
    <row r="2649" spans="1:10" ht="51.75" x14ac:dyDescent="0.25">
      <c r="A2649" s="81">
        <f t="shared" si="85"/>
        <v>2645</v>
      </c>
      <c r="B2649" s="81" t="s">
        <v>3523</v>
      </c>
      <c r="C2649" s="82" t="s">
        <v>8864</v>
      </c>
      <c r="D2649" s="83" t="s">
        <v>8865</v>
      </c>
      <c r="E2649" s="83" t="s">
        <v>3526</v>
      </c>
      <c r="F2649" s="83"/>
      <c r="G2649" s="83" t="s">
        <v>3527</v>
      </c>
      <c r="H2649" s="115" t="s">
        <v>8866</v>
      </c>
      <c r="I2649" s="14">
        <v>0.01</v>
      </c>
      <c r="J2649" s="111">
        <f t="shared" si="84"/>
        <v>39897</v>
      </c>
    </row>
    <row r="2650" spans="1:10" ht="64.5" x14ac:dyDescent="0.25">
      <c r="A2650" s="81">
        <f t="shared" si="85"/>
        <v>2646</v>
      </c>
      <c r="B2650" s="81" t="s">
        <v>3523</v>
      </c>
      <c r="C2650" s="82" t="s">
        <v>8867</v>
      </c>
      <c r="D2650" s="83" t="s">
        <v>8868</v>
      </c>
      <c r="E2650" s="83" t="s">
        <v>3526</v>
      </c>
      <c r="F2650" s="83"/>
      <c r="G2650" s="83" t="s">
        <v>3527</v>
      </c>
      <c r="H2650" s="115" t="s">
        <v>8866</v>
      </c>
      <c r="I2650" s="14">
        <v>0.01</v>
      </c>
      <c r="J2650" s="111">
        <f t="shared" si="84"/>
        <v>39897</v>
      </c>
    </row>
    <row r="2651" spans="1:10" ht="51.75" x14ac:dyDescent="0.25">
      <c r="A2651" s="81">
        <f t="shared" si="85"/>
        <v>2647</v>
      </c>
      <c r="B2651" s="81" t="s">
        <v>3523</v>
      </c>
      <c r="C2651" s="82" t="s">
        <v>8869</v>
      </c>
      <c r="D2651" s="83" t="s">
        <v>8860</v>
      </c>
      <c r="E2651" s="83" t="s">
        <v>3526</v>
      </c>
      <c r="F2651" s="83"/>
      <c r="G2651" s="83" t="s">
        <v>3527</v>
      </c>
      <c r="H2651" s="115" t="s">
        <v>8861</v>
      </c>
      <c r="I2651" s="14">
        <v>0.01</v>
      </c>
      <c r="J2651" s="111">
        <f t="shared" si="84"/>
        <v>29947.5</v>
      </c>
    </row>
    <row r="2652" spans="1:10" ht="51.75" x14ac:dyDescent="0.25">
      <c r="A2652" s="81">
        <f t="shared" si="85"/>
        <v>2648</v>
      </c>
      <c r="B2652" s="81" t="s">
        <v>3523</v>
      </c>
      <c r="C2652" s="82" t="s">
        <v>8870</v>
      </c>
      <c r="D2652" s="83" t="s">
        <v>8865</v>
      </c>
      <c r="E2652" s="83" t="s">
        <v>3526</v>
      </c>
      <c r="F2652" s="83"/>
      <c r="G2652" s="83" t="s">
        <v>3527</v>
      </c>
      <c r="H2652" s="115" t="s">
        <v>8866</v>
      </c>
      <c r="I2652" s="14">
        <v>0.01</v>
      </c>
      <c r="J2652" s="111">
        <f t="shared" si="84"/>
        <v>39897</v>
      </c>
    </row>
    <row r="2653" spans="1:10" ht="51.75" x14ac:dyDescent="0.25">
      <c r="A2653" s="81">
        <f t="shared" si="85"/>
        <v>2649</v>
      </c>
      <c r="B2653" s="81" t="s">
        <v>3523</v>
      </c>
      <c r="C2653" s="82" t="s">
        <v>8871</v>
      </c>
      <c r="D2653" s="83" t="s">
        <v>8872</v>
      </c>
      <c r="E2653" s="83" t="s">
        <v>3526</v>
      </c>
      <c r="F2653" s="83"/>
      <c r="G2653" s="83" t="s">
        <v>3527</v>
      </c>
      <c r="H2653" s="115" t="s">
        <v>8873</v>
      </c>
      <c r="I2653" s="14">
        <v>0.01</v>
      </c>
      <c r="J2653" s="111">
        <f t="shared" si="84"/>
        <v>40887</v>
      </c>
    </row>
    <row r="2654" spans="1:10" ht="51.75" x14ac:dyDescent="0.25">
      <c r="A2654" s="81">
        <f t="shared" si="85"/>
        <v>2650</v>
      </c>
      <c r="B2654" s="81" t="s">
        <v>3523</v>
      </c>
      <c r="C2654" s="82" t="s">
        <v>8874</v>
      </c>
      <c r="D2654" s="83" t="s">
        <v>8860</v>
      </c>
      <c r="E2654" s="83" t="s">
        <v>3526</v>
      </c>
      <c r="F2654" s="83"/>
      <c r="G2654" s="83" t="s">
        <v>3527</v>
      </c>
      <c r="H2654" s="115" t="s">
        <v>8861</v>
      </c>
      <c r="I2654" s="14">
        <v>0.01</v>
      </c>
      <c r="J2654" s="111">
        <f t="shared" si="84"/>
        <v>29947.5</v>
      </c>
    </row>
    <row r="2655" spans="1:10" ht="51.75" x14ac:dyDescent="0.25">
      <c r="A2655" s="81">
        <f t="shared" si="85"/>
        <v>2651</v>
      </c>
      <c r="B2655" s="81" t="s">
        <v>3523</v>
      </c>
      <c r="C2655" s="82" t="s">
        <v>8875</v>
      </c>
      <c r="D2655" s="83" t="s">
        <v>8865</v>
      </c>
      <c r="E2655" s="83" t="s">
        <v>3526</v>
      </c>
      <c r="F2655" s="83"/>
      <c r="G2655" s="83" t="s">
        <v>3527</v>
      </c>
      <c r="H2655" s="115" t="s">
        <v>8866</v>
      </c>
      <c r="I2655" s="14">
        <v>0.01</v>
      </c>
      <c r="J2655" s="111">
        <f t="shared" si="84"/>
        <v>39897</v>
      </c>
    </row>
    <row r="2656" spans="1:10" ht="51.75" x14ac:dyDescent="0.25">
      <c r="A2656" s="81">
        <f t="shared" si="85"/>
        <v>2652</v>
      </c>
      <c r="B2656" s="81" t="s">
        <v>3523</v>
      </c>
      <c r="C2656" s="82" t="s">
        <v>8876</v>
      </c>
      <c r="D2656" s="83" t="s">
        <v>8872</v>
      </c>
      <c r="E2656" s="83" t="s">
        <v>3526</v>
      </c>
      <c r="F2656" s="83"/>
      <c r="G2656" s="83" t="s">
        <v>3527</v>
      </c>
      <c r="H2656" s="115" t="s">
        <v>8873</v>
      </c>
      <c r="I2656" s="14">
        <v>0.01</v>
      </c>
      <c r="J2656" s="111">
        <f t="shared" si="84"/>
        <v>40887</v>
      </c>
    </row>
    <row r="2657" spans="1:10" ht="26.25" x14ac:dyDescent="0.25">
      <c r="A2657" s="81">
        <f t="shared" si="85"/>
        <v>2653</v>
      </c>
      <c r="B2657" s="81" t="s">
        <v>3523</v>
      </c>
      <c r="C2657" s="82" t="s">
        <v>8877</v>
      </c>
      <c r="D2657" s="83" t="s">
        <v>8878</v>
      </c>
      <c r="E2657" s="83" t="s">
        <v>3526</v>
      </c>
      <c r="F2657" s="83"/>
      <c r="G2657" s="83" t="s">
        <v>3527</v>
      </c>
      <c r="H2657" s="115" t="s">
        <v>8879</v>
      </c>
      <c r="I2657" s="14">
        <v>0.01</v>
      </c>
      <c r="J2657" s="111">
        <f t="shared" si="84"/>
        <v>81.179999999999993</v>
      </c>
    </row>
    <row r="2658" spans="1:10" ht="39" x14ac:dyDescent="0.25">
      <c r="A2658" s="81">
        <f t="shared" si="85"/>
        <v>2654</v>
      </c>
      <c r="B2658" s="81" t="s">
        <v>3523</v>
      </c>
      <c r="C2658" s="82" t="s">
        <v>8880</v>
      </c>
      <c r="D2658" s="83" t="s">
        <v>8881</v>
      </c>
      <c r="E2658" s="83" t="s">
        <v>3526</v>
      </c>
      <c r="F2658" s="83"/>
      <c r="G2658" s="83" t="s">
        <v>3527</v>
      </c>
      <c r="H2658" s="115" t="s">
        <v>6645</v>
      </c>
      <c r="I2658" s="14">
        <v>0.01</v>
      </c>
      <c r="J2658" s="111">
        <f t="shared" si="84"/>
        <v>970.2</v>
      </c>
    </row>
    <row r="2659" spans="1:10" ht="64.5" x14ac:dyDescent="0.25">
      <c r="A2659" s="81">
        <f t="shared" si="85"/>
        <v>2655</v>
      </c>
      <c r="B2659" s="81" t="s">
        <v>3523</v>
      </c>
      <c r="C2659" s="82" t="s">
        <v>8882</v>
      </c>
      <c r="D2659" s="83" t="s">
        <v>8883</v>
      </c>
      <c r="E2659" s="83" t="s">
        <v>3526</v>
      </c>
      <c r="F2659" s="83"/>
      <c r="G2659" s="83" t="s">
        <v>3527</v>
      </c>
      <c r="H2659" s="115" t="s">
        <v>8884</v>
      </c>
      <c r="I2659" s="14">
        <v>0.01</v>
      </c>
      <c r="J2659" s="111">
        <f t="shared" si="84"/>
        <v>1821.6</v>
      </c>
    </row>
    <row r="2660" spans="1:10" ht="64.5" x14ac:dyDescent="0.25">
      <c r="A2660" s="81">
        <f t="shared" si="85"/>
        <v>2656</v>
      </c>
      <c r="B2660" s="81" t="s">
        <v>3523</v>
      </c>
      <c r="C2660" s="82" t="s">
        <v>8885</v>
      </c>
      <c r="D2660" s="83" t="s">
        <v>8886</v>
      </c>
      <c r="E2660" s="83" t="s">
        <v>3526</v>
      </c>
      <c r="F2660" s="83"/>
      <c r="G2660" s="83" t="s">
        <v>3527</v>
      </c>
      <c r="H2660" s="115" t="s">
        <v>8887</v>
      </c>
      <c r="I2660" s="14">
        <v>0.01</v>
      </c>
      <c r="J2660" s="111">
        <f t="shared" si="84"/>
        <v>2435.4</v>
      </c>
    </row>
    <row r="2661" spans="1:10" ht="64.5" x14ac:dyDescent="0.25">
      <c r="A2661" s="81">
        <f t="shared" si="85"/>
        <v>2657</v>
      </c>
      <c r="B2661" s="81" t="s">
        <v>3523</v>
      </c>
      <c r="C2661" s="82" t="s">
        <v>8888</v>
      </c>
      <c r="D2661" s="83" t="s">
        <v>8889</v>
      </c>
      <c r="E2661" s="83" t="s">
        <v>3526</v>
      </c>
      <c r="F2661" s="83"/>
      <c r="G2661" s="83" t="s">
        <v>3527</v>
      </c>
      <c r="H2661" s="115" t="s">
        <v>8890</v>
      </c>
      <c r="I2661" s="14">
        <v>0.01</v>
      </c>
      <c r="J2661" s="111">
        <f t="shared" si="84"/>
        <v>2950.2</v>
      </c>
    </row>
    <row r="2662" spans="1:10" ht="26.25" x14ac:dyDescent="0.25">
      <c r="A2662" s="81">
        <f t="shared" si="85"/>
        <v>2658</v>
      </c>
      <c r="B2662" s="81" t="s">
        <v>3523</v>
      </c>
      <c r="C2662" s="82" t="s">
        <v>8891</v>
      </c>
      <c r="D2662" s="83" t="s">
        <v>8892</v>
      </c>
      <c r="E2662" s="83" t="s">
        <v>3526</v>
      </c>
      <c r="F2662" s="83"/>
      <c r="G2662" s="83" t="s">
        <v>3527</v>
      </c>
      <c r="H2662" s="115" t="s">
        <v>4834</v>
      </c>
      <c r="I2662" s="14">
        <v>0.01</v>
      </c>
      <c r="J2662" s="111">
        <f t="shared" si="84"/>
        <v>61.38</v>
      </c>
    </row>
    <row r="2663" spans="1:10" ht="39" x14ac:dyDescent="0.25">
      <c r="A2663" s="81">
        <f t="shared" si="85"/>
        <v>2659</v>
      </c>
      <c r="B2663" s="81" t="s">
        <v>3523</v>
      </c>
      <c r="C2663" s="82" t="s">
        <v>8893</v>
      </c>
      <c r="D2663" s="83" t="s">
        <v>8894</v>
      </c>
      <c r="E2663" s="83" t="s">
        <v>3526</v>
      </c>
      <c r="F2663" s="83"/>
      <c r="G2663" s="83" t="s">
        <v>3527</v>
      </c>
      <c r="H2663" s="115" t="s">
        <v>8895</v>
      </c>
      <c r="I2663" s="14">
        <v>0.01</v>
      </c>
      <c r="J2663" s="111">
        <f t="shared" si="84"/>
        <v>732.6</v>
      </c>
    </row>
    <row r="2664" spans="1:10" ht="39" x14ac:dyDescent="0.25">
      <c r="A2664" s="81">
        <f t="shared" si="85"/>
        <v>2660</v>
      </c>
      <c r="B2664" s="81" t="s">
        <v>3523</v>
      </c>
      <c r="C2664" s="82" t="s">
        <v>8896</v>
      </c>
      <c r="D2664" s="83" t="s">
        <v>8897</v>
      </c>
      <c r="E2664" s="83" t="s">
        <v>3526</v>
      </c>
      <c r="F2664" s="83"/>
      <c r="G2664" s="83" t="s">
        <v>3527</v>
      </c>
      <c r="H2664" s="115" t="s">
        <v>8898</v>
      </c>
      <c r="I2664" s="14">
        <v>0.01</v>
      </c>
      <c r="J2664" s="111">
        <f t="shared" si="84"/>
        <v>1178.0999999999999</v>
      </c>
    </row>
    <row r="2665" spans="1:10" ht="39" x14ac:dyDescent="0.25">
      <c r="A2665" s="81">
        <f t="shared" si="85"/>
        <v>2661</v>
      </c>
      <c r="B2665" s="81" t="s">
        <v>3523</v>
      </c>
      <c r="C2665" s="82" t="s">
        <v>8899</v>
      </c>
      <c r="D2665" s="83" t="s">
        <v>8900</v>
      </c>
      <c r="E2665" s="83" t="s">
        <v>3526</v>
      </c>
      <c r="F2665" s="83"/>
      <c r="G2665" s="83" t="s">
        <v>3527</v>
      </c>
      <c r="H2665" s="115" t="s">
        <v>8901</v>
      </c>
      <c r="I2665" s="14">
        <v>0.01</v>
      </c>
      <c r="J2665" s="111">
        <f t="shared" si="84"/>
        <v>1653.3</v>
      </c>
    </row>
    <row r="2666" spans="1:10" ht="39" x14ac:dyDescent="0.25">
      <c r="A2666" s="81">
        <f t="shared" si="85"/>
        <v>2662</v>
      </c>
      <c r="B2666" s="81" t="s">
        <v>3523</v>
      </c>
      <c r="C2666" s="82" t="s">
        <v>8902</v>
      </c>
      <c r="D2666" s="83" t="s">
        <v>8903</v>
      </c>
      <c r="E2666" s="83" t="s">
        <v>3526</v>
      </c>
      <c r="F2666" s="83"/>
      <c r="G2666" s="83" t="s">
        <v>3527</v>
      </c>
      <c r="H2666" s="115" t="s">
        <v>8904</v>
      </c>
      <c r="I2666" s="14">
        <v>0.01</v>
      </c>
      <c r="J2666" s="111">
        <f t="shared" si="84"/>
        <v>2059.1999999999998</v>
      </c>
    </row>
    <row r="2667" spans="1:10" ht="39" x14ac:dyDescent="0.25">
      <c r="A2667" s="81">
        <f t="shared" si="85"/>
        <v>2663</v>
      </c>
      <c r="B2667" s="81" t="s">
        <v>3523</v>
      </c>
      <c r="C2667" s="82" t="s">
        <v>8905</v>
      </c>
      <c r="D2667" s="83" t="s">
        <v>8906</v>
      </c>
      <c r="E2667" s="83" t="s">
        <v>3526</v>
      </c>
      <c r="F2667" s="83"/>
      <c r="G2667" s="83" t="s">
        <v>3527</v>
      </c>
      <c r="H2667" s="115" t="s">
        <v>3604</v>
      </c>
      <c r="I2667" s="14">
        <v>0.01</v>
      </c>
      <c r="J2667" s="111">
        <f t="shared" si="84"/>
        <v>326.7</v>
      </c>
    </row>
    <row r="2668" spans="1:10" ht="51.75" x14ac:dyDescent="0.25">
      <c r="A2668" s="81">
        <f t="shared" si="85"/>
        <v>2664</v>
      </c>
      <c r="B2668" s="81" t="s">
        <v>3523</v>
      </c>
      <c r="C2668" s="82" t="s">
        <v>8907</v>
      </c>
      <c r="D2668" s="83" t="s">
        <v>8908</v>
      </c>
      <c r="E2668" s="83" t="s">
        <v>3526</v>
      </c>
      <c r="F2668" s="83"/>
      <c r="G2668" s="83" t="s">
        <v>3527</v>
      </c>
      <c r="H2668" s="115" t="s">
        <v>8909</v>
      </c>
      <c r="I2668" s="14">
        <v>0.01</v>
      </c>
      <c r="J2668" s="111">
        <f t="shared" si="84"/>
        <v>111.87</v>
      </c>
    </row>
    <row r="2669" spans="1:10" ht="64.5" x14ac:dyDescent="0.25">
      <c r="A2669" s="81">
        <f t="shared" si="85"/>
        <v>2665</v>
      </c>
      <c r="B2669" s="81" t="s">
        <v>3523</v>
      </c>
      <c r="C2669" s="82" t="s">
        <v>8910</v>
      </c>
      <c r="D2669" s="83" t="s">
        <v>8911</v>
      </c>
      <c r="E2669" s="83" t="s">
        <v>3526</v>
      </c>
      <c r="F2669" s="83"/>
      <c r="G2669" s="83" t="s">
        <v>3527</v>
      </c>
      <c r="H2669" s="115" t="s">
        <v>6648</v>
      </c>
      <c r="I2669" s="14">
        <v>0.01</v>
      </c>
      <c r="J2669" s="111">
        <f t="shared" si="84"/>
        <v>1336.5</v>
      </c>
    </row>
    <row r="2670" spans="1:10" ht="77.25" x14ac:dyDescent="0.25">
      <c r="A2670" s="81">
        <f t="shared" si="85"/>
        <v>2666</v>
      </c>
      <c r="B2670" s="81" t="s">
        <v>3523</v>
      </c>
      <c r="C2670" s="82" t="s">
        <v>8912</v>
      </c>
      <c r="D2670" s="83" t="s">
        <v>8913</v>
      </c>
      <c r="E2670" s="83" t="s">
        <v>3526</v>
      </c>
      <c r="F2670" s="83"/>
      <c r="G2670" s="83" t="s">
        <v>3527</v>
      </c>
      <c r="H2670" s="115" t="s">
        <v>4425</v>
      </c>
      <c r="I2670" s="14">
        <v>0.01</v>
      </c>
      <c r="J2670" s="111">
        <f t="shared" si="84"/>
        <v>2494.8000000000002</v>
      </c>
    </row>
    <row r="2671" spans="1:10" ht="77.25" x14ac:dyDescent="0.25">
      <c r="A2671" s="81">
        <f t="shared" si="85"/>
        <v>2667</v>
      </c>
      <c r="B2671" s="81" t="s">
        <v>3523</v>
      </c>
      <c r="C2671" s="82" t="s">
        <v>8914</v>
      </c>
      <c r="D2671" s="83" t="s">
        <v>8915</v>
      </c>
      <c r="E2671" s="83" t="s">
        <v>3526</v>
      </c>
      <c r="F2671" s="83"/>
      <c r="G2671" s="83" t="s">
        <v>3527</v>
      </c>
      <c r="H2671" s="115" t="s">
        <v>8916</v>
      </c>
      <c r="I2671" s="14">
        <v>0.01</v>
      </c>
      <c r="J2671" s="111">
        <f t="shared" si="84"/>
        <v>3346.2</v>
      </c>
    </row>
    <row r="2672" spans="1:10" ht="77.25" x14ac:dyDescent="0.25">
      <c r="A2672" s="81">
        <f t="shared" si="85"/>
        <v>2668</v>
      </c>
      <c r="B2672" s="81" t="s">
        <v>3523</v>
      </c>
      <c r="C2672" s="82" t="s">
        <v>8917</v>
      </c>
      <c r="D2672" s="83" t="s">
        <v>8918</v>
      </c>
      <c r="E2672" s="83" t="s">
        <v>3526</v>
      </c>
      <c r="F2672" s="83"/>
      <c r="G2672" s="83" t="s">
        <v>3527</v>
      </c>
      <c r="H2672" s="115" t="s">
        <v>8919</v>
      </c>
      <c r="I2672" s="14">
        <v>0.01</v>
      </c>
      <c r="J2672" s="111">
        <f t="shared" si="84"/>
        <v>4059</v>
      </c>
    </row>
    <row r="2673" spans="1:10" ht="51.75" x14ac:dyDescent="0.25">
      <c r="A2673" s="81">
        <f t="shared" si="85"/>
        <v>2669</v>
      </c>
      <c r="B2673" s="81" t="s">
        <v>3523</v>
      </c>
      <c r="C2673" s="82" t="s">
        <v>8920</v>
      </c>
      <c r="D2673" s="83" t="s">
        <v>8921</v>
      </c>
      <c r="E2673" s="83" t="s">
        <v>3526</v>
      </c>
      <c r="F2673" s="83"/>
      <c r="G2673" s="83" t="s">
        <v>3527</v>
      </c>
      <c r="H2673" s="115" t="s">
        <v>3641</v>
      </c>
      <c r="I2673" s="14">
        <v>0.01</v>
      </c>
      <c r="J2673" s="111">
        <f t="shared" si="84"/>
        <v>84.15</v>
      </c>
    </row>
    <row r="2674" spans="1:10" ht="64.5" x14ac:dyDescent="0.25">
      <c r="A2674" s="81">
        <f t="shared" si="85"/>
        <v>2670</v>
      </c>
      <c r="B2674" s="81" t="s">
        <v>3523</v>
      </c>
      <c r="C2674" s="82" t="s">
        <v>8922</v>
      </c>
      <c r="D2674" s="83" t="s">
        <v>8923</v>
      </c>
      <c r="E2674" s="83" t="s">
        <v>3526</v>
      </c>
      <c r="F2674" s="83"/>
      <c r="G2674" s="83" t="s">
        <v>3527</v>
      </c>
      <c r="H2674" s="115" t="s">
        <v>6727</v>
      </c>
      <c r="I2674" s="14">
        <v>0.01</v>
      </c>
      <c r="J2674" s="111">
        <f t="shared" si="84"/>
        <v>999.9</v>
      </c>
    </row>
    <row r="2675" spans="1:10" ht="64.5" x14ac:dyDescent="0.25">
      <c r="A2675" s="81">
        <f t="shared" si="85"/>
        <v>2671</v>
      </c>
      <c r="B2675" s="81" t="s">
        <v>3523</v>
      </c>
      <c r="C2675" s="82" t="s">
        <v>8924</v>
      </c>
      <c r="D2675" s="83" t="s">
        <v>8925</v>
      </c>
      <c r="E2675" s="83" t="s">
        <v>3526</v>
      </c>
      <c r="F2675" s="83"/>
      <c r="G2675" s="83" t="s">
        <v>3527</v>
      </c>
      <c r="H2675" s="115" t="s">
        <v>8926</v>
      </c>
      <c r="I2675" s="14">
        <v>0.01</v>
      </c>
      <c r="J2675" s="111">
        <f t="shared" si="84"/>
        <v>1603.8</v>
      </c>
    </row>
    <row r="2676" spans="1:10" ht="64.5" x14ac:dyDescent="0.25">
      <c r="A2676" s="81">
        <f t="shared" si="85"/>
        <v>2672</v>
      </c>
      <c r="B2676" s="81" t="s">
        <v>3523</v>
      </c>
      <c r="C2676" s="82" t="s">
        <v>8927</v>
      </c>
      <c r="D2676" s="83" t="s">
        <v>8928</v>
      </c>
      <c r="E2676" s="83" t="s">
        <v>3526</v>
      </c>
      <c r="F2676" s="83"/>
      <c r="G2676" s="83" t="s">
        <v>3527</v>
      </c>
      <c r="H2676" s="115" t="s">
        <v>8929</v>
      </c>
      <c r="I2676" s="14">
        <v>0.01</v>
      </c>
      <c r="J2676" s="111">
        <f t="shared" si="84"/>
        <v>2257.1999999999998</v>
      </c>
    </row>
    <row r="2677" spans="1:10" ht="64.5" x14ac:dyDescent="0.25">
      <c r="A2677" s="81">
        <f t="shared" si="85"/>
        <v>2673</v>
      </c>
      <c r="B2677" s="81" t="s">
        <v>3523</v>
      </c>
      <c r="C2677" s="82" t="s">
        <v>8930</v>
      </c>
      <c r="D2677" s="83" t="s">
        <v>8931</v>
      </c>
      <c r="E2677" s="83" t="s">
        <v>3526</v>
      </c>
      <c r="F2677" s="83"/>
      <c r="G2677" s="83" t="s">
        <v>3527</v>
      </c>
      <c r="H2677" s="115" t="s">
        <v>8932</v>
      </c>
      <c r="I2677" s="14">
        <v>0.01</v>
      </c>
      <c r="J2677" s="111">
        <f t="shared" si="84"/>
        <v>2801.7</v>
      </c>
    </row>
    <row r="2678" spans="1:10" ht="51.75" x14ac:dyDescent="0.25">
      <c r="A2678" s="81">
        <f t="shared" si="85"/>
        <v>2674</v>
      </c>
      <c r="B2678" s="81" t="s">
        <v>3523</v>
      </c>
      <c r="C2678" s="82" t="s">
        <v>8933</v>
      </c>
      <c r="D2678" s="83" t="s">
        <v>8934</v>
      </c>
      <c r="E2678" s="83" t="s">
        <v>3526</v>
      </c>
      <c r="F2678" s="83"/>
      <c r="G2678" s="83" t="s">
        <v>3527</v>
      </c>
      <c r="H2678" s="115" t="s">
        <v>4268</v>
      </c>
      <c r="I2678" s="14">
        <v>0.01</v>
      </c>
      <c r="J2678" s="111">
        <f t="shared" si="84"/>
        <v>445.5</v>
      </c>
    </row>
    <row r="2679" spans="1:10" ht="51.75" x14ac:dyDescent="0.25">
      <c r="A2679" s="81">
        <f t="shared" si="85"/>
        <v>2675</v>
      </c>
      <c r="B2679" s="81" t="s">
        <v>3523</v>
      </c>
      <c r="C2679" s="82" t="s">
        <v>8935</v>
      </c>
      <c r="D2679" s="83" t="s">
        <v>8936</v>
      </c>
      <c r="E2679" s="83" t="s">
        <v>3526</v>
      </c>
      <c r="F2679" s="83"/>
      <c r="G2679" s="83" t="s">
        <v>3527</v>
      </c>
      <c r="H2679" s="115" t="s">
        <v>7142</v>
      </c>
      <c r="I2679" s="14">
        <v>0.01</v>
      </c>
      <c r="J2679" s="111">
        <f t="shared" si="84"/>
        <v>155.43</v>
      </c>
    </row>
    <row r="2680" spans="1:10" ht="64.5" x14ac:dyDescent="0.25">
      <c r="A2680" s="81">
        <f t="shared" si="85"/>
        <v>2676</v>
      </c>
      <c r="B2680" s="81" t="s">
        <v>3523</v>
      </c>
      <c r="C2680" s="82" t="s">
        <v>8937</v>
      </c>
      <c r="D2680" s="83" t="s">
        <v>8938</v>
      </c>
      <c r="E2680" s="83" t="s">
        <v>3526</v>
      </c>
      <c r="F2680" s="83"/>
      <c r="G2680" s="83" t="s">
        <v>3527</v>
      </c>
      <c r="H2680" s="115" t="s">
        <v>8939</v>
      </c>
      <c r="I2680" s="14">
        <v>0.01</v>
      </c>
      <c r="J2680" s="111">
        <f t="shared" si="84"/>
        <v>1861.2</v>
      </c>
    </row>
    <row r="2681" spans="1:10" ht="77.25" x14ac:dyDescent="0.25">
      <c r="A2681" s="81">
        <f t="shared" si="85"/>
        <v>2677</v>
      </c>
      <c r="B2681" s="81" t="s">
        <v>3523</v>
      </c>
      <c r="C2681" s="82" t="s">
        <v>8940</v>
      </c>
      <c r="D2681" s="83" t="s">
        <v>8941</v>
      </c>
      <c r="E2681" s="83" t="s">
        <v>3526</v>
      </c>
      <c r="F2681" s="83"/>
      <c r="G2681" s="83" t="s">
        <v>3527</v>
      </c>
      <c r="H2681" s="115" t="s">
        <v>8942</v>
      </c>
      <c r="I2681" s="14">
        <v>0.01</v>
      </c>
      <c r="J2681" s="111">
        <f t="shared" si="84"/>
        <v>3484.8</v>
      </c>
    </row>
    <row r="2682" spans="1:10" ht="77.25" x14ac:dyDescent="0.25">
      <c r="A2682" s="81">
        <f t="shared" si="85"/>
        <v>2678</v>
      </c>
      <c r="B2682" s="81" t="s">
        <v>3523</v>
      </c>
      <c r="C2682" s="82" t="s">
        <v>8943</v>
      </c>
      <c r="D2682" s="83" t="s">
        <v>8944</v>
      </c>
      <c r="E2682" s="83" t="s">
        <v>3526</v>
      </c>
      <c r="F2682" s="83"/>
      <c r="G2682" s="83" t="s">
        <v>3527</v>
      </c>
      <c r="H2682" s="115" t="s">
        <v>8945</v>
      </c>
      <c r="I2682" s="14">
        <v>0.01</v>
      </c>
      <c r="J2682" s="111">
        <f t="shared" si="84"/>
        <v>4662.8999999999996</v>
      </c>
    </row>
    <row r="2683" spans="1:10" ht="77.25" x14ac:dyDescent="0.25">
      <c r="A2683" s="81">
        <f t="shared" si="85"/>
        <v>2679</v>
      </c>
      <c r="B2683" s="81" t="s">
        <v>3523</v>
      </c>
      <c r="C2683" s="82" t="s">
        <v>8946</v>
      </c>
      <c r="D2683" s="83" t="s">
        <v>8947</v>
      </c>
      <c r="E2683" s="83" t="s">
        <v>3526</v>
      </c>
      <c r="F2683" s="83"/>
      <c r="G2683" s="83" t="s">
        <v>3527</v>
      </c>
      <c r="H2683" s="115" t="s">
        <v>8948</v>
      </c>
      <c r="I2683" s="14">
        <v>0.01</v>
      </c>
      <c r="J2683" s="111">
        <f t="shared" si="84"/>
        <v>5652.9</v>
      </c>
    </row>
    <row r="2684" spans="1:10" ht="51.75" x14ac:dyDescent="0.25">
      <c r="A2684" s="81">
        <f t="shared" si="85"/>
        <v>2680</v>
      </c>
      <c r="B2684" s="81" t="s">
        <v>3523</v>
      </c>
      <c r="C2684" s="82" t="s">
        <v>8949</v>
      </c>
      <c r="D2684" s="83" t="s">
        <v>8950</v>
      </c>
      <c r="E2684" s="83" t="s">
        <v>3526</v>
      </c>
      <c r="F2684" s="83"/>
      <c r="G2684" s="83" t="s">
        <v>3527</v>
      </c>
      <c r="H2684" s="115" t="s">
        <v>8951</v>
      </c>
      <c r="I2684" s="14">
        <v>0.01</v>
      </c>
      <c r="J2684" s="111">
        <f t="shared" si="84"/>
        <v>116.82</v>
      </c>
    </row>
    <row r="2685" spans="1:10" ht="64.5" x14ac:dyDescent="0.25">
      <c r="A2685" s="81">
        <f t="shared" si="85"/>
        <v>2681</v>
      </c>
      <c r="B2685" s="81" t="s">
        <v>3523</v>
      </c>
      <c r="C2685" s="82" t="s">
        <v>8952</v>
      </c>
      <c r="D2685" s="83" t="s">
        <v>8953</v>
      </c>
      <c r="E2685" s="83" t="s">
        <v>3526</v>
      </c>
      <c r="F2685" s="83"/>
      <c r="G2685" s="83" t="s">
        <v>3527</v>
      </c>
      <c r="H2685" s="115" t="s">
        <v>8954</v>
      </c>
      <c r="I2685" s="14">
        <v>0.01</v>
      </c>
      <c r="J2685" s="111">
        <f t="shared" si="84"/>
        <v>1395.9</v>
      </c>
    </row>
    <row r="2686" spans="1:10" ht="64.5" x14ac:dyDescent="0.25">
      <c r="A2686" s="81">
        <f t="shared" si="85"/>
        <v>2682</v>
      </c>
      <c r="B2686" s="81" t="s">
        <v>3523</v>
      </c>
      <c r="C2686" s="82" t="s">
        <v>8955</v>
      </c>
      <c r="D2686" s="83" t="s">
        <v>8956</v>
      </c>
      <c r="E2686" s="83" t="s">
        <v>3526</v>
      </c>
      <c r="F2686" s="83"/>
      <c r="G2686" s="83" t="s">
        <v>3527</v>
      </c>
      <c r="H2686" s="115" t="s">
        <v>8957</v>
      </c>
      <c r="I2686" s="14">
        <v>0.01</v>
      </c>
      <c r="J2686" s="111">
        <f t="shared" si="84"/>
        <v>2237.4</v>
      </c>
    </row>
    <row r="2687" spans="1:10" ht="64.5" x14ac:dyDescent="0.25">
      <c r="A2687" s="81">
        <f t="shared" si="85"/>
        <v>2683</v>
      </c>
      <c r="B2687" s="81" t="s">
        <v>3523</v>
      </c>
      <c r="C2687" s="82" t="s">
        <v>8958</v>
      </c>
      <c r="D2687" s="83" t="s">
        <v>8959</v>
      </c>
      <c r="E2687" s="83" t="s">
        <v>3526</v>
      </c>
      <c r="F2687" s="83"/>
      <c r="G2687" s="83" t="s">
        <v>3527</v>
      </c>
      <c r="H2687" s="115" t="s">
        <v>8960</v>
      </c>
      <c r="I2687" s="14">
        <v>0.01</v>
      </c>
      <c r="J2687" s="111">
        <f t="shared" si="84"/>
        <v>3148.2</v>
      </c>
    </row>
    <row r="2688" spans="1:10" ht="64.5" x14ac:dyDescent="0.25">
      <c r="A2688" s="81">
        <f t="shared" si="85"/>
        <v>2684</v>
      </c>
      <c r="B2688" s="81" t="s">
        <v>3523</v>
      </c>
      <c r="C2688" s="82" t="s">
        <v>8961</v>
      </c>
      <c r="D2688" s="83" t="s">
        <v>8962</v>
      </c>
      <c r="E2688" s="83" t="s">
        <v>3526</v>
      </c>
      <c r="F2688" s="83"/>
      <c r="G2688" s="83" t="s">
        <v>3527</v>
      </c>
      <c r="H2688" s="115" t="s">
        <v>8963</v>
      </c>
      <c r="I2688" s="14">
        <v>0.01</v>
      </c>
      <c r="J2688" s="111">
        <f t="shared" si="84"/>
        <v>3910.5</v>
      </c>
    </row>
    <row r="2689" spans="1:10" ht="51.75" x14ac:dyDescent="0.25">
      <c r="A2689" s="81">
        <f t="shared" si="85"/>
        <v>2685</v>
      </c>
      <c r="B2689" s="81" t="s">
        <v>3523</v>
      </c>
      <c r="C2689" s="82" t="s">
        <v>8964</v>
      </c>
      <c r="D2689" s="83" t="s">
        <v>8965</v>
      </c>
      <c r="E2689" s="83" t="s">
        <v>3526</v>
      </c>
      <c r="F2689" s="83"/>
      <c r="G2689" s="83" t="s">
        <v>3527</v>
      </c>
      <c r="H2689" s="115" t="s">
        <v>5397</v>
      </c>
      <c r="I2689" s="14">
        <v>0.01</v>
      </c>
      <c r="J2689" s="111">
        <f t="shared" si="84"/>
        <v>623.70000000000005</v>
      </c>
    </row>
    <row r="2690" spans="1:10" ht="51.75" x14ac:dyDescent="0.25">
      <c r="A2690" s="81">
        <f t="shared" si="85"/>
        <v>2686</v>
      </c>
      <c r="B2690" s="81" t="s">
        <v>3523</v>
      </c>
      <c r="C2690" s="82" t="s">
        <v>8966</v>
      </c>
      <c r="D2690" s="83" t="s">
        <v>8967</v>
      </c>
      <c r="E2690" s="83" t="s">
        <v>3526</v>
      </c>
      <c r="F2690" s="83"/>
      <c r="G2690" s="83" t="s">
        <v>3527</v>
      </c>
      <c r="H2690" s="115" t="s">
        <v>8968</v>
      </c>
      <c r="I2690" s="14">
        <v>0.01</v>
      </c>
      <c r="J2690" s="111">
        <f t="shared" si="84"/>
        <v>194.04</v>
      </c>
    </row>
    <row r="2691" spans="1:10" ht="64.5" x14ac:dyDescent="0.25">
      <c r="A2691" s="81">
        <f t="shared" si="85"/>
        <v>2687</v>
      </c>
      <c r="B2691" s="81" t="s">
        <v>3523</v>
      </c>
      <c r="C2691" s="82" t="s">
        <v>8969</v>
      </c>
      <c r="D2691" s="83" t="s">
        <v>8970</v>
      </c>
      <c r="E2691" s="83" t="s">
        <v>3526</v>
      </c>
      <c r="F2691" s="83"/>
      <c r="G2691" s="83" t="s">
        <v>3527</v>
      </c>
      <c r="H2691" s="115" t="s">
        <v>4083</v>
      </c>
      <c r="I2691" s="14">
        <v>0.01</v>
      </c>
      <c r="J2691" s="111">
        <f t="shared" si="84"/>
        <v>2326.5</v>
      </c>
    </row>
    <row r="2692" spans="1:10" ht="77.25" x14ac:dyDescent="0.25">
      <c r="A2692" s="81">
        <f t="shared" si="85"/>
        <v>2688</v>
      </c>
      <c r="B2692" s="81" t="s">
        <v>3523</v>
      </c>
      <c r="C2692" s="82" t="s">
        <v>8971</v>
      </c>
      <c r="D2692" s="83" t="s">
        <v>8972</v>
      </c>
      <c r="E2692" s="83" t="s">
        <v>3526</v>
      </c>
      <c r="F2692" s="83"/>
      <c r="G2692" s="83" t="s">
        <v>3527</v>
      </c>
      <c r="H2692" s="115" t="s">
        <v>3717</v>
      </c>
      <c r="I2692" s="14">
        <v>0.01</v>
      </c>
      <c r="J2692" s="111">
        <f t="shared" si="84"/>
        <v>4356</v>
      </c>
    </row>
    <row r="2693" spans="1:10" ht="77.25" x14ac:dyDescent="0.25">
      <c r="A2693" s="81">
        <f t="shared" si="85"/>
        <v>2689</v>
      </c>
      <c r="B2693" s="81" t="s">
        <v>3523</v>
      </c>
      <c r="C2693" s="82" t="s">
        <v>8973</v>
      </c>
      <c r="D2693" s="83" t="s">
        <v>8974</v>
      </c>
      <c r="E2693" s="83" t="s">
        <v>3526</v>
      </c>
      <c r="F2693" s="83"/>
      <c r="G2693" s="83" t="s">
        <v>3527</v>
      </c>
      <c r="H2693" s="115" t="s">
        <v>8975</v>
      </c>
      <c r="I2693" s="14">
        <v>0.01</v>
      </c>
      <c r="J2693" s="111">
        <f t="shared" si="84"/>
        <v>5821.2</v>
      </c>
    </row>
    <row r="2694" spans="1:10" ht="77.25" x14ac:dyDescent="0.25">
      <c r="A2694" s="81">
        <f t="shared" si="85"/>
        <v>2690</v>
      </c>
      <c r="B2694" s="81" t="s">
        <v>3523</v>
      </c>
      <c r="C2694" s="82" t="s">
        <v>8976</v>
      </c>
      <c r="D2694" s="83" t="s">
        <v>8977</v>
      </c>
      <c r="E2694" s="83" t="s">
        <v>3526</v>
      </c>
      <c r="F2694" s="83"/>
      <c r="G2694" s="83" t="s">
        <v>3527</v>
      </c>
      <c r="H2694" s="115" t="s">
        <v>8978</v>
      </c>
      <c r="I2694" s="14">
        <v>0.01</v>
      </c>
      <c r="J2694" s="111">
        <f t="shared" si="84"/>
        <v>7068.6</v>
      </c>
    </row>
    <row r="2695" spans="1:10" ht="51.75" x14ac:dyDescent="0.25">
      <c r="A2695" s="81">
        <f t="shared" si="85"/>
        <v>2691</v>
      </c>
      <c r="B2695" s="81" t="s">
        <v>3523</v>
      </c>
      <c r="C2695" s="82" t="s">
        <v>8979</v>
      </c>
      <c r="D2695" s="83" t="s">
        <v>8980</v>
      </c>
      <c r="E2695" s="83" t="s">
        <v>3526</v>
      </c>
      <c r="F2695" s="83"/>
      <c r="G2695" s="83" t="s">
        <v>3527</v>
      </c>
      <c r="H2695" s="115" t="s">
        <v>7945</v>
      </c>
      <c r="I2695" s="14">
        <v>0.01</v>
      </c>
      <c r="J2695" s="111">
        <f t="shared" si="84"/>
        <v>145.53</v>
      </c>
    </row>
    <row r="2696" spans="1:10" ht="64.5" x14ac:dyDescent="0.25">
      <c r="A2696" s="81">
        <f t="shared" si="85"/>
        <v>2692</v>
      </c>
      <c r="B2696" s="81" t="s">
        <v>3523</v>
      </c>
      <c r="C2696" s="82" t="s">
        <v>8981</v>
      </c>
      <c r="D2696" s="83" t="s">
        <v>8982</v>
      </c>
      <c r="E2696" s="83" t="s">
        <v>3526</v>
      </c>
      <c r="F2696" s="83"/>
      <c r="G2696" s="83" t="s">
        <v>3527</v>
      </c>
      <c r="H2696" s="115" t="s">
        <v>8983</v>
      </c>
      <c r="I2696" s="14">
        <v>0.01</v>
      </c>
      <c r="J2696" s="111">
        <f t="shared" si="84"/>
        <v>1742.4</v>
      </c>
    </row>
    <row r="2697" spans="1:10" ht="64.5" x14ac:dyDescent="0.25">
      <c r="A2697" s="81">
        <f t="shared" si="85"/>
        <v>2693</v>
      </c>
      <c r="B2697" s="81" t="s">
        <v>3523</v>
      </c>
      <c r="C2697" s="82" t="s">
        <v>8984</v>
      </c>
      <c r="D2697" s="83" t="s">
        <v>8985</v>
      </c>
      <c r="E2697" s="83" t="s">
        <v>3526</v>
      </c>
      <c r="F2697" s="83"/>
      <c r="G2697" s="83" t="s">
        <v>3527</v>
      </c>
      <c r="H2697" s="115" t="s">
        <v>8986</v>
      </c>
      <c r="I2697" s="14">
        <v>0.01</v>
      </c>
      <c r="J2697" s="111">
        <f t="shared" si="84"/>
        <v>2791.8</v>
      </c>
    </row>
    <row r="2698" spans="1:10" ht="64.5" x14ac:dyDescent="0.25">
      <c r="A2698" s="81">
        <f t="shared" si="85"/>
        <v>2694</v>
      </c>
      <c r="B2698" s="81" t="s">
        <v>3523</v>
      </c>
      <c r="C2698" s="82" t="s">
        <v>8987</v>
      </c>
      <c r="D2698" s="83" t="s">
        <v>8988</v>
      </c>
      <c r="E2698" s="83" t="s">
        <v>3526</v>
      </c>
      <c r="F2698" s="83"/>
      <c r="G2698" s="83" t="s">
        <v>3527</v>
      </c>
      <c r="H2698" s="115" t="s">
        <v>8989</v>
      </c>
      <c r="I2698" s="14">
        <v>0.01</v>
      </c>
      <c r="J2698" s="111">
        <f t="shared" si="84"/>
        <v>3920.4</v>
      </c>
    </row>
    <row r="2699" spans="1:10" ht="64.5" x14ac:dyDescent="0.25">
      <c r="A2699" s="81">
        <f t="shared" si="85"/>
        <v>2695</v>
      </c>
      <c r="B2699" s="81" t="s">
        <v>3523</v>
      </c>
      <c r="C2699" s="82" t="s">
        <v>8990</v>
      </c>
      <c r="D2699" s="83" t="s">
        <v>8991</v>
      </c>
      <c r="E2699" s="83" t="s">
        <v>3526</v>
      </c>
      <c r="F2699" s="83"/>
      <c r="G2699" s="83" t="s">
        <v>3527</v>
      </c>
      <c r="H2699" s="115" t="s">
        <v>8992</v>
      </c>
      <c r="I2699" s="14">
        <v>0.01</v>
      </c>
      <c r="J2699" s="111">
        <f t="shared" si="84"/>
        <v>4880.7</v>
      </c>
    </row>
    <row r="2700" spans="1:10" ht="51.75" x14ac:dyDescent="0.25">
      <c r="A2700" s="81">
        <f t="shared" si="85"/>
        <v>2696</v>
      </c>
      <c r="B2700" s="81" t="s">
        <v>3523</v>
      </c>
      <c r="C2700" s="82" t="s">
        <v>8993</v>
      </c>
      <c r="D2700" s="83" t="s">
        <v>8994</v>
      </c>
      <c r="E2700" s="83" t="s">
        <v>3526</v>
      </c>
      <c r="F2700" s="83"/>
      <c r="G2700" s="83" t="s">
        <v>3527</v>
      </c>
      <c r="H2700" s="115" t="s">
        <v>8995</v>
      </c>
      <c r="I2700" s="14">
        <v>0.01</v>
      </c>
      <c r="J2700" s="111">
        <f t="shared" si="84"/>
        <v>782.1</v>
      </c>
    </row>
    <row r="2701" spans="1:10" ht="51.75" x14ac:dyDescent="0.25">
      <c r="A2701" s="81">
        <f t="shared" si="85"/>
        <v>2697</v>
      </c>
      <c r="B2701" s="81" t="s">
        <v>3523</v>
      </c>
      <c r="C2701" s="82" t="s">
        <v>8996</v>
      </c>
      <c r="D2701" s="83" t="s">
        <v>8997</v>
      </c>
      <c r="E2701" s="83" t="s">
        <v>3526</v>
      </c>
      <c r="F2701" s="83"/>
      <c r="G2701" s="83" t="s">
        <v>3527</v>
      </c>
      <c r="H2701" s="115" t="s">
        <v>8998</v>
      </c>
      <c r="I2701" s="14">
        <v>0.01</v>
      </c>
      <c r="J2701" s="111">
        <f t="shared" si="84"/>
        <v>232.65</v>
      </c>
    </row>
    <row r="2702" spans="1:10" ht="64.5" x14ac:dyDescent="0.25">
      <c r="A2702" s="81">
        <f t="shared" si="85"/>
        <v>2698</v>
      </c>
      <c r="B2702" s="81" t="s">
        <v>3523</v>
      </c>
      <c r="C2702" s="82" t="s">
        <v>8999</v>
      </c>
      <c r="D2702" s="83" t="s">
        <v>9000</v>
      </c>
      <c r="E2702" s="83" t="s">
        <v>3526</v>
      </c>
      <c r="F2702" s="83"/>
      <c r="G2702" s="83" t="s">
        <v>3527</v>
      </c>
      <c r="H2702" s="115" t="s">
        <v>8986</v>
      </c>
      <c r="I2702" s="14">
        <v>0.01</v>
      </c>
      <c r="J2702" s="111">
        <f t="shared" si="84"/>
        <v>2791.8</v>
      </c>
    </row>
    <row r="2703" spans="1:10" ht="77.25" x14ac:dyDescent="0.25">
      <c r="A2703" s="81">
        <f t="shared" si="85"/>
        <v>2699</v>
      </c>
      <c r="B2703" s="81" t="s">
        <v>3523</v>
      </c>
      <c r="C2703" s="82" t="s">
        <v>9001</v>
      </c>
      <c r="D2703" s="83" t="s">
        <v>9002</v>
      </c>
      <c r="E2703" s="83" t="s">
        <v>3526</v>
      </c>
      <c r="F2703" s="83"/>
      <c r="G2703" s="83" t="s">
        <v>3527</v>
      </c>
      <c r="H2703" s="115" t="s">
        <v>9003</v>
      </c>
      <c r="I2703" s="14">
        <v>0.01</v>
      </c>
      <c r="J2703" s="111">
        <f t="shared" si="84"/>
        <v>5217.3</v>
      </c>
    </row>
    <row r="2704" spans="1:10" ht="77.25" x14ac:dyDescent="0.25">
      <c r="A2704" s="81">
        <f t="shared" si="85"/>
        <v>2700</v>
      </c>
      <c r="B2704" s="81" t="s">
        <v>3523</v>
      </c>
      <c r="C2704" s="82" t="s">
        <v>9004</v>
      </c>
      <c r="D2704" s="83" t="s">
        <v>9005</v>
      </c>
      <c r="E2704" s="83" t="s">
        <v>3526</v>
      </c>
      <c r="F2704" s="83"/>
      <c r="G2704" s="83" t="s">
        <v>3527</v>
      </c>
      <c r="H2704" s="115" t="s">
        <v>4089</v>
      </c>
      <c r="I2704" s="14">
        <v>0.01</v>
      </c>
      <c r="J2704" s="111">
        <f t="shared" si="84"/>
        <v>6979.5</v>
      </c>
    </row>
    <row r="2705" spans="1:10" ht="77.25" x14ac:dyDescent="0.25">
      <c r="A2705" s="81">
        <f t="shared" si="85"/>
        <v>2701</v>
      </c>
      <c r="B2705" s="81" t="s">
        <v>3523</v>
      </c>
      <c r="C2705" s="82" t="s">
        <v>9006</v>
      </c>
      <c r="D2705" s="83" t="s">
        <v>9007</v>
      </c>
      <c r="E2705" s="83" t="s">
        <v>3526</v>
      </c>
      <c r="F2705" s="83"/>
      <c r="G2705" s="83" t="s">
        <v>3527</v>
      </c>
      <c r="H2705" s="115" t="s">
        <v>9008</v>
      </c>
      <c r="I2705" s="14">
        <v>0.01</v>
      </c>
      <c r="J2705" s="111">
        <f t="shared" si="84"/>
        <v>8474.4</v>
      </c>
    </row>
    <row r="2706" spans="1:10" ht="51.75" x14ac:dyDescent="0.25">
      <c r="A2706" s="81">
        <f t="shared" si="85"/>
        <v>2702</v>
      </c>
      <c r="B2706" s="81" t="s">
        <v>3523</v>
      </c>
      <c r="C2706" s="82" t="s">
        <v>9009</v>
      </c>
      <c r="D2706" s="83" t="s">
        <v>9010</v>
      </c>
      <c r="E2706" s="83" t="s">
        <v>3526</v>
      </c>
      <c r="F2706" s="83"/>
      <c r="G2706" s="83" t="s">
        <v>3527</v>
      </c>
      <c r="H2706" s="115" t="s">
        <v>9011</v>
      </c>
      <c r="I2706" s="14">
        <v>0.01</v>
      </c>
      <c r="J2706" s="111">
        <f t="shared" si="84"/>
        <v>175.23</v>
      </c>
    </row>
    <row r="2707" spans="1:10" ht="64.5" x14ac:dyDescent="0.25">
      <c r="A2707" s="81">
        <f t="shared" si="85"/>
        <v>2703</v>
      </c>
      <c r="B2707" s="81" t="s">
        <v>3523</v>
      </c>
      <c r="C2707" s="82" t="s">
        <v>9012</v>
      </c>
      <c r="D2707" s="83" t="s">
        <v>9013</v>
      </c>
      <c r="E2707" s="83" t="s">
        <v>3526</v>
      </c>
      <c r="F2707" s="83"/>
      <c r="G2707" s="83" t="s">
        <v>3527</v>
      </c>
      <c r="H2707" s="115" t="s">
        <v>9014</v>
      </c>
      <c r="I2707" s="14">
        <v>0.01</v>
      </c>
      <c r="J2707" s="111">
        <f t="shared" ref="J2707:J2770" si="86">H2707*(1-I2707)</f>
        <v>2098.8000000000002</v>
      </c>
    </row>
    <row r="2708" spans="1:10" ht="64.5" x14ac:dyDescent="0.25">
      <c r="A2708" s="81">
        <f t="shared" ref="A2708:A2771" si="87">A2707+1</f>
        <v>2704</v>
      </c>
      <c r="B2708" s="81" t="s">
        <v>3523</v>
      </c>
      <c r="C2708" s="82" t="s">
        <v>9015</v>
      </c>
      <c r="D2708" s="83" t="s">
        <v>9016</v>
      </c>
      <c r="E2708" s="83" t="s">
        <v>3526</v>
      </c>
      <c r="F2708" s="83"/>
      <c r="G2708" s="83" t="s">
        <v>3527</v>
      </c>
      <c r="H2708" s="115" t="s">
        <v>9017</v>
      </c>
      <c r="I2708" s="14">
        <v>0.01</v>
      </c>
      <c r="J2708" s="111">
        <f t="shared" si="86"/>
        <v>3366</v>
      </c>
    </row>
    <row r="2709" spans="1:10" ht="64.5" x14ac:dyDescent="0.25">
      <c r="A2709" s="81">
        <f t="shared" si="87"/>
        <v>2705</v>
      </c>
      <c r="B2709" s="81" t="s">
        <v>3523</v>
      </c>
      <c r="C2709" s="82" t="s">
        <v>9018</v>
      </c>
      <c r="D2709" s="83" t="s">
        <v>9019</v>
      </c>
      <c r="E2709" s="83" t="s">
        <v>3526</v>
      </c>
      <c r="F2709" s="83"/>
      <c r="G2709" s="83" t="s">
        <v>3527</v>
      </c>
      <c r="H2709" s="115" t="s">
        <v>9020</v>
      </c>
      <c r="I2709" s="14">
        <v>0.01</v>
      </c>
      <c r="J2709" s="111">
        <f t="shared" si="86"/>
        <v>4722.3</v>
      </c>
    </row>
    <row r="2710" spans="1:10" ht="64.5" x14ac:dyDescent="0.25">
      <c r="A2710" s="81">
        <f t="shared" si="87"/>
        <v>2706</v>
      </c>
      <c r="B2710" s="81" t="s">
        <v>3523</v>
      </c>
      <c r="C2710" s="82" t="s">
        <v>9021</v>
      </c>
      <c r="D2710" s="83" t="s">
        <v>9022</v>
      </c>
      <c r="E2710" s="83" t="s">
        <v>3526</v>
      </c>
      <c r="F2710" s="83"/>
      <c r="G2710" s="83" t="s">
        <v>3527</v>
      </c>
      <c r="H2710" s="115" t="s">
        <v>9023</v>
      </c>
      <c r="I2710" s="14">
        <v>0.01</v>
      </c>
      <c r="J2710" s="111">
        <f t="shared" si="86"/>
        <v>5880.6</v>
      </c>
    </row>
    <row r="2711" spans="1:10" ht="51.75" x14ac:dyDescent="0.25">
      <c r="A2711" s="81">
        <f t="shared" si="87"/>
        <v>2707</v>
      </c>
      <c r="B2711" s="81" t="s">
        <v>3523</v>
      </c>
      <c r="C2711" s="82" t="s">
        <v>9024</v>
      </c>
      <c r="D2711" s="83" t="s">
        <v>9025</v>
      </c>
      <c r="E2711" s="83" t="s">
        <v>3526</v>
      </c>
      <c r="F2711" s="83"/>
      <c r="G2711" s="83" t="s">
        <v>3527</v>
      </c>
      <c r="H2711" s="115" t="s">
        <v>9026</v>
      </c>
      <c r="I2711" s="14">
        <v>0.01</v>
      </c>
      <c r="J2711" s="111">
        <f t="shared" si="86"/>
        <v>930.6</v>
      </c>
    </row>
    <row r="2712" spans="1:10" ht="77.25" x14ac:dyDescent="0.25">
      <c r="A2712" s="81">
        <f t="shared" si="87"/>
        <v>2708</v>
      </c>
      <c r="B2712" s="81" t="s">
        <v>3523</v>
      </c>
      <c r="C2712" s="82" t="s">
        <v>9027</v>
      </c>
      <c r="D2712" s="83" t="s">
        <v>9028</v>
      </c>
      <c r="E2712" s="83" t="s">
        <v>3526</v>
      </c>
      <c r="F2712" s="83"/>
      <c r="G2712" s="83" t="s">
        <v>3527</v>
      </c>
      <c r="H2712" s="115" t="s">
        <v>4413</v>
      </c>
      <c r="I2712" s="14">
        <v>0.01</v>
      </c>
      <c r="J2712" s="111">
        <f t="shared" si="86"/>
        <v>34.65</v>
      </c>
    </row>
    <row r="2713" spans="1:10" ht="64.5" x14ac:dyDescent="0.25">
      <c r="A2713" s="81">
        <f t="shared" si="87"/>
        <v>2709</v>
      </c>
      <c r="B2713" s="81" t="s">
        <v>3523</v>
      </c>
      <c r="C2713" s="82" t="s">
        <v>9029</v>
      </c>
      <c r="D2713" s="83" t="s">
        <v>9030</v>
      </c>
      <c r="E2713" s="83" t="s">
        <v>3526</v>
      </c>
      <c r="F2713" s="83"/>
      <c r="G2713" s="83" t="s">
        <v>3527</v>
      </c>
      <c r="H2713" s="115" t="s">
        <v>4414</v>
      </c>
      <c r="I2713" s="14">
        <v>0.01</v>
      </c>
      <c r="J2713" s="111">
        <f t="shared" si="86"/>
        <v>415.8</v>
      </c>
    </row>
    <row r="2714" spans="1:10" ht="64.5" x14ac:dyDescent="0.25">
      <c r="A2714" s="81">
        <f t="shared" si="87"/>
        <v>2710</v>
      </c>
      <c r="B2714" s="81" t="s">
        <v>3523</v>
      </c>
      <c r="C2714" s="82" t="s">
        <v>9031</v>
      </c>
      <c r="D2714" s="83" t="s">
        <v>9032</v>
      </c>
      <c r="E2714" s="83" t="s">
        <v>3526</v>
      </c>
      <c r="F2714" s="83"/>
      <c r="G2714" s="83" t="s">
        <v>3527</v>
      </c>
      <c r="H2714" s="115" t="s">
        <v>5185</v>
      </c>
      <c r="I2714" s="14">
        <v>0.01</v>
      </c>
      <c r="J2714" s="111">
        <f t="shared" si="86"/>
        <v>26.73</v>
      </c>
    </row>
    <row r="2715" spans="1:10" ht="64.5" x14ac:dyDescent="0.25">
      <c r="A2715" s="81">
        <f t="shared" si="87"/>
        <v>2711</v>
      </c>
      <c r="B2715" s="81" t="s">
        <v>3523</v>
      </c>
      <c r="C2715" s="82" t="s">
        <v>9033</v>
      </c>
      <c r="D2715" s="83" t="s">
        <v>9034</v>
      </c>
      <c r="E2715" s="83" t="s">
        <v>3526</v>
      </c>
      <c r="F2715" s="83"/>
      <c r="G2715" s="83" t="s">
        <v>3527</v>
      </c>
      <c r="H2715" s="115" t="s">
        <v>7833</v>
      </c>
      <c r="I2715" s="14">
        <v>0.01</v>
      </c>
      <c r="J2715" s="111">
        <f t="shared" si="86"/>
        <v>311.85000000000002</v>
      </c>
    </row>
    <row r="2716" spans="1:10" ht="26.25" x14ac:dyDescent="0.25">
      <c r="A2716" s="81">
        <f t="shared" si="87"/>
        <v>2712</v>
      </c>
      <c r="B2716" s="81" t="s">
        <v>3523</v>
      </c>
      <c r="C2716" s="82" t="s">
        <v>9035</v>
      </c>
      <c r="D2716" s="83" t="s">
        <v>9036</v>
      </c>
      <c r="E2716" s="83" t="s">
        <v>3526</v>
      </c>
      <c r="F2716" s="83"/>
      <c r="G2716" s="83" t="s">
        <v>3527</v>
      </c>
      <c r="H2716" s="115" t="s">
        <v>9037</v>
      </c>
      <c r="I2716" s="14">
        <v>0.01</v>
      </c>
      <c r="J2716" s="111">
        <f t="shared" si="86"/>
        <v>52.47</v>
      </c>
    </row>
    <row r="2717" spans="1:10" ht="39" x14ac:dyDescent="0.25">
      <c r="A2717" s="81">
        <f t="shared" si="87"/>
        <v>2713</v>
      </c>
      <c r="B2717" s="81" t="s">
        <v>3523</v>
      </c>
      <c r="C2717" s="82" t="s">
        <v>9038</v>
      </c>
      <c r="D2717" s="83" t="s">
        <v>9039</v>
      </c>
      <c r="E2717" s="83" t="s">
        <v>3526</v>
      </c>
      <c r="F2717" s="83"/>
      <c r="G2717" s="83" t="s">
        <v>3527</v>
      </c>
      <c r="H2717" s="115" t="s">
        <v>5397</v>
      </c>
      <c r="I2717" s="14">
        <v>0.01</v>
      </c>
      <c r="J2717" s="111">
        <f t="shared" si="86"/>
        <v>623.70000000000005</v>
      </c>
    </row>
    <row r="2718" spans="1:10" ht="51.75" x14ac:dyDescent="0.25">
      <c r="A2718" s="81">
        <f t="shared" si="87"/>
        <v>2714</v>
      </c>
      <c r="B2718" s="81" t="s">
        <v>3523</v>
      </c>
      <c r="C2718" s="82" t="s">
        <v>9040</v>
      </c>
      <c r="D2718" s="83" t="s">
        <v>9041</v>
      </c>
      <c r="E2718" s="83" t="s">
        <v>3526</v>
      </c>
      <c r="F2718" s="83"/>
      <c r="G2718" s="83" t="s">
        <v>3527</v>
      </c>
      <c r="H2718" s="115" t="s">
        <v>6375</v>
      </c>
      <c r="I2718" s="14">
        <v>0.01</v>
      </c>
      <c r="J2718" s="111">
        <f t="shared" si="86"/>
        <v>1158.3</v>
      </c>
    </row>
    <row r="2719" spans="1:10" ht="51.75" x14ac:dyDescent="0.25">
      <c r="A2719" s="81">
        <f t="shared" si="87"/>
        <v>2715</v>
      </c>
      <c r="B2719" s="81" t="s">
        <v>3523</v>
      </c>
      <c r="C2719" s="82" t="s">
        <v>9042</v>
      </c>
      <c r="D2719" s="83" t="s">
        <v>9043</v>
      </c>
      <c r="E2719" s="83" t="s">
        <v>3526</v>
      </c>
      <c r="F2719" s="83"/>
      <c r="G2719" s="83" t="s">
        <v>3527</v>
      </c>
      <c r="H2719" s="115" t="s">
        <v>9044</v>
      </c>
      <c r="I2719" s="14">
        <v>0.01</v>
      </c>
      <c r="J2719" s="111">
        <f t="shared" si="86"/>
        <v>1554.3</v>
      </c>
    </row>
    <row r="2720" spans="1:10" ht="51.75" x14ac:dyDescent="0.25">
      <c r="A2720" s="81">
        <f t="shared" si="87"/>
        <v>2716</v>
      </c>
      <c r="B2720" s="81" t="s">
        <v>3523</v>
      </c>
      <c r="C2720" s="82" t="s">
        <v>9045</v>
      </c>
      <c r="D2720" s="83" t="s">
        <v>9046</v>
      </c>
      <c r="E2720" s="83" t="s">
        <v>3526</v>
      </c>
      <c r="F2720" s="83"/>
      <c r="G2720" s="83" t="s">
        <v>3527</v>
      </c>
      <c r="H2720" s="115" t="s">
        <v>5075</v>
      </c>
      <c r="I2720" s="14">
        <v>0.01</v>
      </c>
      <c r="J2720" s="111">
        <f t="shared" si="86"/>
        <v>1890.9</v>
      </c>
    </row>
    <row r="2721" spans="1:10" ht="26.25" x14ac:dyDescent="0.25">
      <c r="A2721" s="81">
        <f t="shared" si="87"/>
        <v>2717</v>
      </c>
      <c r="B2721" s="81" t="s">
        <v>3523</v>
      </c>
      <c r="C2721" s="82" t="s">
        <v>9047</v>
      </c>
      <c r="D2721" s="83" t="s">
        <v>9048</v>
      </c>
      <c r="E2721" s="83" t="s">
        <v>3526</v>
      </c>
      <c r="F2721" s="83"/>
      <c r="G2721" s="83" t="s">
        <v>3527</v>
      </c>
      <c r="H2721" s="115" t="s">
        <v>6215</v>
      </c>
      <c r="I2721" s="14">
        <v>0.01</v>
      </c>
      <c r="J2721" s="111">
        <f t="shared" si="86"/>
        <v>37.619999999999997</v>
      </c>
    </row>
    <row r="2722" spans="1:10" ht="39" x14ac:dyDescent="0.25">
      <c r="A2722" s="81">
        <f t="shared" si="87"/>
        <v>2718</v>
      </c>
      <c r="B2722" s="81" t="s">
        <v>3523</v>
      </c>
      <c r="C2722" s="82" t="s">
        <v>9049</v>
      </c>
      <c r="D2722" s="83" t="s">
        <v>9050</v>
      </c>
      <c r="E2722" s="83" t="s">
        <v>3526</v>
      </c>
      <c r="F2722" s="83"/>
      <c r="G2722" s="83" t="s">
        <v>3527</v>
      </c>
      <c r="H2722" s="115" t="s">
        <v>4960</v>
      </c>
      <c r="I2722" s="14">
        <v>0.01</v>
      </c>
      <c r="J2722" s="111">
        <f t="shared" si="86"/>
        <v>455.4</v>
      </c>
    </row>
    <row r="2723" spans="1:10" ht="39" x14ac:dyDescent="0.25">
      <c r="A2723" s="81">
        <f t="shared" si="87"/>
        <v>2719</v>
      </c>
      <c r="B2723" s="81" t="s">
        <v>3523</v>
      </c>
      <c r="C2723" s="82" t="s">
        <v>9051</v>
      </c>
      <c r="D2723" s="83" t="s">
        <v>9052</v>
      </c>
      <c r="E2723" s="83" t="s">
        <v>3526</v>
      </c>
      <c r="F2723" s="83"/>
      <c r="G2723" s="83" t="s">
        <v>3527</v>
      </c>
      <c r="H2723" s="115" t="s">
        <v>9053</v>
      </c>
      <c r="I2723" s="14">
        <v>0.01</v>
      </c>
      <c r="J2723" s="111">
        <f t="shared" si="86"/>
        <v>722.7</v>
      </c>
    </row>
    <row r="2724" spans="1:10" ht="39" x14ac:dyDescent="0.25">
      <c r="A2724" s="81">
        <f t="shared" si="87"/>
        <v>2720</v>
      </c>
      <c r="B2724" s="81" t="s">
        <v>3523</v>
      </c>
      <c r="C2724" s="82" t="s">
        <v>9054</v>
      </c>
      <c r="D2724" s="83" t="s">
        <v>9055</v>
      </c>
      <c r="E2724" s="83" t="s">
        <v>3526</v>
      </c>
      <c r="F2724" s="83"/>
      <c r="G2724" s="83" t="s">
        <v>3527</v>
      </c>
      <c r="H2724" s="115" t="s">
        <v>9056</v>
      </c>
      <c r="I2724" s="14">
        <v>0.01</v>
      </c>
      <c r="J2724" s="111">
        <f t="shared" si="86"/>
        <v>1019.7</v>
      </c>
    </row>
    <row r="2725" spans="1:10" ht="39" x14ac:dyDescent="0.25">
      <c r="A2725" s="81">
        <f t="shared" si="87"/>
        <v>2721</v>
      </c>
      <c r="B2725" s="81" t="s">
        <v>3523</v>
      </c>
      <c r="C2725" s="82" t="s">
        <v>9057</v>
      </c>
      <c r="D2725" s="83" t="s">
        <v>9058</v>
      </c>
      <c r="E2725" s="83" t="s">
        <v>3526</v>
      </c>
      <c r="F2725" s="83"/>
      <c r="G2725" s="83" t="s">
        <v>3527</v>
      </c>
      <c r="H2725" s="115" t="s">
        <v>9059</v>
      </c>
      <c r="I2725" s="14">
        <v>0.01</v>
      </c>
      <c r="J2725" s="111">
        <f t="shared" si="86"/>
        <v>1267.2</v>
      </c>
    </row>
    <row r="2726" spans="1:10" ht="26.25" x14ac:dyDescent="0.25">
      <c r="A2726" s="81">
        <f t="shared" si="87"/>
        <v>2722</v>
      </c>
      <c r="B2726" s="81" t="s">
        <v>3523</v>
      </c>
      <c r="C2726" s="82" t="s">
        <v>9060</v>
      </c>
      <c r="D2726" s="83" t="s">
        <v>9061</v>
      </c>
      <c r="E2726" s="83" t="s">
        <v>3526</v>
      </c>
      <c r="F2726" s="83"/>
      <c r="G2726" s="83" t="s">
        <v>3527</v>
      </c>
      <c r="H2726" s="115" t="s">
        <v>3668</v>
      </c>
      <c r="I2726" s="14">
        <v>0.01</v>
      </c>
      <c r="J2726" s="111">
        <f t="shared" si="86"/>
        <v>247.5</v>
      </c>
    </row>
    <row r="2727" spans="1:10" ht="39" x14ac:dyDescent="0.25">
      <c r="A2727" s="81">
        <f t="shared" si="87"/>
        <v>2723</v>
      </c>
      <c r="B2727" s="81" t="s">
        <v>3523</v>
      </c>
      <c r="C2727" s="82" t="s">
        <v>9062</v>
      </c>
      <c r="D2727" s="83" t="s">
        <v>9063</v>
      </c>
      <c r="E2727" s="83" t="s">
        <v>3526</v>
      </c>
      <c r="F2727" s="83"/>
      <c r="G2727" s="83" t="s">
        <v>3527</v>
      </c>
      <c r="H2727" s="115" t="s">
        <v>9064</v>
      </c>
      <c r="I2727" s="14">
        <v>0.01</v>
      </c>
      <c r="J2727" s="111">
        <f t="shared" si="86"/>
        <v>10543.5</v>
      </c>
    </row>
    <row r="2728" spans="1:10" ht="51.75" x14ac:dyDescent="0.25">
      <c r="A2728" s="81">
        <f t="shared" si="87"/>
        <v>2724</v>
      </c>
      <c r="B2728" s="81" t="s">
        <v>3523</v>
      </c>
      <c r="C2728" s="82" t="s">
        <v>9065</v>
      </c>
      <c r="D2728" s="83" t="s">
        <v>9066</v>
      </c>
      <c r="E2728" s="83" t="s">
        <v>3526</v>
      </c>
      <c r="F2728" s="83"/>
      <c r="G2728" s="83" t="s">
        <v>3527</v>
      </c>
      <c r="H2728" s="115" t="s">
        <v>9064</v>
      </c>
      <c r="I2728" s="14">
        <v>0.01</v>
      </c>
      <c r="J2728" s="111">
        <f t="shared" si="86"/>
        <v>10543.5</v>
      </c>
    </row>
    <row r="2729" spans="1:10" ht="39" x14ac:dyDescent="0.25">
      <c r="A2729" s="81">
        <f t="shared" si="87"/>
        <v>2725</v>
      </c>
      <c r="B2729" s="81" t="s">
        <v>3523</v>
      </c>
      <c r="C2729" s="82" t="s">
        <v>9067</v>
      </c>
      <c r="D2729" s="83" t="s">
        <v>9068</v>
      </c>
      <c r="E2729" s="83" t="s">
        <v>3526</v>
      </c>
      <c r="F2729" s="83"/>
      <c r="G2729" s="83" t="s">
        <v>3527</v>
      </c>
      <c r="H2729" s="115" t="s">
        <v>9069</v>
      </c>
      <c r="I2729" s="14">
        <v>0.01</v>
      </c>
      <c r="J2729" s="111">
        <f t="shared" si="86"/>
        <v>18067.5</v>
      </c>
    </row>
    <row r="2730" spans="1:10" ht="51.75" x14ac:dyDescent="0.25">
      <c r="A2730" s="81">
        <f t="shared" si="87"/>
        <v>2726</v>
      </c>
      <c r="B2730" s="81" t="s">
        <v>3523</v>
      </c>
      <c r="C2730" s="82" t="s">
        <v>9070</v>
      </c>
      <c r="D2730" s="83" t="s">
        <v>9071</v>
      </c>
      <c r="E2730" s="83" t="s">
        <v>3526</v>
      </c>
      <c r="F2730" s="83"/>
      <c r="G2730" s="83" t="s">
        <v>3527</v>
      </c>
      <c r="H2730" s="115" t="s">
        <v>9069</v>
      </c>
      <c r="I2730" s="14">
        <v>0.01</v>
      </c>
      <c r="J2730" s="111">
        <f t="shared" si="86"/>
        <v>18067.5</v>
      </c>
    </row>
    <row r="2731" spans="1:10" ht="39" x14ac:dyDescent="0.25">
      <c r="A2731" s="81">
        <f t="shared" si="87"/>
        <v>2727</v>
      </c>
      <c r="B2731" s="81" t="s">
        <v>3523</v>
      </c>
      <c r="C2731" s="82" t="s">
        <v>9072</v>
      </c>
      <c r="D2731" s="83" t="s">
        <v>9063</v>
      </c>
      <c r="E2731" s="83" t="s">
        <v>3526</v>
      </c>
      <c r="F2731" s="83"/>
      <c r="G2731" s="83" t="s">
        <v>3527</v>
      </c>
      <c r="H2731" s="115" t="s">
        <v>9064</v>
      </c>
      <c r="I2731" s="14">
        <v>0.01</v>
      </c>
      <c r="J2731" s="111">
        <f t="shared" si="86"/>
        <v>10543.5</v>
      </c>
    </row>
    <row r="2732" spans="1:10" ht="39" x14ac:dyDescent="0.25">
      <c r="A2732" s="81">
        <f t="shared" si="87"/>
        <v>2728</v>
      </c>
      <c r="B2732" s="81" t="s">
        <v>3523</v>
      </c>
      <c r="C2732" s="82" t="s">
        <v>9073</v>
      </c>
      <c r="D2732" s="83" t="s">
        <v>9068</v>
      </c>
      <c r="E2732" s="83" t="s">
        <v>3526</v>
      </c>
      <c r="F2732" s="83"/>
      <c r="G2732" s="83" t="s">
        <v>3527</v>
      </c>
      <c r="H2732" s="115" t="s">
        <v>9069</v>
      </c>
      <c r="I2732" s="14">
        <v>0.01</v>
      </c>
      <c r="J2732" s="111">
        <f t="shared" si="86"/>
        <v>18067.5</v>
      </c>
    </row>
    <row r="2733" spans="1:10" ht="51.75" x14ac:dyDescent="0.25">
      <c r="A2733" s="81">
        <f t="shared" si="87"/>
        <v>2729</v>
      </c>
      <c r="B2733" s="81" t="s">
        <v>3523</v>
      </c>
      <c r="C2733" s="82" t="s">
        <v>9074</v>
      </c>
      <c r="D2733" s="83" t="s">
        <v>9075</v>
      </c>
      <c r="E2733" s="83" t="s">
        <v>3526</v>
      </c>
      <c r="F2733" s="83"/>
      <c r="G2733" s="83" t="s">
        <v>3527</v>
      </c>
      <c r="H2733" s="115" t="s">
        <v>9076</v>
      </c>
      <c r="I2733" s="14">
        <v>0.01</v>
      </c>
      <c r="J2733" s="111">
        <f t="shared" si="86"/>
        <v>19057.5</v>
      </c>
    </row>
    <row r="2734" spans="1:10" ht="39" x14ac:dyDescent="0.25">
      <c r="A2734" s="81">
        <f t="shared" si="87"/>
        <v>2730</v>
      </c>
      <c r="B2734" s="81" t="s">
        <v>3523</v>
      </c>
      <c r="C2734" s="82" t="s">
        <v>9077</v>
      </c>
      <c r="D2734" s="83" t="s">
        <v>9063</v>
      </c>
      <c r="E2734" s="83" t="s">
        <v>3526</v>
      </c>
      <c r="F2734" s="83"/>
      <c r="G2734" s="83" t="s">
        <v>3527</v>
      </c>
      <c r="H2734" s="115" t="s">
        <v>9064</v>
      </c>
      <c r="I2734" s="14">
        <v>0.01</v>
      </c>
      <c r="J2734" s="111">
        <f t="shared" si="86"/>
        <v>10543.5</v>
      </c>
    </row>
    <row r="2735" spans="1:10" ht="39" x14ac:dyDescent="0.25">
      <c r="A2735" s="81">
        <f t="shared" si="87"/>
        <v>2731</v>
      </c>
      <c r="B2735" s="81" t="s">
        <v>3523</v>
      </c>
      <c r="C2735" s="82" t="s">
        <v>9078</v>
      </c>
      <c r="D2735" s="83" t="s">
        <v>9068</v>
      </c>
      <c r="E2735" s="83" t="s">
        <v>3526</v>
      </c>
      <c r="F2735" s="83"/>
      <c r="G2735" s="83" t="s">
        <v>3527</v>
      </c>
      <c r="H2735" s="115" t="s">
        <v>9069</v>
      </c>
      <c r="I2735" s="14">
        <v>0.01</v>
      </c>
      <c r="J2735" s="111">
        <f t="shared" si="86"/>
        <v>18067.5</v>
      </c>
    </row>
    <row r="2736" spans="1:10" ht="51.75" x14ac:dyDescent="0.25">
      <c r="A2736" s="81">
        <f t="shared" si="87"/>
        <v>2732</v>
      </c>
      <c r="B2736" s="81" t="s">
        <v>3523</v>
      </c>
      <c r="C2736" s="82" t="s">
        <v>9079</v>
      </c>
      <c r="D2736" s="83" t="s">
        <v>9075</v>
      </c>
      <c r="E2736" s="83" t="s">
        <v>3526</v>
      </c>
      <c r="F2736" s="83"/>
      <c r="G2736" s="83" t="s">
        <v>3527</v>
      </c>
      <c r="H2736" s="115" t="s">
        <v>9076</v>
      </c>
      <c r="I2736" s="14">
        <v>0.01</v>
      </c>
      <c r="J2736" s="111">
        <f t="shared" si="86"/>
        <v>19057.5</v>
      </c>
    </row>
    <row r="2737" spans="1:10" ht="39" x14ac:dyDescent="0.25">
      <c r="A2737" s="81">
        <f t="shared" si="87"/>
        <v>2733</v>
      </c>
      <c r="B2737" s="81" t="s">
        <v>3523</v>
      </c>
      <c r="C2737" s="82" t="s">
        <v>9080</v>
      </c>
      <c r="D2737" s="83" t="s">
        <v>9081</v>
      </c>
      <c r="E2737" s="83" t="s">
        <v>3526</v>
      </c>
      <c r="F2737" s="83"/>
      <c r="G2737" s="83" t="s">
        <v>3527</v>
      </c>
      <c r="H2737" s="115" t="s">
        <v>9082</v>
      </c>
      <c r="I2737" s="14">
        <v>0.01</v>
      </c>
      <c r="J2737" s="111">
        <f t="shared" si="86"/>
        <v>19701</v>
      </c>
    </row>
    <row r="2738" spans="1:10" ht="51.75" x14ac:dyDescent="0.25">
      <c r="A2738" s="81">
        <f t="shared" si="87"/>
        <v>2734</v>
      </c>
      <c r="B2738" s="81" t="s">
        <v>3523</v>
      </c>
      <c r="C2738" s="82" t="s">
        <v>9083</v>
      </c>
      <c r="D2738" s="83" t="s">
        <v>9084</v>
      </c>
      <c r="E2738" s="83" t="s">
        <v>3526</v>
      </c>
      <c r="F2738" s="83"/>
      <c r="G2738" s="83" t="s">
        <v>3527</v>
      </c>
      <c r="H2738" s="115" t="s">
        <v>9082</v>
      </c>
      <c r="I2738" s="14">
        <v>0.01</v>
      </c>
      <c r="J2738" s="111">
        <f t="shared" si="86"/>
        <v>19701</v>
      </c>
    </row>
    <row r="2739" spans="1:10" ht="64.5" x14ac:dyDescent="0.25">
      <c r="A2739" s="81">
        <f t="shared" si="87"/>
        <v>2735</v>
      </c>
      <c r="B2739" s="81" t="s">
        <v>3523</v>
      </c>
      <c r="C2739" s="82" t="s">
        <v>9085</v>
      </c>
      <c r="D2739" s="83" t="s">
        <v>9086</v>
      </c>
      <c r="E2739" s="83" t="s">
        <v>3526</v>
      </c>
      <c r="F2739" s="83"/>
      <c r="G2739" s="83" t="s">
        <v>3527</v>
      </c>
      <c r="H2739" s="115" t="s">
        <v>9082</v>
      </c>
      <c r="I2739" s="14">
        <v>0.01</v>
      </c>
      <c r="J2739" s="111">
        <f t="shared" si="86"/>
        <v>19701</v>
      </c>
    </row>
    <row r="2740" spans="1:10" ht="39" x14ac:dyDescent="0.25">
      <c r="A2740" s="81">
        <f t="shared" si="87"/>
        <v>2736</v>
      </c>
      <c r="B2740" s="81" t="s">
        <v>3523</v>
      </c>
      <c r="C2740" s="82" t="s">
        <v>9087</v>
      </c>
      <c r="D2740" s="83" t="s">
        <v>9088</v>
      </c>
      <c r="E2740" s="83" t="s">
        <v>3526</v>
      </c>
      <c r="F2740" s="83"/>
      <c r="G2740" s="83" t="s">
        <v>3527</v>
      </c>
      <c r="H2740" s="115" t="s">
        <v>9089</v>
      </c>
      <c r="I2740" s="14">
        <v>0.01</v>
      </c>
      <c r="J2740" s="111">
        <f t="shared" si="86"/>
        <v>29205</v>
      </c>
    </row>
    <row r="2741" spans="1:10" ht="51.75" x14ac:dyDescent="0.25">
      <c r="A2741" s="81">
        <f t="shared" si="87"/>
        <v>2737</v>
      </c>
      <c r="B2741" s="81" t="s">
        <v>3523</v>
      </c>
      <c r="C2741" s="82" t="s">
        <v>9090</v>
      </c>
      <c r="D2741" s="83" t="s">
        <v>9091</v>
      </c>
      <c r="E2741" s="83" t="s">
        <v>3526</v>
      </c>
      <c r="F2741" s="83"/>
      <c r="G2741" s="83" t="s">
        <v>3527</v>
      </c>
      <c r="H2741" s="115" t="s">
        <v>9089</v>
      </c>
      <c r="I2741" s="14">
        <v>0.01</v>
      </c>
      <c r="J2741" s="111">
        <f t="shared" si="86"/>
        <v>29205</v>
      </c>
    </row>
    <row r="2742" spans="1:10" ht="64.5" x14ac:dyDescent="0.25">
      <c r="A2742" s="81">
        <f t="shared" si="87"/>
        <v>2738</v>
      </c>
      <c r="B2742" s="81" t="s">
        <v>3523</v>
      </c>
      <c r="C2742" s="82" t="s">
        <v>9092</v>
      </c>
      <c r="D2742" s="83" t="s">
        <v>9093</v>
      </c>
      <c r="E2742" s="83" t="s">
        <v>3526</v>
      </c>
      <c r="F2742" s="83"/>
      <c r="G2742" s="83" t="s">
        <v>3527</v>
      </c>
      <c r="H2742" s="115" t="s">
        <v>9089</v>
      </c>
      <c r="I2742" s="14">
        <v>0.01</v>
      </c>
      <c r="J2742" s="111">
        <f t="shared" si="86"/>
        <v>29205</v>
      </c>
    </row>
    <row r="2743" spans="1:10" ht="64.5" x14ac:dyDescent="0.25">
      <c r="A2743" s="81">
        <f t="shared" si="87"/>
        <v>2739</v>
      </c>
      <c r="B2743" s="81" t="s">
        <v>3523</v>
      </c>
      <c r="C2743" s="82" t="s">
        <v>9094</v>
      </c>
      <c r="D2743" s="83" t="s">
        <v>9095</v>
      </c>
      <c r="E2743" s="83" t="s">
        <v>3526</v>
      </c>
      <c r="F2743" s="83"/>
      <c r="G2743" s="83" t="s">
        <v>3527</v>
      </c>
      <c r="H2743" s="115" t="s">
        <v>9096</v>
      </c>
      <c r="I2743" s="14">
        <v>0.01</v>
      </c>
      <c r="J2743" s="111">
        <f t="shared" si="86"/>
        <v>30195</v>
      </c>
    </row>
    <row r="2744" spans="1:10" ht="39" x14ac:dyDescent="0.25">
      <c r="A2744" s="81">
        <f t="shared" si="87"/>
        <v>2740</v>
      </c>
      <c r="B2744" s="81" t="s">
        <v>3523</v>
      </c>
      <c r="C2744" s="82" t="s">
        <v>9097</v>
      </c>
      <c r="D2744" s="83" t="s">
        <v>9081</v>
      </c>
      <c r="E2744" s="83" t="s">
        <v>3526</v>
      </c>
      <c r="F2744" s="83"/>
      <c r="G2744" s="83" t="s">
        <v>3527</v>
      </c>
      <c r="H2744" s="115" t="s">
        <v>9082</v>
      </c>
      <c r="I2744" s="14">
        <v>0.01</v>
      </c>
      <c r="J2744" s="111">
        <f t="shared" si="86"/>
        <v>19701</v>
      </c>
    </row>
    <row r="2745" spans="1:10" ht="51.75" x14ac:dyDescent="0.25">
      <c r="A2745" s="81">
        <f t="shared" si="87"/>
        <v>2741</v>
      </c>
      <c r="B2745" s="81" t="s">
        <v>3523</v>
      </c>
      <c r="C2745" s="82" t="s">
        <v>9098</v>
      </c>
      <c r="D2745" s="83" t="s">
        <v>9099</v>
      </c>
      <c r="E2745" s="83" t="s">
        <v>3526</v>
      </c>
      <c r="F2745" s="83"/>
      <c r="G2745" s="83" t="s">
        <v>3527</v>
      </c>
      <c r="H2745" s="115" t="s">
        <v>9082</v>
      </c>
      <c r="I2745" s="14">
        <v>0.01</v>
      </c>
      <c r="J2745" s="111">
        <f t="shared" si="86"/>
        <v>19701</v>
      </c>
    </row>
    <row r="2746" spans="1:10" ht="39" x14ac:dyDescent="0.25">
      <c r="A2746" s="81">
        <f t="shared" si="87"/>
        <v>2742</v>
      </c>
      <c r="B2746" s="81" t="s">
        <v>3523</v>
      </c>
      <c r="C2746" s="82" t="s">
        <v>9100</v>
      </c>
      <c r="D2746" s="83" t="s">
        <v>9088</v>
      </c>
      <c r="E2746" s="83" t="s">
        <v>3526</v>
      </c>
      <c r="F2746" s="83"/>
      <c r="G2746" s="83" t="s">
        <v>3527</v>
      </c>
      <c r="H2746" s="115" t="s">
        <v>9089</v>
      </c>
      <c r="I2746" s="14">
        <v>0.01</v>
      </c>
      <c r="J2746" s="111">
        <f t="shared" si="86"/>
        <v>29205</v>
      </c>
    </row>
    <row r="2747" spans="1:10" ht="51.75" x14ac:dyDescent="0.25">
      <c r="A2747" s="81">
        <f t="shared" si="87"/>
        <v>2743</v>
      </c>
      <c r="B2747" s="81" t="s">
        <v>3523</v>
      </c>
      <c r="C2747" s="82" t="s">
        <v>9101</v>
      </c>
      <c r="D2747" s="83" t="s">
        <v>9102</v>
      </c>
      <c r="E2747" s="83" t="s">
        <v>3526</v>
      </c>
      <c r="F2747" s="83"/>
      <c r="G2747" s="83" t="s">
        <v>3527</v>
      </c>
      <c r="H2747" s="115" t="s">
        <v>9089</v>
      </c>
      <c r="I2747" s="14">
        <v>0.01</v>
      </c>
      <c r="J2747" s="111">
        <f t="shared" si="86"/>
        <v>29205</v>
      </c>
    </row>
    <row r="2748" spans="1:10" ht="51.75" x14ac:dyDescent="0.25">
      <c r="A2748" s="81">
        <f t="shared" si="87"/>
        <v>2744</v>
      </c>
      <c r="B2748" s="81" t="s">
        <v>3523</v>
      </c>
      <c r="C2748" s="82" t="s">
        <v>9103</v>
      </c>
      <c r="D2748" s="83" t="s">
        <v>9104</v>
      </c>
      <c r="E2748" s="83" t="s">
        <v>3526</v>
      </c>
      <c r="F2748" s="83"/>
      <c r="G2748" s="83" t="s">
        <v>3527</v>
      </c>
      <c r="H2748" s="115" t="s">
        <v>9096</v>
      </c>
      <c r="I2748" s="14">
        <v>0.01</v>
      </c>
      <c r="J2748" s="111">
        <f t="shared" si="86"/>
        <v>30195</v>
      </c>
    </row>
    <row r="2749" spans="1:10" ht="39" x14ac:dyDescent="0.25">
      <c r="A2749" s="81">
        <f t="shared" si="87"/>
        <v>2745</v>
      </c>
      <c r="B2749" s="81" t="s">
        <v>3523</v>
      </c>
      <c r="C2749" s="82" t="s">
        <v>9105</v>
      </c>
      <c r="D2749" s="83" t="s">
        <v>9081</v>
      </c>
      <c r="E2749" s="83" t="s">
        <v>3526</v>
      </c>
      <c r="F2749" s="83"/>
      <c r="G2749" s="83" t="s">
        <v>3527</v>
      </c>
      <c r="H2749" s="115" t="s">
        <v>9082</v>
      </c>
      <c r="I2749" s="14">
        <v>0.01</v>
      </c>
      <c r="J2749" s="111">
        <f t="shared" si="86"/>
        <v>19701</v>
      </c>
    </row>
    <row r="2750" spans="1:10" ht="39" x14ac:dyDescent="0.25">
      <c r="A2750" s="81">
        <f t="shared" si="87"/>
        <v>2746</v>
      </c>
      <c r="B2750" s="81" t="s">
        <v>3523</v>
      </c>
      <c r="C2750" s="82" t="s">
        <v>9106</v>
      </c>
      <c r="D2750" s="83" t="s">
        <v>9088</v>
      </c>
      <c r="E2750" s="83" t="s">
        <v>3526</v>
      </c>
      <c r="F2750" s="83"/>
      <c r="G2750" s="83" t="s">
        <v>3527</v>
      </c>
      <c r="H2750" s="115" t="s">
        <v>9089</v>
      </c>
      <c r="I2750" s="14">
        <v>0.01</v>
      </c>
      <c r="J2750" s="111">
        <f t="shared" si="86"/>
        <v>29205</v>
      </c>
    </row>
    <row r="2751" spans="1:10" ht="51.75" x14ac:dyDescent="0.25">
      <c r="A2751" s="81">
        <f t="shared" si="87"/>
        <v>2747</v>
      </c>
      <c r="B2751" s="81" t="s">
        <v>3523</v>
      </c>
      <c r="C2751" s="82" t="s">
        <v>9107</v>
      </c>
      <c r="D2751" s="83" t="s">
        <v>9104</v>
      </c>
      <c r="E2751" s="83" t="s">
        <v>3526</v>
      </c>
      <c r="F2751" s="83"/>
      <c r="G2751" s="83" t="s">
        <v>3527</v>
      </c>
      <c r="H2751" s="115" t="s">
        <v>9096</v>
      </c>
      <c r="I2751" s="14">
        <v>0.01</v>
      </c>
      <c r="J2751" s="111">
        <f t="shared" si="86"/>
        <v>30195</v>
      </c>
    </row>
    <row r="2752" spans="1:10" ht="51.75" x14ac:dyDescent="0.25">
      <c r="A2752" s="81">
        <f t="shared" si="87"/>
        <v>2748</v>
      </c>
      <c r="B2752" s="81" t="s">
        <v>3523</v>
      </c>
      <c r="C2752" s="82" t="s">
        <v>9108</v>
      </c>
      <c r="D2752" s="83" t="s">
        <v>9091</v>
      </c>
      <c r="E2752" s="83" t="s">
        <v>3526</v>
      </c>
      <c r="F2752" s="83"/>
      <c r="G2752" s="83" t="s">
        <v>3527</v>
      </c>
      <c r="H2752" s="115" t="s">
        <v>9089</v>
      </c>
      <c r="I2752" s="14">
        <v>0.01</v>
      </c>
      <c r="J2752" s="111">
        <f t="shared" si="86"/>
        <v>29205</v>
      </c>
    </row>
    <row r="2753" spans="1:10" ht="51.75" x14ac:dyDescent="0.25">
      <c r="A2753" s="81">
        <f t="shared" si="87"/>
        <v>2749</v>
      </c>
      <c r="B2753" s="81" t="s">
        <v>3523</v>
      </c>
      <c r="C2753" s="82" t="s">
        <v>9109</v>
      </c>
      <c r="D2753" s="83" t="s">
        <v>9110</v>
      </c>
      <c r="E2753" s="83" t="s">
        <v>3526</v>
      </c>
      <c r="F2753" s="83"/>
      <c r="G2753" s="83" t="s">
        <v>3527</v>
      </c>
      <c r="H2753" s="115" t="s">
        <v>9111</v>
      </c>
      <c r="I2753" s="14">
        <v>0.01</v>
      </c>
      <c r="J2753" s="111">
        <f t="shared" si="86"/>
        <v>34155</v>
      </c>
    </row>
    <row r="2754" spans="1:10" ht="64.5" x14ac:dyDescent="0.25">
      <c r="A2754" s="81">
        <f t="shared" si="87"/>
        <v>2750</v>
      </c>
      <c r="B2754" s="81" t="s">
        <v>3523</v>
      </c>
      <c r="C2754" s="82" t="s">
        <v>9112</v>
      </c>
      <c r="D2754" s="83" t="s">
        <v>9113</v>
      </c>
      <c r="E2754" s="83" t="s">
        <v>3526</v>
      </c>
      <c r="F2754" s="83"/>
      <c r="G2754" s="83" t="s">
        <v>3527</v>
      </c>
      <c r="H2754" s="115" t="s">
        <v>9114</v>
      </c>
      <c r="I2754" s="14">
        <v>0.01</v>
      </c>
      <c r="J2754" s="111">
        <f t="shared" si="86"/>
        <v>429.65999999999997</v>
      </c>
    </row>
    <row r="2755" spans="1:10" ht="64.5" x14ac:dyDescent="0.25">
      <c r="A2755" s="81">
        <f t="shared" si="87"/>
        <v>2751</v>
      </c>
      <c r="B2755" s="81" t="s">
        <v>3523</v>
      </c>
      <c r="C2755" s="82" t="s">
        <v>9115</v>
      </c>
      <c r="D2755" s="83" t="s">
        <v>9116</v>
      </c>
      <c r="E2755" s="83" t="s">
        <v>3526</v>
      </c>
      <c r="F2755" s="83"/>
      <c r="G2755" s="83" t="s">
        <v>3527</v>
      </c>
      <c r="H2755" s="115" t="s">
        <v>9117</v>
      </c>
      <c r="I2755" s="14">
        <v>0.01</v>
      </c>
      <c r="J2755" s="111">
        <f t="shared" si="86"/>
        <v>5148</v>
      </c>
    </row>
    <row r="2756" spans="1:10" ht="90" x14ac:dyDescent="0.25">
      <c r="A2756" s="81">
        <f t="shared" si="87"/>
        <v>2752</v>
      </c>
      <c r="B2756" s="81" t="s">
        <v>3523</v>
      </c>
      <c r="C2756" s="82" t="s">
        <v>9118</v>
      </c>
      <c r="D2756" s="83" t="s">
        <v>9119</v>
      </c>
      <c r="E2756" s="83" t="s">
        <v>3526</v>
      </c>
      <c r="F2756" s="83"/>
      <c r="G2756" s="83" t="s">
        <v>3527</v>
      </c>
      <c r="H2756" s="115" t="s">
        <v>9120</v>
      </c>
      <c r="I2756" s="14">
        <v>0.01</v>
      </c>
      <c r="J2756" s="111">
        <f t="shared" si="86"/>
        <v>8236.7999999999993</v>
      </c>
    </row>
    <row r="2757" spans="1:10" ht="90" x14ac:dyDescent="0.25">
      <c r="A2757" s="81">
        <f t="shared" si="87"/>
        <v>2753</v>
      </c>
      <c r="B2757" s="81" t="s">
        <v>3523</v>
      </c>
      <c r="C2757" s="82" t="s">
        <v>9121</v>
      </c>
      <c r="D2757" s="83" t="s">
        <v>9122</v>
      </c>
      <c r="E2757" s="83" t="s">
        <v>3526</v>
      </c>
      <c r="F2757" s="83"/>
      <c r="G2757" s="83" t="s">
        <v>3527</v>
      </c>
      <c r="H2757" s="115" t="s">
        <v>9123</v>
      </c>
      <c r="I2757" s="14">
        <v>0.01</v>
      </c>
      <c r="J2757" s="111">
        <f t="shared" si="86"/>
        <v>11583</v>
      </c>
    </row>
    <row r="2758" spans="1:10" ht="90" x14ac:dyDescent="0.25">
      <c r="A2758" s="81">
        <f t="shared" si="87"/>
        <v>2754</v>
      </c>
      <c r="B2758" s="81" t="s">
        <v>3523</v>
      </c>
      <c r="C2758" s="82" t="s">
        <v>9124</v>
      </c>
      <c r="D2758" s="83" t="s">
        <v>9125</v>
      </c>
      <c r="E2758" s="83" t="s">
        <v>3526</v>
      </c>
      <c r="F2758" s="83"/>
      <c r="G2758" s="83" t="s">
        <v>3527</v>
      </c>
      <c r="H2758" s="115" t="s">
        <v>9126</v>
      </c>
      <c r="I2758" s="14">
        <v>0.01</v>
      </c>
      <c r="J2758" s="111">
        <f t="shared" si="86"/>
        <v>14414.4</v>
      </c>
    </row>
    <row r="2759" spans="1:10" ht="51.75" x14ac:dyDescent="0.25">
      <c r="A2759" s="81">
        <f t="shared" si="87"/>
        <v>2755</v>
      </c>
      <c r="B2759" s="81" t="s">
        <v>3523</v>
      </c>
      <c r="C2759" s="82" t="s">
        <v>9127</v>
      </c>
      <c r="D2759" s="83" t="s">
        <v>9128</v>
      </c>
      <c r="E2759" s="83" t="s">
        <v>3526</v>
      </c>
      <c r="F2759" s="83"/>
      <c r="G2759" s="83" t="s">
        <v>3527</v>
      </c>
      <c r="H2759" s="115" t="s">
        <v>6565</v>
      </c>
      <c r="I2759" s="14">
        <v>0.01</v>
      </c>
      <c r="J2759" s="111">
        <f t="shared" si="86"/>
        <v>355.41</v>
      </c>
    </row>
    <row r="2760" spans="1:10" ht="64.5" x14ac:dyDescent="0.25">
      <c r="A2760" s="81">
        <f t="shared" si="87"/>
        <v>2756</v>
      </c>
      <c r="B2760" s="81" t="s">
        <v>3523</v>
      </c>
      <c r="C2760" s="82" t="s">
        <v>9129</v>
      </c>
      <c r="D2760" s="83" t="s">
        <v>9130</v>
      </c>
      <c r="E2760" s="83" t="s">
        <v>3526</v>
      </c>
      <c r="F2760" s="83"/>
      <c r="G2760" s="83" t="s">
        <v>3527</v>
      </c>
      <c r="H2760" s="115" t="s">
        <v>9131</v>
      </c>
      <c r="I2760" s="14">
        <v>0.01</v>
      </c>
      <c r="J2760" s="111">
        <f t="shared" si="86"/>
        <v>4257</v>
      </c>
    </row>
    <row r="2761" spans="1:10" ht="77.25" x14ac:dyDescent="0.25">
      <c r="A2761" s="81">
        <f t="shared" si="87"/>
        <v>2757</v>
      </c>
      <c r="B2761" s="81" t="s">
        <v>3523</v>
      </c>
      <c r="C2761" s="82" t="s">
        <v>9132</v>
      </c>
      <c r="D2761" s="83" t="s">
        <v>9133</v>
      </c>
      <c r="E2761" s="83" t="s">
        <v>3526</v>
      </c>
      <c r="F2761" s="83"/>
      <c r="G2761" s="83" t="s">
        <v>3527</v>
      </c>
      <c r="H2761" s="115" t="s">
        <v>9134</v>
      </c>
      <c r="I2761" s="14">
        <v>0.01</v>
      </c>
      <c r="J2761" s="111">
        <f t="shared" si="86"/>
        <v>6811.2</v>
      </c>
    </row>
    <row r="2762" spans="1:10" ht="77.25" x14ac:dyDescent="0.25">
      <c r="A2762" s="81">
        <f t="shared" si="87"/>
        <v>2758</v>
      </c>
      <c r="B2762" s="81" t="s">
        <v>3523</v>
      </c>
      <c r="C2762" s="82" t="s">
        <v>9135</v>
      </c>
      <c r="D2762" s="83" t="s">
        <v>9136</v>
      </c>
      <c r="E2762" s="83" t="s">
        <v>3526</v>
      </c>
      <c r="F2762" s="83"/>
      <c r="G2762" s="83" t="s">
        <v>3527</v>
      </c>
      <c r="H2762" s="115" t="s">
        <v>9137</v>
      </c>
      <c r="I2762" s="14">
        <v>0.01</v>
      </c>
      <c r="J2762" s="111">
        <f t="shared" si="86"/>
        <v>9583.2000000000007</v>
      </c>
    </row>
    <row r="2763" spans="1:10" ht="77.25" x14ac:dyDescent="0.25">
      <c r="A2763" s="81">
        <f t="shared" si="87"/>
        <v>2759</v>
      </c>
      <c r="B2763" s="81" t="s">
        <v>3523</v>
      </c>
      <c r="C2763" s="82" t="s">
        <v>9138</v>
      </c>
      <c r="D2763" s="83" t="s">
        <v>9139</v>
      </c>
      <c r="E2763" s="83" t="s">
        <v>3526</v>
      </c>
      <c r="F2763" s="83"/>
      <c r="G2763" s="83" t="s">
        <v>3527</v>
      </c>
      <c r="H2763" s="115" t="s">
        <v>9140</v>
      </c>
      <c r="I2763" s="14">
        <v>0.01</v>
      </c>
      <c r="J2763" s="111">
        <f t="shared" si="86"/>
        <v>11919.6</v>
      </c>
    </row>
    <row r="2764" spans="1:10" ht="26.25" x14ac:dyDescent="0.25">
      <c r="A2764" s="81">
        <f t="shared" si="87"/>
        <v>2760</v>
      </c>
      <c r="B2764" s="81" t="s">
        <v>3523</v>
      </c>
      <c r="C2764" s="82" t="s">
        <v>9141</v>
      </c>
      <c r="D2764" s="83" t="s">
        <v>9142</v>
      </c>
      <c r="E2764" s="83" t="s">
        <v>3526</v>
      </c>
      <c r="F2764" s="83"/>
      <c r="G2764" s="83" t="s">
        <v>3527</v>
      </c>
      <c r="H2764" s="115" t="s">
        <v>6895</v>
      </c>
      <c r="I2764" s="14">
        <v>0.01</v>
      </c>
      <c r="J2764" s="111">
        <f t="shared" si="86"/>
        <v>891</v>
      </c>
    </row>
    <row r="2765" spans="1:10" ht="51.75" x14ac:dyDescent="0.25">
      <c r="A2765" s="81">
        <f t="shared" si="87"/>
        <v>2761</v>
      </c>
      <c r="B2765" s="81" t="s">
        <v>3523</v>
      </c>
      <c r="C2765" s="82" t="s">
        <v>9143</v>
      </c>
      <c r="D2765" s="83" t="s">
        <v>9144</v>
      </c>
      <c r="E2765" s="83" t="s">
        <v>3526</v>
      </c>
      <c r="F2765" s="83"/>
      <c r="G2765" s="83" t="s">
        <v>3527</v>
      </c>
      <c r="H2765" s="115" t="s">
        <v>9114</v>
      </c>
      <c r="I2765" s="14">
        <v>0.01</v>
      </c>
      <c r="J2765" s="111">
        <f t="shared" si="86"/>
        <v>429.65999999999997</v>
      </c>
    </row>
    <row r="2766" spans="1:10" ht="64.5" x14ac:dyDescent="0.25">
      <c r="A2766" s="81">
        <f t="shared" si="87"/>
        <v>2762</v>
      </c>
      <c r="B2766" s="81" t="s">
        <v>3523</v>
      </c>
      <c r="C2766" s="82" t="s">
        <v>9145</v>
      </c>
      <c r="D2766" s="83" t="s">
        <v>9146</v>
      </c>
      <c r="E2766" s="83" t="s">
        <v>3526</v>
      </c>
      <c r="F2766" s="83"/>
      <c r="G2766" s="83" t="s">
        <v>3527</v>
      </c>
      <c r="H2766" s="115" t="s">
        <v>9117</v>
      </c>
      <c r="I2766" s="14">
        <v>0.01</v>
      </c>
      <c r="J2766" s="111">
        <f t="shared" si="86"/>
        <v>5148</v>
      </c>
    </row>
    <row r="2767" spans="1:10" ht="90" x14ac:dyDescent="0.25">
      <c r="A2767" s="81">
        <f t="shared" si="87"/>
        <v>2763</v>
      </c>
      <c r="B2767" s="81" t="s">
        <v>3523</v>
      </c>
      <c r="C2767" s="82" t="s">
        <v>9147</v>
      </c>
      <c r="D2767" s="83" t="s">
        <v>9148</v>
      </c>
      <c r="E2767" s="83" t="s">
        <v>3526</v>
      </c>
      <c r="F2767" s="83"/>
      <c r="G2767" s="83" t="s">
        <v>3527</v>
      </c>
      <c r="H2767" s="115" t="s">
        <v>9120</v>
      </c>
      <c r="I2767" s="14">
        <v>0.01</v>
      </c>
      <c r="J2767" s="111">
        <f t="shared" si="86"/>
        <v>8236.7999999999993</v>
      </c>
    </row>
    <row r="2768" spans="1:10" ht="90" x14ac:dyDescent="0.25">
      <c r="A2768" s="81">
        <f t="shared" si="87"/>
        <v>2764</v>
      </c>
      <c r="B2768" s="81" t="s">
        <v>3523</v>
      </c>
      <c r="C2768" s="82" t="s">
        <v>9149</v>
      </c>
      <c r="D2768" s="83" t="s">
        <v>9150</v>
      </c>
      <c r="E2768" s="83" t="s">
        <v>3526</v>
      </c>
      <c r="F2768" s="83"/>
      <c r="G2768" s="83" t="s">
        <v>3527</v>
      </c>
      <c r="H2768" s="115" t="s">
        <v>9123</v>
      </c>
      <c r="I2768" s="14">
        <v>0.01</v>
      </c>
      <c r="J2768" s="111">
        <f t="shared" si="86"/>
        <v>11583</v>
      </c>
    </row>
    <row r="2769" spans="1:10" ht="90" x14ac:dyDescent="0.25">
      <c r="A2769" s="81">
        <f t="shared" si="87"/>
        <v>2765</v>
      </c>
      <c r="B2769" s="81" t="s">
        <v>3523</v>
      </c>
      <c r="C2769" s="82" t="s">
        <v>9151</v>
      </c>
      <c r="D2769" s="83" t="s">
        <v>9152</v>
      </c>
      <c r="E2769" s="83" t="s">
        <v>3526</v>
      </c>
      <c r="F2769" s="83"/>
      <c r="G2769" s="83" t="s">
        <v>3527</v>
      </c>
      <c r="H2769" s="115" t="s">
        <v>9126</v>
      </c>
      <c r="I2769" s="14">
        <v>0.01</v>
      </c>
      <c r="J2769" s="111">
        <f t="shared" si="86"/>
        <v>14414.4</v>
      </c>
    </row>
    <row r="2770" spans="1:10" ht="51.75" x14ac:dyDescent="0.25">
      <c r="A2770" s="81">
        <f t="shared" si="87"/>
        <v>2766</v>
      </c>
      <c r="B2770" s="81" t="s">
        <v>3523</v>
      </c>
      <c r="C2770" s="82" t="s">
        <v>9153</v>
      </c>
      <c r="D2770" s="83" t="s">
        <v>9154</v>
      </c>
      <c r="E2770" s="83" t="s">
        <v>3526</v>
      </c>
      <c r="F2770" s="83"/>
      <c r="G2770" s="83" t="s">
        <v>3527</v>
      </c>
      <c r="H2770" s="115" t="s">
        <v>6565</v>
      </c>
      <c r="I2770" s="14">
        <v>0.01</v>
      </c>
      <c r="J2770" s="111">
        <f t="shared" si="86"/>
        <v>355.41</v>
      </c>
    </row>
    <row r="2771" spans="1:10" ht="64.5" x14ac:dyDescent="0.25">
      <c r="A2771" s="81">
        <f t="shared" si="87"/>
        <v>2767</v>
      </c>
      <c r="B2771" s="81" t="s">
        <v>3523</v>
      </c>
      <c r="C2771" s="82" t="s">
        <v>9155</v>
      </c>
      <c r="D2771" s="83" t="s">
        <v>9156</v>
      </c>
      <c r="E2771" s="83" t="s">
        <v>3526</v>
      </c>
      <c r="F2771" s="83"/>
      <c r="G2771" s="83" t="s">
        <v>3527</v>
      </c>
      <c r="H2771" s="115" t="s">
        <v>9131</v>
      </c>
      <c r="I2771" s="14">
        <v>0.01</v>
      </c>
      <c r="J2771" s="111">
        <f t="shared" ref="J2771:J2834" si="88">H2771*(1-I2771)</f>
        <v>4257</v>
      </c>
    </row>
    <row r="2772" spans="1:10" ht="77.25" x14ac:dyDescent="0.25">
      <c r="A2772" s="81">
        <f t="shared" ref="A2772:A2835" si="89">A2771+1</f>
        <v>2768</v>
      </c>
      <c r="B2772" s="81" t="s">
        <v>3523</v>
      </c>
      <c r="C2772" s="82" t="s">
        <v>9157</v>
      </c>
      <c r="D2772" s="83" t="s">
        <v>9158</v>
      </c>
      <c r="E2772" s="83" t="s">
        <v>3526</v>
      </c>
      <c r="F2772" s="83"/>
      <c r="G2772" s="83" t="s">
        <v>3527</v>
      </c>
      <c r="H2772" s="115" t="s">
        <v>9134</v>
      </c>
      <c r="I2772" s="14">
        <v>0.01</v>
      </c>
      <c r="J2772" s="111">
        <f t="shared" si="88"/>
        <v>6811.2</v>
      </c>
    </row>
    <row r="2773" spans="1:10" ht="77.25" x14ac:dyDescent="0.25">
      <c r="A2773" s="81">
        <f t="shared" si="89"/>
        <v>2769</v>
      </c>
      <c r="B2773" s="81" t="s">
        <v>3523</v>
      </c>
      <c r="C2773" s="82" t="s">
        <v>9159</v>
      </c>
      <c r="D2773" s="83" t="s">
        <v>9160</v>
      </c>
      <c r="E2773" s="83" t="s">
        <v>3526</v>
      </c>
      <c r="F2773" s="83"/>
      <c r="G2773" s="83" t="s">
        <v>3527</v>
      </c>
      <c r="H2773" s="115" t="s">
        <v>9137</v>
      </c>
      <c r="I2773" s="14">
        <v>0.01</v>
      </c>
      <c r="J2773" s="111">
        <f t="shared" si="88"/>
        <v>9583.2000000000007</v>
      </c>
    </row>
    <row r="2774" spans="1:10" ht="77.25" x14ac:dyDescent="0.25">
      <c r="A2774" s="81">
        <f t="shared" si="89"/>
        <v>2770</v>
      </c>
      <c r="B2774" s="81" t="s">
        <v>3523</v>
      </c>
      <c r="C2774" s="82" t="s">
        <v>9161</v>
      </c>
      <c r="D2774" s="83" t="s">
        <v>9162</v>
      </c>
      <c r="E2774" s="83" t="s">
        <v>3526</v>
      </c>
      <c r="F2774" s="83"/>
      <c r="G2774" s="83" t="s">
        <v>3527</v>
      </c>
      <c r="H2774" s="115" t="s">
        <v>9140</v>
      </c>
      <c r="I2774" s="14">
        <v>0.01</v>
      </c>
      <c r="J2774" s="111">
        <f t="shared" si="88"/>
        <v>11919.6</v>
      </c>
    </row>
    <row r="2775" spans="1:10" ht="26.25" x14ac:dyDescent="0.25">
      <c r="A2775" s="81">
        <f t="shared" si="89"/>
        <v>2771</v>
      </c>
      <c r="B2775" s="81" t="s">
        <v>3523</v>
      </c>
      <c r="C2775" s="82" t="s">
        <v>9163</v>
      </c>
      <c r="D2775" s="83" t="s">
        <v>9164</v>
      </c>
      <c r="E2775" s="83" t="s">
        <v>3526</v>
      </c>
      <c r="F2775" s="83"/>
      <c r="G2775" s="83" t="s">
        <v>3527</v>
      </c>
      <c r="H2775" s="115" t="s">
        <v>6895</v>
      </c>
      <c r="I2775" s="14">
        <v>0.01</v>
      </c>
      <c r="J2775" s="111">
        <f t="shared" si="88"/>
        <v>891</v>
      </c>
    </row>
    <row r="2776" spans="1:10" ht="51.75" x14ac:dyDescent="0.25">
      <c r="A2776" s="81">
        <f t="shared" si="89"/>
        <v>2772</v>
      </c>
      <c r="B2776" s="81" t="s">
        <v>3523</v>
      </c>
      <c r="C2776" s="82" t="s">
        <v>9165</v>
      </c>
      <c r="D2776" s="83" t="s">
        <v>9166</v>
      </c>
      <c r="E2776" s="83" t="s">
        <v>3526</v>
      </c>
      <c r="F2776" s="83"/>
      <c r="G2776" s="83" t="s">
        <v>3527</v>
      </c>
      <c r="H2776" s="115" t="s">
        <v>9167</v>
      </c>
      <c r="I2776" s="14">
        <v>0.01</v>
      </c>
      <c r="J2776" s="111">
        <f t="shared" si="88"/>
        <v>536.58000000000004</v>
      </c>
    </row>
    <row r="2777" spans="1:10" ht="64.5" x14ac:dyDescent="0.25">
      <c r="A2777" s="81">
        <f t="shared" si="89"/>
        <v>2773</v>
      </c>
      <c r="B2777" s="81" t="s">
        <v>3523</v>
      </c>
      <c r="C2777" s="82" t="s">
        <v>9168</v>
      </c>
      <c r="D2777" s="83" t="s">
        <v>9169</v>
      </c>
      <c r="E2777" s="83" t="s">
        <v>3526</v>
      </c>
      <c r="F2777" s="83"/>
      <c r="G2777" s="83" t="s">
        <v>3527</v>
      </c>
      <c r="H2777" s="115" t="s">
        <v>4199</v>
      </c>
      <c r="I2777" s="14">
        <v>0.01</v>
      </c>
      <c r="J2777" s="111">
        <f t="shared" si="88"/>
        <v>6435</v>
      </c>
    </row>
    <row r="2778" spans="1:10" ht="90" x14ac:dyDescent="0.25">
      <c r="A2778" s="81">
        <f t="shared" si="89"/>
        <v>2774</v>
      </c>
      <c r="B2778" s="81" t="s">
        <v>3523</v>
      </c>
      <c r="C2778" s="82" t="s">
        <v>9170</v>
      </c>
      <c r="D2778" s="83" t="s">
        <v>9171</v>
      </c>
      <c r="E2778" s="83" t="s">
        <v>3526</v>
      </c>
      <c r="F2778" s="83"/>
      <c r="G2778" s="83" t="s">
        <v>3527</v>
      </c>
      <c r="H2778" s="115" t="s">
        <v>9172</v>
      </c>
      <c r="I2778" s="14">
        <v>0.01</v>
      </c>
      <c r="J2778" s="111">
        <f t="shared" si="88"/>
        <v>10296</v>
      </c>
    </row>
    <row r="2779" spans="1:10" ht="90" x14ac:dyDescent="0.25">
      <c r="A2779" s="81">
        <f t="shared" si="89"/>
        <v>2775</v>
      </c>
      <c r="B2779" s="81" t="s">
        <v>3523</v>
      </c>
      <c r="C2779" s="82" t="s">
        <v>9173</v>
      </c>
      <c r="D2779" s="83" t="s">
        <v>9174</v>
      </c>
      <c r="E2779" s="83" t="s">
        <v>3526</v>
      </c>
      <c r="F2779" s="83"/>
      <c r="G2779" s="83" t="s">
        <v>3527</v>
      </c>
      <c r="H2779" s="115" t="s">
        <v>9175</v>
      </c>
      <c r="I2779" s="14">
        <v>0.01</v>
      </c>
      <c r="J2779" s="111">
        <f t="shared" si="88"/>
        <v>14483.7</v>
      </c>
    </row>
    <row r="2780" spans="1:10" ht="90" x14ac:dyDescent="0.25">
      <c r="A2780" s="81">
        <f t="shared" si="89"/>
        <v>2776</v>
      </c>
      <c r="B2780" s="81" t="s">
        <v>3523</v>
      </c>
      <c r="C2780" s="82" t="s">
        <v>9176</v>
      </c>
      <c r="D2780" s="83" t="s">
        <v>9177</v>
      </c>
      <c r="E2780" s="83" t="s">
        <v>3526</v>
      </c>
      <c r="F2780" s="83"/>
      <c r="G2780" s="83" t="s">
        <v>3527</v>
      </c>
      <c r="H2780" s="115" t="s">
        <v>9178</v>
      </c>
      <c r="I2780" s="14">
        <v>0.01</v>
      </c>
      <c r="J2780" s="111">
        <f t="shared" si="88"/>
        <v>18018</v>
      </c>
    </row>
    <row r="2781" spans="1:10" ht="51.75" x14ac:dyDescent="0.25">
      <c r="A2781" s="81">
        <f t="shared" si="89"/>
        <v>2777</v>
      </c>
      <c r="B2781" s="81" t="s">
        <v>3523</v>
      </c>
      <c r="C2781" s="82" t="s">
        <v>9179</v>
      </c>
      <c r="D2781" s="83" t="s">
        <v>9180</v>
      </c>
      <c r="E2781" s="83" t="s">
        <v>3526</v>
      </c>
      <c r="F2781" s="83"/>
      <c r="G2781" s="83" t="s">
        <v>3527</v>
      </c>
      <c r="H2781" s="115" t="s">
        <v>9181</v>
      </c>
      <c r="I2781" s="14">
        <v>0.01</v>
      </c>
      <c r="J2781" s="111">
        <f t="shared" si="88"/>
        <v>437.58</v>
      </c>
    </row>
    <row r="2782" spans="1:10" ht="64.5" x14ac:dyDescent="0.25">
      <c r="A2782" s="81">
        <f t="shared" si="89"/>
        <v>2778</v>
      </c>
      <c r="B2782" s="81" t="s">
        <v>3523</v>
      </c>
      <c r="C2782" s="82" t="s">
        <v>9182</v>
      </c>
      <c r="D2782" s="83" t="s">
        <v>9183</v>
      </c>
      <c r="E2782" s="83" t="s">
        <v>3526</v>
      </c>
      <c r="F2782" s="83"/>
      <c r="G2782" s="83" t="s">
        <v>3527</v>
      </c>
      <c r="H2782" s="115" t="s">
        <v>9184</v>
      </c>
      <c r="I2782" s="14">
        <v>0.01</v>
      </c>
      <c r="J2782" s="111">
        <f t="shared" si="88"/>
        <v>5247</v>
      </c>
    </row>
    <row r="2783" spans="1:10" ht="77.25" x14ac:dyDescent="0.25">
      <c r="A2783" s="81">
        <f t="shared" si="89"/>
        <v>2779</v>
      </c>
      <c r="B2783" s="81" t="s">
        <v>3523</v>
      </c>
      <c r="C2783" s="82" t="s">
        <v>9185</v>
      </c>
      <c r="D2783" s="83" t="s">
        <v>9186</v>
      </c>
      <c r="E2783" s="83" t="s">
        <v>3526</v>
      </c>
      <c r="F2783" s="83"/>
      <c r="G2783" s="83" t="s">
        <v>3527</v>
      </c>
      <c r="H2783" s="115" t="s">
        <v>9187</v>
      </c>
      <c r="I2783" s="14">
        <v>0.01</v>
      </c>
      <c r="J2783" s="111">
        <f t="shared" si="88"/>
        <v>8395.2000000000007</v>
      </c>
    </row>
    <row r="2784" spans="1:10" ht="77.25" x14ac:dyDescent="0.25">
      <c r="A2784" s="81">
        <f t="shared" si="89"/>
        <v>2780</v>
      </c>
      <c r="B2784" s="81" t="s">
        <v>3523</v>
      </c>
      <c r="C2784" s="82" t="s">
        <v>9188</v>
      </c>
      <c r="D2784" s="83" t="s">
        <v>9189</v>
      </c>
      <c r="E2784" s="83" t="s">
        <v>3526</v>
      </c>
      <c r="F2784" s="83"/>
      <c r="G2784" s="83" t="s">
        <v>3527</v>
      </c>
      <c r="H2784" s="115" t="s">
        <v>9190</v>
      </c>
      <c r="I2784" s="14">
        <v>0.01</v>
      </c>
      <c r="J2784" s="111">
        <f t="shared" si="88"/>
        <v>11810.7</v>
      </c>
    </row>
    <row r="2785" spans="1:10" ht="77.25" x14ac:dyDescent="0.25">
      <c r="A2785" s="81">
        <f t="shared" si="89"/>
        <v>2781</v>
      </c>
      <c r="B2785" s="81" t="s">
        <v>3523</v>
      </c>
      <c r="C2785" s="82" t="s">
        <v>9191</v>
      </c>
      <c r="D2785" s="83" t="s">
        <v>9192</v>
      </c>
      <c r="E2785" s="83" t="s">
        <v>3526</v>
      </c>
      <c r="F2785" s="83"/>
      <c r="G2785" s="83" t="s">
        <v>3527</v>
      </c>
      <c r="H2785" s="115" t="s">
        <v>9193</v>
      </c>
      <c r="I2785" s="14">
        <v>0.01</v>
      </c>
      <c r="J2785" s="111">
        <f t="shared" si="88"/>
        <v>14691.6</v>
      </c>
    </row>
    <row r="2786" spans="1:10" ht="26.25" x14ac:dyDescent="0.25">
      <c r="A2786" s="81">
        <f t="shared" si="89"/>
        <v>2782</v>
      </c>
      <c r="B2786" s="81" t="s">
        <v>3523</v>
      </c>
      <c r="C2786" s="82" t="s">
        <v>9194</v>
      </c>
      <c r="D2786" s="83" t="s">
        <v>9195</v>
      </c>
      <c r="E2786" s="83" t="s">
        <v>3526</v>
      </c>
      <c r="F2786" s="83"/>
      <c r="G2786" s="83" t="s">
        <v>3527</v>
      </c>
      <c r="H2786" s="115" t="s">
        <v>4411</v>
      </c>
      <c r="I2786" s="14">
        <v>0.01</v>
      </c>
      <c r="J2786" s="111">
        <f t="shared" si="88"/>
        <v>1188</v>
      </c>
    </row>
    <row r="2787" spans="1:10" ht="51.75" x14ac:dyDescent="0.25">
      <c r="A2787" s="81">
        <f t="shared" si="89"/>
        <v>2783</v>
      </c>
      <c r="B2787" s="81" t="s">
        <v>3523</v>
      </c>
      <c r="C2787" s="82" t="s">
        <v>9196</v>
      </c>
      <c r="D2787" s="83" t="s">
        <v>9197</v>
      </c>
      <c r="E2787" s="83" t="s">
        <v>3526</v>
      </c>
      <c r="F2787" s="83"/>
      <c r="G2787" s="83" t="s">
        <v>3527</v>
      </c>
      <c r="H2787" s="115" t="s">
        <v>3715</v>
      </c>
      <c r="I2787" s="14">
        <v>0.01</v>
      </c>
      <c r="J2787" s="111">
        <f t="shared" si="88"/>
        <v>396</v>
      </c>
    </row>
    <row r="2788" spans="1:10" ht="64.5" x14ac:dyDescent="0.25">
      <c r="A2788" s="81">
        <f t="shared" si="89"/>
        <v>2784</v>
      </c>
      <c r="B2788" s="81" t="s">
        <v>3523</v>
      </c>
      <c r="C2788" s="82" t="s">
        <v>9198</v>
      </c>
      <c r="D2788" s="83" t="s">
        <v>9199</v>
      </c>
      <c r="E2788" s="83" t="s">
        <v>3526</v>
      </c>
      <c r="F2788" s="83"/>
      <c r="G2788" s="83" t="s">
        <v>3527</v>
      </c>
      <c r="H2788" s="115" t="s">
        <v>9200</v>
      </c>
      <c r="I2788" s="14">
        <v>0.01</v>
      </c>
      <c r="J2788" s="111">
        <f t="shared" si="88"/>
        <v>4752</v>
      </c>
    </row>
    <row r="2789" spans="1:10" ht="90" x14ac:dyDescent="0.25">
      <c r="A2789" s="81">
        <f t="shared" si="89"/>
        <v>2785</v>
      </c>
      <c r="B2789" s="81" t="s">
        <v>3523</v>
      </c>
      <c r="C2789" s="82" t="s">
        <v>9201</v>
      </c>
      <c r="D2789" s="83" t="s">
        <v>9202</v>
      </c>
      <c r="E2789" s="83" t="s">
        <v>3526</v>
      </c>
      <c r="F2789" s="83"/>
      <c r="G2789" s="83" t="s">
        <v>3527</v>
      </c>
      <c r="H2789" s="115" t="s">
        <v>9203</v>
      </c>
      <c r="I2789" s="14">
        <v>0.01</v>
      </c>
      <c r="J2789" s="111">
        <f t="shared" si="88"/>
        <v>7603.2</v>
      </c>
    </row>
    <row r="2790" spans="1:10" ht="90" x14ac:dyDescent="0.25">
      <c r="A2790" s="81">
        <f t="shared" si="89"/>
        <v>2786</v>
      </c>
      <c r="B2790" s="81" t="s">
        <v>3523</v>
      </c>
      <c r="C2790" s="82" t="s">
        <v>9204</v>
      </c>
      <c r="D2790" s="83" t="s">
        <v>9205</v>
      </c>
      <c r="E2790" s="83" t="s">
        <v>3526</v>
      </c>
      <c r="F2790" s="83"/>
      <c r="G2790" s="83" t="s">
        <v>3527</v>
      </c>
      <c r="H2790" s="115" t="s">
        <v>7308</v>
      </c>
      <c r="I2790" s="14">
        <v>0.01</v>
      </c>
      <c r="J2790" s="111">
        <f t="shared" si="88"/>
        <v>10692</v>
      </c>
    </row>
    <row r="2791" spans="1:10" ht="90" x14ac:dyDescent="0.25">
      <c r="A2791" s="81">
        <f t="shared" si="89"/>
        <v>2787</v>
      </c>
      <c r="B2791" s="81" t="s">
        <v>3523</v>
      </c>
      <c r="C2791" s="82" t="s">
        <v>9206</v>
      </c>
      <c r="D2791" s="83" t="s">
        <v>9207</v>
      </c>
      <c r="E2791" s="83" t="s">
        <v>3526</v>
      </c>
      <c r="F2791" s="83"/>
      <c r="G2791" s="83" t="s">
        <v>3527</v>
      </c>
      <c r="H2791" s="115" t="s">
        <v>9208</v>
      </c>
      <c r="I2791" s="14">
        <v>0.01</v>
      </c>
      <c r="J2791" s="111">
        <f t="shared" si="88"/>
        <v>13305.6</v>
      </c>
    </row>
    <row r="2792" spans="1:10" ht="51.75" x14ac:dyDescent="0.25">
      <c r="A2792" s="81">
        <f t="shared" si="89"/>
        <v>2788</v>
      </c>
      <c r="B2792" s="81" t="s">
        <v>3523</v>
      </c>
      <c r="C2792" s="82" t="s">
        <v>9209</v>
      </c>
      <c r="D2792" s="83" t="s">
        <v>9210</v>
      </c>
      <c r="E2792" s="83" t="s">
        <v>3526</v>
      </c>
      <c r="F2792" s="83"/>
      <c r="G2792" s="83" t="s">
        <v>3527</v>
      </c>
      <c r="H2792" s="115" t="s">
        <v>5831</v>
      </c>
      <c r="I2792" s="14">
        <v>0.01</v>
      </c>
      <c r="J2792" s="111">
        <f t="shared" si="88"/>
        <v>321.75</v>
      </c>
    </row>
    <row r="2793" spans="1:10" ht="64.5" x14ac:dyDescent="0.25">
      <c r="A2793" s="81">
        <f t="shared" si="89"/>
        <v>2789</v>
      </c>
      <c r="B2793" s="81" t="s">
        <v>3523</v>
      </c>
      <c r="C2793" s="82" t="s">
        <v>9211</v>
      </c>
      <c r="D2793" s="83" t="s">
        <v>9212</v>
      </c>
      <c r="E2793" s="83" t="s">
        <v>3526</v>
      </c>
      <c r="F2793" s="83"/>
      <c r="G2793" s="83" t="s">
        <v>3527</v>
      </c>
      <c r="H2793" s="115" t="s">
        <v>9213</v>
      </c>
      <c r="I2793" s="14">
        <v>0.01</v>
      </c>
      <c r="J2793" s="111">
        <f t="shared" si="88"/>
        <v>3861</v>
      </c>
    </row>
    <row r="2794" spans="1:10" ht="77.25" x14ac:dyDescent="0.25">
      <c r="A2794" s="81">
        <f t="shared" si="89"/>
        <v>2790</v>
      </c>
      <c r="B2794" s="81" t="s">
        <v>3523</v>
      </c>
      <c r="C2794" s="82" t="s">
        <v>9214</v>
      </c>
      <c r="D2794" s="83" t="s">
        <v>9215</v>
      </c>
      <c r="E2794" s="83" t="s">
        <v>3526</v>
      </c>
      <c r="F2794" s="83"/>
      <c r="G2794" s="83" t="s">
        <v>3527</v>
      </c>
      <c r="H2794" s="115" t="s">
        <v>9216</v>
      </c>
      <c r="I2794" s="14">
        <v>0.01</v>
      </c>
      <c r="J2794" s="111">
        <f t="shared" si="88"/>
        <v>6177.6</v>
      </c>
    </row>
    <row r="2795" spans="1:10" ht="77.25" x14ac:dyDescent="0.25">
      <c r="A2795" s="81">
        <f t="shared" si="89"/>
        <v>2791</v>
      </c>
      <c r="B2795" s="81" t="s">
        <v>3523</v>
      </c>
      <c r="C2795" s="82" t="s">
        <v>9217</v>
      </c>
      <c r="D2795" s="83" t="s">
        <v>9218</v>
      </c>
      <c r="E2795" s="83" t="s">
        <v>3526</v>
      </c>
      <c r="F2795" s="83"/>
      <c r="G2795" s="83" t="s">
        <v>3527</v>
      </c>
      <c r="H2795" s="115" t="s">
        <v>9219</v>
      </c>
      <c r="I2795" s="14">
        <v>0.01</v>
      </c>
      <c r="J2795" s="111">
        <f t="shared" si="88"/>
        <v>8692.2000000000007</v>
      </c>
    </row>
    <row r="2796" spans="1:10" ht="77.25" x14ac:dyDescent="0.25">
      <c r="A2796" s="81">
        <f t="shared" si="89"/>
        <v>2792</v>
      </c>
      <c r="B2796" s="81" t="s">
        <v>3523</v>
      </c>
      <c r="C2796" s="82" t="s">
        <v>9220</v>
      </c>
      <c r="D2796" s="83" t="s">
        <v>9221</v>
      </c>
      <c r="E2796" s="83" t="s">
        <v>3526</v>
      </c>
      <c r="F2796" s="83"/>
      <c r="G2796" s="83" t="s">
        <v>3527</v>
      </c>
      <c r="H2796" s="115" t="s">
        <v>9222</v>
      </c>
      <c r="I2796" s="14">
        <v>0.01</v>
      </c>
      <c r="J2796" s="111">
        <f t="shared" si="88"/>
        <v>10810.8</v>
      </c>
    </row>
    <row r="2797" spans="1:10" ht="26.25" x14ac:dyDescent="0.25">
      <c r="A2797" s="81">
        <f t="shared" si="89"/>
        <v>2793</v>
      </c>
      <c r="B2797" s="81" t="s">
        <v>3523</v>
      </c>
      <c r="C2797" s="82" t="s">
        <v>9223</v>
      </c>
      <c r="D2797" s="83" t="s">
        <v>9224</v>
      </c>
      <c r="E2797" s="83" t="s">
        <v>3526</v>
      </c>
      <c r="F2797" s="83"/>
      <c r="G2797" s="83" t="s">
        <v>3527</v>
      </c>
      <c r="H2797" s="115" t="s">
        <v>6895</v>
      </c>
      <c r="I2797" s="14">
        <v>0.01</v>
      </c>
      <c r="J2797" s="111">
        <f t="shared" si="88"/>
        <v>891</v>
      </c>
    </row>
    <row r="2798" spans="1:10" ht="51.75" x14ac:dyDescent="0.25">
      <c r="A2798" s="81">
        <f t="shared" si="89"/>
        <v>2794</v>
      </c>
      <c r="B2798" s="81" t="s">
        <v>3523</v>
      </c>
      <c r="C2798" s="82" t="s">
        <v>9225</v>
      </c>
      <c r="D2798" s="83" t="s">
        <v>9226</v>
      </c>
      <c r="E2798" s="83" t="s">
        <v>3526</v>
      </c>
      <c r="F2798" s="83"/>
      <c r="G2798" s="83" t="s">
        <v>3527</v>
      </c>
      <c r="H2798" s="115" t="s">
        <v>7142</v>
      </c>
      <c r="I2798" s="14">
        <v>0.01</v>
      </c>
      <c r="J2798" s="111">
        <f t="shared" si="88"/>
        <v>155.43</v>
      </c>
    </row>
    <row r="2799" spans="1:10" ht="64.5" x14ac:dyDescent="0.25">
      <c r="A2799" s="81">
        <f t="shared" si="89"/>
        <v>2795</v>
      </c>
      <c r="B2799" s="81" t="s">
        <v>3523</v>
      </c>
      <c r="C2799" s="82" t="s">
        <v>9227</v>
      </c>
      <c r="D2799" s="83" t="s">
        <v>9228</v>
      </c>
      <c r="E2799" s="83" t="s">
        <v>3526</v>
      </c>
      <c r="F2799" s="83"/>
      <c r="G2799" s="83" t="s">
        <v>3527</v>
      </c>
      <c r="H2799" s="115" t="s">
        <v>8939</v>
      </c>
      <c r="I2799" s="14">
        <v>0.01</v>
      </c>
      <c r="J2799" s="111">
        <f t="shared" si="88"/>
        <v>1861.2</v>
      </c>
    </row>
    <row r="2800" spans="1:10" ht="90" x14ac:dyDescent="0.25">
      <c r="A2800" s="81">
        <f t="shared" si="89"/>
        <v>2796</v>
      </c>
      <c r="B2800" s="81" t="s">
        <v>3523</v>
      </c>
      <c r="C2800" s="82" t="s">
        <v>9229</v>
      </c>
      <c r="D2800" s="83" t="s">
        <v>9230</v>
      </c>
      <c r="E2800" s="83" t="s">
        <v>3526</v>
      </c>
      <c r="F2800" s="83"/>
      <c r="G2800" s="83" t="s">
        <v>3527</v>
      </c>
      <c r="H2800" s="115" t="s">
        <v>8942</v>
      </c>
      <c r="I2800" s="14">
        <v>0.01</v>
      </c>
      <c r="J2800" s="111">
        <f t="shared" si="88"/>
        <v>3484.8</v>
      </c>
    </row>
    <row r="2801" spans="1:10" ht="90" x14ac:dyDescent="0.25">
      <c r="A2801" s="81">
        <f t="shared" si="89"/>
        <v>2797</v>
      </c>
      <c r="B2801" s="81" t="s">
        <v>3523</v>
      </c>
      <c r="C2801" s="82" t="s">
        <v>9231</v>
      </c>
      <c r="D2801" s="83" t="s">
        <v>9232</v>
      </c>
      <c r="E2801" s="83" t="s">
        <v>3526</v>
      </c>
      <c r="F2801" s="83"/>
      <c r="G2801" s="83" t="s">
        <v>3527</v>
      </c>
      <c r="H2801" s="115" t="s">
        <v>8945</v>
      </c>
      <c r="I2801" s="14">
        <v>0.01</v>
      </c>
      <c r="J2801" s="111">
        <f t="shared" si="88"/>
        <v>4662.8999999999996</v>
      </c>
    </row>
    <row r="2802" spans="1:10" ht="90" x14ac:dyDescent="0.25">
      <c r="A2802" s="81">
        <f t="shared" si="89"/>
        <v>2798</v>
      </c>
      <c r="B2802" s="81" t="s">
        <v>3523</v>
      </c>
      <c r="C2802" s="82" t="s">
        <v>9233</v>
      </c>
      <c r="D2802" s="83" t="s">
        <v>9234</v>
      </c>
      <c r="E2802" s="83" t="s">
        <v>3526</v>
      </c>
      <c r="F2802" s="83"/>
      <c r="G2802" s="83" t="s">
        <v>3527</v>
      </c>
      <c r="H2802" s="115" t="s">
        <v>8948</v>
      </c>
      <c r="I2802" s="14">
        <v>0.01</v>
      </c>
      <c r="J2802" s="111">
        <f t="shared" si="88"/>
        <v>5652.9</v>
      </c>
    </row>
    <row r="2803" spans="1:10" ht="51.75" x14ac:dyDescent="0.25">
      <c r="A2803" s="81">
        <f t="shared" si="89"/>
        <v>2799</v>
      </c>
      <c r="B2803" s="81" t="s">
        <v>3523</v>
      </c>
      <c r="C2803" s="82" t="s">
        <v>9235</v>
      </c>
      <c r="D2803" s="83" t="s">
        <v>9236</v>
      </c>
      <c r="E2803" s="83" t="s">
        <v>3526</v>
      </c>
      <c r="F2803" s="83"/>
      <c r="G2803" s="83" t="s">
        <v>3527</v>
      </c>
      <c r="H2803" s="115" t="s">
        <v>8951</v>
      </c>
      <c r="I2803" s="14">
        <v>0.01</v>
      </c>
      <c r="J2803" s="111">
        <f t="shared" si="88"/>
        <v>116.82</v>
      </c>
    </row>
    <row r="2804" spans="1:10" ht="64.5" x14ac:dyDescent="0.25">
      <c r="A2804" s="81">
        <f t="shared" si="89"/>
        <v>2800</v>
      </c>
      <c r="B2804" s="81" t="s">
        <v>3523</v>
      </c>
      <c r="C2804" s="82" t="s">
        <v>9237</v>
      </c>
      <c r="D2804" s="83" t="s">
        <v>9238</v>
      </c>
      <c r="E2804" s="83" t="s">
        <v>3526</v>
      </c>
      <c r="F2804" s="83"/>
      <c r="G2804" s="83" t="s">
        <v>3527</v>
      </c>
      <c r="H2804" s="115" t="s">
        <v>8954</v>
      </c>
      <c r="I2804" s="14">
        <v>0.01</v>
      </c>
      <c r="J2804" s="111">
        <f t="shared" si="88"/>
        <v>1395.9</v>
      </c>
    </row>
    <row r="2805" spans="1:10" ht="77.25" x14ac:dyDescent="0.25">
      <c r="A2805" s="81">
        <f t="shared" si="89"/>
        <v>2801</v>
      </c>
      <c r="B2805" s="81" t="s">
        <v>3523</v>
      </c>
      <c r="C2805" s="82" t="s">
        <v>9239</v>
      </c>
      <c r="D2805" s="83" t="s">
        <v>9240</v>
      </c>
      <c r="E2805" s="83" t="s">
        <v>3526</v>
      </c>
      <c r="F2805" s="83"/>
      <c r="G2805" s="83" t="s">
        <v>3527</v>
      </c>
      <c r="H2805" s="115" t="s">
        <v>8957</v>
      </c>
      <c r="I2805" s="14">
        <v>0.01</v>
      </c>
      <c r="J2805" s="111">
        <f t="shared" si="88"/>
        <v>2237.4</v>
      </c>
    </row>
    <row r="2806" spans="1:10" ht="77.25" x14ac:dyDescent="0.25">
      <c r="A2806" s="81">
        <f t="shared" si="89"/>
        <v>2802</v>
      </c>
      <c r="B2806" s="81" t="s">
        <v>3523</v>
      </c>
      <c r="C2806" s="82" t="s">
        <v>9241</v>
      </c>
      <c r="D2806" s="83" t="s">
        <v>9242</v>
      </c>
      <c r="E2806" s="83" t="s">
        <v>3526</v>
      </c>
      <c r="F2806" s="83"/>
      <c r="G2806" s="83" t="s">
        <v>3527</v>
      </c>
      <c r="H2806" s="115" t="s">
        <v>8960</v>
      </c>
      <c r="I2806" s="14">
        <v>0.01</v>
      </c>
      <c r="J2806" s="111">
        <f t="shared" si="88"/>
        <v>3148.2</v>
      </c>
    </row>
    <row r="2807" spans="1:10" ht="77.25" x14ac:dyDescent="0.25">
      <c r="A2807" s="81">
        <f t="shared" si="89"/>
        <v>2803</v>
      </c>
      <c r="B2807" s="81" t="s">
        <v>3523</v>
      </c>
      <c r="C2807" s="82" t="s">
        <v>9243</v>
      </c>
      <c r="D2807" s="83" t="s">
        <v>9244</v>
      </c>
      <c r="E2807" s="83" t="s">
        <v>3526</v>
      </c>
      <c r="F2807" s="83"/>
      <c r="G2807" s="83" t="s">
        <v>3527</v>
      </c>
      <c r="H2807" s="115" t="s">
        <v>8963</v>
      </c>
      <c r="I2807" s="14">
        <v>0.01</v>
      </c>
      <c r="J2807" s="111">
        <f t="shared" si="88"/>
        <v>3910.5</v>
      </c>
    </row>
    <row r="2808" spans="1:10" ht="26.25" x14ac:dyDescent="0.25">
      <c r="A2808" s="81">
        <f t="shared" si="89"/>
        <v>2804</v>
      </c>
      <c r="B2808" s="81" t="s">
        <v>3523</v>
      </c>
      <c r="C2808" s="82" t="s">
        <v>9245</v>
      </c>
      <c r="D2808" s="83" t="s">
        <v>9246</v>
      </c>
      <c r="E2808" s="83" t="s">
        <v>3526</v>
      </c>
      <c r="F2808" s="83"/>
      <c r="G2808" s="83" t="s">
        <v>3527</v>
      </c>
      <c r="H2808" s="115" t="s">
        <v>5397</v>
      </c>
      <c r="I2808" s="14">
        <v>0.01</v>
      </c>
      <c r="J2808" s="111">
        <f t="shared" si="88"/>
        <v>623.70000000000005</v>
      </c>
    </row>
    <row r="2809" spans="1:10" ht="51.75" x14ac:dyDescent="0.25">
      <c r="A2809" s="81">
        <f t="shared" si="89"/>
        <v>2805</v>
      </c>
      <c r="B2809" s="81" t="s">
        <v>3523</v>
      </c>
      <c r="C2809" s="82" t="s">
        <v>9247</v>
      </c>
      <c r="D2809" s="83" t="s">
        <v>9248</v>
      </c>
      <c r="E2809" s="83" t="s">
        <v>3526</v>
      </c>
      <c r="F2809" s="83"/>
      <c r="G2809" s="83" t="s">
        <v>3527</v>
      </c>
      <c r="H2809" s="115" t="s">
        <v>9249</v>
      </c>
      <c r="I2809" s="14">
        <v>0.01</v>
      </c>
      <c r="J2809" s="111">
        <f t="shared" si="88"/>
        <v>749.43</v>
      </c>
    </row>
    <row r="2810" spans="1:10" ht="64.5" x14ac:dyDescent="0.25">
      <c r="A2810" s="81">
        <f t="shared" si="89"/>
        <v>2806</v>
      </c>
      <c r="B2810" s="81" t="s">
        <v>3523</v>
      </c>
      <c r="C2810" s="82" t="s">
        <v>9250</v>
      </c>
      <c r="D2810" s="83" t="s">
        <v>9251</v>
      </c>
      <c r="E2810" s="83" t="s">
        <v>3526</v>
      </c>
      <c r="F2810" s="83"/>
      <c r="G2810" s="83" t="s">
        <v>3527</v>
      </c>
      <c r="H2810" s="115" t="s">
        <v>9252</v>
      </c>
      <c r="I2810" s="14">
        <v>0.01</v>
      </c>
      <c r="J2810" s="111">
        <f t="shared" si="88"/>
        <v>8989.2000000000007</v>
      </c>
    </row>
    <row r="2811" spans="1:10" ht="90" x14ac:dyDescent="0.25">
      <c r="A2811" s="81">
        <f t="shared" si="89"/>
        <v>2807</v>
      </c>
      <c r="B2811" s="81" t="s">
        <v>3523</v>
      </c>
      <c r="C2811" s="82" t="s">
        <v>9253</v>
      </c>
      <c r="D2811" s="83" t="s">
        <v>9254</v>
      </c>
      <c r="E2811" s="83" t="s">
        <v>3526</v>
      </c>
      <c r="F2811" s="83"/>
      <c r="G2811" s="83" t="s">
        <v>3527</v>
      </c>
      <c r="H2811" s="115" t="s">
        <v>9255</v>
      </c>
      <c r="I2811" s="14">
        <v>0.01</v>
      </c>
      <c r="J2811" s="111">
        <f t="shared" si="88"/>
        <v>14384.7</v>
      </c>
    </row>
    <row r="2812" spans="1:10" ht="90" x14ac:dyDescent="0.25">
      <c r="A2812" s="81">
        <f t="shared" si="89"/>
        <v>2808</v>
      </c>
      <c r="B2812" s="81" t="s">
        <v>3523</v>
      </c>
      <c r="C2812" s="82" t="s">
        <v>9256</v>
      </c>
      <c r="D2812" s="83" t="s">
        <v>9257</v>
      </c>
      <c r="E2812" s="83" t="s">
        <v>3526</v>
      </c>
      <c r="F2812" s="83"/>
      <c r="G2812" s="83" t="s">
        <v>3527</v>
      </c>
      <c r="H2812" s="115" t="s">
        <v>9258</v>
      </c>
      <c r="I2812" s="14">
        <v>0.01</v>
      </c>
      <c r="J2812" s="111">
        <f t="shared" si="88"/>
        <v>20225.7</v>
      </c>
    </row>
    <row r="2813" spans="1:10" ht="90" x14ac:dyDescent="0.25">
      <c r="A2813" s="81">
        <f t="shared" si="89"/>
        <v>2809</v>
      </c>
      <c r="B2813" s="81" t="s">
        <v>3523</v>
      </c>
      <c r="C2813" s="82" t="s">
        <v>9259</v>
      </c>
      <c r="D2813" s="83" t="s">
        <v>9260</v>
      </c>
      <c r="E2813" s="83" t="s">
        <v>3526</v>
      </c>
      <c r="F2813" s="83"/>
      <c r="G2813" s="83" t="s">
        <v>3527</v>
      </c>
      <c r="H2813" s="115" t="s">
        <v>9261</v>
      </c>
      <c r="I2813" s="14">
        <v>0.01</v>
      </c>
      <c r="J2813" s="111">
        <f t="shared" si="88"/>
        <v>25175.7</v>
      </c>
    </row>
    <row r="2814" spans="1:10" ht="51.75" x14ac:dyDescent="0.25">
      <c r="A2814" s="81">
        <f t="shared" si="89"/>
        <v>2810</v>
      </c>
      <c r="B2814" s="81" t="s">
        <v>3523</v>
      </c>
      <c r="C2814" s="82" t="s">
        <v>9262</v>
      </c>
      <c r="D2814" s="83" t="s">
        <v>9263</v>
      </c>
      <c r="E2814" s="83" t="s">
        <v>3526</v>
      </c>
      <c r="F2814" s="83"/>
      <c r="G2814" s="83" t="s">
        <v>3527</v>
      </c>
      <c r="H2814" s="115" t="s">
        <v>9264</v>
      </c>
      <c r="I2814" s="14">
        <v>0.01</v>
      </c>
      <c r="J2814" s="111">
        <f t="shared" si="88"/>
        <v>611.82000000000005</v>
      </c>
    </row>
    <row r="2815" spans="1:10" ht="64.5" x14ac:dyDescent="0.25">
      <c r="A2815" s="81">
        <f t="shared" si="89"/>
        <v>2811</v>
      </c>
      <c r="B2815" s="81" t="s">
        <v>3523</v>
      </c>
      <c r="C2815" s="82" t="s">
        <v>9265</v>
      </c>
      <c r="D2815" s="83" t="s">
        <v>9266</v>
      </c>
      <c r="E2815" s="83" t="s">
        <v>3526</v>
      </c>
      <c r="F2815" s="83"/>
      <c r="G2815" s="83" t="s">
        <v>3527</v>
      </c>
      <c r="H2815" s="115" t="s">
        <v>9267</v>
      </c>
      <c r="I2815" s="14">
        <v>0.01</v>
      </c>
      <c r="J2815" s="111">
        <f t="shared" si="88"/>
        <v>7335.9</v>
      </c>
    </row>
    <row r="2816" spans="1:10" ht="77.25" x14ac:dyDescent="0.25">
      <c r="A2816" s="81">
        <f t="shared" si="89"/>
        <v>2812</v>
      </c>
      <c r="B2816" s="81" t="s">
        <v>3523</v>
      </c>
      <c r="C2816" s="82" t="s">
        <v>9268</v>
      </c>
      <c r="D2816" s="83" t="s">
        <v>9269</v>
      </c>
      <c r="E2816" s="83" t="s">
        <v>3526</v>
      </c>
      <c r="F2816" s="83"/>
      <c r="G2816" s="83" t="s">
        <v>3527</v>
      </c>
      <c r="H2816" s="115" t="s">
        <v>9270</v>
      </c>
      <c r="I2816" s="14">
        <v>0.01</v>
      </c>
      <c r="J2816" s="111">
        <f t="shared" si="88"/>
        <v>11741.4</v>
      </c>
    </row>
    <row r="2817" spans="1:10" ht="77.25" x14ac:dyDescent="0.25">
      <c r="A2817" s="81">
        <f t="shared" si="89"/>
        <v>2813</v>
      </c>
      <c r="B2817" s="81" t="s">
        <v>3523</v>
      </c>
      <c r="C2817" s="82" t="s">
        <v>9271</v>
      </c>
      <c r="D2817" s="83" t="s">
        <v>9272</v>
      </c>
      <c r="E2817" s="83" t="s">
        <v>3526</v>
      </c>
      <c r="F2817" s="83"/>
      <c r="G2817" s="83" t="s">
        <v>3527</v>
      </c>
      <c r="H2817" s="115" t="s">
        <v>9273</v>
      </c>
      <c r="I2817" s="14">
        <v>0.01</v>
      </c>
      <c r="J2817" s="111">
        <f t="shared" si="88"/>
        <v>16513.2</v>
      </c>
    </row>
    <row r="2818" spans="1:10" ht="77.25" x14ac:dyDescent="0.25">
      <c r="A2818" s="81">
        <f t="shared" si="89"/>
        <v>2814</v>
      </c>
      <c r="B2818" s="81" t="s">
        <v>3523</v>
      </c>
      <c r="C2818" s="82" t="s">
        <v>9274</v>
      </c>
      <c r="D2818" s="83" t="s">
        <v>9275</v>
      </c>
      <c r="E2818" s="83" t="s">
        <v>3526</v>
      </c>
      <c r="F2818" s="83"/>
      <c r="G2818" s="83" t="s">
        <v>3527</v>
      </c>
      <c r="H2818" s="115" t="s">
        <v>9276</v>
      </c>
      <c r="I2818" s="14">
        <v>0.01</v>
      </c>
      <c r="J2818" s="111">
        <f t="shared" si="88"/>
        <v>20542.5</v>
      </c>
    </row>
    <row r="2819" spans="1:10" ht="26.25" x14ac:dyDescent="0.25">
      <c r="A2819" s="81">
        <f t="shared" si="89"/>
        <v>2815</v>
      </c>
      <c r="B2819" s="81" t="s">
        <v>3523</v>
      </c>
      <c r="C2819" s="82" t="s">
        <v>9277</v>
      </c>
      <c r="D2819" s="83" t="s">
        <v>9278</v>
      </c>
      <c r="E2819" s="83" t="s">
        <v>3526</v>
      </c>
      <c r="F2819" s="83"/>
      <c r="G2819" s="83" t="s">
        <v>3527</v>
      </c>
      <c r="H2819" s="115" t="s">
        <v>9279</v>
      </c>
      <c r="I2819" s="14">
        <v>0.01</v>
      </c>
      <c r="J2819" s="111">
        <f t="shared" si="88"/>
        <v>1663.2</v>
      </c>
    </row>
    <row r="2820" spans="1:10" ht="51.75" x14ac:dyDescent="0.25">
      <c r="A2820" s="81">
        <f t="shared" si="89"/>
        <v>2816</v>
      </c>
      <c r="B2820" s="81" t="s">
        <v>3523</v>
      </c>
      <c r="C2820" s="82" t="s">
        <v>9280</v>
      </c>
      <c r="D2820" s="83" t="s">
        <v>9281</v>
      </c>
      <c r="E2820" s="83" t="s">
        <v>3526</v>
      </c>
      <c r="F2820" s="83"/>
      <c r="G2820" s="83" t="s">
        <v>3527</v>
      </c>
      <c r="H2820" s="115" t="s">
        <v>7142</v>
      </c>
      <c r="I2820" s="14">
        <v>0.01</v>
      </c>
      <c r="J2820" s="111">
        <f t="shared" si="88"/>
        <v>155.43</v>
      </c>
    </row>
    <row r="2821" spans="1:10" ht="64.5" x14ac:dyDescent="0.25">
      <c r="A2821" s="81">
        <f t="shared" si="89"/>
        <v>2817</v>
      </c>
      <c r="B2821" s="81" t="s">
        <v>3523</v>
      </c>
      <c r="C2821" s="82" t="s">
        <v>9282</v>
      </c>
      <c r="D2821" s="83" t="s">
        <v>9283</v>
      </c>
      <c r="E2821" s="83" t="s">
        <v>3526</v>
      </c>
      <c r="F2821" s="83"/>
      <c r="G2821" s="83" t="s">
        <v>3527</v>
      </c>
      <c r="H2821" s="115" t="s">
        <v>8939</v>
      </c>
      <c r="I2821" s="14">
        <v>0.01</v>
      </c>
      <c r="J2821" s="111">
        <f t="shared" si="88"/>
        <v>1861.2</v>
      </c>
    </row>
    <row r="2822" spans="1:10" ht="90" x14ac:dyDescent="0.25">
      <c r="A2822" s="81">
        <f t="shared" si="89"/>
        <v>2818</v>
      </c>
      <c r="B2822" s="81" t="s">
        <v>3523</v>
      </c>
      <c r="C2822" s="82" t="s">
        <v>9284</v>
      </c>
      <c r="D2822" s="83" t="s">
        <v>9285</v>
      </c>
      <c r="E2822" s="83" t="s">
        <v>3526</v>
      </c>
      <c r="F2822" s="83"/>
      <c r="G2822" s="83" t="s">
        <v>3527</v>
      </c>
      <c r="H2822" s="115" t="s">
        <v>8942</v>
      </c>
      <c r="I2822" s="14">
        <v>0.01</v>
      </c>
      <c r="J2822" s="111">
        <f t="shared" si="88"/>
        <v>3484.8</v>
      </c>
    </row>
    <row r="2823" spans="1:10" ht="90" x14ac:dyDescent="0.25">
      <c r="A2823" s="81">
        <f t="shared" si="89"/>
        <v>2819</v>
      </c>
      <c r="B2823" s="81" t="s">
        <v>3523</v>
      </c>
      <c r="C2823" s="82" t="s">
        <v>9286</v>
      </c>
      <c r="D2823" s="83" t="s">
        <v>9287</v>
      </c>
      <c r="E2823" s="83" t="s">
        <v>3526</v>
      </c>
      <c r="F2823" s="83"/>
      <c r="G2823" s="83" t="s">
        <v>3527</v>
      </c>
      <c r="H2823" s="115" t="s">
        <v>8945</v>
      </c>
      <c r="I2823" s="14">
        <v>0.01</v>
      </c>
      <c r="J2823" s="111">
        <f t="shared" si="88"/>
        <v>4662.8999999999996</v>
      </c>
    </row>
    <row r="2824" spans="1:10" ht="90" x14ac:dyDescent="0.25">
      <c r="A2824" s="81">
        <f t="shared" si="89"/>
        <v>2820</v>
      </c>
      <c r="B2824" s="81" t="s">
        <v>3523</v>
      </c>
      <c r="C2824" s="82" t="s">
        <v>9288</v>
      </c>
      <c r="D2824" s="83" t="s">
        <v>9289</v>
      </c>
      <c r="E2824" s="83" t="s">
        <v>3526</v>
      </c>
      <c r="F2824" s="83"/>
      <c r="G2824" s="83" t="s">
        <v>3527</v>
      </c>
      <c r="H2824" s="115" t="s">
        <v>8948</v>
      </c>
      <c r="I2824" s="14">
        <v>0.01</v>
      </c>
      <c r="J2824" s="111">
        <f t="shared" si="88"/>
        <v>5652.9</v>
      </c>
    </row>
    <row r="2825" spans="1:10" ht="51.75" x14ac:dyDescent="0.25">
      <c r="A2825" s="81">
        <f t="shared" si="89"/>
        <v>2821</v>
      </c>
      <c r="B2825" s="81" t="s">
        <v>3523</v>
      </c>
      <c r="C2825" s="82" t="s">
        <v>9290</v>
      </c>
      <c r="D2825" s="83" t="s">
        <v>9291</v>
      </c>
      <c r="E2825" s="83" t="s">
        <v>3526</v>
      </c>
      <c r="F2825" s="83"/>
      <c r="G2825" s="83" t="s">
        <v>3527</v>
      </c>
      <c r="H2825" s="115" t="s">
        <v>8951</v>
      </c>
      <c r="I2825" s="14">
        <v>0.01</v>
      </c>
      <c r="J2825" s="111">
        <f t="shared" si="88"/>
        <v>116.82</v>
      </c>
    </row>
    <row r="2826" spans="1:10" ht="64.5" x14ac:dyDescent="0.25">
      <c r="A2826" s="81">
        <f t="shared" si="89"/>
        <v>2822</v>
      </c>
      <c r="B2826" s="81" t="s">
        <v>3523</v>
      </c>
      <c r="C2826" s="82" t="s">
        <v>9292</v>
      </c>
      <c r="D2826" s="83" t="s">
        <v>9293</v>
      </c>
      <c r="E2826" s="83" t="s">
        <v>3526</v>
      </c>
      <c r="F2826" s="83"/>
      <c r="G2826" s="83" t="s">
        <v>3527</v>
      </c>
      <c r="H2826" s="115" t="s">
        <v>8954</v>
      </c>
      <c r="I2826" s="14">
        <v>0.01</v>
      </c>
      <c r="J2826" s="111">
        <f t="shared" si="88"/>
        <v>1395.9</v>
      </c>
    </row>
    <row r="2827" spans="1:10" ht="77.25" x14ac:dyDescent="0.25">
      <c r="A2827" s="81">
        <f t="shared" si="89"/>
        <v>2823</v>
      </c>
      <c r="B2827" s="81" t="s">
        <v>3523</v>
      </c>
      <c r="C2827" s="82" t="s">
        <v>9294</v>
      </c>
      <c r="D2827" s="83" t="s">
        <v>9295</v>
      </c>
      <c r="E2827" s="83" t="s">
        <v>3526</v>
      </c>
      <c r="F2827" s="83"/>
      <c r="G2827" s="83" t="s">
        <v>3527</v>
      </c>
      <c r="H2827" s="115" t="s">
        <v>8957</v>
      </c>
      <c r="I2827" s="14">
        <v>0.01</v>
      </c>
      <c r="J2827" s="111">
        <f t="shared" si="88"/>
        <v>2237.4</v>
      </c>
    </row>
    <row r="2828" spans="1:10" ht="77.25" x14ac:dyDescent="0.25">
      <c r="A2828" s="81">
        <f t="shared" si="89"/>
        <v>2824</v>
      </c>
      <c r="B2828" s="81" t="s">
        <v>3523</v>
      </c>
      <c r="C2828" s="82" t="s">
        <v>9296</v>
      </c>
      <c r="D2828" s="83" t="s">
        <v>9297</v>
      </c>
      <c r="E2828" s="83" t="s">
        <v>3526</v>
      </c>
      <c r="F2828" s="83"/>
      <c r="G2828" s="83" t="s">
        <v>3527</v>
      </c>
      <c r="H2828" s="115" t="s">
        <v>8960</v>
      </c>
      <c r="I2828" s="14">
        <v>0.01</v>
      </c>
      <c r="J2828" s="111">
        <f t="shared" si="88"/>
        <v>3148.2</v>
      </c>
    </row>
    <row r="2829" spans="1:10" ht="77.25" x14ac:dyDescent="0.25">
      <c r="A2829" s="81">
        <f t="shared" si="89"/>
        <v>2825</v>
      </c>
      <c r="B2829" s="81" t="s">
        <v>3523</v>
      </c>
      <c r="C2829" s="82" t="s">
        <v>9298</v>
      </c>
      <c r="D2829" s="83" t="s">
        <v>9299</v>
      </c>
      <c r="E2829" s="83" t="s">
        <v>3526</v>
      </c>
      <c r="F2829" s="83"/>
      <c r="G2829" s="83" t="s">
        <v>3527</v>
      </c>
      <c r="H2829" s="115" t="s">
        <v>8963</v>
      </c>
      <c r="I2829" s="14">
        <v>0.01</v>
      </c>
      <c r="J2829" s="111">
        <f t="shared" si="88"/>
        <v>3910.5</v>
      </c>
    </row>
    <row r="2830" spans="1:10" ht="26.25" x14ac:dyDescent="0.25">
      <c r="A2830" s="81">
        <f t="shared" si="89"/>
        <v>2826</v>
      </c>
      <c r="B2830" s="81" t="s">
        <v>3523</v>
      </c>
      <c r="C2830" s="82" t="s">
        <v>9300</v>
      </c>
      <c r="D2830" s="83" t="s">
        <v>9301</v>
      </c>
      <c r="E2830" s="83" t="s">
        <v>3526</v>
      </c>
      <c r="F2830" s="83"/>
      <c r="G2830" s="83" t="s">
        <v>3527</v>
      </c>
      <c r="H2830" s="115" t="s">
        <v>5397</v>
      </c>
      <c r="I2830" s="14">
        <v>0.01</v>
      </c>
      <c r="J2830" s="111">
        <f t="shared" si="88"/>
        <v>623.70000000000005</v>
      </c>
    </row>
    <row r="2831" spans="1:10" ht="51.75" x14ac:dyDescent="0.25">
      <c r="A2831" s="81">
        <f t="shared" si="89"/>
        <v>2827</v>
      </c>
      <c r="B2831" s="81" t="s">
        <v>3523</v>
      </c>
      <c r="C2831" s="82" t="s">
        <v>9302</v>
      </c>
      <c r="D2831" s="83" t="s">
        <v>9303</v>
      </c>
      <c r="E2831" s="83" t="s">
        <v>3526</v>
      </c>
      <c r="F2831" s="83"/>
      <c r="G2831" s="83" t="s">
        <v>3527</v>
      </c>
      <c r="H2831" s="115" t="s">
        <v>5265</v>
      </c>
      <c r="I2831" s="14">
        <v>0.01</v>
      </c>
      <c r="J2831" s="111">
        <f t="shared" si="88"/>
        <v>267.3</v>
      </c>
    </row>
    <row r="2832" spans="1:10" ht="64.5" x14ac:dyDescent="0.25">
      <c r="A2832" s="81">
        <f t="shared" si="89"/>
        <v>2828</v>
      </c>
      <c r="B2832" s="81" t="s">
        <v>3523</v>
      </c>
      <c r="C2832" s="82" t="s">
        <v>9304</v>
      </c>
      <c r="D2832" s="83" t="s">
        <v>9305</v>
      </c>
      <c r="E2832" s="83" t="s">
        <v>3526</v>
      </c>
      <c r="F2832" s="83"/>
      <c r="G2832" s="83" t="s">
        <v>3527</v>
      </c>
      <c r="H2832" s="115" t="s">
        <v>6246</v>
      </c>
      <c r="I2832" s="14">
        <v>0.01</v>
      </c>
      <c r="J2832" s="111">
        <f t="shared" si="88"/>
        <v>3168</v>
      </c>
    </row>
    <row r="2833" spans="1:10" ht="90" x14ac:dyDescent="0.25">
      <c r="A2833" s="81">
        <f t="shared" si="89"/>
        <v>2829</v>
      </c>
      <c r="B2833" s="81" t="s">
        <v>3523</v>
      </c>
      <c r="C2833" s="82" t="s">
        <v>9306</v>
      </c>
      <c r="D2833" s="83" t="s">
        <v>9307</v>
      </c>
      <c r="E2833" s="83" t="s">
        <v>3526</v>
      </c>
      <c r="F2833" s="83"/>
      <c r="G2833" s="83" t="s">
        <v>3527</v>
      </c>
      <c r="H2833" s="115" t="s">
        <v>9308</v>
      </c>
      <c r="I2833" s="14">
        <v>0.01</v>
      </c>
      <c r="J2833" s="111">
        <f t="shared" si="88"/>
        <v>5068.8</v>
      </c>
    </row>
    <row r="2834" spans="1:10" ht="90" x14ac:dyDescent="0.25">
      <c r="A2834" s="81">
        <f t="shared" si="89"/>
        <v>2830</v>
      </c>
      <c r="B2834" s="81" t="s">
        <v>3523</v>
      </c>
      <c r="C2834" s="82" t="s">
        <v>9309</v>
      </c>
      <c r="D2834" s="83" t="s">
        <v>9310</v>
      </c>
      <c r="E2834" s="83" t="s">
        <v>3526</v>
      </c>
      <c r="F2834" s="83"/>
      <c r="G2834" s="83" t="s">
        <v>3527</v>
      </c>
      <c r="H2834" s="115" t="s">
        <v>9311</v>
      </c>
      <c r="I2834" s="14">
        <v>0.01</v>
      </c>
      <c r="J2834" s="111">
        <f t="shared" si="88"/>
        <v>7128</v>
      </c>
    </row>
    <row r="2835" spans="1:10" ht="90" x14ac:dyDescent="0.25">
      <c r="A2835" s="81">
        <f t="shared" si="89"/>
        <v>2831</v>
      </c>
      <c r="B2835" s="81" t="s">
        <v>3523</v>
      </c>
      <c r="C2835" s="82" t="s">
        <v>9312</v>
      </c>
      <c r="D2835" s="83" t="s">
        <v>9313</v>
      </c>
      <c r="E2835" s="83" t="s">
        <v>3526</v>
      </c>
      <c r="F2835" s="83"/>
      <c r="G2835" s="83" t="s">
        <v>3527</v>
      </c>
      <c r="H2835" s="115" t="s">
        <v>9314</v>
      </c>
      <c r="I2835" s="14">
        <v>0.01</v>
      </c>
      <c r="J2835" s="111">
        <f t="shared" ref="J2835:J2898" si="90">H2835*(1-I2835)</f>
        <v>8870.4</v>
      </c>
    </row>
    <row r="2836" spans="1:10" ht="51.75" x14ac:dyDescent="0.25">
      <c r="A2836" s="81">
        <f t="shared" ref="A2836:A2899" si="91">A2835+1</f>
        <v>2832</v>
      </c>
      <c r="B2836" s="81" t="s">
        <v>3523</v>
      </c>
      <c r="C2836" s="82" t="s">
        <v>9315</v>
      </c>
      <c r="D2836" s="83" t="s">
        <v>9316</v>
      </c>
      <c r="E2836" s="83" t="s">
        <v>3526</v>
      </c>
      <c r="F2836" s="83"/>
      <c r="G2836" s="83" t="s">
        <v>3527</v>
      </c>
      <c r="H2836" s="115" t="s">
        <v>9317</v>
      </c>
      <c r="I2836" s="14">
        <v>0.01</v>
      </c>
      <c r="J2836" s="111">
        <f t="shared" si="90"/>
        <v>210.87</v>
      </c>
    </row>
    <row r="2837" spans="1:10" ht="64.5" x14ac:dyDescent="0.25">
      <c r="A2837" s="81">
        <f t="shared" si="91"/>
        <v>2833</v>
      </c>
      <c r="B2837" s="81" t="s">
        <v>3523</v>
      </c>
      <c r="C2837" s="82" t="s">
        <v>9318</v>
      </c>
      <c r="D2837" s="83" t="s">
        <v>9319</v>
      </c>
      <c r="E2837" s="83" t="s">
        <v>3526</v>
      </c>
      <c r="F2837" s="83"/>
      <c r="G2837" s="83" t="s">
        <v>3527</v>
      </c>
      <c r="H2837" s="115" t="s">
        <v>9320</v>
      </c>
      <c r="I2837" s="14">
        <v>0.01</v>
      </c>
      <c r="J2837" s="111">
        <f t="shared" si="90"/>
        <v>2524.5</v>
      </c>
    </row>
    <row r="2838" spans="1:10" ht="77.25" x14ac:dyDescent="0.25">
      <c r="A2838" s="81">
        <f t="shared" si="91"/>
        <v>2834</v>
      </c>
      <c r="B2838" s="81" t="s">
        <v>3523</v>
      </c>
      <c r="C2838" s="82" t="s">
        <v>9321</v>
      </c>
      <c r="D2838" s="83" t="s">
        <v>9322</v>
      </c>
      <c r="E2838" s="83" t="s">
        <v>3526</v>
      </c>
      <c r="F2838" s="83"/>
      <c r="G2838" s="83" t="s">
        <v>3527</v>
      </c>
      <c r="H2838" s="115" t="s">
        <v>9323</v>
      </c>
      <c r="I2838" s="14">
        <v>0.01</v>
      </c>
      <c r="J2838" s="111">
        <f t="shared" si="90"/>
        <v>4039.2</v>
      </c>
    </row>
    <row r="2839" spans="1:10" ht="77.25" x14ac:dyDescent="0.25">
      <c r="A2839" s="81">
        <f t="shared" si="91"/>
        <v>2835</v>
      </c>
      <c r="B2839" s="81" t="s">
        <v>3523</v>
      </c>
      <c r="C2839" s="82" t="s">
        <v>9324</v>
      </c>
      <c r="D2839" s="83" t="s">
        <v>9325</v>
      </c>
      <c r="E2839" s="83" t="s">
        <v>3526</v>
      </c>
      <c r="F2839" s="83"/>
      <c r="G2839" s="83" t="s">
        <v>3527</v>
      </c>
      <c r="H2839" s="115" t="s">
        <v>9326</v>
      </c>
      <c r="I2839" s="14">
        <v>0.01</v>
      </c>
      <c r="J2839" s="111">
        <f t="shared" si="90"/>
        <v>5682.6</v>
      </c>
    </row>
    <row r="2840" spans="1:10" ht="77.25" x14ac:dyDescent="0.25">
      <c r="A2840" s="81">
        <f t="shared" si="91"/>
        <v>2836</v>
      </c>
      <c r="B2840" s="81" t="s">
        <v>3523</v>
      </c>
      <c r="C2840" s="82" t="s">
        <v>9327</v>
      </c>
      <c r="D2840" s="83" t="s">
        <v>9328</v>
      </c>
      <c r="E2840" s="83" t="s">
        <v>3526</v>
      </c>
      <c r="F2840" s="83"/>
      <c r="G2840" s="83" t="s">
        <v>3527</v>
      </c>
      <c r="H2840" s="115" t="s">
        <v>8978</v>
      </c>
      <c r="I2840" s="14">
        <v>0.01</v>
      </c>
      <c r="J2840" s="111">
        <f t="shared" si="90"/>
        <v>7068.6</v>
      </c>
    </row>
    <row r="2841" spans="1:10" ht="26.25" x14ac:dyDescent="0.25">
      <c r="A2841" s="81">
        <f t="shared" si="91"/>
        <v>2837</v>
      </c>
      <c r="B2841" s="81" t="s">
        <v>3523</v>
      </c>
      <c r="C2841" s="82" t="s">
        <v>9329</v>
      </c>
      <c r="D2841" s="83" t="s">
        <v>9330</v>
      </c>
      <c r="E2841" s="83" t="s">
        <v>3526</v>
      </c>
      <c r="F2841" s="83"/>
      <c r="G2841" s="83" t="s">
        <v>3527</v>
      </c>
      <c r="H2841" s="115" t="s">
        <v>6281</v>
      </c>
      <c r="I2841" s="14">
        <v>0.01</v>
      </c>
      <c r="J2841" s="111">
        <f t="shared" si="90"/>
        <v>643.5</v>
      </c>
    </row>
    <row r="2842" spans="1:10" ht="51.75" x14ac:dyDescent="0.25">
      <c r="A2842" s="81">
        <f t="shared" si="91"/>
        <v>2838</v>
      </c>
      <c r="B2842" s="81" t="s">
        <v>3523</v>
      </c>
      <c r="C2842" s="82" t="s">
        <v>9331</v>
      </c>
      <c r="D2842" s="83" t="s">
        <v>9332</v>
      </c>
      <c r="E2842" s="83" t="s">
        <v>3526</v>
      </c>
      <c r="F2842" s="83"/>
      <c r="G2842" s="83" t="s">
        <v>3527</v>
      </c>
      <c r="H2842" s="115" t="s">
        <v>9333</v>
      </c>
      <c r="I2842" s="14">
        <v>0.01</v>
      </c>
      <c r="J2842" s="111">
        <f t="shared" si="90"/>
        <v>6514.2</v>
      </c>
    </row>
    <row r="2843" spans="1:10" ht="51.75" x14ac:dyDescent="0.25">
      <c r="A2843" s="81">
        <f t="shared" si="91"/>
        <v>2839</v>
      </c>
      <c r="B2843" s="81" t="s">
        <v>3523</v>
      </c>
      <c r="C2843" s="82" t="s">
        <v>9334</v>
      </c>
      <c r="D2843" s="83" t="s">
        <v>9335</v>
      </c>
      <c r="E2843" s="83" t="s">
        <v>3526</v>
      </c>
      <c r="F2843" s="83"/>
      <c r="G2843" s="83" t="s">
        <v>3527</v>
      </c>
      <c r="H2843" s="115" t="s">
        <v>9336</v>
      </c>
      <c r="I2843" s="14">
        <v>0.01</v>
      </c>
      <c r="J2843" s="111">
        <f t="shared" si="90"/>
        <v>6712.2</v>
      </c>
    </row>
    <row r="2844" spans="1:10" ht="51.75" x14ac:dyDescent="0.25">
      <c r="A2844" s="81">
        <f t="shared" si="91"/>
        <v>2840</v>
      </c>
      <c r="B2844" s="81" t="s">
        <v>3523</v>
      </c>
      <c r="C2844" s="82" t="s">
        <v>9337</v>
      </c>
      <c r="D2844" s="83" t="s">
        <v>9338</v>
      </c>
      <c r="E2844" s="83" t="s">
        <v>3526</v>
      </c>
      <c r="F2844" s="83"/>
      <c r="G2844" s="83" t="s">
        <v>3527</v>
      </c>
      <c r="H2844" s="115" t="s">
        <v>9339</v>
      </c>
      <c r="I2844" s="14">
        <v>0.01</v>
      </c>
      <c r="J2844" s="111">
        <f t="shared" si="90"/>
        <v>6910.2</v>
      </c>
    </row>
    <row r="2845" spans="1:10" ht="51.75" x14ac:dyDescent="0.25">
      <c r="A2845" s="81">
        <f t="shared" si="91"/>
        <v>2841</v>
      </c>
      <c r="B2845" s="81" t="s">
        <v>3523</v>
      </c>
      <c r="C2845" s="82" t="s">
        <v>9340</v>
      </c>
      <c r="D2845" s="83" t="s">
        <v>9341</v>
      </c>
      <c r="E2845" s="83" t="s">
        <v>3526</v>
      </c>
      <c r="F2845" s="83"/>
      <c r="G2845" s="83" t="s">
        <v>3527</v>
      </c>
      <c r="H2845" s="115" t="s">
        <v>9342</v>
      </c>
      <c r="I2845" s="14">
        <v>0.01</v>
      </c>
      <c r="J2845" s="111">
        <f t="shared" si="90"/>
        <v>7108.2</v>
      </c>
    </row>
    <row r="2846" spans="1:10" ht="51.75" x14ac:dyDescent="0.25">
      <c r="A2846" s="81">
        <f t="shared" si="91"/>
        <v>2842</v>
      </c>
      <c r="B2846" s="81" t="s">
        <v>3523</v>
      </c>
      <c r="C2846" s="82" t="s">
        <v>9343</v>
      </c>
      <c r="D2846" s="83" t="s">
        <v>9344</v>
      </c>
      <c r="E2846" s="83" t="s">
        <v>3526</v>
      </c>
      <c r="F2846" s="83"/>
      <c r="G2846" s="83" t="s">
        <v>3527</v>
      </c>
      <c r="H2846" s="115" t="s">
        <v>9345</v>
      </c>
      <c r="I2846" s="14">
        <v>0.01</v>
      </c>
      <c r="J2846" s="111">
        <f t="shared" si="90"/>
        <v>8890.2000000000007</v>
      </c>
    </row>
    <row r="2847" spans="1:10" ht="51.75" x14ac:dyDescent="0.25">
      <c r="A2847" s="81">
        <f t="shared" si="91"/>
        <v>2843</v>
      </c>
      <c r="B2847" s="81" t="s">
        <v>3523</v>
      </c>
      <c r="C2847" s="82" t="s">
        <v>9346</v>
      </c>
      <c r="D2847" s="83" t="s">
        <v>9347</v>
      </c>
      <c r="E2847" s="83" t="s">
        <v>3526</v>
      </c>
      <c r="F2847" s="83"/>
      <c r="G2847" s="83" t="s">
        <v>3527</v>
      </c>
      <c r="H2847" s="115" t="s">
        <v>9348</v>
      </c>
      <c r="I2847" s="14">
        <v>0.01</v>
      </c>
      <c r="J2847" s="111">
        <f t="shared" si="90"/>
        <v>9088.2000000000007</v>
      </c>
    </row>
    <row r="2848" spans="1:10" ht="51.75" x14ac:dyDescent="0.25">
      <c r="A2848" s="81">
        <f t="shared" si="91"/>
        <v>2844</v>
      </c>
      <c r="B2848" s="81" t="s">
        <v>3523</v>
      </c>
      <c r="C2848" s="82" t="s">
        <v>9349</v>
      </c>
      <c r="D2848" s="83" t="s">
        <v>9350</v>
      </c>
      <c r="E2848" s="83" t="s">
        <v>3526</v>
      </c>
      <c r="F2848" s="83"/>
      <c r="G2848" s="83" t="s">
        <v>3527</v>
      </c>
      <c r="H2848" s="115" t="s">
        <v>9351</v>
      </c>
      <c r="I2848" s="14">
        <v>0.01</v>
      </c>
      <c r="J2848" s="111">
        <f t="shared" si="90"/>
        <v>4653</v>
      </c>
    </row>
    <row r="2849" spans="1:10" ht="51.75" x14ac:dyDescent="0.25">
      <c r="A2849" s="81">
        <f t="shared" si="91"/>
        <v>2845</v>
      </c>
      <c r="B2849" s="81" t="s">
        <v>3523</v>
      </c>
      <c r="C2849" s="82" t="s">
        <v>9352</v>
      </c>
      <c r="D2849" s="83" t="s">
        <v>9353</v>
      </c>
      <c r="E2849" s="83" t="s">
        <v>3526</v>
      </c>
      <c r="F2849" s="83"/>
      <c r="G2849" s="83" t="s">
        <v>3527</v>
      </c>
      <c r="H2849" s="115" t="s">
        <v>9354</v>
      </c>
      <c r="I2849" s="14">
        <v>0.01</v>
      </c>
      <c r="J2849" s="111">
        <f t="shared" si="90"/>
        <v>5643</v>
      </c>
    </row>
    <row r="2850" spans="1:10" ht="51.75" x14ac:dyDescent="0.25">
      <c r="A2850" s="81">
        <f t="shared" si="91"/>
        <v>2846</v>
      </c>
      <c r="B2850" s="81" t="s">
        <v>3523</v>
      </c>
      <c r="C2850" s="82" t="s">
        <v>9355</v>
      </c>
      <c r="D2850" s="83" t="s">
        <v>9356</v>
      </c>
      <c r="E2850" s="83" t="s">
        <v>3526</v>
      </c>
      <c r="F2850" s="83"/>
      <c r="G2850" s="83" t="s">
        <v>3527</v>
      </c>
      <c r="H2850" s="115" t="s">
        <v>9351</v>
      </c>
      <c r="I2850" s="14">
        <v>0.01</v>
      </c>
      <c r="J2850" s="111">
        <f t="shared" si="90"/>
        <v>4653</v>
      </c>
    </row>
    <row r="2851" spans="1:10" ht="51.75" x14ac:dyDescent="0.25">
      <c r="A2851" s="81">
        <f t="shared" si="91"/>
        <v>2847</v>
      </c>
      <c r="B2851" s="81" t="s">
        <v>3523</v>
      </c>
      <c r="C2851" s="82" t="s">
        <v>9357</v>
      </c>
      <c r="D2851" s="83" t="s">
        <v>9358</v>
      </c>
      <c r="E2851" s="83" t="s">
        <v>3526</v>
      </c>
      <c r="F2851" s="83"/>
      <c r="G2851" s="83" t="s">
        <v>3527</v>
      </c>
      <c r="H2851" s="115" t="s">
        <v>9354</v>
      </c>
      <c r="I2851" s="14">
        <v>0.01</v>
      </c>
      <c r="J2851" s="111">
        <f t="shared" si="90"/>
        <v>5643</v>
      </c>
    </row>
    <row r="2852" spans="1:10" ht="51.75" x14ac:dyDescent="0.25">
      <c r="A2852" s="81">
        <f t="shared" si="91"/>
        <v>2848</v>
      </c>
      <c r="B2852" s="81" t="s">
        <v>3523</v>
      </c>
      <c r="C2852" s="82" t="s">
        <v>9359</v>
      </c>
      <c r="D2852" s="83" t="s">
        <v>9360</v>
      </c>
      <c r="E2852" s="83" t="s">
        <v>3526</v>
      </c>
      <c r="F2852" s="83"/>
      <c r="G2852" s="83" t="s">
        <v>3527</v>
      </c>
      <c r="H2852" s="115" t="s">
        <v>9351</v>
      </c>
      <c r="I2852" s="14">
        <v>0.01</v>
      </c>
      <c r="J2852" s="111">
        <f t="shared" si="90"/>
        <v>4653</v>
      </c>
    </row>
    <row r="2853" spans="1:10" ht="51.75" x14ac:dyDescent="0.25">
      <c r="A2853" s="81">
        <f t="shared" si="91"/>
        <v>2849</v>
      </c>
      <c r="B2853" s="81" t="s">
        <v>3523</v>
      </c>
      <c r="C2853" s="82" t="s">
        <v>9361</v>
      </c>
      <c r="D2853" s="83" t="s">
        <v>9362</v>
      </c>
      <c r="E2853" s="83" t="s">
        <v>3526</v>
      </c>
      <c r="F2853" s="83"/>
      <c r="G2853" s="83" t="s">
        <v>3527</v>
      </c>
      <c r="H2853" s="115" t="s">
        <v>9354</v>
      </c>
      <c r="I2853" s="14">
        <v>0.01</v>
      </c>
      <c r="J2853" s="111">
        <f t="shared" si="90"/>
        <v>5643</v>
      </c>
    </row>
    <row r="2854" spans="1:10" ht="51.75" x14ac:dyDescent="0.25">
      <c r="A2854" s="81">
        <f t="shared" si="91"/>
        <v>2850</v>
      </c>
      <c r="B2854" s="81" t="s">
        <v>3523</v>
      </c>
      <c r="C2854" s="82" t="s">
        <v>9363</v>
      </c>
      <c r="D2854" s="83" t="s">
        <v>9364</v>
      </c>
      <c r="E2854" s="83" t="s">
        <v>3526</v>
      </c>
      <c r="F2854" s="83"/>
      <c r="G2854" s="83" t="s">
        <v>3527</v>
      </c>
      <c r="H2854" s="115" t="s">
        <v>9351</v>
      </c>
      <c r="I2854" s="14">
        <v>0.01</v>
      </c>
      <c r="J2854" s="111">
        <f t="shared" si="90"/>
        <v>4653</v>
      </c>
    </row>
    <row r="2855" spans="1:10" ht="51.75" x14ac:dyDescent="0.25">
      <c r="A2855" s="81">
        <f t="shared" si="91"/>
        <v>2851</v>
      </c>
      <c r="B2855" s="81" t="s">
        <v>3523</v>
      </c>
      <c r="C2855" s="82" t="s">
        <v>9365</v>
      </c>
      <c r="D2855" s="83" t="s">
        <v>9366</v>
      </c>
      <c r="E2855" s="83" t="s">
        <v>3526</v>
      </c>
      <c r="F2855" s="83"/>
      <c r="G2855" s="83" t="s">
        <v>3527</v>
      </c>
      <c r="H2855" s="115" t="s">
        <v>9354</v>
      </c>
      <c r="I2855" s="14">
        <v>0.01</v>
      </c>
      <c r="J2855" s="111">
        <f t="shared" si="90"/>
        <v>5643</v>
      </c>
    </row>
    <row r="2856" spans="1:10" ht="51.75" x14ac:dyDescent="0.25">
      <c r="A2856" s="81">
        <f t="shared" si="91"/>
        <v>2852</v>
      </c>
      <c r="B2856" s="81" t="s">
        <v>3523</v>
      </c>
      <c r="C2856" s="82" t="s">
        <v>9367</v>
      </c>
      <c r="D2856" s="83" t="s">
        <v>9368</v>
      </c>
      <c r="E2856" s="83" t="s">
        <v>3526</v>
      </c>
      <c r="F2856" s="83"/>
      <c r="G2856" s="83" t="s">
        <v>3527</v>
      </c>
      <c r="H2856" s="115" t="s">
        <v>9351</v>
      </c>
      <c r="I2856" s="14">
        <v>0.01</v>
      </c>
      <c r="J2856" s="111">
        <f t="shared" si="90"/>
        <v>4653</v>
      </c>
    </row>
    <row r="2857" spans="1:10" ht="51.75" x14ac:dyDescent="0.25">
      <c r="A2857" s="81">
        <f t="shared" si="91"/>
        <v>2853</v>
      </c>
      <c r="B2857" s="81" t="s">
        <v>3523</v>
      </c>
      <c r="C2857" s="82" t="s">
        <v>9369</v>
      </c>
      <c r="D2857" s="83" t="s">
        <v>9370</v>
      </c>
      <c r="E2857" s="83" t="s">
        <v>3526</v>
      </c>
      <c r="F2857" s="83"/>
      <c r="G2857" s="83" t="s">
        <v>3527</v>
      </c>
      <c r="H2857" s="115" t="s">
        <v>9354</v>
      </c>
      <c r="I2857" s="14">
        <v>0.01</v>
      </c>
      <c r="J2857" s="111">
        <f t="shared" si="90"/>
        <v>5643</v>
      </c>
    </row>
    <row r="2858" spans="1:10" ht="51.75" x14ac:dyDescent="0.25">
      <c r="A2858" s="81">
        <f t="shared" si="91"/>
        <v>2854</v>
      </c>
      <c r="B2858" s="81" t="s">
        <v>3523</v>
      </c>
      <c r="C2858" s="82" t="s">
        <v>9371</v>
      </c>
      <c r="D2858" s="83" t="s">
        <v>9372</v>
      </c>
      <c r="E2858" s="83" t="s">
        <v>3526</v>
      </c>
      <c r="F2858" s="83"/>
      <c r="G2858" s="83" t="s">
        <v>3527</v>
      </c>
      <c r="H2858" s="115" t="s">
        <v>9351</v>
      </c>
      <c r="I2858" s="14">
        <v>0.01</v>
      </c>
      <c r="J2858" s="111">
        <f t="shared" si="90"/>
        <v>4653</v>
      </c>
    </row>
    <row r="2859" spans="1:10" ht="51.75" x14ac:dyDescent="0.25">
      <c r="A2859" s="81">
        <f t="shared" si="91"/>
        <v>2855</v>
      </c>
      <c r="B2859" s="81" t="s">
        <v>3523</v>
      </c>
      <c r="C2859" s="82" t="s">
        <v>9373</v>
      </c>
      <c r="D2859" s="83" t="s">
        <v>9374</v>
      </c>
      <c r="E2859" s="83" t="s">
        <v>3526</v>
      </c>
      <c r="F2859" s="83"/>
      <c r="G2859" s="83" t="s">
        <v>3527</v>
      </c>
      <c r="H2859" s="115" t="s">
        <v>9354</v>
      </c>
      <c r="I2859" s="14">
        <v>0.01</v>
      </c>
      <c r="J2859" s="111">
        <f t="shared" si="90"/>
        <v>5643</v>
      </c>
    </row>
    <row r="2860" spans="1:10" ht="51.75" x14ac:dyDescent="0.25">
      <c r="A2860" s="81">
        <f t="shared" si="91"/>
        <v>2856</v>
      </c>
      <c r="B2860" s="81" t="s">
        <v>3523</v>
      </c>
      <c r="C2860" s="82" t="s">
        <v>9375</v>
      </c>
      <c r="D2860" s="83" t="s">
        <v>9376</v>
      </c>
      <c r="E2860" s="83" t="s">
        <v>3526</v>
      </c>
      <c r="F2860" s="83"/>
      <c r="G2860" s="83" t="s">
        <v>3527</v>
      </c>
      <c r="H2860" s="115" t="s">
        <v>9351</v>
      </c>
      <c r="I2860" s="14">
        <v>0.01</v>
      </c>
      <c r="J2860" s="111">
        <f t="shared" si="90"/>
        <v>4653</v>
      </c>
    </row>
    <row r="2861" spans="1:10" ht="51.75" x14ac:dyDescent="0.25">
      <c r="A2861" s="81">
        <f t="shared" si="91"/>
        <v>2857</v>
      </c>
      <c r="B2861" s="81" t="s">
        <v>3523</v>
      </c>
      <c r="C2861" s="82" t="s">
        <v>9377</v>
      </c>
      <c r="D2861" s="83" t="s">
        <v>9378</v>
      </c>
      <c r="E2861" s="83" t="s">
        <v>3526</v>
      </c>
      <c r="F2861" s="83"/>
      <c r="G2861" s="83" t="s">
        <v>3527</v>
      </c>
      <c r="H2861" s="115" t="s">
        <v>9354</v>
      </c>
      <c r="I2861" s="14">
        <v>0.01</v>
      </c>
      <c r="J2861" s="111">
        <f t="shared" si="90"/>
        <v>5643</v>
      </c>
    </row>
    <row r="2862" spans="1:10" ht="51.75" x14ac:dyDescent="0.25">
      <c r="A2862" s="81">
        <f t="shared" si="91"/>
        <v>2858</v>
      </c>
      <c r="B2862" s="81" t="s">
        <v>3523</v>
      </c>
      <c r="C2862" s="82" t="s">
        <v>9379</v>
      </c>
      <c r="D2862" s="83" t="s">
        <v>9380</v>
      </c>
      <c r="E2862" s="83" t="s">
        <v>3526</v>
      </c>
      <c r="F2862" s="83"/>
      <c r="G2862" s="83" t="s">
        <v>3527</v>
      </c>
      <c r="H2862" s="115" t="s">
        <v>9351</v>
      </c>
      <c r="I2862" s="14">
        <v>0.01</v>
      </c>
      <c r="J2862" s="111">
        <f t="shared" si="90"/>
        <v>4653</v>
      </c>
    </row>
    <row r="2863" spans="1:10" ht="51.75" x14ac:dyDescent="0.25">
      <c r="A2863" s="81">
        <f t="shared" si="91"/>
        <v>2859</v>
      </c>
      <c r="B2863" s="81" t="s">
        <v>3523</v>
      </c>
      <c r="C2863" s="82" t="s">
        <v>9381</v>
      </c>
      <c r="D2863" s="83" t="s">
        <v>9382</v>
      </c>
      <c r="E2863" s="83" t="s">
        <v>3526</v>
      </c>
      <c r="F2863" s="83"/>
      <c r="G2863" s="83" t="s">
        <v>3527</v>
      </c>
      <c r="H2863" s="115" t="s">
        <v>9354</v>
      </c>
      <c r="I2863" s="14">
        <v>0.01</v>
      </c>
      <c r="J2863" s="111">
        <f t="shared" si="90"/>
        <v>5643</v>
      </c>
    </row>
    <row r="2864" spans="1:10" ht="77.25" x14ac:dyDescent="0.25">
      <c r="A2864" s="81">
        <f t="shared" si="91"/>
        <v>2860</v>
      </c>
      <c r="B2864" s="81" t="s">
        <v>3523</v>
      </c>
      <c r="C2864" s="82" t="s">
        <v>9383</v>
      </c>
      <c r="D2864" s="83" t="s">
        <v>9384</v>
      </c>
      <c r="E2864" s="83" t="s">
        <v>3526</v>
      </c>
      <c r="F2864" s="83"/>
      <c r="G2864" s="83" t="s">
        <v>3527</v>
      </c>
      <c r="H2864" s="115" t="s">
        <v>9354</v>
      </c>
      <c r="I2864" s="14">
        <v>0.01</v>
      </c>
      <c r="J2864" s="111">
        <f t="shared" si="90"/>
        <v>5643</v>
      </c>
    </row>
    <row r="2865" spans="1:10" ht="51.75" x14ac:dyDescent="0.25">
      <c r="A2865" s="81">
        <f t="shared" si="91"/>
        <v>2861</v>
      </c>
      <c r="B2865" s="81" t="s">
        <v>3523</v>
      </c>
      <c r="C2865" s="82" t="s">
        <v>9385</v>
      </c>
      <c r="D2865" s="83" t="s">
        <v>9386</v>
      </c>
      <c r="E2865" s="83" t="s">
        <v>3526</v>
      </c>
      <c r="F2865" s="83"/>
      <c r="G2865" s="83" t="s">
        <v>3527</v>
      </c>
      <c r="H2865" s="115" t="s">
        <v>9351</v>
      </c>
      <c r="I2865" s="14">
        <v>0.01</v>
      </c>
      <c r="J2865" s="111">
        <f t="shared" si="90"/>
        <v>4653</v>
      </c>
    </row>
    <row r="2866" spans="1:10" ht="51.75" x14ac:dyDescent="0.25">
      <c r="A2866" s="81">
        <f t="shared" si="91"/>
        <v>2862</v>
      </c>
      <c r="B2866" s="81" t="s">
        <v>3523</v>
      </c>
      <c r="C2866" s="82" t="s">
        <v>9387</v>
      </c>
      <c r="D2866" s="83" t="s">
        <v>9388</v>
      </c>
      <c r="E2866" s="83" t="s">
        <v>3526</v>
      </c>
      <c r="F2866" s="83"/>
      <c r="G2866" s="83" t="s">
        <v>3527</v>
      </c>
      <c r="H2866" s="115" t="s">
        <v>9354</v>
      </c>
      <c r="I2866" s="14">
        <v>0.01</v>
      </c>
      <c r="J2866" s="111">
        <f t="shared" si="90"/>
        <v>5643</v>
      </c>
    </row>
    <row r="2867" spans="1:10" ht="51.75" x14ac:dyDescent="0.25">
      <c r="A2867" s="81">
        <f t="shared" si="91"/>
        <v>2863</v>
      </c>
      <c r="B2867" s="81" t="s">
        <v>3523</v>
      </c>
      <c r="C2867" s="82" t="s">
        <v>9389</v>
      </c>
      <c r="D2867" s="83" t="s">
        <v>9390</v>
      </c>
      <c r="E2867" s="83" t="s">
        <v>3526</v>
      </c>
      <c r="F2867" s="83"/>
      <c r="G2867" s="83" t="s">
        <v>3527</v>
      </c>
      <c r="H2867" s="115" t="s">
        <v>9351</v>
      </c>
      <c r="I2867" s="14">
        <v>0.01</v>
      </c>
      <c r="J2867" s="111">
        <f t="shared" si="90"/>
        <v>4653</v>
      </c>
    </row>
    <row r="2868" spans="1:10" ht="51.75" x14ac:dyDescent="0.25">
      <c r="A2868" s="81">
        <f t="shared" si="91"/>
        <v>2864</v>
      </c>
      <c r="B2868" s="81" t="s">
        <v>3523</v>
      </c>
      <c r="C2868" s="82" t="s">
        <v>9391</v>
      </c>
      <c r="D2868" s="83" t="s">
        <v>9392</v>
      </c>
      <c r="E2868" s="83" t="s">
        <v>3526</v>
      </c>
      <c r="F2868" s="83"/>
      <c r="G2868" s="83" t="s">
        <v>3527</v>
      </c>
      <c r="H2868" s="115" t="s">
        <v>9354</v>
      </c>
      <c r="I2868" s="14">
        <v>0.01</v>
      </c>
      <c r="J2868" s="111">
        <f t="shared" si="90"/>
        <v>5643</v>
      </c>
    </row>
    <row r="2869" spans="1:10" ht="51.75" x14ac:dyDescent="0.25">
      <c r="A2869" s="81">
        <f t="shared" si="91"/>
        <v>2865</v>
      </c>
      <c r="B2869" s="81" t="s">
        <v>3523</v>
      </c>
      <c r="C2869" s="82" t="s">
        <v>9393</v>
      </c>
      <c r="D2869" s="83" t="s">
        <v>9394</v>
      </c>
      <c r="E2869" s="83" t="s">
        <v>3526</v>
      </c>
      <c r="F2869" s="83"/>
      <c r="G2869" s="83" t="s">
        <v>3527</v>
      </c>
      <c r="H2869" s="115" t="s">
        <v>9351</v>
      </c>
      <c r="I2869" s="14">
        <v>0.01</v>
      </c>
      <c r="J2869" s="111">
        <f t="shared" si="90"/>
        <v>4653</v>
      </c>
    </row>
    <row r="2870" spans="1:10" ht="51.75" x14ac:dyDescent="0.25">
      <c r="A2870" s="81">
        <f t="shared" si="91"/>
        <v>2866</v>
      </c>
      <c r="B2870" s="81" t="s">
        <v>3523</v>
      </c>
      <c r="C2870" s="82" t="s">
        <v>9395</v>
      </c>
      <c r="D2870" s="83" t="s">
        <v>9396</v>
      </c>
      <c r="E2870" s="83" t="s">
        <v>3526</v>
      </c>
      <c r="F2870" s="83"/>
      <c r="G2870" s="83" t="s">
        <v>3527</v>
      </c>
      <c r="H2870" s="115" t="s">
        <v>9354</v>
      </c>
      <c r="I2870" s="14">
        <v>0.01</v>
      </c>
      <c r="J2870" s="111">
        <f t="shared" si="90"/>
        <v>5643</v>
      </c>
    </row>
    <row r="2871" spans="1:10" ht="51.75" x14ac:dyDescent="0.25">
      <c r="A2871" s="81">
        <f t="shared" si="91"/>
        <v>2867</v>
      </c>
      <c r="B2871" s="81" t="s">
        <v>3523</v>
      </c>
      <c r="C2871" s="82" t="s">
        <v>9397</v>
      </c>
      <c r="D2871" s="83" t="s">
        <v>9398</v>
      </c>
      <c r="E2871" s="83" t="s">
        <v>3526</v>
      </c>
      <c r="F2871" s="83"/>
      <c r="G2871" s="83" t="s">
        <v>3527</v>
      </c>
      <c r="H2871" s="115" t="s">
        <v>9351</v>
      </c>
      <c r="I2871" s="14">
        <v>0.01</v>
      </c>
      <c r="J2871" s="111">
        <f t="shared" si="90"/>
        <v>4653</v>
      </c>
    </row>
    <row r="2872" spans="1:10" ht="51.75" x14ac:dyDescent="0.25">
      <c r="A2872" s="81">
        <f t="shared" si="91"/>
        <v>2868</v>
      </c>
      <c r="B2872" s="81" t="s">
        <v>3523</v>
      </c>
      <c r="C2872" s="82" t="s">
        <v>9399</v>
      </c>
      <c r="D2872" s="83" t="s">
        <v>9400</v>
      </c>
      <c r="E2872" s="83" t="s">
        <v>3526</v>
      </c>
      <c r="F2872" s="83"/>
      <c r="G2872" s="83" t="s">
        <v>3527</v>
      </c>
      <c r="H2872" s="115" t="s">
        <v>9354</v>
      </c>
      <c r="I2872" s="14">
        <v>0.01</v>
      </c>
      <c r="J2872" s="111">
        <f t="shared" si="90"/>
        <v>5643</v>
      </c>
    </row>
    <row r="2873" spans="1:10" ht="51.75" x14ac:dyDescent="0.25">
      <c r="A2873" s="81">
        <f t="shared" si="91"/>
        <v>2869</v>
      </c>
      <c r="B2873" s="81" t="s">
        <v>3523</v>
      </c>
      <c r="C2873" s="82" t="s">
        <v>9401</v>
      </c>
      <c r="D2873" s="83" t="s">
        <v>9402</v>
      </c>
      <c r="E2873" s="83" t="s">
        <v>3526</v>
      </c>
      <c r="F2873" s="83"/>
      <c r="G2873" s="83" t="s">
        <v>3527</v>
      </c>
      <c r="H2873" s="115" t="s">
        <v>9354</v>
      </c>
      <c r="I2873" s="14">
        <v>0.01</v>
      </c>
      <c r="J2873" s="111">
        <f t="shared" si="90"/>
        <v>5643</v>
      </c>
    </row>
    <row r="2874" spans="1:10" ht="64.5" x14ac:dyDescent="0.25">
      <c r="A2874" s="81">
        <f t="shared" si="91"/>
        <v>2870</v>
      </c>
      <c r="B2874" s="81" t="s">
        <v>3523</v>
      </c>
      <c r="C2874" s="82" t="s">
        <v>9403</v>
      </c>
      <c r="D2874" s="83" t="s">
        <v>9404</v>
      </c>
      <c r="E2874" s="83" t="s">
        <v>3526</v>
      </c>
      <c r="F2874" s="83"/>
      <c r="G2874" s="83" t="s">
        <v>3527</v>
      </c>
      <c r="H2874" s="115" t="s">
        <v>9351</v>
      </c>
      <c r="I2874" s="14">
        <v>0.01</v>
      </c>
      <c r="J2874" s="111">
        <f t="shared" si="90"/>
        <v>4653</v>
      </c>
    </row>
    <row r="2875" spans="1:10" ht="64.5" x14ac:dyDescent="0.25">
      <c r="A2875" s="81">
        <f t="shared" si="91"/>
        <v>2871</v>
      </c>
      <c r="B2875" s="81" t="s">
        <v>3523</v>
      </c>
      <c r="C2875" s="82" t="s">
        <v>9405</v>
      </c>
      <c r="D2875" s="83" t="s">
        <v>9406</v>
      </c>
      <c r="E2875" s="83" t="s">
        <v>3526</v>
      </c>
      <c r="F2875" s="83"/>
      <c r="G2875" s="83" t="s">
        <v>3527</v>
      </c>
      <c r="H2875" s="115" t="s">
        <v>9354</v>
      </c>
      <c r="I2875" s="14">
        <v>0.01</v>
      </c>
      <c r="J2875" s="111">
        <f t="shared" si="90"/>
        <v>5643</v>
      </c>
    </row>
    <row r="2876" spans="1:10" ht="51.75" x14ac:dyDescent="0.25">
      <c r="A2876" s="81">
        <f t="shared" si="91"/>
        <v>2872</v>
      </c>
      <c r="B2876" s="81" t="s">
        <v>3523</v>
      </c>
      <c r="C2876" s="82" t="s">
        <v>9407</v>
      </c>
      <c r="D2876" s="83" t="s">
        <v>9408</v>
      </c>
      <c r="E2876" s="83" t="s">
        <v>3526</v>
      </c>
      <c r="F2876" s="83"/>
      <c r="G2876" s="83" t="s">
        <v>3527</v>
      </c>
      <c r="H2876" s="115" t="s">
        <v>4128</v>
      </c>
      <c r="I2876" s="14">
        <v>0.01</v>
      </c>
      <c r="J2876" s="111">
        <f t="shared" si="90"/>
        <v>3960</v>
      </c>
    </row>
    <row r="2877" spans="1:10" ht="39" x14ac:dyDescent="0.25">
      <c r="A2877" s="81">
        <f t="shared" si="91"/>
        <v>2873</v>
      </c>
      <c r="B2877" s="81" t="s">
        <v>3523</v>
      </c>
      <c r="C2877" s="82" t="s">
        <v>9409</v>
      </c>
      <c r="D2877" s="83" t="s">
        <v>9410</v>
      </c>
      <c r="E2877" s="83" t="s">
        <v>3526</v>
      </c>
      <c r="F2877" s="83"/>
      <c r="G2877" s="83" t="s">
        <v>3527</v>
      </c>
      <c r="H2877" s="115" t="s">
        <v>9411</v>
      </c>
      <c r="I2877" s="14">
        <v>0.01</v>
      </c>
      <c r="J2877" s="111">
        <f t="shared" si="90"/>
        <v>19404</v>
      </c>
    </row>
    <row r="2878" spans="1:10" ht="51.75" x14ac:dyDescent="0.25">
      <c r="A2878" s="81">
        <f t="shared" si="91"/>
        <v>2874</v>
      </c>
      <c r="B2878" s="81" t="s">
        <v>3523</v>
      </c>
      <c r="C2878" s="82" t="s">
        <v>9412</v>
      </c>
      <c r="D2878" s="83" t="s">
        <v>9413</v>
      </c>
      <c r="E2878" s="83" t="s">
        <v>3526</v>
      </c>
      <c r="F2878" s="83"/>
      <c r="G2878" s="83" t="s">
        <v>3527</v>
      </c>
      <c r="H2878" s="115" t="s">
        <v>9411</v>
      </c>
      <c r="I2878" s="14">
        <v>0.01</v>
      </c>
      <c r="J2878" s="111">
        <f t="shared" si="90"/>
        <v>19404</v>
      </c>
    </row>
    <row r="2879" spans="1:10" ht="51.75" x14ac:dyDescent="0.25">
      <c r="A2879" s="81">
        <f t="shared" si="91"/>
        <v>2875</v>
      </c>
      <c r="B2879" s="81" t="s">
        <v>3523</v>
      </c>
      <c r="C2879" s="82" t="s">
        <v>9414</v>
      </c>
      <c r="D2879" s="83" t="s">
        <v>9415</v>
      </c>
      <c r="E2879" s="83" t="s">
        <v>3526</v>
      </c>
      <c r="F2879" s="83"/>
      <c r="G2879" s="83" t="s">
        <v>3527</v>
      </c>
      <c r="H2879" s="115" t="s">
        <v>9416</v>
      </c>
      <c r="I2879" s="14">
        <v>0.01</v>
      </c>
      <c r="J2879" s="111">
        <f t="shared" si="90"/>
        <v>20394</v>
      </c>
    </row>
    <row r="2880" spans="1:10" ht="51.75" x14ac:dyDescent="0.25">
      <c r="A2880" s="81">
        <f t="shared" si="91"/>
        <v>2876</v>
      </c>
      <c r="B2880" s="81" t="s">
        <v>3523</v>
      </c>
      <c r="C2880" s="82" t="s">
        <v>9417</v>
      </c>
      <c r="D2880" s="83" t="s">
        <v>9418</v>
      </c>
      <c r="E2880" s="83" t="s">
        <v>3526</v>
      </c>
      <c r="F2880" s="83"/>
      <c r="G2880" s="83" t="s">
        <v>3527</v>
      </c>
      <c r="H2880" s="115" t="s">
        <v>9411</v>
      </c>
      <c r="I2880" s="14">
        <v>0.01</v>
      </c>
      <c r="J2880" s="111">
        <f t="shared" si="90"/>
        <v>19404</v>
      </c>
    </row>
    <row r="2881" spans="1:10" ht="51.75" x14ac:dyDescent="0.25">
      <c r="A2881" s="81">
        <f t="shared" si="91"/>
        <v>2877</v>
      </c>
      <c r="B2881" s="81" t="s">
        <v>3523</v>
      </c>
      <c r="C2881" s="82" t="s">
        <v>9419</v>
      </c>
      <c r="D2881" s="83" t="s">
        <v>9420</v>
      </c>
      <c r="E2881" s="83" t="s">
        <v>3526</v>
      </c>
      <c r="F2881" s="83"/>
      <c r="G2881" s="83" t="s">
        <v>3527</v>
      </c>
      <c r="H2881" s="115" t="s">
        <v>9416</v>
      </c>
      <c r="I2881" s="14">
        <v>0.01</v>
      </c>
      <c r="J2881" s="111">
        <f t="shared" si="90"/>
        <v>20394</v>
      </c>
    </row>
    <row r="2882" spans="1:10" ht="39" x14ac:dyDescent="0.25">
      <c r="A2882" s="81">
        <f t="shared" si="91"/>
        <v>2878</v>
      </c>
      <c r="B2882" s="81" t="s">
        <v>3523</v>
      </c>
      <c r="C2882" s="82" t="s">
        <v>9421</v>
      </c>
      <c r="D2882" s="83" t="s">
        <v>9410</v>
      </c>
      <c r="E2882" s="83" t="s">
        <v>3526</v>
      </c>
      <c r="F2882" s="83"/>
      <c r="G2882" s="83" t="s">
        <v>3527</v>
      </c>
      <c r="H2882" s="115" t="s">
        <v>9411</v>
      </c>
      <c r="I2882" s="14">
        <v>0.01</v>
      </c>
      <c r="J2882" s="111">
        <f t="shared" si="90"/>
        <v>19404</v>
      </c>
    </row>
    <row r="2883" spans="1:10" ht="51.75" x14ac:dyDescent="0.25">
      <c r="A2883" s="81">
        <f t="shared" si="91"/>
        <v>2879</v>
      </c>
      <c r="B2883" s="81" t="s">
        <v>3523</v>
      </c>
      <c r="C2883" s="82" t="s">
        <v>9422</v>
      </c>
      <c r="D2883" s="83" t="s">
        <v>9423</v>
      </c>
      <c r="E2883" s="83" t="s">
        <v>3526</v>
      </c>
      <c r="F2883" s="83"/>
      <c r="G2883" s="83" t="s">
        <v>3527</v>
      </c>
      <c r="H2883" s="115" t="s">
        <v>9416</v>
      </c>
      <c r="I2883" s="14">
        <v>0.01</v>
      </c>
      <c r="J2883" s="111">
        <f t="shared" si="90"/>
        <v>20394</v>
      </c>
    </row>
    <row r="2884" spans="1:10" ht="39" x14ac:dyDescent="0.25">
      <c r="A2884" s="81">
        <f t="shared" si="91"/>
        <v>2880</v>
      </c>
      <c r="B2884" s="81" t="s">
        <v>3523</v>
      </c>
      <c r="C2884" s="82" t="s">
        <v>9424</v>
      </c>
      <c r="D2884" s="83" t="s">
        <v>9410</v>
      </c>
      <c r="E2884" s="83" t="s">
        <v>3526</v>
      </c>
      <c r="F2884" s="83"/>
      <c r="G2884" s="83" t="s">
        <v>3527</v>
      </c>
      <c r="H2884" s="115" t="s">
        <v>9411</v>
      </c>
      <c r="I2884" s="14">
        <v>0.01</v>
      </c>
      <c r="J2884" s="111">
        <f t="shared" si="90"/>
        <v>19404</v>
      </c>
    </row>
    <row r="2885" spans="1:10" ht="51.75" x14ac:dyDescent="0.25">
      <c r="A2885" s="81">
        <f t="shared" si="91"/>
        <v>2881</v>
      </c>
      <c r="B2885" s="81" t="s">
        <v>3523</v>
      </c>
      <c r="C2885" s="82" t="s">
        <v>9425</v>
      </c>
      <c r="D2885" s="83" t="s">
        <v>9423</v>
      </c>
      <c r="E2885" s="83" t="s">
        <v>3526</v>
      </c>
      <c r="F2885" s="83"/>
      <c r="G2885" s="83" t="s">
        <v>3527</v>
      </c>
      <c r="H2885" s="115" t="s">
        <v>9416</v>
      </c>
      <c r="I2885" s="14">
        <v>0.01</v>
      </c>
      <c r="J2885" s="111">
        <f t="shared" si="90"/>
        <v>20394</v>
      </c>
    </row>
    <row r="2886" spans="1:10" ht="51.75" x14ac:dyDescent="0.25">
      <c r="A2886" s="81">
        <f t="shared" si="91"/>
        <v>2882</v>
      </c>
      <c r="B2886" s="81" t="s">
        <v>3523</v>
      </c>
      <c r="C2886" s="82" t="s">
        <v>9426</v>
      </c>
      <c r="D2886" s="83" t="s">
        <v>9427</v>
      </c>
      <c r="E2886" s="83" t="s">
        <v>3526</v>
      </c>
      <c r="F2886" s="83"/>
      <c r="G2886" s="83" t="s">
        <v>3527</v>
      </c>
      <c r="H2886" s="115" t="s">
        <v>9411</v>
      </c>
      <c r="I2886" s="14">
        <v>0.01</v>
      </c>
      <c r="J2886" s="111">
        <f t="shared" si="90"/>
        <v>19404</v>
      </c>
    </row>
    <row r="2887" spans="1:10" ht="51.75" x14ac:dyDescent="0.25">
      <c r="A2887" s="81">
        <f t="shared" si="91"/>
        <v>2883</v>
      </c>
      <c r="B2887" s="81" t="s">
        <v>3523</v>
      </c>
      <c r="C2887" s="82" t="s">
        <v>9428</v>
      </c>
      <c r="D2887" s="83" t="s">
        <v>9429</v>
      </c>
      <c r="E2887" s="83" t="s">
        <v>3526</v>
      </c>
      <c r="F2887" s="83"/>
      <c r="G2887" s="83" t="s">
        <v>3527</v>
      </c>
      <c r="H2887" s="115" t="s">
        <v>9430</v>
      </c>
      <c r="I2887" s="14">
        <v>0.01</v>
      </c>
      <c r="J2887" s="111">
        <f t="shared" si="90"/>
        <v>28091.25</v>
      </c>
    </row>
    <row r="2888" spans="1:10" ht="51.75" x14ac:dyDescent="0.25">
      <c r="A2888" s="81">
        <f t="shared" si="91"/>
        <v>2884</v>
      </c>
      <c r="B2888" s="81" t="s">
        <v>3523</v>
      </c>
      <c r="C2888" s="82" t="s">
        <v>9431</v>
      </c>
      <c r="D2888" s="83" t="s">
        <v>9432</v>
      </c>
      <c r="E2888" s="83" t="s">
        <v>3526</v>
      </c>
      <c r="F2888" s="83"/>
      <c r="G2888" s="83" t="s">
        <v>3527</v>
      </c>
      <c r="H2888" s="115" t="s">
        <v>9433</v>
      </c>
      <c r="I2888" s="14">
        <v>0.01</v>
      </c>
      <c r="J2888" s="111">
        <f t="shared" si="90"/>
        <v>25413.3</v>
      </c>
    </row>
    <row r="2889" spans="1:10" ht="39" x14ac:dyDescent="0.25">
      <c r="A2889" s="81">
        <f t="shared" si="91"/>
        <v>2885</v>
      </c>
      <c r="B2889" s="81" t="s">
        <v>3523</v>
      </c>
      <c r="C2889" s="82" t="s">
        <v>9434</v>
      </c>
      <c r="D2889" s="83" t="s">
        <v>9435</v>
      </c>
      <c r="E2889" s="83" t="s">
        <v>3526</v>
      </c>
      <c r="F2889" s="83"/>
      <c r="G2889" s="83" t="s">
        <v>3527</v>
      </c>
      <c r="H2889" s="115" t="s">
        <v>9436</v>
      </c>
      <c r="I2889" s="14">
        <v>0.01</v>
      </c>
      <c r="J2889" s="111">
        <f t="shared" si="90"/>
        <v>17369.55</v>
      </c>
    </row>
    <row r="2890" spans="1:10" ht="39" x14ac:dyDescent="0.25">
      <c r="A2890" s="81">
        <f t="shared" si="91"/>
        <v>2886</v>
      </c>
      <c r="B2890" s="81" t="s">
        <v>3523</v>
      </c>
      <c r="C2890" s="82" t="s">
        <v>9437</v>
      </c>
      <c r="D2890" s="83" t="s">
        <v>9438</v>
      </c>
      <c r="E2890" s="83" t="s">
        <v>3526</v>
      </c>
      <c r="F2890" s="83"/>
      <c r="G2890" s="83" t="s">
        <v>3527</v>
      </c>
      <c r="H2890" s="115" t="s">
        <v>9439</v>
      </c>
      <c r="I2890" s="14">
        <v>0.01</v>
      </c>
      <c r="J2890" s="111">
        <f t="shared" si="90"/>
        <v>20136.599999999999</v>
      </c>
    </row>
    <row r="2891" spans="1:10" ht="51.75" x14ac:dyDescent="0.25">
      <c r="A2891" s="81">
        <f t="shared" si="91"/>
        <v>2887</v>
      </c>
      <c r="B2891" s="81" t="s">
        <v>3523</v>
      </c>
      <c r="C2891" s="82" t="s">
        <v>9440</v>
      </c>
      <c r="D2891" s="83" t="s">
        <v>9441</v>
      </c>
      <c r="E2891" s="83" t="s">
        <v>3526</v>
      </c>
      <c r="F2891" s="83"/>
      <c r="G2891" s="83" t="s">
        <v>3527</v>
      </c>
      <c r="H2891" s="115" t="s">
        <v>9442</v>
      </c>
      <c r="I2891" s="14">
        <v>0.01</v>
      </c>
      <c r="J2891" s="111">
        <f t="shared" si="90"/>
        <v>42966</v>
      </c>
    </row>
    <row r="2892" spans="1:10" ht="51.75" x14ac:dyDescent="0.25">
      <c r="A2892" s="81">
        <f t="shared" si="91"/>
        <v>2888</v>
      </c>
      <c r="B2892" s="81" t="s">
        <v>3523</v>
      </c>
      <c r="C2892" s="82" t="s">
        <v>9443</v>
      </c>
      <c r="D2892" s="83" t="s">
        <v>9444</v>
      </c>
      <c r="E2892" s="83" t="s">
        <v>3526</v>
      </c>
      <c r="F2892" s="83"/>
      <c r="G2892" s="83" t="s">
        <v>3527</v>
      </c>
      <c r="H2892" s="115" t="s">
        <v>9445</v>
      </c>
      <c r="I2892" s="14">
        <v>0.01</v>
      </c>
      <c r="J2892" s="111">
        <f t="shared" si="90"/>
        <v>36219.15</v>
      </c>
    </row>
    <row r="2893" spans="1:10" ht="51.75" x14ac:dyDescent="0.25">
      <c r="A2893" s="81">
        <f t="shared" si="91"/>
        <v>2889</v>
      </c>
      <c r="B2893" s="81" t="s">
        <v>3523</v>
      </c>
      <c r="C2893" s="82" t="s">
        <v>9446</v>
      </c>
      <c r="D2893" s="83" t="s">
        <v>9447</v>
      </c>
      <c r="E2893" s="83" t="s">
        <v>3526</v>
      </c>
      <c r="F2893" s="83"/>
      <c r="G2893" s="83" t="s">
        <v>3527</v>
      </c>
      <c r="H2893" s="115" t="s">
        <v>9448</v>
      </c>
      <c r="I2893" s="14">
        <v>0.01</v>
      </c>
      <c r="J2893" s="111">
        <f t="shared" si="90"/>
        <v>28779.3</v>
      </c>
    </row>
    <row r="2894" spans="1:10" ht="26.25" x14ac:dyDescent="0.25">
      <c r="A2894" s="81">
        <f t="shared" si="91"/>
        <v>2890</v>
      </c>
      <c r="B2894" s="81" t="s">
        <v>3523</v>
      </c>
      <c r="C2894" s="82" t="s">
        <v>9449</v>
      </c>
      <c r="D2894" s="83" t="s">
        <v>9450</v>
      </c>
      <c r="E2894" s="83" t="s">
        <v>3526</v>
      </c>
      <c r="F2894" s="83"/>
      <c r="G2894" s="83" t="s">
        <v>3527</v>
      </c>
      <c r="H2894" s="115" t="s">
        <v>9451</v>
      </c>
      <c r="I2894" s="14">
        <v>0.01</v>
      </c>
      <c r="J2894" s="111">
        <f t="shared" si="90"/>
        <v>195.03</v>
      </c>
    </row>
    <row r="2895" spans="1:10" ht="26.25" x14ac:dyDescent="0.25">
      <c r="A2895" s="81">
        <f t="shared" si="91"/>
        <v>2891</v>
      </c>
      <c r="B2895" s="81" t="s">
        <v>3523</v>
      </c>
      <c r="C2895" s="82" t="s">
        <v>9452</v>
      </c>
      <c r="D2895" s="83" t="s">
        <v>9453</v>
      </c>
      <c r="E2895" s="83" t="s">
        <v>3526</v>
      </c>
      <c r="F2895" s="83"/>
      <c r="G2895" s="83" t="s">
        <v>3527</v>
      </c>
      <c r="H2895" s="115" t="s">
        <v>5388</v>
      </c>
      <c r="I2895" s="14">
        <v>0.01</v>
      </c>
      <c r="J2895" s="111">
        <f t="shared" si="90"/>
        <v>1287</v>
      </c>
    </row>
    <row r="2896" spans="1:10" x14ac:dyDescent="0.25">
      <c r="A2896" s="81">
        <f t="shared" si="91"/>
        <v>2892</v>
      </c>
      <c r="B2896" s="81" t="s">
        <v>3523</v>
      </c>
      <c r="C2896" s="82" t="s">
        <v>9454</v>
      </c>
      <c r="D2896" s="83" t="s">
        <v>9455</v>
      </c>
      <c r="E2896" s="83" t="s">
        <v>3526</v>
      </c>
      <c r="F2896" s="83"/>
      <c r="G2896" s="83" t="s">
        <v>3527</v>
      </c>
      <c r="H2896" s="115" t="s">
        <v>5999</v>
      </c>
      <c r="I2896" s="14">
        <v>0.01</v>
      </c>
      <c r="J2896" s="111">
        <f t="shared" si="90"/>
        <v>71.28</v>
      </c>
    </row>
    <row r="2897" spans="1:10" x14ac:dyDescent="0.25">
      <c r="A2897" s="81">
        <f t="shared" si="91"/>
        <v>2893</v>
      </c>
      <c r="B2897" s="81" t="s">
        <v>3523</v>
      </c>
      <c r="C2897" s="82" t="s">
        <v>9456</v>
      </c>
      <c r="D2897" s="83" t="s">
        <v>9457</v>
      </c>
      <c r="E2897" s="83" t="s">
        <v>3526</v>
      </c>
      <c r="F2897" s="83"/>
      <c r="G2897" s="83" t="s">
        <v>3527</v>
      </c>
      <c r="H2897" s="115" t="s">
        <v>9458</v>
      </c>
      <c r="I2897" s="14">
        <v>0.01</v>
      </c>
      <c r="J2897" s="111">
        <f t="shared" si="90"/>
        <v>613.79999999999995</v>
      </c>
    </row>
    <row r="2898" spans="1:10" x14ac:dyDescent="0.25">
      <c r="A2898" s="81">
        <f t="shared" si="91"/>
        <v>2894</v>
      </c>
      <c r="B2898" s="81" t="s">
        <v>3523</v>
      </c>
      <c r="C2898" s="82" t="s">
        <v>9459</v>
      </c>
      <c r="D2898" s="83" t="s">
        <v>9460</v>
      </c>
      <c r="E2898" s="83" t="s">
        <v>3526</v>
      </c>
      <c r="F2898" s="83"/>
      <c r="G2898" s="83" t="s">
        <v>3527</v>
      </c>
      <c r="H2898" s="115" t="s">
        <v>5185</v>
      </c>
      <c r="I2898" s="14">
        <v>0.01</v>
      </c>
      <c r="J2898" s="111">
        <f t="shared" si="90"/>
        <v>26.73</v>
      </c>
    </row>
    <row r="2899" spans="1:10" x14ac:dyDescent="0.25">
      <c r="A2899" s="81">
        <f t="shared" si="91"/>
        <v>2895</v>
      </c>
      <c r="B2899" s="81" t="s">
        <v>3523</v>
      </c>
      <c r="C2899" s="82" t="s">
        <v>9461</v>
      </c>
      <c r="D2899" s="83" t="s">
        <v>9462</v>
      </c>
      <c r="E2899" s="83" t="s">
        <v>3526</v>
      </c>
      <c r="F2899" s="83"/>
      <c r="G2899" s="83" t="s">
        <v>3527</v>
      </c>
      <c r="H2899" s="115" t="s">
        <v>5185</v>
      </c>
      <c r="I2899" s="14">
        <v>0.01</v>
      </c>
      <c r="J2899" s="111">
        <f t="shared" ref="J2899:J2962" si="92">H2899*(1-I2899)</f>
        <v>26.73</v>
      </c>
    </row>
    <row r="2900" spans="1:10" x14ac:dyDescent="0.25">
      <c r="A2900" s="81">
        <f t="shared" ref="A2900:A2963" si="93">A2899+1</f>
        <v>2896</v>
      </c>
      <c r="B2900" s="81" t="s">
        <v>3523</v>
      </c>
      <c r="C2900" s="82" t="s">
        <v>9463</v>
      </c>
      <c r="D2900" s="83" t="s">
        <v>9464</v>
      </c>
      <c r="E2900" s="83" t="s">
        <v>3526</v>
      </c>
      <c r="F2900" s="83"/>
      <c r="G2900" s="83" t="s">
        <v>3527</v>
      </c>
      <c r="H2900" s="115" t="s">
        <v>5185</v>
      </c>
      <c r="I2900" s="14">
        <v>0.01</v>
      </c>
      <c r="J2900" s="111">
        <f t="shared" si="92"/>
        <v>26.73</v>
      </c>
    </row>
    <row r="2901" spans="1:10" x14ac:dyDescent="0.25">
      <c r="A2901" s="81">
        <f t="shared" si="93"/>
        <v>2897</v>
      </c>
      <c r="B2901" s="81" t="s">
        <v>3523</v>
      </c>
      <c r="C2901" s="82" t="s">
        <v>9465</v>
      </c>
      <c r="D2901" s="83" t="s">
        <v>9466</v>
      </c>
      <c r="E2901" s="83" t="s">
        <v>3526</v>
      </c>
      <c r="F2901" s="83"/>
      <c r="G2901" s="83" t="s">
        <v>3527</v>
      </c>
      <c r="H2901" s="115" t="s">
        <v>5185</v>
      </c>
      <c r="I2901" s="14">
        <v>0.01</v>
      </c>
      <c r="J2901" s="111">
        <f t="shared" si="92"/>
        <v>26.73</v>
      </c>
    </row>
    <row r="2902" spans="1:10" x14ac:dyDescent="0.25">
      <c r="A2902" s="81">
        <f t="shared" si="93"/>
        <v>2898</v>
      </c>
      <c r="B2902" s="81" t="s">
        <v>3523</v>
      </c>
      <c r="C2902" s="82" t="s">
        <v>9467</v>
      </c>
      <c r="D2902" s="83" t="s">
        <v>9468</v>
      </c>
      <c r="E2902" s="83" t="s">
        <v>3526</v>
      </c>
      <c r="F2902" s="83"/>
      <c r="G2902" s="83" t="s">
        <v>3527</v>
      </c>
      <c r="H2902" s="115" t="s">
        <v>9469</v>
      </c>
      <c r="I2902" s="14">
        <v>0.01</v>
      </c>
      <c r="J2902" s="111">
        <f t="shared" si="92"/>
        <v>334.62</v>
      </c>
    </row>
    <row r="2903" spans="1:10" x14ac:dyDescent="0.25">
      <c r="A2903" s="81">
        <f t="shared" si="93"/>
        <v>2899</v>
      </c>
      <c r="B2903" s="81" t="s">
        <v>3523</v>
      </c>
      <c r="C2903" s="82" t="s">
        <v>9454</v>
      </c>
      <c r="D2903" s="83" t="s">
        <v>9455</v>
      </c>
      <c r="E2903" s="83" t="s">
        <v>3526</v>
      </c>
      <c r="F2903" s="83"/>
      <c r="G2903" s="83" t="s">
        <v>3527</v>
      </c>
      <c r="H2903" s="115" t="s">
        <v>5999</v>
      </c>
      <c r="I2903" s="14">
        <v>0.01</v>
      </c>
      <c r="J2903" s="111">
        <f t="shared" si="92"/>
        <v>71.28</v>
      </c>
    </row>
    <row r="2904" spans="1:10" x14ac:dyDescent="0.25">
      <c r="A2904" s="81">
        <f t="shared" si="93"/>
        <v>2900</v>
      </c>
      <c r="B2904" s="81" t="s">
        <v>3523</v>
      </c>
      <c r="C2904" s="82" t="s">
        <v>9456</v>
      </c>
      <c r="D2904" s="83" t="s">
        <v>9457</v>
      </c>
      <c r="E2904" s="83" t="s">
        <v>3526</v>
      </c>
      <c r="F2904" s="83"/>
      <c r="G2904" s="83" t="s">
        <v>3527</v>
      </c>
      <c r="H2904" s="115" t="s">
        <v>9458</v>
      </c>
      <c r="I2904" s="14">
        <v>0.01</v>
      </c>
      <c r="J2904" s="111">
        <f t="shared" si="92"/>
        <v>613.79999999999995</v>
      </c>
    </row>
    <row r="2905" spans="1:10" x14ac:dyDescent="0.25">
      <c r="A2905" s="81">
        <f t="shared" si="93"/>
        <v>2901</v>
      </c>
      <c r="B2905" s="81" t="s">
        <v>3523</v>
      </c>
      <c r="C2905" s="82" t="s">
        <v>9459</v>
      </c>
      <c r="D2905" s="83" t="s">
        <v>9460</v>
      </c>
      <c r="E2905" s="83" t="s">
        <v>3526</v>
      </c>
      <c r="F2905" s="83"/>
      <c r="G2905" s="83" t="s">
        <v>3527</v>
      </c>
      <c r="H2905" s="115" t="s">
        <v>5185</v>
      </c>
      <c r="I2905" s="14">
        <v>0.01</v>
      </c>
      <c r="J2905" s="111">
        <f t="shared" si="92"/>
        <v>26.73</v>
      </c>
    </row>
    <row r="2906" spans="1:10" x14ac:dyDescent="0.25">
      <c r="A2906" s="81">
        <f t="shared" si="93"/>
        <v>2902</v>
      </c>
      <c r="B2906" s="81" t="s">
        <v>3523</v>
      </c>
      <c r="C2906" s="82" t="s">
        <v>9461</v>
      </c>
      <c r="D2906" s="83" t="s">
        <v>9462</v>
      </c>
      <c r="E2906" s="83" t="s">
        <v>3526</v>
      </c>
      <c r="F2906" s="83"/>
      <c r="G2906" s="83" t="s">
        <v>3527</v>
      </c>
      <c r="H2906" s="115" t="s">
        <v>5185</v>
      </c>
      <c r="I2906" s="14">
        <v>0.01</v>
      </c>
      <c r="J2906" s="111">
        <f t="shared" si="92"/>
        <v>26.73</v>
      </c>
    </row>
    <row r="2907" spans="1:10" x14ac:dyDescent="0.25">
      <c r="A2907" s="81">
        <f t="shared" si="93"/>
        <v>2903</v>
      </c>
      <c r="B2907" s="81" t="s">
        <v>3523</v>
      </c>
      <c r="C2907" s="82" t="s">
        <v>9463</v>
      </c>
      <c r="D2907" s="83" t="s">
        <v>9464</v>
      </c>
      <c r="E2907" s="83" t="s">
        <v>3526</v>
      </c>
      <c r="F2907" s="83"/>
      <c r="G2907" s="83" t="s">
        <v>3527</v>
      </c>
      <c r="H2907" s="115" t="s">
        <v>5185</v>
      </c>
      <c r="I2907" s="14">
        <v>0.01</v>
      </c>
      <c r="J2907" s="111">
        <f t="shared" si="92"/>
        <v>26.73</v>
      </c>
    </row>
    <row r="2908" spans="1:10" x14ac:dyDescent="0.25">
      <c r="A2908" s="81">
        <f t="shared" si="93"/>
        <v>2904</v>
      </c>
      <c r="B2908" s="81" t="s">
        <v>3523</v>
      </c>
      <c r="C2908" s="82" t="s">
        <v>9465</v>
      </c>
      <c r="D2908" s="83" t="s">
        <v>9466</v>
      </c>
      <c r="E2908" s="83" t="s">
        <v>3526</v>
      </c>
      <c r="F2908" s="83"/>
      <c r="G2908" s="83" t="s">
        <v>3527</v>
      </c>
      <c r="H2908" s="115" t="s">
        <v>5185</v>
      </c>
      <c r="I2908" s="14">
        <v>0.01</v>
      </c>
      <c r="J2908" s="111">
        <f t="shared" si="92"/>
        <v>26.73</v>
      </c>
    </row>
    <row r="2909" spans="1:10" x14ac:dyDescent="0.25">
      <c r="A2909" s="81">
        <f t="shared" si="93"/>
        <v>2905</v>
      </c>
      <c r="B2909" s="81" t="s">
        <v>3523</v>
      </c>
      <c r="C2909" s="82" t="s">
        <v>9470</v>
      </c>
      <c r="D2909" s="83" t="s">
        <v>9468</v>
      </c>
      <c r="E2909" s="83" t="s">
        <v>3526</v>
      </c>
      <c r="F2909" s="83"/>
      <c r="G2909" s="83" t="s">
        <v>3527</v>
      </c>
      <c r="H2909" s="115" t="s">
        <v>3626</v>
      </c>
      <c r="I2909" s="14">
        <v>0.01</v>
      </c>
      <c r="J2909" s="111">
        <f t="shared" si="92"/>
        <v>435.6</v>
      </c>
    </row>
    <row r="2910" spans="1:10" x14ac:dyDescent="0.25">
      <c r="A2910" s="81">
        <f t="shared" si="93"/>
        <v>2906</v>
      </c>
      <c r="B2910" s="81" t="s">
        <v>3523</v>
      </c>
      <c r="C2910" s="82" t="s">
        <v>9471</v>
      </c>
      <c r="D2910" s="83" t="s">
        <v>9472</v>
      </c>
      <c r="E2910" s="83" t="s">
        <v>3526</v>
      </c>
      <c r="F2910" s="83"/>
      <c r="G2910" s="83" t="s">
        <v>3527</v>
      </c>
      <c r="H2910" s="115" t="s">
        <v>9473</v>
      </c>
      <c r="I2910" s="14">
        <v>0.01</v>
      </c>
      <c r="J2910" s="111">
        <f t="shared" si="92"/>
        <v>980.1</v>
      </c>
    </row>
    <row r="2911" spans="1:10" ht="51.75" x14ac:dyDescent="0.25">
      <c r="A2911" s="81">
        <f t="shared" si="93"/>
        <v>2907</v>
      </c>
      <c r="B2911" s="81" t="s">
        <v>3523</v>
      </c>
      <c r="C2911" s="82" t="s">
        <v>9474</v>
      </c>
      <c r="D2911" s="83" t="s">
        <v>9475</v>
      </c>
      <c r="E2911" s="83" t="s">
        <v>3526</v>
      </c>
      <c r="F2911" s="83"/>
      <c r="G2911" s="83" t="s">
        <v>3527</v>
      </c>
      <c r="H2911" s="115" t="s">
        <v>9476</v>
      </c>
      <c r="I2911" s="14">
        <v>0.01</v>
      </c>
      <c r="J2911" s="111">
        <f t="shared" si="92"/>
        <v>6.8805000000000005</v>
      </c>
    </row>
    <row r="2912" spans="1:10" ht="51.75" x14ac:dyDescent="0.25">
      <c r="A2912" s="81">
        <f t="shared" si="93"/>
        <v>2908</v>
      </c>
      <c r="B2912" s="81" t="s">
        <v>3523</v>
      </c>
      <c r="C2912" s="82" t="s">
        <v>9477</v>
      </c>
      <c r="D2912" s="83" t="s">
        <v>9478</v>
      </c>
      <c r="E2912" s="83" t="s">
        <v>3526</v>
      </c>
      <c r="F2912" s="83"/>
      <c r="G2912" s="83" t="s">
        <v>3527</v>
      </c>
      <c r="H2912" s="115" t="s">
        <v>9479</v>
      </c>
      <c r="I2912" s="14">
        <v>0.01</v>
      </c>
      <c r="J2912" s="111">
        <f t="shared" si="92"/>
        <v>75.685500000000005</v>
      </c>
    </row>
    <row r="2913" spans="1:10" ht="51.75" x14ac:dyDescent="0.25">
      <c r="A2913" s="81">
        <f t="shared" si="93"/>
        <v>2909</v>
      </c>
      <c r="B2913" s="81" t="s">
        <v>3523</v>
      </c>
      <c r="C2913" s="82" t="s">
        <v>9480</v>
      </c>
      <c r="D2913" s="83" t="s">
        <v>9481</v>
      </c>
      <c r="E2913" s="83" t="s">
        <v>3526</v>
      </c>
      <c r="F2913" s="83"/>
      <c r="G2913" s="83" t="s">
        <v>3527</v>
      </c>
      <c r="H2913" s="115" t="s">
        <v>9482</v>
      </c>
      <c r="I2913" s="14">
        <v>0.01</v>
      </c>
      <c r="J2913" s="111">
        <f t="shared" si="92"/>
        <v>130.13549999999998</v>
      </c>
    </row>
    <row r="2914" spans="1:10" ht="51.75" x14ac:dyDescent="0.25">
      <c r="A2914" s="81">
        <f t="shared" si="93"/>
        <v>2910</v>
      </c>
      <c r="B2914" s="81" t="s">
        <v>3523</v>
      </c>
      <c r="C2914" s="82" t="s">
        <v>9483</v>
      </c>
      <c r="D2914" s="83" t="s">
        <v>9484</v>
      </c>
      <c r="E2914" s="83" t="s">
        <v>3526</v>
      </c>
      <c r="F2914" s="83"/>
      <c r="G2914" s="83" t="s">
        <v>3527</v>
      </c>
      <c r="H2914" s="115" t="s">
        <v>9485</v>
      </c>
      <c r="I2914" s="14">
        <v>0.01</v>
      </c>
      <c r="J2914" s="111">
        <f t="shared" si="92"/>
        <v>11.830499999999999</v>
      </c>
    </row>
    <row r="2915" spans="1:10" ht="26.25" x14ac:dyDescent="0.25">
      <c r="A2915" s="81">
        <f t="shared" si="93"/>
        <v>2911</v>
      </c>
      <c r="B2915" s="81" t="s">
        <v>3523</v>
      </c>
      <c r="C2915" s="82" t="s">
        <v>9486</v>
      </c>
      <c r="D2915" s="83" t="s">
        <v>9487</v>
      </c>
      <c r="E2915" s="83" t="s">
        <v>3526</v>
      </c>
      <c r="F2915" s="83"/>
      <c r="G2915" s="83" t="s">
        <v>3527</v>
      </c>
      <c r="H2915" s="115" t="s">
        <v>9488</v>
      </c>
      <c r="I2915" s="14">
        <v>0.01</v>
      </c>
      <c r="J2915" s="111">
        <f t="shared" si="92"/>
        <v>1.6335</v>
      </c>
    </row>
    <row r="2916" spans="1:10" ht="26.25" x14ac:dyDescent="0.25">
      <c r="A2916" s="81">
        <f t="shared" si="93"/>
        <v>2912</v>
      </c>
      <c r="B2916" s="81" t="s">
        <v>3523</v>
      </c>
      <c r="C2916" s="82" t="s">
        <v>9489</v>
      </c>
      <c r="D2916" s="83" t="s">
        <v>9490</v>
      </c>
      <c r="E2916" s="83" t="s">
        <v>3526</v>
      </c>
      <c r="F2916" s="83"/>
      <c r="G2916" s="83" t="s">
        <v>3527</v>
      </c>
      <c r="H2916" s="115" t="s">
        <v>9491</v>
      </c>
      <c r="I2916" s="14">
        <v>0.01</v>
      </c>
      <c r="J2916" s="111">
        <f t="shared" si="92"/>
        <v>0.14849999999999999</v>
      </c>
    </row>
    <row r="2917" spans="1:10" ht="51.75" x14ac:dyDescent="0.25">
      <c r="A2917" s="81">
        <f t="shared" si="93"/>
        <v>2913</v>
      </c>
      <c r="B2917" s="81" t="s">
        <v>3523</v>
      </c>
      <c r="C2917" s="82" t="s">
        <v>9492</v>
      </c>
      <c r="D2917" s="83" t="s">
        <v>9493</v>
      </c>
      <c r="E2917" s="83" t="s">
        <v>3526</v>
      </c>
      <c r="F2917" s="83"/>
      <c r="G2917" s="83" t="s">
        <v>3527</v>
      </c>
      <c r="H2917" s="115" t="s">
        <v>9494</v>
      </c>
      <c r="I2917" s="14">
        <v>0.01</v>
      </c>
      <c r="J2917" s="111">
        <f t="shared" si="92"/>
        <v>195.47549999999998</v>
      </c>
    </row>
    <row r="2918" spans="1:10" ht="51.75" x14ac:dyDescent="0.25">
      <c r="A2918" s="81">
        <f t="shared" si="93"/>
        <v>2914</v>
      </c>
      <c r="B2918" s="81" t="s">
        <v>3523</v>
      </c>
      <c r="C2918" s="82" t="s">
        <v>9495</v>
      </c>
      <c r="D2918" s="83" t="s">
        <v>9496</v>
      </c>
      <c r="E2918" s="83" t="s">
        <v>3526</v>
      </c>
      <c r="F2918" s="83"/>
      <c r="G2918" s="83" t="s">
        <v>3527</v>
      </c>
      <c r="H2918" s="115" t="s">
        <v>9497</v>
      </c>
      <c r="I2918" s="14">
        <v>0.01</v>
      </c>
      <c r="J2918" s="111">
        <f t="shared" si="92"/>
        <v>17.770499999999998</v>
      </c>
    </row>
    <row r="2919" spans="1:10" ht="26.25" x14ac:dyDescent="0.25">
      <c r="A2919" s="81">
        <f t="shared" si="93"/>
        <v>2915</v>
      </c>
      <c r="B2919" s="81" t="s">
        <v>3523</v>
      </c>
      <c r="C2919" s="82" t="s">
        <v>9498</v>
      </c>
      <c r="D2919" s="83" t="s">
        <v>9499</v>
      </c>
      <c r="E2919" s="83" t="s">
        <v>3526</v>
      </c>
      <c r="F2919" s="83"/>
      <c r="G2919" s="83" t="s">
        <v>3527</v>
      </c>
      <c r="H2919" s="115" t="s">
        <v>8084</v>
      </c>
      <c r="I2919" s="14">
        <v>0.01</v>
      </c>
      <c r="J2919" s="111">
        <f t="shared" si="92"/>
        <v>3.2669999999999999</v>
      </c>
    </row>
    <row r="2920" spans="1:10" ht="26.25" x14ac:dyDescent="0.25">
      <c r="A2920" s="81">
        <f t="shared" si="93"/>
        <v>2916</v>
      </c>
      <c r="B2920" s="81" t="s">
        <v>3523</v>
      </c>
      <c r="C2920" s="82" t="s">
        <v>9500</v>
      </c>
      <c r="D2920" s="83" t="s">
        <v>9501</v>
      </c>
      <c r="E2920" s="83" t="s">
        <v>3526</v>
      </c>
      <c r="F2920" s="83"/>
      <c r="G2920" s="83" t="s">
        <v>3527</v>
      </c>
      <c r="H2920" s="115" t="s">
        <v>6426</v>
      </c>
      <c r="I2920" s="14">
        <v>0.01</v>
      </c>
      <c r="J2920" s="111">
        <f t="shared" si="92"/>
        <v>0.29699999999999999</v>
      </c>
    </row>
    <row r="2921" spans="1:10" ht="51.75" x14ac:dyDescent="0.25">
      <c r="A2921" s="81">
        <f t="shared" si="93"/>
        <v>2917</v>
      </c>
      <c r="B2921" s="81" t="s">
        <v>3523</v>
      </c>
      <c r="C2921" s="82" t="s">
        <v>9502</v>
      </c>
      <c r="D2921" s="83" t="s">
        <v>9503</v>
      </c>
      <c r="E2921" s="83" t="s">
        <v>3526</v>
      </c>
      <c r="F2921" s="83"/>
      <c r="G2921" s="83" t="s">
        <v>3527</v>
      </c>
      <c r="H2921" s="115" t="s">
        <v>9504</v>
      </c>
      <c r="I2921" s="14">
        <v>0.01</v>
      </c>
      <c r="J2921" s="111">
        <f t="shared" si="92"/>
        <v>326.15549999999996</v>
      </c>
    </row>
    <row r="2922" spans="1:10" ht="51.75" x14ac:dyDescent="0.25">
      <c r="A2922" s="81">
        <f t="shared" si="93"/>
        <v>2918</v>
      </c>
      <c r="B2922" s="81" t="s">
        <v>3523</v>
      </c>
      <c r="C2922" s="82" t="s">
        <v>9505</v>
      </c>
      <c r="D2922" s="83" t="s">
        <v>9506</v>
      </c>
      <c r="E2922" s="83" t="s">
        <v>3526</v>
      </c>
      <c r="F2922" s="83"/>
      <c r="G2922" s="83" t="s">
        <v>3527</v>
      </c>
      <c r="H2922" s="115" t="s">
        <v>9507</v>
      </c>
      <c r="I2922" s="14">
        <v>0.01</v>
      </c>
      <c r="J2922" s="111">
        <f t="shared" si="92"/>
        <v>29.650499999999997</v>
      </c>
    </row>
    <row r="2923" spans="1:10" ht="26.25" x14ac:dyDescent="0.25">
      <c r="A2923" s="81">
        <f t="shared" si="93"/>
        <v>2919</v>
      </c>
      <c r="B2923" s="81" t="s">
        <v>3523</v>
      </c>
      <c r="C2923" s="82" t="s">
        <v>9508</v>
      </c>
      <c r="D2923" s="83" t="s">
        <v>9509</v>
      </c>
      <c r="E2923" s="83" t="s">
        <v>3526</v>
      </c>
      <c r="F2923" s="83"/>
      <c r="G2923" s="83" t="s">
        <v>3527</v>
      </c>
      <c r="H2923" s="115" t="s">
        <v>9510</v>
      </c>
      <c r="I2923" s="14">
        <v>0.01</v>
      </c>
      <c r="J2923" s="111">
        <f t="shared" si="92"/>
        <v>6.5339999999999998</v>
      </c>
    </row>
    <row r="2924" spans="1:10" ht="26.25" x14ac:dyDescent="0.25">
      <c r="A2924" s="81">
        <f t="shared" si="93"/>
        <v>2920</v>
      </c>
      <c r="B2924" s="81" t="s">
        <v>3523</v>
      </c>
      <c r="C2924" s="82" t="s">
        <v>9511</v>
      </c>
      <c r="D2924" s="83" t="s">
        <v>9512</v>
      </c>
      <c r="E2924" s="83" t="s">
        <v>3526</v>
      </c>
      <c r="F2924" s="83"/>
      <c r="G2924" s="83" t="s">
        <v>3527</v>
      </c>
      <c r="H2924" s="115" t="s">
        <v>9513</v>
      </c>
      <c r="I2924" s="14">
        <v>0.01</v>
      </c>
      <c r="J2924" s="111">
        <f t="shared" si="92"/>
        <v>0.59399999999999997</v>
      </c>
    </row>
    <row r="2925" spans="1:10" x14ac:dyDescent="0.25">
      <c r="A2925" s="81">
        <f t="shared" si="93"/>
        <v>2921</v>
      </c>
      <c r="B2925" s="81" t="s">
        <v>3523</v>
      </c>
      <c r="C2925" s="82" t="s">
        <v>9514</v>
      </c>
      <c r="D2925" s="83" t="s">
        <v>9515</v>
      </c>
      <c r="E2925" s="83" t="s">
        <v>3526</v>
      </c>
      <c r="F2925" s="83"/>
      <c r="G2925" s="83" t="s">
        <v>3527</v>
      </c>
      <c r="H2925" s="115" t="s">
        <v>9516</v>
      </c>
      <c r="I2925" s="14">
        <v>0.01</v>
      </c>
      <c r="J2925" s="111">
        <f t="shared" si="92"/>
        <v>4.9005000000000001</v>
      </c>
    </row>
    <row r="2926" spans="1:10" x14ac:dyDescent="0.25">
      <c r="A2926" s="81">
        <f t="shared" si="93"/>
        <v>2922</v>
      </c>
      <c r="B2926" s="81" t="s">
        <v>3523</v>
      </c>
      <c r="C2926" s="82" t="s">
        <v>9517</v>
      </c>
      <c r="D2926" s="83" t="s">
        <v>9518</v>
      </c>
      <c r="E2926" s="83" t="s">
        <v>3526</v>
      </c>
      <c r="F2926" s="83"/>
      <c r="G2926" s="83" t="s">
        <v>3527</v>
      </c>
      <c r="H2926" s="115" t="s">
        <v>9519</v>
      </c>
      <c r="I2926" s="14">
        <v>0.01</v>
      </c>
      <c r="J2926" s="111">
        <f t="shared" si="92"/>
        <v>53.905500000000004</v>
      </c>
    </row>
    <row r="2927" spans="1:10" x14ac:dyDescent="0.25">
      <c r="A2927" s="81">
        <f t="shared" si="93"/>
        <v>2923</v>
      </c>
      <c r="B2927" s="81" t="s">
        <v>3523</v>
      </c>
      <c r="C2927" s="82" t="s">
        <v>9514</v>
      </c>
      <c r="D2927" s="83" t="s">
        <v>9515</v>
      </c>
      <c r="E2927" s="83" t="s">
        <v>3526</v>
      </c>
      <c r="F2927" s="83"/>
      <c r="G2927" s="83" t="s">
        <v>3527</v>
      </c>
      <c r="H2927" s="115" t="s">
        <v>9516</v>
      </c>
      <c r="I2927" s="14">
        <v>0.01</v>
      </c>
      <c r="J2927" s="111">
        <f t="shared" si="92"/>
        <v>4.9005000000000001</v>
      </c>
    </row>
    <row r="2928" spans="1:10" x14ac:dyDescent="0.25">
      <c r="A2928" s="81">
        <f t="shared" si="93"/>
        <v>2924</v>
      </c>
      <c r="B2928" s="81" t="s">
        <v>3523</v>
      </c>
      <c r="C2928" s="82" t="s">
        <v>9517</v>
      </c>
      <c r="D2928" s="83" t="s">
        <v>9518</v>
      </c>
      <c r="E2928" s="83" t="s">
        <v>3526</v>
      </c>
      <c r="F2928" s="83"/>
      <c r="G2928" s="83" t="s">
        <v>3527</v>
      </c>
      <c r="H2928" s="115" t="s">
        <v>9519</v>
      </c>
      <c r="I2928" s="14">
        <v>0.01</v>
      </c>
      <c r="J2928" s="111">
        <f t="shared" si="92"/>
        <v>53.905500000000004</v>
      </c>
    </row>
    <row r="2929" spans="1:10" ht="64.5" x14ac:dyDescent="0.25">
      <c r="A2929" s="81">
        <f t="shared" si="93"/>
        <v>2925</v>
      </c>
      <c r="B2929" s="81" t="s">
        <v>3523</v>
      </c>
      <c r="C2929" s="82" t="s">
        <v>9520</v>
      </c>
      <c r="D2929" s="83" t="s">
        <v>9521</v>
      </c>
      <c r="E2929" s="83" t="s">
        <v>3526</v>
      </c>
      <c r="F2929" s="83"/>
      <c r="G2929" s="83" t="s">
        <v>3527</v>
      </c>
      <c r="H2929" s="115" t="s">
        <v>9522</v>
      </c>
      <c r="I2929" s="14">
        <v>0.01</v>
      </c>
      <c r="J2929" s="111">
        <f t="shared" si="92"/>
        <v>3884.7599999999998</v>
      </c>
    </row>
    <row r="2930" spans="1:10" ht="64.5" x14ac:dyDescent="0.25">
      <c r="A2930" s="81">
        <f t="shared" si="93"/>
        <v>2926</v>
      </c>
      <c r="B2930" s="81" t="s">
        <v>3523</v>
      </c>
      <c r="C2930" s="82" t="s">
        <v>9523</v>
      </c>
      <c r="D2930" s="83" t="s">
        <v>9524</v>
      </c>
      <c r="E2930" s="83" t="s">
        <v>3526</v>
      </c>
      <c r="F2930" s="83"/>
      <c r="G2930" s="83" t="s">
        <v>3527</v>
      </c>
      <c r="H2930" s="115" t="s">
        <v>9525</v>
      </c>
      <c r="I2930" s="14">
        <v>0.01</v>
      </c>
      <c r="J2930" s="111">
        <f t="shared" si="92"/>
        <v>2194.83</v>
      </c>
    </row>
    <row r="2931" spans="1:10" ht="51.75" x14ac:dyDescent="0.25">
      <c r="A2931" s="81">
        <f t="shared" si="93"/>
        <v>2927</v>
      </c>
      <c r="B2931" s="81" t="s">
        <v>3523</v>
      </c>
      <c r="C2931" s="82" t="s">
        <v>9526</v>
      </c>
      <c r="D2931" s="83" t="s">
        <v>9527</v>
      </c>
      <c r="E2931" s="83" t="s">
        <v>3526</v>
      </c>
      <c r="F2931" s="83"/>
      <c r="G2931" s="83" t="s">
        <v>3527</v>
      </c>
      <c r="H2931" s="115" t="s">
        <v>9528</v>
      </c>
      <c r="I2931" s="14">
        <v>0.01</v>
      </c>
      <c r="J2931" s="111">
        <f t="shared" si="92"/>
        <v>2296.8000000000002</v>
      </c>
    </row>
    <row r="2932" spans="1:10" ht="64.5" x14ac:dyDescent="0.25">
      <c r="A2932" s="81">
        <f t="shared" si="93"/>
        <v>2928</v>
      </c>
      <c r="B2932" s="81" t="s">
        <v>3523</v>
      </c>
      <c r="C2932" s="82" t="s">
        <v>9529</v>
      </c>
      <c r="D2932" s="83" t="s">
        <v>9530</v>
      </c>
      <c r="E2932" s="83" t="s">
        <v>3526</v>
      </c>
      <c r="F2932" s="83"/>
      <c r="G2932" s="83" t="s">
        <v>3527</v>
      </c>
      <c r="H2932" s="115" t="s">
        <v>9531</v>
      </c>
      <c r="I2932" s="14">
        <v>0.01</v>
      </c>
      <c r="J2932" s="111">
        <f t="shared" si="92"/>
        <v>3094.74</v>
      </c>
    </row>
    <row r="2933" spans="1:10" ht="64.5" x14ac:dyDescent="0.25">
      <c r="A2933" s="81">
        <f t="shared" si="93"/>
        <v>2929</v>
      </c>
      <c r="B2933" s="81" t="s">
        <v>3523</v>
      </c>
      <c r="C2933" s="82" t="s">
        <v>9532</v>
      </c>
      <c r="D2933" s="83" t="s">
        <v>9533</v>
      </c>
      <c r="E2933" s="83" t="s">
        <v>3526</v>
      </c>
      <c r="F2933" s="83"/>
      <c r="G2933" s="83" t="s">
        <v>3527</v>
      </c>
      <c r="H2933" s="115" t="s">
        <v>9534</v>
      </c>
      <c r="I2933" s="14">
        <v>0.01</v>
      </c>
      <c r="J2933" s="111">
        <f t="shared" si="92"/>
        <v>4999.5</v>
      </c>
    </row>
    <row r="2934" spans="1:10" ht="64.5" x14ac:dyDescent="0.25">
      <c r="A2934" s="81">
        <f t="shared" si="93"/>
        <v>2930</v>
      </c>
      <c r="B2934" s="81" t="s">
        <v>3523</v>
      </c>
      <c r="C2934" s="82" t="s">
        <v>9535</v>
      </c>
      <c r="D2934" s="83" t="s">
        <v>9536</v>
      </c>
      <c r="E2934" s="83" t="s">
        <v>3526</v>
      </c>
      <c r="F2934" s="83"/>
      <c r="G2934" s="83" t="s">
        <v>3527</v>
      </c>
      <c r="H2934" s="115" t="s">
        <v>9537</v>
      </c>
      <c r="I2934" s="14">
        <v>0.01</v>
      </c>
      <c r="J2934" s="111">
        <f t="shared" si="92"/>
        <v>2789.82</v>
      </c>
    </row>
    <row r="2935" spans="1:10" ht="51.75" x14ac:dyDescent="0.25">
      <c r="A2935" s="81">
        <f t="shared" si="93"/>
        <v>2931</v>
      </c>
      <c r="B2935" s="81" t="s">
        <v>3523</v>
      </c>
      <c r="C2935" s="82" t="s">
        <v>9538</v>
      </c>
      <c r="D2935" s="83" t="s">
        <v>9539</v>
      </c>
      <c r="E2935" s="83" t="s">
        <v>3526</v>
      </c>
      <c r="F2935" s="83"/>
      <c r="G2935" s="83" t="s">
        <v>3527</v>
      </c>
      <c r="H2935" s="115" t="s">
        <v>9540</v>
      </c>
      <c r="I2935" s="14">
        <v>0.01</v>
      </c>
      <c r="J2935" s="111">
        <f t="shared" si="92"/>
        <v>2425.5</v>
      </c>
    </row>
    <row r="2936" spans="1:10" ht="64.5" x14ac:dyDescent="0.25">
      <c r="A2936" s="81">
        <f t="shared" si="93"/>
        <v>2932</v>
      </c>
      <c r="B2936" s="81" t="s">
        <v>3523</v>
      </c>
      <c r="C2936" s="82" t="s">
        <v>9541</v>
      </c>
      <c r="D2936" s="83" t="s">
        <v>9542</v>
      </c>
      <c r="E2936" s="83" t="s">
        <v>3526</v>
      </c>
      <c r="F2936" s="83"/>
      <c r="G2936" s="83" t="s">
        <v>3527</v>
      </c>
      <c r="H2936" s="115" t="s">
        <v>3656</v>
      </c>
      <c r="I2936" s="14">
        <v>0.01</v>
      </c>
      <c r="J2936" s="111">
        <f t="shared" si="92"/>
        <v>3564</v>
      </c>
    </row>
    <row r="2937" spans="1:10" ht="64.5" x14ac:dyDescent="0.25">
      <c r="A2937" s="81">
        <f t="shared" si="93"/>
        <v>2933</v>
      </c>
      <c r="B2937" s="81" t="s">
        <v>3523</v>
      </c>
      <c r="C2937" s="82" t="s">
        <v>9543</v>
      </c>
      <c r="D2937" s="83" t="s">
        <v>9544</v>
      </c>
      <c r="E2937" s="83" t="s">
        <v>3526</v>
      </c>
      <c r="F2937" s="83"/>
      <c r="G2937" s="83" t="s">
        <v>3527</v>
      </c>
      <c r="H2937" s="115" t="s">
        <v>9545</v>
      </c>
      <c r="I2937" s="14">
        <v>0.01</v>
      </c>
      <c r="J2937" s="111">
        <f t="shared" si="92"/>
        <v>3573.9</v>
      </c>
    </row>
    <row r="2938" spans="1:10" ht="64.5" x14ac:dyDescent="0.25">
      <c r="A2938" s="81">
        <f t="shared" si="93"/>
        <v>2934</v>
      </c>
      <c r="B2938" s="81" t="s">
        <v>3523</v>
      </c>
      <c r="C2938" s="82" t="s">
        <v>9546</v>
      </c>
      <c r="D2938" s="83" t="s">
        <v>9547</v>
      </c>
      <c r="E2938" s="83" t="s">
        <v>3526</v>
      </c>
      <c r="F2938" s="83"/>
      <c r="G2938" s="83" t="s">
        <v>3527</v>
      </c>
      <c r="H2938" s="115" t="s">
        <v>9548</v>
      </c>
      <c r="I2938" s="14">
        <v>0.01</v>
      </c>
      <c r="J2938" s="111">
        <f t="shared" si="92"/>
        <v>2701.71</v>
      </c>
    </row>
    <row r="2939" spans="1:10" ht="64.5" x14ac:dyDescent="0.25">
      <c r="A2939" s="81">
        <f t="shared" si="93"/>
        <v>2935</v>
      </c>
      <c r="B2939" s="81" t="s">
        <v>3523</v>
      </c>
      <c r="C2939" s="82" t="s">
        <v>9549</v>
      </c>
      <c r="D2939" s="83" t="s">
        <v>9550</v>
      </c>
      <c r="E2939" s="83" t="s">
        <v>3526</v>
      </c>
      <c r="F2939" s="83"/>
      <c r="G2939" s="83" t="s">
        <v>3527</v>
      </c>
      <c r="H2939" s="115" t="s">
        <v>9551</v>
      </c>
      <c r="I2939" s="14">
        <v>0.01</v>
      </c>
      <c r="J2939" s="111">
        <f t="shared" si="92"/>
        <v>3155.13</v>
      </c>
    </row>
    <row r="2940" spans="1:10" ht="64.5" x14ac:dyDescent="0.25">
      <c r="A2940" s="81">
        <f t="shared" si="93"/>
        <v>2936</v>
      </c>
      <c r="B2940" s="81" t="s">
        <v>3523</v>
      </c>
      <c r="C2940" s="82" t="s">
        <v>9552</v>
      </c>
      <c r="D2940" s="83" t="s">
        <v>9553</v>
      </c>
      <c r="E2940" s="83" t="s">
        <v>3526</v>
      </c>
      <c r="F2940" s="83"/>
      <c r="G2940" s="83" t="s">
        <v>3527</v>
      </c>
      <c r="H2940" s="115" t="s">
        <v>5885</v>
      </c>
      <c r="I2940" s="14">
        <v>0.01</v>
      </c>
      <c r="J2940" s="111">
        <f t="shared" si="92"/>
        <v>4554</v>
      </c>
    </row>
    <row r="2941" spans="1:10" ht="64.5" x14ac:dyDescent="0.25">
      <c r="A2941" s="81">
        <f t="shared" si="93"/>
        <v>2937</v>
      </c>
      <c r="B2941" s="81" t="s">
        <v>3523</v>
      </c>
      <c r="C2941" s="82" t="s">
        <v>9554</v>
      </c>
      <c r="D2941" s="83" t="s">
        <v>9555</v>
      </c>
      <c r="E2941" s="83" t="s">
        <v>3526</v>
      </c>
      <c r="F2941" s="83"/>
      <c r="G2941" s="83" t="s">
        <v>3527</v>
      </c>
      <c r="H2941" s="115" t="s">
        <v>9556</v>
      </c>
      <c r="I2941" s="14">
        <v>0.01</v>
      </c>
      <c r="J2941" s="111">
        <f t="shared" si="92"/>
        <v>3462.0299999999997</v>
      </c>
    </row>
    <row r="2942" spans="1:10" ht="51.75" x14ac:dyDescent="0.25">
      <c r="A2942" s="81">
        <f t="shared" si="93"/>
        <v>2938</v>
      </c>
      <c r="B2942" s="81" t="s">
        <v>3523</v>
      </c>
      <c r="C2942" s="82" t="s">
        <v>9557</v>
      </c>
      <c r="D2942" s="83" t="s">
        <v>9558</v>
      </c>
      <c r="E2942" s="83" t="s">
        <v>3526</v>
      </c>
      <c r="F2942" s="83"/>
      <c r="G2942" s="83" t="s">
        <v>3527</v>
      </c>
      <c r="H2942" s="115" t="s">
        <v>7420</v>
      </c>
      <c r="I2942" s="14">
        <v>0.01</v>
      </c>
      <c r="J2942" s="111">
        <f t="shared" si="92"/>
        <v>2128.5</v>
      </c>
    </row>
    <row r="2943" spans="1:10" ht="64.5" x14ac:dyDescent="0.25">
      <c r="A2943" s="81">
        <f t="shared" si="93"/>
        <v>2939</v>
      </c>
      <c r="B2943" s="81" t="s">
        <v>3523</v>
      </c>
      <c r="C2943" s="82" t="s">
        <v>9559</v>
      </c>
      <c r="D2943" s="83" t="s">
        <v>9560</v>
      </c>
      <c r="E2943" s="83" t="s">
        <v>3526</v>
      </c>
      <c r="F2943" s="83"/>
      <c r="G2943" s="83" t="s">
        <v>3527</v>
      </c>
      <c r="H2943" s="115" t="s">
        <v>9561</v>
      </c>
      <c r="I2943" s="14">
        <v>0.01</v>
      </c>
      <c r="J2943" s="111">
        <f t="shared" si="92"/>
        <v>29817.81</v>
      </c>
    </row>
    <row r="2944" spans="1:10" ht="64.5" x14ac:dyDescent="0.25">
      <c r="A2944" s="81">
        <f t="shared" si="93"/>
        <v>2940</v>
      </c>
      <c r="B2944" s="81" t="s">
        <v>3523</v>
      </c>
      <c r="C2944" s="82" t="s">
        <v>9562</v>
      </c>
      <c r="D2944" s="83" t="s">
        <v>9563</v>
      </c>
      <c r="E2944" s="83" t="s">
        <v>3526</v>
      </c>
      <c r="F2944" s="83"/>
      <c r="G2944" s="83" t="s">
        <v>3527</v>
      </c>
      <c r="H2944" s="115" t="s">
        <v>9564</v>
      </c>
      <c r="I2944" s="14">
        <v>0.01</v>
      </c>
      <c r="J2944" s="111">
        <f t="shared" si="92"/>
        <v>22118.579999999998</v>
      </c>
    </row>
    <row r="2945" spans="1:10" ht="64.5" x14ac:dyDescent="0.25">
      <c r="A2945" s="81">
        <f t="shared" si="93"/>
        <v>2941</v>
      </c>
      <c r="B2945" s="81" t="s">
        <v>3523</v>
      </c>
      <c r="C2945" s="82" t="s">
        <v>9565</v>
      </c>
      <c r="D2945" s="83" t="s">
        <v>9566</v>
      </c>
      <c r="E2945" s="83" t="s">
        <v>3526</v>
      </c>
      <c r="F2945" s="83"/>
      <c r="G2945" s="83" t="s">
        <v>3527</v>
      </c>
      <c r="H2945" s="115" t="s">
        <v>9567</v>
      </c>
      <c r="I2945" s="14">
        <v>0.01</v>
      </c>
      <c r="J2945" s="111">
        <f t="shared" si="92"/>
        <v>17337.87</v>
      </c>
    </row>
    <row r="2946" spans="1:10" ht="64.5" x14ac:dyDescent="0.25">
      <c r="A2946" s="81">
        <f t="shared" si="93"/>
        <v>2942</v>
      </c>
      <c r="B2946" s="81" t="s">
        <v>3523</v>
      </c>
      <c r="C2946" s="82" t="s">
        <v>9568</v>
      </c>
      <c r="D2946" s="83" t="s">
        <v>9569</v>
      </c>
      <c r="E2946" s="83" t="s">
        <v>3526</v>
      </c>
      <c r="F2946" s="83"/>
      <c r="G2946" s="83" t="s">
        <v>3527</v>
      </c>
      <c r="H2946" s="115" t="s">
        <v>9570</v>
      </c>
      <c r="I2946" s="14">
        <v>0.01</v>
      </c>
      <c r="J2946" s="111">
        <f t="shared" si="92"/>
        <v>35598.42</v>
      </c>
    </row>
    <row r="2947" spans="1:10" ht="64.5" x14ac:dyDescent="0.25">
      <c r="A2947" s="81">
        <f t="shared" si="93"/>
        <v>2943</v>
      </c>
      <c r="B2947" s="81" t="s">
        <v>3523</v>
      </c>
      <c r="C2947" s="82" t="s">
        <v>9571</v>
      </c>
      <c r="D2947" s="83" t="s">
        <v>9572</v>
      </c>
      <c r="E2947" s="83" t="s">
        <v>3526</v>
      </c>
      <c r="F2947" s="83"/>
      <c r="G2947" s="83" t="s">
        <v>3527</v>
      </c>
      <c r="H2947" s="115" t="s">
        <v>9573</v>
      </c>
      <c r="I2947" s="14">
        <v>0.01</v>
      </c>
      <c r="J2947" s="111">
        <f t="shared" si="92"/>
        <v>30862.26</v>
      </c>
    </row>
    <row r="2948" spans="1:10" ht="64.5" x14ac:dyDescent="0.25">
      <c r="A2948" s="81">
        <f t="shared" si="93"/>
        <v>2944</v>
      </c>
      <c r="B2948" s="81" t="s">
        <v>3523</v>
      </c>
      <c r="C2948" s="82" t="s">
        <v>9574</v>
      </c>
      <c r="D2948" s="83" t="s">
        <v>9575</v>
      </c>
      <c r="E2948" s="83" t="s">
        <v>3526</v>
      </c>
      <c r="F2948" s="83"/>
      <c r="G2948" s="83" t="s">
        <v>3527</v>
      </c>
      <c r="H2948" s="115" t="s">
        <v>9576</v>
      </c>
      <c r="I2948" s="14">
        <v>0.01</v>
      </c>
      <c r="J2948" s="111">
        <f t="shared" si="92"/>
        <v>17965.53</v>
      </c>
    </row>
    <row r="2949" spans="1:10" ht="64.5" x14ac:dyDescent="0.25">
      <c r="A2949" s="81">
        <f t="shared" si="93"/>
        <v>2945</v>
      </c>
      <c r="B2949" s="81" t="s">
        <v>3523</v>
      </c>
      <c r="C2949" s="82" t="s">
        <v>9577</v>
      </c>
      <c r="D2949" s="83" t="s">
        <v>9578</v>
      </c>
      <c r="E2949" s="83" t="s">
        <v>3526</v>
      </c>
      <c r="F2949" s="83"/>
      <c r="G2949" s="83" t="s">
        <v>3527</v>
      </c>
      <c r="H2949" s="115" t="s">
        <v>9579</v>
      </c>
      <c r="I2949" s="14">
        <v>0.01</v>
      </c>
      <c r="J2949" s="111">
        <f t="shared" si="92"/>
        <v>41939.370000000003</v>
      </c>
    </row>
    <row r="2950" spans="1:10" ht="64.5" x14ac:dyDescent="0.25">
      <c r="A2950" s="81">
        <f t="shared" si="93"/>
        <v>2946</v>
      </c>
      <c r="B2950" s="81" t="s">
        <v>3523</v>
      </c>
      <c r="C2950" s="82" t="s">
        <v>9580</v>
      </c>
      <c r="D2950" s="83" t="s">
        <v>9581</v>
      </c>
      <c r="E2950" s="83" t="s">
        <v>3526</v>
      </c>
      <c r="F2950" s="83"/>
      <c r="G2950" s="83" t="s">
        <v>3527</v>
      </c>
      <c r="H2950" s="115" t="s">
        <v>9582</v>
      </c>
      <c r="I2950" s="14">
        <v>0.01</v>
      </c>
      <c r="J2950" s="111">
        <f t="shared" si="92"/>
        <v>34220.339999999997</v>
      </c>
    </row>
    <row r="2951" spans="1:10" ht="64.5" x14ac:dyDescent="0.25">
      <c r="A2951" s="81">
        <f t="shared" si="93"/>
        <v>2947</v>
      </c>
      <c r="B2951" s="81" t="s">
        <v>3523</v>
      </c>
      <c r="C2951" s="82" t="s">
        <v>9583</v>
      </c>
      <c r="D2951" s="83" t="s">
        <v>9584</v>
      </c>
      <c r="E2951" s="83" t="s">
        <v>3526</v>
      </c>
      <c r="F2951" s="83"/>
      <c r="G2951" s="83" t="s">
        <v>3527</v>
      </c>
      <c r="H2951" s="115" t="s">
        <v>9585</v>
      </c>
      <c r="I2951" s="14">
        <v>0.01</v>
      </c>
      <c r="J2951" s="111">
        <f t="shared" si="92"/>
        <v>12671.01</v>
      </c>
    </row>
    <row r="2952" spans="1:10" ht="64.5" x14ac:dyDescent="0.25">
      <c r="A2952" s="81">
        <f t="shared" si="93"/>
        <v>2948</v>
      </c>
      <c r="B2952" s="81" t="s">
        <v>3523</v>
      </c>
      <c r="C2952" s="82" t="s">
        <v>9586</v>
      </c>
      <c r="D2952" s="83" t="s">
        <v>9587</v>
      </c>
      <c r="E2952" s="83" t="s">
        <v>3526</v>
      </c>
      <c r="F2952" s="83"/>
      <c r="G2952" s="83" t="s">
        <v>3527</v>
      </c>
      <c r="H2952" s="115" t="s">
        <v>9588</v>
      </c>
      <c r="I2952" s="14">
        <v>0.01</v>
      </c>
      <c r="J2952" s="111">
        <f t="shared" si="92"/>
        <v>35959.769999999997</v>
      </c>
    </row>
    <row r="2953" spans="1:10" ht="64.5" x14ac:dyDescent="0.25">
      <c r="A2953" s="81">
        <f t="shared" si="93"/>
        <v>2949</v>
      </c>
      <c r="B2953" s="81" t="s">
        <v>3523</v>
      </c>
      <c r="C2953" s="82" t="s">
        <v>9589</v>
      </c>
      <c r="D2953" s="83" t="s">
        <v>9590</v>
      </c>
      <c r="E2953" s="83" t="s">
        <v>3526</v>
      </c>
      <c r="F2953" s="83"/>
      <c r="G2953" s="83" t="s">
        <v>3527</v>
      </c>
      <c r="H2953" s="115" t="s">
        <v>9591</v>
      </c>
      <c r="I2953" s="14">
        <v>0.01</v>
      </c>
      <c r="J2953" s="111">
        <f t="shared" si="92"/>
        <v>15383.61</v>
      </c>
    </row>
    <row r="2954" spans="1:10" ht="64.5" x14ac:dyDescent="0.25">
      <c r="A2954" s="81">
        <f t="shared" si="93"/>
        <v>2950</v>
      </c>
      <c r="B2954" s="81" t="s">
        <v>3523</v>
      </c>
      <c r="C2954" s="82" t="s">
        <v>9592</v>
      </c>
      <c r="D2954" s="83" t="s">
        <v>9593</v>
      </c>
      <c r="E2954" s="83" t="s">
        <v>3526</v>
      </c>
      <c r="F2954" s="83"/>
      <c r="G2954" s="83" t="s">
        <v>3527</v>
      </c>
      <c r="H2954" s="115" t="s">
        <v>9594</v>
      </c>
      <c r="I2954" s="14">
        <v>0.01</v>
      </c>
      <c r="J2954" s="111">
        <f t="shared" si="92"/>
        <v>23946.12</v>
      </c>
    </row>
    <row r="2955" spans="1:10" ht="64.5" x14ac:dyDescent="0.25">
      <c r="A2955" s="81">
        <f t="shared" si="93"/>
        <v>2951</v>
      </c>
      <c r="B2955" s="81" t="s">
        <v>3523</v>
      </c>
      <c r="C2955" s="82" t="s">
        <v>9595</v>
      </c>
      <c r="D2955" s="83" t="s">
        <v>9596</v>
      </c>
      <c r="E2955" s="83" t="s">
        <v>3526</v>
      </c>
      <c r="F2955" s="83"/>
      <c r="G2955" s="83" t="s">
        <v>3527</v>
      </c>
      <c r="H2955" s="115" t="s">
        <v>9597</v>
      </c>
      <c r="I2955" s="14">
        <v>0.01</v>
      </c>
      <c r="J2955" s="111">
        <f t="shared" si="92"/>
        <v>18914.939999999999</v>
      </c>
    </row>
    <row r="2956" spans="1:10" ht="64.5" x14ac:dyDescent="0.25">
      <c r="A2956" s="81">
        <f t="shared" si="93"/>
        <v>2952</v>
      </c>
      <c r="B2956" s="81" t="s">
        <v>3523</v>
      </c>
      <c r="C2956" s="82" t="s">
        <v>9598</v>
      </c>
      <c r="D2956" s="83" t="s">
        <v>9599</v>
      </c>
      <c r="E2956" s="83" t="s">
        <v>3526</v>
      </c>
      <c r="F2956" s="83"/>
      <c r="G2956" s="83" t="s">
        <v>3527</v>
      </c>
      <c r="H2956" s="115" t="s">
        <v>9600</v>
      </c>
      <c r="I2956" s="14">
        <v>0.01</v>
      </c>
      <c r="J2956" s="111">
        <f t="shared" si="92"/>
        <v>31289.94</v>
      </c>
    </row>
    <row r="2957" spans="1:10" ht="64.5" x14ac:dyDescent="0.25">
      <c r="A2957" s="81">
        <f t="shared" si="93"/>
        <v>2953</v>
      </c>
      <c r="B2957" s="81" t="s">
        <v>3523</v>
      </c>
      <c r="C2957" s="82" t="s">
        <v>9601</v>
      </c>
      <c r="D2957" s="83" t="s">
        <v>9602</v>
      </c>
      <c r="E2957" s="83" t="s">
        <v>3526</v>
      </c>
      <c r="F2957" s="83"/>
      <c r="G2957" s="83" t="s">
        <v>3527</v>
      </c>
      <c r="H2957" s="115" t="s">
        <v>9603</v>
      </c>
      <c r="I2957" s="14">
        <v>0.01</v>
      </c>
      <c r="J2957" s="111">
        <f t="shared" si="92"/>
        <v>16582.5</v>
      </c>
    </row>
    <row r="2958" spans="1:10" ht="64.5" x14ac:dyDescent="0.25">
      <c r="A2958" s="81">
        <f t="shared" si="93"/>
        <v>2954</v>
      </c>
      <c r="B2958" s="81" t="s">
        <v>3523</v>
      </c>
      <c r="C2958" s="82" t="s">
        <v>9604</v>
      </c>
      <c r="D2958" s="83" t="s">
        <v>9605</v>
      </c>
      <c r="E2958" s="83" t="s">
        <v>3526</v>
      </c>
      <c r="F2958" s="83"/>
      <c r="G2958" s="83" t="s">
        <v>3527</v>
      </c>
      <c r="H2958" s="115" t="s">
        <v>9606</v>
      </c>
      <c r="I2958" s="14">
        <v>0.01</v>
      </c>
      <c r="J2958" s="111">
        <f t="shared" si="92"/>
        <v>21818.61</v>
      </c>
    </row>
    <row r="2959" spans="1:10" ht="64.5" x14ac:dyDescent="0.25">
      <c r="A2959" s="81">
        <f t="shared" si="93"/>
        <v>2955</v>
      </c>
      <c r="B2959" s="81" t="s">
        <v>3523</v>
      </c>
      <c r="C2959" s="82" t="s">
        <v>9607</v>
      </c>
      <c r="D2959" s="83" t="s">
        <v>9608</v>
      </c>
      <c r="E2959" s="83" t="s">
        <v>3526</v>
      </c>
      <c r="F2959" s="83"/>
      <c r="G2959" s="83" t="s">
        <v>3527</v>
      </c>
      <c r="H2959" s="115" t="s">
        <v>9609</v>
      </c>
      <c r="I2959" s="14">
        <v>0.01</v>
      </c>
      <c r="J2959" s="111">
        <f t="shared" si="92"/>
        <v>19435.68</v>
      </c>
    </row>
    <row r="2960" spans="1:10" ht="64.5" x14ac:dyDescent="0.25">
      <c r="A2960" s="81">
        <f t="shared" si="93"/>
        <v>2956</v>
      </c>
      <c r="B2960" s="81" t="s">
        <v>3523</v>
      </c>
      <c r="C2960" s="82" t="s">
        <v>9610</v>
      </c>
      <c r="D2960" s="83" t="s">
        <v>9611</v>
      </c>
      <c r="E2960" s="83" t="s">
        <v>3526</v>
      </c>
      <c r="F2960" s="83"/>
      <c r="G2960" s="83" t="s">
        <v>3527</v>
      </c>
      <c r="H2960" s="115" t="s">
        <v>9612</v>
      </c>
      <c r="I2960" s="14">
        <v>0.01</v>
      </c>
      <c r="J2960" s="111">
        <f t="shared" si="92"/>
        <v>32562.09</v>
      </c>
    </row>
    <row r="2961" spans="1:10" ht="64.5" x14ac:dyDescent="0.25">
      <c r="A2961" s="81">
        <f t="shared" si="93"/>
        <v>2957</v>
      </c>
      <c r="B2961" s="81" t="s">
        <v>3523</v>
      </c>
      <c r="C2961" s="82" t="s">
        <v>9613</v>
      </c>
      <c r="D2961" s="83" t="s">
        <v>9614</v>
      </c>
      <c r="E2961" s="83" t="s">
        <v>3526</v>
      </c>
      <c r="F2961" s="83"/>
      <c r="G2961" s="83" t="s">
        <v>3527</v>
      </c>
      <c r="H2961" s="115" t="s">
        <v>9615</v>
      </c>
      <c r="I2961" s="14">
        <v>0.01</v>
      </c>
      <c r="J2961" s="111">
        <f t="shared" si="92"/>
        <v>19665.36</v>
      </c>
    </row>
    <row r="2962" spans="1:10" ht="64.5" x14ac:dyDescent="0.25">
      <c r="A2962" s="81">
        <f t="shared" si="93"/>
        <v>2958</v>
      </c>
      <c r="B2962" s="81" t="s">
        <v>3523</v>
      </c>
      <c r="C2962" s="82" t="s">
        <v>9616</v>
      </c>
      <c r="D2962" s="83" t="s">
        <v>9617</v>
      </c>
      <c r="E2962" s="83" t="s">
        <v>3526</v>
      </c>
      <c r="F2962" s="83"/>
      <c r="G2962" s="83" t="s">
        <v>3527</v>
      </c>
      <c r="H2962" s="115" t="s">
        <v>9618</v>
      </c>
      <c r="I2962" s="14">
        <v>0.01</v>
      </c>
      <c r="J2962" s="111">
        <f t="shared" si="92"/>
        <v>35424.18</v>
      </c>
    </row>
    <row r="2963" spans="1:10" ht="64.5" x14ac:dyDescent="0.25">
      <c r="A2963" s="81">
        <f t="shared" si="93"/>
        <v>2959</v>
      </c>
      <c r="B2963" s="81" t="s">
        <v>3523</v>
      </c>
      <c r="C2963" s="82" t="s">
        <v>9619</v>
      </c>
      <c r="D2963" s="83" t="s">
        <v>9620</v>
      </c>
      <c r="E2963" s="83" t="s">
        <v>3526</v>
      </c>
      <c r="F2963" s="83"/>
      <c r="G2963" s="83" t="s">
        <v>3527</v>
      </c>
      <c r="H2963" s="115" t="s">
        <v>9621</v>
      </c>
      <c r="I2963" s="14">
        <v>0.01</v>
      </c>
      <c r="J2963" s="111">
        <f t="shared" ref="J2963:J3026" si="94">H2963*(1-I2963)</f>
        <v>26143.919999999998</v>
      </c>
    </row>
    <row r="2964" spans="1:10" ht="64.5" x14ac:dyDescent="0.25">
      <c r="A2964" s="81">
        <f t="shared" ref="A2964:A3027" si="95">A2963+1</f>
        <v>2960</v>
      </c>
      <c r="B2964" s="81" t="s">
        <v>3523</v>
      </c>
      <c r="C2964" s="82" t="s">
        <v>9622</v>
      </c>
      <c r="D2964" s="83" t="s">
        <v>9623</v>
      </c>
      <c r="E2964" s="83" t="s">
        <v>3526</v>
      </c>
      <c r="F2964" s="83"/>
      <c r="G2964" s="83" t="s">
        <v>3527</v>
      </c>
      <c r="H2964" s="115" t="s">
        <v>9624</v>
      </c>
      <c r="I2964" s="14">
        <v>0.01</v>
      </c>
      <c r="J2964" s="111">
        <f t="shared" si="94"/>
        <v>15814.26</v>
      </c>
    </row>
    <row r="2965" spans="1:10" ht="64.5" x14ac:dyDescent="0.25">
      <c r="A2965" s="81">
        <f t="shared" si="95"/>
        <v>2961</v>
      </c>
      <c r="B2965" s="81" t="s">
        <v>3523</v>
      </c>
      <c r="C2965" s="82" t="s">
        <v>9625</v>
      </c>
      <c r="D2965" s="83" t="s">
        <v>9626</v>
      </c>
      <c r="E2965" s="83" t="s">
        <v>3526</v>
      </c>
      <c r="F2965" s="83"/>
      <c r="G2965" s="83" t="s">
        <v>3527</v>
      </c>
      <c r="H2965" s="115" t="s">
        <v>9627</v>
      </c>
      <c r="I2965" s="14">
        <v>0.01</v>
      </c>
      <c r="J2965" s="111">
        <f t="shared" si="94"/>
        <v>19670.310000000001</v>
      </c>
    </row>
    <row r="2966" spans="1:10" ht="77.25" x14ac:dyDescent="0.25">
      <c r="A2966" s="81">
        <f t="shared" si="95"/>
        <v>2962</v>
      </c>
      <c r="B2966" s="81" t="s">
        <v>3523</v>
      </c>
      <c r="C2966" s="82" t="s">
        <v>9628</v>
      </c>
      <c r="D2966" s="83" t="s">
        <v>9629</v>
      </c>
      <c r="E2966" s="83" t="s">
        <v>3526</v>
      </c>
      <c r="F2966" s="83"/>
      <c r="G2966" s="83" t="s">
        <v>3527</v>
      </c>
      <c r="H2966" s="115" t="s">
        <v>9630</v>
      </c>
      <c r="I2966" s="14">
        <v>0.01</v>
      </c>
      <c r="J2966" s="111">
        <f t="shared" si="94"/>
        <v>6905.25</v>
      </c>
    </row>
    <row r="2967" spans="1:10" ht="64.5" x14ac:dyDescent="0.25">
      <c r="A2967" s="81">
        <f t="shared" si="95"/>
        <v>2963</v>
      </c>
      <c r="B2967" s="81" t="s">
        <v>3523</v>
      </c>
      <c r="C2967" s="82" t="s">
        <v>9631</v>
      </c>
      <c r="D2967" s="83" t="s">
        <v>9632</v>
      </c>
      <c r="E2967" s="83" t="s">
        <v>3526</v>
      </c>
      <c r="F2967" s="83"/>
      <c r="G2967" s="83" t="s">
        <v>3527</v>
      </c>
      <c r="H2967" s="115" t="s">
        <v>9633</v>
      </c>
      <c r="I2967" s="14">
        <v>0.01</v>
      </c>
      <c r="J2967" s="111">
        <f t="shared" si="94"/>
        <v>14068.89</v>
      </c>
    </row>
    <row r="2968" spans="1:10" ht="64.5" x14ac:dyDescent="0.25">
      <c r="A2968" s="81">
        <f t="shared" si="95"/>
        <v>2964</v>
      </c>
      <c r="B2968" s="81" t="s">
        <v>3523</v>
      </c>
      <c r="C2968" s="82" t="s">
        <v>9634</v>
      </c>
      <c r="D2968" s="83" t="s">
        <v>9635</v>
      </c>
      <c r="E2968" s="83" t="s">
        <v>3526</v>
      </c>
      <c r="F2968" s="83"/>
      <c r="G2968" s="83" t="s">
        <v>3527</v>
      </c>
      <c r="H2968" s="115" t="s">
        <v>9636</v>
      </c>
      <c r="I2968" s="14">
        <v>0.01</v>
      </c>
      <c r="J2968" s="111">
        <f t="shared" si="94"/>
        <v>10529.64</v>
      </c>
    </row>
    <row r="2969" spans="1:10" ht="64.5" x14ac:dyDescent="0.25">
      <c r="A2969" s="81">
        <f t="shared" si="95"/>
        <v>2965</v>
      </c>
      <c r="B2969" s="81" t="s">
        <v>3523</v>
      </c>
      <c r="C2969" s="82" t="s">
        <v>9637</v>
      </c>
      <c r="D2969" s="83" t="s">
        <v>9638</v>
      </c>
      <c r="E2969" s="83" t="s">
        <v>3526</v>
      </c>
      <c r="F2969" s="83"/>
      <c r="G2969" s="83" t="s">
        <v>3527</v>
      </c>
      <c r="H2969" s="115" t="s">
        <v>9639</v>
      </c>
      <c r="I2969" s="14">
        <v>0.01</v>
      </c>
      <c r="J2969" s="111">
        <f t="shared" si="94"/>
        <v>23277.87</v>
      </c>
    </row>
    <row r="2970" spans="1:10" ht="64.5" x14ac:dyDescent="0.25">
      <c r="A2970" s="81">
        <f t="shared" si="95"/>
        <v>2966</v>
      </c>
      <c r="B2970" s="81" t="s">
        <v>3523</v>
      </c>
      <c r="C2970" s="82" t="s">
        <v>9640</v>
      </c>
      <c r="D2970" s="83" t="s">
        <v>9641</v>
      </c>
      <c r="E2970" s="83" t="s">
        <v>3526</v>
      </c>
      <c r="F2970" s="83"/>
      <c r="G2970" s="83" t="s">
        <v>3527</v>
      </c>
      <c r="H2970" s="115" t="s">
        <v>9642</v>
      </c>
      <c r="I2970" s="14">
        <v>0.01</v>
      </c>
      <c r="J2970" s="111">
        <f t="shared" si="94"/>
        <v>15253.92</v>
      </c>
    </row>
    <row r="2971" spans="1:10" ht="64.5" x14ac:dyDescent="0.25">
      <c r="A2971" s="81">
        <f t="shared" si="95"/>
        <v>2967</v>
      </c>
      <c r="B2971" s="81" t="s">
        <v>3523</v>
      </c>
      <c r="C2971" s="82" t="s">
        <v>9643</v>
      </c>
      <c r="D2971" s="83" t="s">
        <v>9644</v>
      </c>
      <c r="E2971" s="83" t="s">
        <v>3526</v>
      </c>
      <c r="F2971" s="83"/>
      <c r="G2971" s="83" t="s">
        <v>3527</v>
      </c>
      <c r="H2971" s="115" t="s">
        <v>9645</v>
      </c>
      <c r="I2971" s="14">
        <v>0.01</v>
      </c>
      <c r="J2971" s="111">
        <f t="shared" si="94"/>
        <v>26086.5</v>
      </c>
    </row>
    <row r="2972" spans="1:10" ht="64.5" x14ac:dyDescent="0.25">
      <c r="A2972" s="81">
        <f t="shared" si="95"/>
        <v>2968</v>
      </c>
      <c r="B2972" s="81" t="s">
        <v>3523</v>
      </c>
      <c r="C2972" s="82" t="s">
        <v>9646</v>
      </c>
      <c r="D2972" s="83" t="s">
        <v>9647</v>
      </c>
      <c r="E2972" s="83" t="s">
        <v>3526</v>
      </c>
      <c r="F2972" s="83"/>
      <c r="G2972" s="83" t="s">
        <v>3527</v>
      </c>
      <c r="H2972" s="115" t="s">
        <v>9648</v>
      </c>
      <c r="I2972" s="14">
        <v>0.01</v>
      </c>
      <c r="J2972" s="111">
        <f t="shared" si="94"/>
        <v>21623.579999999998</v>
      </c>
    </row>
    <row r="2973" spans="1:10" ht="64.5" x14ac:dyDescent="0.25">
      <c r="A2973" s="81">
        <f t="shared" si="95"/>
        <v>2969</v>
      </c>
      <c r="B2973" s="81" t="s">
        <v>3523</v>
      </c>
      <c r="C2973" s="82" t="s">
        <v>9649</v>
      </c>
      <c r="D2973" s="83" t="s">
        <v>9650</v>
      </c>
      <c r="E2973" s="83" t="s">
        <v>3526</v>
      </c>
      <c r="F2973" s="83"/>
      <c r="G2973" s="83" t="s">
        <v>3527</v>
      </c>
      <c r="H2973" s="115" t="s">
        <v>9651</v>
      </c>
      <c r="I2973" s="14">
        <v>0.01</v>
      </c>
      <c r="J2973" s="111">
        <f t="shared" si="94"/>
        <v>15006.42</v>
      </c>
    </row>
    <row r="2974" spans="1:10" ht="64.5" x14ac:dyDescent="0.25">
      <c r="A2974" s="81">
        <f t="shared" si="95"/>
        <v>2970</v>
      </c>
      <c r="B2974" s="81" t="s">
        <v>3523</v>
      </c>
      <c r="C2974" s="82" t="s">
        <v>9652</v>
      </c>
      <c r="D2974" s="83" t="s">
        <v>9653</v>
      </c>
      <c r="E2974" s="83" t="s">
        <v>3526</v>
      </c>
      <c r="F2974" s="83"/>
      <c r="G2974" s="83" t="s">
        <v>3527</v>
      </c>
      <c r="H2974" s="115" t="s">
        <v>9654</v>
      </c>
      <c r="I2974" s="14">
        <v>0.01</v>
      </c>
      <c r="J2974" s="111">
        <f t="shared" si="94"/>
        <v>36802.26</v>
      </c>
    </row>
    <row r="2975" spans="1:10" ht="64.5" x14ac:dyDescent="0.25">
      <c r="A2975" s="81">
        <f t="shared" si="95"/>
        <v>2971</v>
      </c>
      <c r="B2975" s="81" t="s">
        <v>3523</v>
      </c>
      <c r="C2975" s="82" t="s">
        <v>9655</v>
      </c>
      <c r="D2975" s="83" t="s">
        <v>9656</v>
      </c>
      <c r="E2975" s="83" t="s">
        <v>3526</v>
      </c>
      <c r="F2975" s="83"/>
      <c r="G2975" s="83" t="s">
        <v>3527</v>
      </c>
      <c r="H2975" s="115" t="s">
        <v>9657</v>
      </c>
      <c r="I2975" s="14">
        <v>0.01</v>
      </c>
      <c r="J2975" s="111">
        <f t="shared" si="94"/>
        <v>24802.47</v>
      </c>
    </row>
    <row r="2976" spans="1:10" ht="64.5" x14ac:dyDescent="0.25">
      <c r="A2976" s="81">
        <f t="shared" si="95"/>
        <v>2972</v>
      </c>
      <c r="B2976" s="81" t="s">
        <v>3523</v>
      </c>
      <c r="C2976" s="82" t="s">
        <v>9658</v>
      </c>
      <c r="D2976" s="83" t="s">
        <v>9659</v>
      </c>
      <c r="E2976" s="83" t="s">
        <v>3526</v>
      </c>
      <c r="F2976" s="83"/>
      <c r="G2976" s="83" t="s">
        <v>3527</v>
      </c>
      <c r="H2976" s="115" t="s">
        <v>9660</v>
      </c>
      <c r="I2976" s="14">
        <v>0.01</v>
      </c>
      <c r="J2976" s="111">
        <f t="shared" si="94"/>
        <v>38180.339999999997</v>
      </c>
    </row>
    <row r="2977" spans="1:10" ht="51.75" x14ac:dyDescent="0.25">
      <c r="A2977" s="81">
        <f t="shared" si="95"/>
        <v>2973</v>
      </c>
      <c r="B2977" s="81" t="s">
        <v>3523</v>
      </c>
      <c r="C2977" s="82" t="s">
        <v>9661</v>
      </c>
      <c r="D2977" s="83" t="s">
        <v>9662</v>
      </c>
      <c r="E2977" s="83" t="s">
        <v>3526</v>
      </c>
      <c r="F2977" s="83"/>
      <c r="G2977" s="83" t="s">
        <v>3527</v>
      </c>
      <c r="H2977" s="115" t="s">
        <v>9663</v>
      </c>
      <c r="I2977" s="14">
        <v>0.01</v>
      </c>
      <c r="J2977" s="111">
        <f t="shared" si="94"/>
        <v>11108.789999999999</v>
      </c>
    </row>
    <row r="2978" spans="1:10" ht="64.5" x14ac:dyDescent="0.25">
      <c r="A2978" s="81">
        <f t="shared" si="95"/>
        <v>2974</v>
      </c>
      <c r="B2978" s="81" t="s">
        <v>3523</v>
      </c>
      <c r="C2978" s="82" t="s">
        <v>9664</v>
      </c>
      <c r="D2978" s="83" t="s">
        <v>9665</v>
      </c>
      <c r="E2978" s="83" t="s">
        <v>3526</v>
      </c>
      <c r="F2978" s="83"/>
      <c r="G2978" s="83" t="s">
        <v>3527</v>
      </c>
      <c r="H2978" s="115" t="s">
        <v>9666</v>
      </c>
      <c r="I2978" s="14">
        <v>0.01</v>
      </c>
      <c r="J2978" s="111">
        <f t="shared" si="94"/>
        <v>28240.739999999998</v>
      </c>
    </row>
    <row r="2979" spans="1:10" ht="64.5" x14ac:dyDescent="0.25">
      <c r="A2979" s="81">
        <f t="shared" si="95"/>
        <v>2975</v>
      </c>
      <c r="B2979" s="81" t="s">
        <v>3523</v>
      </c>
      <c r="C2979" s="82" t="s">
        <v>9667</v>
      </c>
      <c r="D2979" s="83" t="s">
        <v>9668</v>
      </c>
      <c r="E2979" s="83" t="s">
        <v>3526</v>
      </c>
      <c r="F2979" s="83"/>
      <c r="G2979" s="83" t="s">
        <v>3527</v>
      </c>
      <c r="H2979" s="115" t="s">
        <v>9669</v>
      </c>
      <c r="I2979" s="14">
        <v>0.01</v>
      </c>
      <c r="J2979" s="111">
        <f t="shared" si="94"/>
        <v>14211.45</v>
      </c>
    </row>
    <row r="2980" spans="1:10" ht="64.5" x14ac:dyDescent="0.25">
      <c r="A2980" s="81">
        <f t="shared" si="95"/>
        <v>2976</v>
      </c>
      <c r="B2980" s="81" t="s">
        <v>3523</v>
      </c>
      <c r="C2980" s="82" t="s">
        <v>9670</v>
      </c>
      <c r="D2980" s="83" t="s">
        <v>9671</v>
      </c>
      <c r="E2980" s="83" t="s">
        <v>3526</v>
      </c>
      <c r="F2980" s="83"/>
      <c r="G2980" s="83" t="s">
        <v>3527</v>
      </c>
      <c r="H2980" s="115" t="s">
        <v>9672</v>
      </c>
      <c r="I2980" s="14">
        <v>0.01</v>
      </c>
      <c r="J2980" s="111">
        <f t="shared" si="94"/>
        <v>24737.13</v>
      </c>
    </row>
    <row r="2981" spans="1:10" ht="64.5" x14ac:dyDescent="0.25">
      <c r="A2981" s="81">
        <f t="shared" si="95"/>
        <v>2977</v>
      </c>
      <c r="B2981" s="81" t="s">
        <v>3523</v>
      </c>
      <c r="C2981" s="82" t="s">
        <v>9673</v>
      </c>
      <c r="D2981" s="83" t="s">
        <v>9674</v>
      </c>
      <c r="E2981" s="83" t="s">
        <v>3526</v>
      </c>
      <c r="F2981" s="83"/>
      <c r="G2981" s="83" t="s">
        <v>3527</v>
      </c>
      <c r="H2981" s="115" t="s">
        <v>9675</v>
      </c>
      <c r="I2981" s="14">
        <v>0.01</v>
      </c>
      <c r="J2981" s="111">
        <f t="shared" si="94"/>
        <v>28534.77</v>
      </c>
    </row>
    <row r="2982" spans="1:10" ht="64.5" x14ac:dyDescent="0.25">
      <c r="A2982" s="81">
        <f t="shared" si="95"/>
        <v>2978</v>
      </c>
      <c r="B2982" s="81" t="s">
        <v>3523</v>
      </c>
      <c r="C2982" s="82" t="s">
        <v>9676</v>
      </c>
      <c r="D2982" s="83" t="s">
        <v>9677</v>
      </c>
      <c r="E2982" s="83" t="s">
        <v>3526</v>
      </c>
      <c r="F2982" s="83"/>
      <c r="G2982" s="83" t="s">
        <v>3527</v>
      </c>
      <c r="H2982" s="115" t="s">
        <v>9678</v>
      </c>
      <c r="I2982" s="14">
        <v>0.01</v>
      </c>
      <c r="J2982" s="111">
        <f t="shared" si="94"/>
        <v>24125.31</v>
      </c>
    </row>
    <row r="2983" spans="1:10" ht="64.5" x14ac:dyDescent="0.25">
      <c r="A2983" s="81">
        <f t="shared" si="95"/>
        <v>2979</v>
      </c>
      <c r="B2983" s="81" t="s">
        <v>3523</v>
      </c>
      <c r="C2983" s="82" t="s">
        <v>9679</v>
      </c>
      <c r="D2983" s="83" t="s">
        <v>9680</v>
      </c>
      <c r="E2983" s="83" t="s">
        <v>3526</v>
      </c>
      <c r="F2983" s="83"/>
      <c r="G2983" s="83" t="s">
        <v>3527</v>
      </c>
      <c r="H2983" s="115" t="s">
        <v>9681</v>
      </c>
      <c r="I2983" s="14">
        <v>0.01</v>
      </c>
      <c r="J2983" s="111">
        <f t="shared" si="94"/>
        <v>18093.240000000002</v>
      </c>
    </row>
    <row r="2984" spans="1:10" ht="64.5" x14ac:dyDescent="0.25">
      <c r="A2984" s="81">
        <f t="shared" si="95"/>
        <v>2980</v>
      </c>
      <c r="B2984" s="81" t="s">
        <v>3523</v>
      </c>
      <c r="C2984" s="82" t="s">
        <v>9682</v>
      </c>
      <c r="D2984" s="83" t="s">
        <v>9683</v>
      </c>
      <c r="E2984" s="83" t="s">
        <v>3526</v>
      </c>
      <c r="F2984" s="83"/>
      <c r="G2984" s="83" t="s">
        <v>3527</v>
      </c>
      <c r="H2984" s="115" t="s">
        <v>9684</v>
      </c>
      <c r="I2984" s="14">
        <v>0.01</v>
      </c>
      <c r="J2984" s="111">
        <f t="shared" si="94"/>
        <v>14209.47</v>
      </c>
    </row>
    <row r="2985" spans="1:10" ht="51.75" x14ac:dyDescent="0.25">
      <c r="A2985" s="81">
        <f t="shared" si="95"/>
        <v>2981</v>
      </c>
      <c r="B2985" s="81" t="s">
        <v>3523</v>
      </c>
      <c r="C2985" s="82" t="s">
        <v>9685</v>
      </c>
      <c r="D2985" s="83" t="s">
        <v>9686</v>
      </c>
      <c r="E2985" s="83" t="s">
        <v>3526</v>
      </c>
      <c r="F2985" s="83"/>
      <c r="G2985" s="83" t="s">
        <v>3527</v>
      </c>
      <c r="H2985" s="115" t="s">
        <v>9687</v>
      </c>
      <c r="I2985" s="14">
        <v>0.01</v>
      </c>
      <c r="J2985" s="111">
        <f t="shared" si="94"/>
        <v>12123.539999999999</v>
      </c>
    </row>
    <row r="2986" spans="1:10" ht="64.5" x14ac:dyDescent="0.25">
      <c r="A2986" s="81">
        <f t="shared" si="95"/>
        <v>2982</v>
      </c>
      <c r="B2986" s="81" t="s">
        <v>3523</v>
      </c>
      <c r="C2986" s="82" t="s">
        <v>9688</v>
      </c>
      <c r="D2986" s="83" t="s">
        <v>9689</v>
      </c>
      <c r="E2986" s="83" t="s">
        <v>3526</v>
      </c>
      <c r="F2986" s="83"/>
      <c r="G2986" s="83" t="s">
        <v>3527</v>
      </c>
      <c r="H2986" s="115" t="s">
        <v>9690</v>
      </c>
      <c r="I2986" s="14">
        <v>0.01</v>
      </c>
      <c r="J2986" s="111">
        <f t="shared" si="94"/>
        <v>14746.05</v>
      </c>
    </row>
    <row r="2987" spans="1:10" ht="64.5" x14ac:dyDescent="0.25">
      <c r="A2987" s="81">
        <f t="shared" si="95"/>
        <v>2983</v>
      </c>
      <c r="B2987" s="81" t="s">
        <v>3523</v>
      </c>
      <c r="C2987" s="82" t="s">
        <v>9691</v>
      </c>
      <c r="D2987" s="83" t="s">
        <v>9692</v>
      </c>
      <c r="E2987" s="83" t="s">
        <v>3526</v>
      </c>
      <c r="F2987" s="83"/>
      <c r="G2987" s="83" t="s">
        <v>3527</v>
      </c>
      <c r="H2987" s="115" t="s">
        <v>9693</v>
      </c>
      <c r="I2987" s="14">
        <v>0.01</v>
      </c>
      <c r="J2987" s="111">
        <f t="shared" si="94"/>
        <v>28762.47</v>
      </c>
    </row>
    <row r="2988" spans="1:10" ht="64.5" x14ac:dyDescent="0.25">
      <c r="A2988" s="81">
        <f t="shared" si="95"/>
        <v>2984</v>
      </c>
      <c r="B2988" s="81" t="s">
        <v>3523</v>
      </c>
      <c r="C2988" s="82" t="s">
        <v>9694</v>
      </c>
      <c r="D2988" s="83" t="s">
        <v>9695</v>
      </c>
      <c r="E2988" s="83" t="s">
        <v>3526</v>
      </c>
      <c r="F2988" s="83"/>
      <c r="G2988" s="83" t="s">
        <v>3527</v>
      </c>
      <c r="H2988" s="115" t="s">
        <v>9696</v>
      </c>
      <c r="I2988" s="14">
        <v>0.01</v>
      </c>
      <c r="J2988" s="111">
        <f t="shared" si="94"/>
        <v>12831.39</v>
      </c>
    </row>
    <row r="2989" spans="1:10" ht="64.5" x14ac:dyDescent="0.25">
      <c r="A2989" s="81">
        <f t="shared" si="95"/>
        <v>2985</v>
      </c>
      <c r="B2989" s="81" t="s">
        <v>3523</v>
      </c>
      <c r="C2989" s="82" t="s">
        <v>9697</v>
      </c>
      <c r="D2989" s="83" t="s">
        <v>9698</v>
      </c>
      <c r="E2989" s="83" t="s">
        <v>3526</v>
      </c>
      <c r="F2989" s="83"/>
      <c r="G2989" s="83" t="s">
        <v>3527</v>
      </c>
      <c r="H2989" s="115" t="s">
        <v>9699</v>
      </c>
      <c r="I2989" s="14">
        <v>0.01</v>
      </c>
      <c r="J2989" s="111">
        <f t="shared" si="94"/>
        <v>20735.55</v>
      </c>
    </row>
    <row r="2990" spans="1:10" ht="64.5" x14ac:dyDescent="0.25">
      <c r="A2990" s="81">
        <f t="shared" si="95"/>
        <v>2986</v>
      </c>
      <c r="B2990" s="81" t="s">
        <v>3523</v>
      </c>
      <c r="C2990" s="82" t="s">
        <v>9700</v>
      </c>
      <c r="D2990" s="83" t="s">
        <v>9701</v>
      </c>
      <c r="E2990" s="83" t="s">
        <v>3526</v>
      </c>
      <c r="F2990" s="83"/>
      <c r="G2990" s="83" t="s">
        <v>3527</v>
      </c>
      <c r="H2990" s="115" t="s">
        <v>9702</v>
      </c>
      <c r="I2990" s="14">
        <v>0.01</v>
      </c>
      <c r="J2990" s="111">
        <f t="shared" si="94"/>
        <v>25778.61</v>
      </c>
    </row>
    <row r="2991" spans="1:10" ht="64.5" x14ac:dyDescent="0.25">
      <c r="A2991" s="81">
        <f t="shared" si="95"/>
        <v>2987</v>
      </c>
      <c r="B2991" s="81" t="s">
        <v>3523</v>
      </c>
      <c r="C2991" s="82" t="s">
        <v>9703</v>
      </c>
      <c r="D2991" s="83" t="s">
        <v>9704</v>
      </c>
      <c r="E2991" s="83" t="s">
        <v>3526</v>
      </c>
      <c r="F2991" s="83"/>
      <c r="G2991" s="83" t="s">
        <v>3527</v>
      </c>
      <c r="H2991" s="115" t="s">
        <v>9705</v>
      </c>
      <c r="I2991" s="14">
        <v>0.01</v>
      </c>
      <c r="J2991" s="111">
        <f t="shared" si="94"/>
        <v>23200.65</v>
      </c>
    </row>
    <row r="2992" spans="1:10" ht="51.75" x14ac:dyDescent="0.25">
      <c r="A2992" s="81">
        <f t="shared" si="95"/>
        <v>2988</v>
      </c>
      <c r="B2992" s="81" t="s">
        <v>3523</v>
      </c>
      <c r="C2992" s="82" t="s">
        <v>9706</v>
      </c>
      <c r="D2992" s="83" t="s">
        <v>9707</v>
      </c>
      <c r="E2992" s="83" t="s">
        <v>3526</v>
      </c>
      <c r="F2992" s="83"/>
      <c r="G2992" s="83" t="s">
        <v>3527</v>
      </c>
      <c r="H2992" s="115" t="s">
        <v>9708</v>
      </c>
      <c r="I2992" s="14">
        <v>0.01</v>
      </c>
      <c r="J2992" s="111">
        <f t="shared" si="94"/>
        <v>12897.72</v>
      </c>
    </row>
    <row r="2993" spans="1:10" ht="64.5" x14ac:dyDescent="0.25">
      <c r="A2993" s="81">
        <f t="shared" si="95"/>
        <v>2989</v>
      </c>
      <c r="B2993" s="81" t="s">
        <v>3523</v>
      </c>
      <c r="C2993" s="82" t="s">
        <v>9709</v>
      </c>
      <c r="D2993" s="83" t="s">
        <v>9710</v>
      </c>
      <c r="E2993" s="83" t="s">
        <v>3526</v>
      </c>
      <c r="F2993" s="83"/>
      <c r="G2993" s="83" t="s">
        <v>3527</v>
      </c>
      <c r="H2993" s="115" t="s">
        <v>9711</v>
      </c>
      <c r="I2993" s="14">
        <v>0.01</v>
      </c>
      <c r="J2993" s="111">
        <f t="shared" si="94"/>
        <v>23695.65</v>
      </c>
    </row>
    <row r="2994" spans="1:10" ht="64.5" x14ac:dyDescent="0.25">
      <c r="A2994" s="81">
        <f t="shared" si="95"/>
        <v>2990</v>
      </c>
      <c r="B2994" s="81" t="s">
        <v>3523</v>
      </c>
      <c r="C2994" s="82" t="s">
        <v>9712</v>
      </c>
      <c r="D2994" s="83" t="s">
        <v>9713</v>
      </c>
      <c r="E2994" s="83" t="s">
        <v>3526</v>
      </c>
      <c r="F2994" s="83"/>
      <c r="G2994" s="83" t="s">
        <v>3527</v>
      </c>
      <c r="H2994" s="115" t="s">
        <v>9714</v>
      </c>
      <c r="I2994" s="14">
        <v>0.01</v>
      </c>
      <c r="J2994" s="111">
        <f t="shared" si="94"/>
        <v>20105.91</v>
      </c>
    </row>
    <row r="2995" spans="1:10" ht="64.5" x14ac:dyDescent="0.25">
      <c r="A2995" s="81">
        <f t="shared" si="95"/>
        <v>2991</v>
      </c>
      <c r="B2995" s="81" t="s">
        <v>3523</v>
      </c>
      <c r="C2995" s="82" t="s">
        <v>9715</v>
      </c>
      <c r="D2995" s="83" t="s">
        <v>9716</v>
      </c>
      <c r="E2995" s="83" t="s">
        <v>3526</v>
      </c>
      <c r="F2995" s="83"/>
      <c r="G2995" s="83" t="s">
        <v>3527</v>
      </c>
      <c r="H2995" s="115" t="s">
        <v>9717</v>
      </c>
      <c r="I2995" s="14">
        <v>0.01</v>
      </c>
      <c r="J2995" s="111">
        <f t="shared" si="94"/>
        <v>24400.53</v>
      </c>
    </row>
    <row r="2996" spans="1:10" ht="64.5" x14ac:dyDescent="0.25">
      <c r="A2996" s="81">
        <f t="shared" si="95"/>
        <v>2992</v>
      </c>
      <c r="B2996" s="81" t="s">
        <v>3523</v>
      </c>
      <c r="C2996" s="82" t="s">
        <v>9718</v>
      </c>
      <c r="D2996" s="83" t="s">
        <v>9719</v>
      </c>
      <c r="E2996" s="83" t="s">
        <v>3526</v>
      </c>
      <c r="F2996" s="83"/>
      <c r="G2996" s="83" t="s">
        <v>3527</v>
      </c>
      <c r="H2996" s="115" t="s">
        <v>9720</v>
      </c>
      <c r="I2996" s="14">
        <v>0.01</v>
      </c>
      <c r="J2996" s="111">
        <f t="shared" si="94"/>
        <v>18236.79</v>
      </c>
    </row>
    <row r="2997" spans="1:10" ht="64.5" x14ac:dyDescent="0.25">
      <c r="A2997" s="81">
        <f t="shared" si="95"/>
        <v>2993</v>
      </c>
      <c r="B2997" s="81" t="s">
        <v>3523</v>
      </c>
      <c r="C2997" s="82" t="s">
        <v>9721</v>
      </c>
      <c r="D2997" s="83" t="s">
        <v>9722</v>
      </c>
      <c r="E2997" s="83" t="s">
        <v>3526</v>
      </c>
      <c r="F2997" s="83"/>
      <c r="G2997" s="83" t="s">
        <v>3527</v>
      </c>
      <c r="H2997" s="115" t="s">
        <v>9723</v>
      </c>
      <c r="I2997" s="14">
        <v>0.01</v>
      </c>
      <c r="J2997" s="111">
        <f t="shared" si="94"/>
        <v>21805.74</v>
      </c>
    </row>
    <row r="2998" spans="1:10" ht="64.5" x14ac:dyDescent="0.25">
      <c r="A2998" s="81">
        <f t="shared" si="95"/>
        <v>2994</v>
      </c>
      <c r="B2998" s="81" t="s">
        <v>3523</v>
      </c>
      <c r="C2998" s="82" t="s">
        <v>9724</v>
      </c>
      <c r="D2998" s="83" t="s">
        <v>9725</v>
      </c>
      <c r="E2998" s="83" t="s">
        <v>3526</v>
      </c>
      <c r="F2998" s="83"/>
      <c r="G2998" s="83" t="s">
        <v>3527</v>
      </c>
      <c r="H2998" s="115" t="s">
        <v>9726</v>
      </c>
      <c r="I2998" s="14">
        <v>0.01</v>
      </c>
      <c r="J2998" s="111">
        <f t="shared" si="94"/>
        <v>32949.18</v>
      </c>
    </row>
    <row r="2999" spans="1:10" ht="64.5" x14ac:dyDescent="0.25">
      <c r="A2999" s="81">
        <f t="shared" si="95"/>
        <v>2995</v>
      </c>
      <c r="B2999" s="81" t="s">
        <v>3523</v>
      </c>
      <c r="C2999" s="82" t="s">
        <v>9727</v>
      </c>
      <c r="D2999" s="83" t="s">
        <v>9728</v>
      </c>
      <c r="E2999" s="83" t="s">
        <v>3526</v>
      </c>
      <c r="F2999" s="83"/>
      <c r="G2999" s="83" t="s">
        <v>3527</v>
      </c>
      <c r="H2999" s="115" t="s">
        <v>9729</v>
      </c>
      <c r="I2999" s="14">
        <v>0.01</v>
      </c>
      <c r="J2999" s="111">
        <f t="shared" si="94"/>
        <v>29297.07</v>
      </c>
    </row>
    <row r="3000" spans="1:10" ht="51.75" x14ac:dyDescent="0.25">
      <c r="A3000" s="81">
        <f t="shared" si="95"/>
        <v>2996</v>
      </c>
      <c r="B3000" s="81" t="s">
        <v>3523</v>
      </c>
      <c r="C3000" s="82" t="s">
        <v>9730</v>
      </c>
      <c r="D3000" s="83" t="s">
        <v>9731</v>
      </c>
      <c r="E3000" s="83" t="s">
        <v>3526</v>
      </c>
      <c r="F3000" s="83"/>
      <c r="G3000" s="83" t="s">
        <v>3527</v>
      </c>
      <c r="H3000" s="115" t="s">
        <v>9732</v>
      </c>
      <c r="I3000" s="14">
        <v>0.01</v>
      </c>
      <c r="J3000" s="111">
        <f t="shared" si="94"/>
        <v>45338.04</v>
      </c>
    </row>
    <row r="3001" spans="1:10" ht="64.5" x14ac:dyDescent="0.25">
      <c r="A3001" s="81">
        <f t="shared" si="95"/>
        <v>2997</v>
      </c>
      <c r="B3001" s="81" t="s">
        <v>3523</v>
      </c>
      <c r="C3001" s="82" t="s">
        <v>9733</v>
      </c>
      <c r="D3001" s="83" t="s">
        <v>9734</v>
      </c>
      <c r="E3001" s="83" t="s">
        <v>3526</v>
      </c>
      <c r="F3001" s="83"/>
      <c r="G3001" s="83" t="s">
        <v>3527</v>
      </c>
      <c r="H3001" s="115" t="s">
        <v>9732</v>
      </c>
      <c r="I3001" s="14">
        <v>0.01</v>
      </c>
      <c r="J3001" s="111">
        <f t="shared" si="94"/>
        <v>45338.04</v>
      </c>
    </row>
    <row r="3002" spans="1:10" ht="64.5" x14ac:dyDescent="0.25">
      <c r="A3002" s="81">
        <f t="shared" si="95"/>
        <v>2998</v>
      </c>
      <c r="B3002" s="81" t="s">
        <v>3523</v>
      </c>
      <c r="C3002" s="82" t="s">
        <v>9735</v>
      </c>
      <c r="D3002" s="83" t="s">
        <v>9736</v>
      </c>
      <c r="E3002" s="83" t="s">
        <v>3526</v>
      </c>
      <c r="F3002" s="83"/>
      <c r="G3002" s="83" t="s">
        <v>3527</v>
      </c>
      <c r="H3002" s="115" t="s">
        <v>9737</v>
      </c>
      <c r="I3002" s="14">
        <v>0.01</v>
      </c>
      <c r="J3002" s="111">
        <f t="shared" si="94"/>
        <v>14115.42</v>
      </c>
    </row>
    <row r="3003" spans="1:10" ht="64.5" x14ac:dyDescent="0.25">
      <c r="A3003" s="81">
        <f t="shared" si="95"/>
        <v>2999</v>
      </c>
      <c r="B3003" s="81" t="s">
        <v>3523</v>
      </c>
      <c r="C3003" s="82" t="s">
        <v>9738</v>
      </c>
      <c r="D3003" s="83" t="s">
        <v>9739</v>
      </c>
      <c r="E3003" s="83" t="s">
        <v>3526</v>
      </c>
      <c r="F3003" s="83"/>
      <c r="G3003" s="83" t="s">
        <v>3527</v>
      </c>
      <c r="H3003" s="115" t="s">
        <v>9740</v>
      </c>
      <c r="I3003" s="14">
        <v>0.01</v>
      </c>
      <c r="J3003" s="111">
        <f t="shared" si="94"/>
        <v>23082.84</v>
      </c>
    </row>
    <row r="3004" spans="1:10" ht="64.5" x14ac:dyDescent="0.25">
      <c r="A3004" s="81">
        <f t="shared" si="95"/>
        <v>3000</v>
      </c>
      <c r="B3004" s="81" t="s">
        <v>3523</v>
      </c>
      <c r="C3004" s="82" t="s">
        <v>9741</v>
      </c>
      <c r="D3004" s="83" t="s">
        <v>9742</v>
      </c>
      <c r="E3004" s="83" t="s">
        <v>3526</v>
      </c>
      <c r="F3004" s="83"/>
      <c r="G3004" s="83" t="s">
        <v>3527</v>
      </c>
      <c r="H3004" s="115" t="s">
        <v>9743</v>
      </c>
      <c r="I3004" s="14">
        <v>0.01</v>
      </c>
      <c r="J3004" s="111">
        <f t="shared" si="94"/>
        <v>16296.39</v>
      </c>
    </row>
    <row r="3005" spans="1:10" ht="39" x14ac:dyDescent="0.25">
      <c r="A3005" s="81">
        <f t="shared" si="95"/>
        <v>3001</v>
      </c>
      <c r="B3005" s="81" t="s">
        <v>3523</v>
      </c>
      <c r="C3005" s="82" t="s">
        <v>9744</v>
      </c>
      <c r="D3005" s="83" t="s">
        <v>9745</v>
      </c>
      <c r="E3005" s="83" t="s">
        <v>3526</v>
      </c>
      <c r="F3005" s="83"/>
      <c r="G3005" s="83" t="s">
        <v>3527</v>
      </c>
      <c r="H3005" s="115" t="s">
        <v>9746</v>
      </c>
      <c r="I3005" s="14">
        <v>0.01</v>
      </c>
      <c r="J3005" s="111">
        <f t="shared" si="94"/>
        <v>14328.27</v>
      </c>
    </row>
    <row r="3006" spans="1:10" ht="64.5" x14ac:dyDescent="0.25">
      <c r="A3006" s="81">
        <f t="shared" si="95"/>
        <v>3002</v>
      </c>
      <c r="B3006" s="81" t="s">
        <v>3523</v>
      </c>
      <c r="C3006" s="82" t="s">
        <v>9747</v>
      </c>
      <c r="D3006" s="83" t="s">
        <v>9748</v>
      </c>
      <c r="E3006" s="83" t="s">
        <v>3526</v>
      </c>
      <c r="F3006" s="83"/>
      <c r="G3006" s="83" t="s">
        <v>3527</v>
      </c>
      <c r="H3006" s="115" t="s">
        <v>9749</v>
      </c>
      <c r="I3006" s="14">
        <v>0.01</v>
      </c>
      <c r="J3006" s="111">
        <f t="shared" si="94"/>
        <v>16986.419999999998</v>
      </c>
    </row>
    <row r="3007" spans="1:10" ht="64.5" x14ac:dyDescent="0.25">
      <c r="A3007" s="81">
        <f t="shared" si="95"/>
        <v>3003</v>
      </c>
      <c r="B3007" s="81" t="s">
        <v>3523</v>
      </c>
      <c r="C3007" s="82" t="s">
        <v>9750</v>
      </c>
      <c r="D3007" s="83" t="s">
        <v>9751</v>
      </c>
      <c r="E3007" s="83" t="s">
        <v>3526</v>
      </c>
      <c r="F3007" s="83"/>
      <c r="G3007" s="83" t="s">
        <v>3527</v>
      </c>
      <c r="H3007" s="115" t="s">
        <v>9752</v>
      </c>
      <c r="I3007" s="14">
        <v>0.01</v>
      </c>
      <c r="J3007" s="111">
        <f t="shared" si="94"/>
        <v>34780.68</v>
      </c>
    </row>
    <row r="3008" spans="1:10" ht="64.5" x14ac:dyDescent="0.25">
      <c r="A3008" s="81">
        <f t="shared" si="95"/>
        <v>3004</v>
      </c>
      <c r="B3008" s="81" t="s">
        <v>3523</v>
      </c>
      <c r="C3008" s="82" t="s">
        <v>9753</v>
      </c>
      <c r="D3008" s="83" t="s">
        <v>9754</v>
      </c>
      <c r="E3008" s="83" t="s">
        <v>3526</v>
      </c>
      <c r="F3008" s="83"/>
      <c r="G3008" s="83" t="s">
        <v>3527</v>
      </c>
      <c r="H3008" s="115" t="s">
        <v>9755</v>
      </c>
      <c r="I3008" s="14">
        <v>0.01</v>
      </c>
      <c r="J3008" s="111">
        <f t="shared" si="94"/>
        <v>19851.48</v>
      </c>
    </row>
    <row r="3009" spans="1:10" ht="64.5" x14ac:dyDescent="0.25">
      <c r="A3009" s="81">
        <f t="shared" si="95"/>
        <v>3005</v>
      </c>
      <c r="B3009" s="81" t="s">
        <v>3523</v>
      </c>
      <c r="C3009" s="82" t="s">
        <v>9756</v>
      </c>
      <c r="D3009" s="83" t="s">
        <v>9757</v>
      </c>
      <c r="E3009" s="83" t="s">
        <v>3526</v>
      </c>
      <c r="F3009" s="83"/>
      <c r="G3009" s="83" t="s">
        <v>3527</v>
      </c>
      <c r="H3009" s="115" t="s">
        <v>9758</v>
      </c>
      <c r="I3009" s="14">
        <v>0.01</v>
      </c>
      <c r="J3009" s="111">
        <f t="shared" si="94"/>
        <v>24574.77</v>
      </c>
    </row>
    <row r="3010" spans="1:10" ht="64.5" x14ac:dyDescent="0.25">
      <c r="A3010" s="81">
        <f t="shared" si="95"/>
        <v>3006</v>
      </c>
      <c r="B3010" s="81" t="s">
        <v>3523</v>
      </c>
      <c r="C3010" s="82" t="s">
        <v>9759</v>
      </c>
      <c r="D3010" s="83" t="s">
        <v>9760</v>
      </c>
      <c r="E3010" s="83" t="s">
        <v>3526</v>
      </c>
      <c r="F3010" s="83"/>
      <c r="G3010" s="83" t="s">
        <v>3527</v>
      </c>
      <c r="H3010" s="115" t="s">
        <v>9761</v>
      </c>
      <c r="I3010" s="14">
        <v>0.01</v>
      </c>
      <c r="J3010" s="111">
        <f t="shared" si="94"/>
        <v>23316.48</v>
      </c>
    </row>
    <row r="3011" spans="1:10" ht="64.5" x14ac:dyDescent="0.25">
      <c r="A3011" s="81">
        <f t="shared" si="95"/>
        <v>3007</v>
      </c>
      <c r="B3011" s="81" t="s">
        <v>3523</v>
      </c>
      <c r="C3011" s="82" t="s">
        <v>9762</v>
      </c>
      <c r="D3011" s="83" t="s">
        <v>9763</v>
      </c>
      <c r="E3011" s="83" t="s">
        <v>3526</v>
      </c>
      <c r="F3011" s="83"/>
      <c r="G3011" s="83" t="s">
        <v>3527</v>
      </c>
      <c r="H3011" s="115" t="s">
        <v>9764</v>
      </c>
      <c r="I3011" s="14">
        <v>0.01</v>
      </c>
      <c r="J3011" s="111">
        <f t="shared" si="94"/>
        <v>27156.69</v>
      </c>
    </row>
    <row r="3012" spans="1:10" ht="64.5" x14ac:dyDescent="0.25">
      <c r="A3012" s="81">
        <f t="shared" si="95"/>
        <v>3008</v>
      </c>
      <c r="B3012" s="81" t="s">
        <v>3523</v>
      </c>
      <c r="C3012" s="82" t="s">
        <v>9765</v>
      </c>
      <c r="D3012" s="83" t="s">
        <v>9766</v>
      </c>
      <c r="E3012" s="83" t="s">
        <v>3526</v>
      </c>
      <c r="F3012" s="83"/>
      <c r="G3012" s="83" t="s">
        <v>3527</v>
      </c>
      <c r="H3012" s="115" t="s">
        <v>9767</v>
      </c>
      <c r="I3012" s="14">
        <v>0.01</v>
      </c>
      <c r="J3012" s="111">
        <f t="shared" si="94"/>
        <v>30103.919999999998</v>
      </c>
    </row>
    <row r="3013" spans="1:10" ht="64.5" x14ac:dyDescent="0.25">
      <c r="A3013" s="81">
        <f t="shared" si="95"/>
        <v>3009</v>
      </c>
      <c r="B3013" s="81" t="s">
        <v>3523</v>
      </c>
      <c r="C3013" s="82" t="s">
        <v>9768</v>
      </c>
      <c r="D3013" s="83" t="s">
        <v>9769</v>
      </c>
      <c r="E3013" s="83" t="s">
        <v>3526</v>
      </c>
      <c r="F3013" s="83"/>
      <c r="G3013" s="83" t="s">
        <v>3527</v>
      </c>
      <c r="H3013" s="115" t="s">
        <v>9770</v>
      </c>
      <c r="I3013" s="14">
        <v>0.01</v>
      </c>
      <c r="J3013" s="111">
        <f t="shared" si="94"/>
        <v>15410.34</v>
      </c>
    </row>
    <row r="3014" spans="1:10" ht="64.5" x14ac:dyDescent="0.25">
      <c r="A3014" s="81">
        <f t="shared" si="95"/>
        <v>3010</v>
      </c>
      <c r="B3014" s="81" t="s">
        <v>3523</v>
      </c>
      <c r="C3014" s="82" t="s">
        <v>9771</v>
      </c>
      <c r="D3014" s="83" t="s">
        <v>9772</v>
      </c>
      <c r="E3014" s="83" t="s">
        <v>3526</v>
      </c>
      <c r="F3014" s="83"/>
      <c r="G3014" s="83" t="s">
        <v>3527</v>
      </c>
      <c r="H3014" s="115" t="s">
        <v>9773</v>
      </c>
      <c r="I3014" s="14">
        <v>0.01</v>
      </c>
      <c r="J3014" s="111">
        <f t="shared" si="94"/>
        <v>17872.47</v>
      </c>
    </row>
    <row r="3015" spans="1:10" ht="64.5" x14ac:dyDescent="0.25">
      <c r="A3015" s="81">
        <f t="shared" si="95"/>
        <v>3011</v>
      </c>
      <c r="B3015" s="81" t="s">
        <v>3523</v>
      </c>
      <c r="C3015" s="82" t="s">
        <v>9774</v>
      </c>
      <c r="D3015" s="83" t="s">
        <v>9775</v>
      </c>
      <c r="E3015" s="83" t="s">
        <v>3526</v>
      </c>
      <c r="F3015" s="83"/>
      <c r="G3015" s="83" t="s">
        <v>3527</v>
      </c>
      <c r="H3015" s="115" t="s">
        <v>9776</v>
      </c>
      <c r="I3015" s="14">
        <v>0.01</v>
      </c>
      <c r="J3015" s="111">
        <f t="shared" si="94"/>
        <v>21506.76</v>
      </c>
    </row>
    <row r="3016" spans="1:10" ht="64.5" x14ac:dyDescent="0.25">
      <c r="A3016" s="81">
        <f t="shared" si="95"/>
        <v>3012</v>
      </c>
      <c r="B3016" s="81" t="s">
        <v>3523</v>
      </c>
      <c r="C3016" s="82" t="s">
        <v>9777</v>
      </c>
      <c r="D3016" s="83" t="s">
        <v>9778</v>
      </c>
      <c r="E3016" s="83" t="s">
        <v>3526</v>
      </c>
      <c r="F3016" s="83"/>
      <c r="G3016" s="83" t="s">
        <v>3527</v>
      </c>
      <c r="H3016" s="115" t="s">
        <v>9779</v>
      </c>
      <c r="I3016" s="14">
        <v>0.01</v>
      </c>
      <c r="J3016" s="111">
        <f t="shared" si="94"/>
        <v>27485.37</v>
      </c>
    </row>
    <row r="3017" spans="1:10" ht="64.5" x14ac:dyDescent="0.25">
      <c r="A3017" s="81">
        <f t="shared" si="95"/>
        <v>3013</v>
      </c>
      <c r="B3017" s="81" t="s">
        <v>3523</v>
      </c>
      <c r="C3017" s="82" t="s">
        <v>9780</v>
      </c>
      <c r="D3017" s="83" t="s">
        <v>9781</v>
      </c>
      <c r="E3017" s="83" t="s">
        <v>3526</v>
      </c>
      <c r="F3017" s="83"/>
      <c r="G3017" s="83" t="s">
        <v>3527</v>
      </c>
      <c r="H3017" s="115" t="s">
        <v>9782</v>
      </c>
      <c r="I3017" s="14">
        <v>0.01</v>
      </c>
      <c r="J3017" s="111">
        <f t="shared" si="94"/>
        <v>16453.8</v>
      </c>
    </row>
    <row r="3018" spans="1:10" ht="64.5" x14ac:dyDescent="0.25">
      <c r="A3018" s="81">
        <f t="shared" si="95"/>
        <v>3014</v>
      </c>
      <c r="B3018" s="81" t="s">
        <v>3523</v>
      </c>
      <c r="C3018" s="82" t="s">
        <v>9783</v>
      </c>
      <c r="D3018" s="83" t="s">
        <v>9784</v>
      </c>
      <c r="E3018" s="83" t="s">
        <v>3526</v>
      </c>
      <c r="F3018" s="83"/>
      <c r="G3018" s="83" t="s">
        <v>3527</v>
      </c>
      <c r="H3018" s="115" t="s">
        <v>9785</v>
      </c>
      <c r="I3018" s="14">
        <v>0.01</v>
      </c>
      <c r="J3018" s="111">
        <f t="shared" si="94"/>
        <v>31549.32</v>
      </c>
    </row>
    <row r="3019" spans="1:10" ht="64.5" x14ac:dyDescent="0.25">
      <c r="A3019" s="81">
        <f t="shared" si="95"/>
        <v>3015</v>
      </c>
      <c r="B3019" s="81" t="s">
        <v>3523</v>
      </c>
      <c r="C3019" s="82" t="s">
        <v>9786</v>
      </c>
      <c r="D3019" s="83" t="s">
        <v>9787</v>
      </c>
      <c r="E3019" s="83" t="s">
        <v>3526</v>
      </c>
      <c r="F3019" s="83"/>
      <c r="G3019" s="83" t="s">
        <v>3527</v>
      </c>
      <c r="H3019" s="115" t="s">
        <v>9788</v>
      </c>
      <c r="I3019" s="14">
        <v>0.01</v>
      </c>
      <c r="J3019" s="111">
        <f t="shared" si="94"/>
        <v>18888.21</v>
      </c>
    </row>
    <row r="3020" spans="1:10" ht="64.5" x14ac:dyDescent="0.25">
      <c r="A3020" s="81">
        <f t="shared" si="95"/>
        <v>3016</v>
      </c>
      <c r="B3020" s="81" t="s">
        <v>3523</v>
      </c>
      <c r="C3020" s="82" t="s">
        <v>9789</v>
      </c>
      <c r="D3020" s="83" t="s">
        <v>9790</v>
      </c>
      <c r="E3020" s="83" t="s">
        <v>3526</v>
      </c>
      <c r="F3020" s="83"/>
      <c r="G3020" s="83" t="s">
        <v>3527</v>
      </c>
      <c r="H3020" s="115" t="s">
        <v>9791</v>
      </c>
      <c r="I3020" s="14">
        <v>0.01</v>
      </c>
      <c r="J3020" s="111">
        <f t="shared" si="94"/>
        <v>26528.04</v>
      </c>
    </row>
    <row r="3021" spans="1:10" ht="64.5" x14ac:dyDescent="0.25">
      <c r="A3021" s="81">
        <f t="shared" si="95"/>
        <v>3017</v>
      </c>
      <c r="B3021" s="81" t="s">
        <v>3523</v>
      </c>
      <c r="C3021" s="82" t="s">
        <v>9792</v>
      </c>
      <c r="D3021" s="83" t="s">
        <v>9793</v>
      </c>
      <c r="E3021" s="83" t="s">
        <v>3526</v>
      </c>
      <c r="F3021" s="83"/>
      <c r="G3021" s="83" t="s">
        <v>3527</v>
      </c>
      <c r="H3021" s="115" t="s">
        <v>9764</v>
      </c>
      <c r="I3021" s="14">
        <v>0.01</v>
      </c>
      <c r="J3021" s="111">
        <f t="shared" si="94"/>
        <v>27156.69</v>
      </c>
    </row>
    <row r="3022" spans="1:10" ht="64.5" x14ac:dyDescent="0.25">
      <c r="A3022" s="81">
        <f t="shared" si="95"/>
        <v>3018</v>
      </c>
      <c r="B3022" s="81" t="s">
        <v>3523</v>
      </c>
      <c r="C3022" s="82" t="s">
        <v>9794</v>
      </c>
      <c r="D3022" s="83" t="s">
        <v>9795</v>
      </c>
      <c r="E3022" s="83" t="s">
        <v>3526</v>
      </c>
      <c r="F3022" s="83"/>
      <c r="G3022" s="83" t="s">
        <v>3527</v>
      </c>
      <c r="H3022" s="115" t="s">
        <v>9796</v>
      </c>
      <c r="I3022" s="14">
        <v>0.01</v>
      </c>
      <c r="J3022" s="111">
        <f t="shared" si="94"/>
        <v>18969.39</v>
      </c>
    </row>
    <row r="3023" spans="1:10" ht="64.5" x14ac:dyDescent="0.25">
      <c r="A3023" s="81">
        <f t="shared" si="95"/>
        <v>3019</v>
      </c>
      <c r="B3023" s="81" t="s">
        <v>3523</v>
      </c>
      <c r="C3023" s="82" t="s">
        <v>9797</v>
      </c>
      <c r="D3023" s="83" t="s">
        <v>9798</v>
      </c>
      <c r="E3023" s="83" t="s">
        <v>3526</v>
      </c>
      <c r="F3023" s="83"/>
      <c r="G3023" s="83" t="s">
        <v>3527</v>
      </c>
      <c r="H3023" s="115" t="s">
        <v>9799</v>
      </c>
      <c r="I3023" s="14">
        <v>0.01</v>
      </c>
      <c r="J3023" s="111">
        <f t="shared" si="94"/>
        <v>17685.36</v>
      </c>
    </row>
    <row r="3024" spans="1:10" ht="64.5" x14ac:dyDescent="0.25">
      <c r="A3024" s="81">
        <f t="shared" si="95"/>
        <v>3020</v>
      </c>
      <c r="B3024" s="81" t="s">
        <v>3523</v>
      </c>
      <c r="C3024" s="82" t="s">
        <v>9800</v>
      </c>
      <c r="D3024" s="83" t="s">
        <v>9801</v>
      </c>
      <c r="E3024" s="83" t="s">
        <v>3526</v>
      </c>
      <c r="F3024" s="83"/>
      <c r="G3024" s="83" t="s">
        <v>3527</v>
      </c>
      <c r="H3024" s="115" t="s">
        <v>9802</v>
      </c>
      <c r="I3024" s="14">
        <v>0.01</v>
      </c>
      <c r="J3024" s="111">
        <f t="shared" si="94"/>
        <v>24932.16</v>
      </c>
    </row>
    <row r="3025" spans="1:10" ht="64.5" x14ac:dyDescent="0.25">
      <c r="A3025" s="81">
        <f t="shared" si="95"/>
        <v>3021</v>
      </c>
      <c r="B3025" s="81" t="s">
        <v>3523</v>
      </c>
      <c r="C3025" s="82" t="s">
        <v>9803</v>
      </c>
      <c r="D3025" s="83" t="s">
        <v>9804</v>
      </c>
      <c r="E3025" s="83" t="s">
        <v>3526</v>
      </c>
      <c r="F3025" s="83"/>
      <c r="G3025" s="83" t="s">
        <v>3527</v>
      </c>
      <c r="H3025" s="115" t="s">
        <v>9805</v>
      </c>
      <c r="I3025" s="14">
        <v>0.01</v>
      </c>
      <c r="J3025" s="111">
        <f t="shared" si="94"/>
        <v>21644.37</v>
      </c>
    </row>
    <row r="3026" spans="1:10" ht="64.5" x14ac:dyDescent="0.25">
      <c r="A3026" s="81">
        <f t="shared" si="95"/>
        <v>3022</v>
      </c>
      <c r="B3026" s="81" t="s">
        <v>3523</v>
      </c>
      <c r="C3026" s="82" t="s">
        <v>9806</v>
      </c>
      <c r="D3026" s="83" t="s">
        <v>9807</v>
      </c>
      <c r="E3026" s="83" t="s">
        <v>3526</v>
      </c>
      <c r="F3026" s="83"/>
      <c r="G3026" s="83" t="s">
        <v>3527</v>
      </c>
      <c r="H3026" s="115" t="s">
        <v>9808</v>
      </c>
      <c r="I3026" s="14">
        <v>0.01</v>
      </c>
      <c r="J3026" s="111">
        <f t="shared" si="94"/>
        <v>23022.45</v>
      </c>
    </row>
    <row r="3027" spans="1:10" ht="64.5" x14ac:dyDescent="0.25">
      <c r="A3027" s="81">
        <f t="shared" si="95"/>
        <v>3023</v>
      </c>
      <c r="B3027" s="81" t="s">
        <v>3523</v>
      </c>
      <c r="C3027" s="82" t="s">
        <v>9809</v>
      </c>
      <c r="D3027" s="83" t="s">
        <v>9810</v>
      </c>
      <c r="E3027" s="83" t="s">
        <v>3526</v>
      </c>
      <c r="F3027" s="83"/>
      <c r="G3027" s="83" t="s">
        <v>3527</v>
      </c>
      <c r="H3027" s="115" t="s">
        <v>9811</v>
      </c>
      <c r="I3027" s="14">
        <v>0.01</v>
      </c>
      <c r="J3027" s="111">
        <f t="shared" ref="J3027:J3090" si="96">H3027*(1-I3027)</f>
        <v>27421.02</v>
      </c>
    </row>
    <row r="3028" spans="1:10" ht="64.5" x14ac:dyDescent="0.25">
      <c r="A3028" s="81">
        <f t="shared" ref="A3028:A3091" si="97">A3027+1</f>
        <v>3024</v>
      </c>
      <c r="B3028" s="81" t="s">
        <v>3523</v>
      </c>
      <c r="C3028" s="82" t="s">
        <v>9812</v>
      </c>
      <c r="D3028" s="83" t="s">
        <v>9813</v>
      </c>
      <c r="E3028" s="83" t="s">
        <v>3526</v>
      </c>
      <c r="F3028" s="83"/>
      <c r="G3028" s="83" t="s">
        <v>3527</v>
      </c>
      <c r="H3028" s="115" t="s">
        <v>9814</v>
      </c>
      <c r="I3028" s="14">
        <v>0.01</v>
      </c>
      <c r="J3028" s="111">
        <f t="shared" si="96"/>
        <v>31464.18</v>
      </c>
    </row>
    <row r="3029" spans="1:10" ht="64.5" x14ac:dyDescent="0.25">
      <c r="A3029" s="81">
        <f t="shared" si="97"/>
        <v>3025</v>
      </c>
      <c r="B3029" s="81" t="s">
        <v>3523</v>
      </c>
      <c r="C3029" s="82" t="s">
        <v>9815</v>
      </c>
      <c r="D3029" s="83" t="s">
        <v>9816</v>
      </c>
      <c r="E3029" s="83" t="s">
        <v>3526</v>
      </c>
      <c r="F3029" s="83"/>
      <c r="G3029" s="83" t="s">
        <v>3527</v>
      </c>
      <c r="H3029" s="115" t="s">
        <v>9817</v>
      </c>
      <c r="I3029" s="14">
        <v>0.01</v>
      </c>
      <c r="J3029" s="111">
        <f t="shared" si="96"/>
        <v>28709.01</v>
      </c>
    </row>
    <row r="3030" spans="1:10" ht="64.5" x14ac:dyDescent="0.25">
      <c r="A3030" s="81">
        <f t="shared" si="97"/>
        <v>3026</v>
      </c>
      <c r="B3030" s="81" t="s">
        <v>3523</v>
      </c>
      <c r="C3030" s="82" t="s">
        <v>9818</v>
      </c>
      <c r="D3030" s="83" t="s">
        <v>9819</v>
      </c>
      <c r="E3030" s="83" t="s">
        <v>3526</v>
      </c>
      <c r="F3030" s="83"/>
      <c r="G3030" s="83" t="s">
        <v>3527</v>
      </c>
      <c r="H3030" s="115" t="s">
        <v>9820</v>
      </c>
      <c r="I3030" s="14">
        <v>0.01</v>
      </c>
      <c r="J3030" s="111">
        <f t="shared" si="96"/>
        <v>34046.1</v>
      </c>
    </row>
    <row r="3031" spans="1:10" ht="64.5" x14ac:dyDescent="0.25">
      <c r="A3031" s="81">
        <f t="shared" si="97"/>
        <v>3027</v>
      </c>
      <c r="B3031" s="81" t="s">
        <v>3523</v>
      </c>
      <c r="C3031" s="82" t="s">
        <v>9821</v>
      </c>
      <c r="D3031" s="83" t="s">
        <v>9822</v>
      </c>
      <c r="E3031" s="83" t="s">
        <v>3526</v>
      </c>
      <c r="F3031" s="83"/>
      <c r="G3031" s="83" t="s">
        <v>3527</v>
      </c>
      <c r="H3031" s="115" t="s">
        <v>9823</v>
      </c>
      <c r="I3031" s="14">
        <v>0.01</v>
      </c>
      <c r="J3031" s="111">
        <f t="shared" si="96"/>
        <v>31472.1</v>
      </c>
    </row>
    <row r="3032" spans="1:10" ht="51.75" x14ac:dyDescent="0.25">
      <c r="A3032" s="81">
        <f t="shared" si="97"/>
        <v>3028</v>
      </c>
      <c r="B3032" s="81" t="s">
        <v>3523</v>
      </c>
      <c r="C3032" s="82" t="s">
        <v>9824</v>
      </c>
      <c r="D3032" s="83" t="s">
        <v>9825</v>
      </c>
      <c r="E3032" s="83" t="s">
        <v>3526</v>
      </c>
      <c r="F3032" s="83"/>
      <c r="G3032" s="83" t="s">
        <v>3527</v>
      </c>
      <c r="H3032" s="115" t="s">
        <v>9826</v>
      </c>
      <c r="I3032" s="14">
        <v>0.01</v>
      </c>
      <c r="J3032" s="111">
        <f t="shared" si="96"/>
        <v>10043.549999999999</v>
      </c>
    </row>
    <row r="3033" spans="1:10" ht="64.5" x14ac:dyDescent="0.25">
      <c r="A3033" s="81">
        <f t="shared" si="97"/>
        <v>3029</v>
      </c>
      <c r="B3033" s="81" t="s">
        <v>3523</v>
      </c>
      <c r="C3033" s="82" t="s">
        <v>9827</v>
      </c>
      <c r="D3033" s="83" t="s">
        <v>9828</v>
      </c>
      <c r="E3033" s="83" t="s">
        <v>3526</v>
      </c>
      <c r="F3033" s="83"/>
      <c r="G3033" s="83" t="s">
        <v>3527</v>
      </c>
      <c r="H3033" s="115" t="s">
        <v>9829</v>
      </c>
      <c r="I3033" s="14">
        <v>0.01</v>
      </c>
      <c r="J3033" s="111">
        <f t="shared" si="96"/>
        <v>22246.29</v>
      </c>
    </row>
    <row r="3034" spans="1:10" ht="64.5" x14ac:dyDescent="0.25">
      <c r="A3034" s="81">
        <f t="shared" si="97"/>
        <v>3030</v>
      </c>
      <c r="B3034" s="81" t="s">
        <v>3523</v>
      </c>
      <c r="C3034" s="82" t="s">
        <v>9830</v>
      </c>
      <c r="D3034" s="83" t="s">
        <v>9831</v>
      </c>
      <c r="E3034" s="83" t="s">
        <v>3526</v>
      </c>
      <c r="F3034" s="83"/>
      <c r="G3034" s="83" t="s">
        <v>3527</v>
      </c>
      <c r="H3034" s="115" t="s">
        <v>9832</v>
      </c>
      <c r="I3034" s="14">
        <v>0.01</v>
      </c>
      <c r="J3034" s="111">
        <f t="shared" si="96"/>
        <v>17270.55</v>
      </c>
    </row>
    <row r="3035" spans="1:10" ht="64.5" x14ac:dyDescent="0.25">
      <c r="A3035" s="81">
        <f t="shared" si="97"/>
        <v>3031</v>
      </c>
      <c r="B3035" s="81" t="s">
        <v>3523</v>
      </c>
      <c r="C3035" s="82" t="s">
        <v>9833</v>
      </c>
      <c r="D3035" s="83" t="s">
        <v>9834</v>
      </c>
      <c r="E3035" s="83" t="s">
        <v>3526</v>
      </c>
      <c r="F3035" s="83"/>
      <c r="G3035" s="83" t="s">
        <v>3527</v>
      </c>
      <c r="H3035" s="115" t="s">
        <v>9835</v>
      </c>
      <c r="I3035" s="14">
        <v>0.01</v>
      </c>
      <c r="J3035" s="111">
        <f t="shared" si="96"/>
        <v>24386.67</v>
      </c>
    </row>
    <row r="3036" spans="1:10" ht="64.5" x14ac:dyDescent="0.25">
      <c r="A3036" s="81">
        <f t="shared" si="97"/>
        <v>3032</v>
      </c>
      <c r="B3036" s="81" t="s">
        <v>3523</v>
      </c>
      <c r="C3036" s="82" t="s">
        <v>9836</v>
      </c>
      <c r="D3036" s="83" t="s">
        <v>9837</v>
      </c>
      <c r="E3036" s="83" t="s">
        <v>3526</v>
      </c>
      <c r="F3036" s="83"/>
      <c r="G3036" s="83" t="s">
        <v>3527</v>
      </c>
      <c r="H3036" s="115" t="s">
        <v>9838</v>
      </c>
      <c r="I3036" s="14">
        <v>0.01</v>
      </c>
      <c r="J3036" s="111">
        <f t="shared" si="96"/>
        <v>25016.31</v>
      </c>
    </row>
    <row r="3037" spans="1:10" ht="64.5" x14ac:dyDescent="0.25">
      <c r="A3037" s="81">
        <f t="shared" si="97"/>
        <v>3033</v>
      </c>
      <c r="B3037" s="81" t="s">
        <v>3523</v>
      </c>
      <c r="C3037" s="82" t="s">
        <v>9839</v>
      </c>
      <c r="D3037" s="83" t="s">
        <v>9840</v>
      </c>
      <c r="E3037" s="83" t="s">
        <v>3526</v>
      </c>
      <c r="F3037" s="83"/>
      <c r="G3037" s="83" t="s">
        <v>3527</v>
      </c>
      <c r="H3037" s="115" t="s">
        <v>9841</v>
      </c>
      <c r="I3037" s="14">
        <v>0.01</v>
      </c>
      <c r="J3037" s="111">
        <f t="shared" si="96"/>
        <v>20777.13</v>
      </c>
    </row>
    <row r="3038" spans="1:10" ht="64.5" x14ac:dyDescent="0.25">
      <c r="A3038" s="81">
        <f t="shared" si="97"/>
        <v>3034</v>
      </c>
      <c r="B3038" s="81" t="s">
        <v>3523</v>
      </c>
      <c r="C3038" s="82" t="s">
        <v>9842</v>
      </c>
      <c r="D3038" s="83" t="s">
        <v>9843</v>
      </c>
      <c r="E3038" s="83" t="s">
        <v>3526</v>
      </c>
      <c r="F3038" s="83"/>
      <c r="G3038" s="83" t="s">
        <v>3527</v>
      </c>
      <c r="H3038" s="115" t="s">
        <v>9844</v>
      </c>
      <c r="I3038" s="14">
        <v>0.01</v>
      </c>
      <c r="J3038" s="111">
        <f t="shared" si="96"/>
        <v>22040.37</v>
      </c>
    </row>
    <row r="3039" spans="1:10" ht="51.75" x14ac:dyDescent="0.25">
      <c r="A3039" s="81">
        <f t="shared" si="97"/>
        <v>3035</v>
      </c>
      <c r="B3039" s="81" t="s">
        <v>3523</v>
      </c>
      <c r="C3039" s="82" t="s">
        <v>9845</v>
      </c>
      <c r="D3039" s="83" t="s">
        <v>9846</v>
      </c>
      <c r="E3039" s="83" t="s">
        <v>3526</v>
      </c>
      <c r="F3039" s="83"/>
      <c r="G3039" s="83" t="s">
        <v>3527</v>
      </c>
      <c r="H3039" s="115" t="s">
        <v>9847</v>
      </c>
      <c r="I3039" s="14">
        <v>0.01</v>
      </c>
      <c r="J3039" s="111">
        <f t="shared" si="96"/>
        <v>9663.39</v>
      </c>
    </row>
    <row r="3040" spans="1:10" ht="64.5" x14ac:dyDescent="0.25">
      <c r="A3040" s="81">
        <f t="shared" si="97"/>
        <v>3036</v>
      </c>
      <c r="B3040" s="81" t="s">
        <v>3523</v>
      </c>
      <c r="C3040" s="82" t="s">
        <v>9848</v>
      </c>
      <c r="D3040" s="83" t="s">
        <v>9849</v>
      </c>
      <c r="E3040" s="83" t="s">
        <v>3526</v>
      </c>
      <c r="F3040" s="83"/>
      <c r="G3040" s="83" t="s">
        <v>3527</v>
      </c>
      <c r="H3040" s="115" t="s">
        <v>9850</v>
      </c>
      <c r="I3040" s="14">
        <v>0.01</v>
      </c>
      <c r="J3040" s="111">
        <f t="shared" si="96"/>
        <v>29895.03</v>
      </c>
    </row>
    <row r="3041" spans="1:10" ht="64.5" x14ac:dyDescent="0.25">
      <c r="A3041" s="81">
        <f t="shared" si="97"/>
        <v>3037</v>
      </c>
      <c r="B3041" s="81" t="s">
        <v>3523</v>
      </c>
      <c r="C3041" s="82" t="s">
        <v>9851</v>
      </c>
      <c r="D3041" s="83" t="s">
        <v>9852</v>
      </c>
      <c r="E3041" s="83" t="s">
        <v>3526</v>
      </c>
      <c r="F3041" s="83"/>
      <c r="G3041" s="83" t="s">
        <v>3527</v>
      </c>
      <c r="H3041" s="115" t="s">
        <v>9853</v>
      </c>
      <c r="I3041" s="14">
        <v>0.01</v>
      </c>
      <c r="J3041" s="111">
        <f t="shared" si="96"/>
        <v>16830</v>
      </c>
    </row>
    <row r="3042" spans="1:10" ht="64.5" x14ac:dyDescent="0.25">
      <c r="A3042" s="81">
        <f t="shared" si="97"/>
        <v>3038</v>
      </c>
      <c r="B3042" s="81" t="s">
        <v>3523</v>
      </c>
      <c r="C3042" s="82" t="s">
        <v>9854</v>
      </c>
      <c r="D3042" s="83" t="s">
        <v>9855</v>
      </c>
      <c r="E3042" s="83" t="s">
        <v>3526</v>
      </c>
      <c r="F3042" s="83"/>
      <c r="G3042" s="83" t="s">
        <v>3527</v>
      </c>
      <c r="H3042" s="115" t="s">
        <v>9856</v>
      </c>
      <c r="I3042" s="14">
        <v>0.01</v>
      </c>
      <c r="J3042" s="111">
        <f t="shared" si="96"/>
        <v>32842.26</v>
      </c>
    </row>
    <row r="3043" spans="1:10" ht="64.5" x14ac:dyDescent="0.25">
      <c r="A3043" s="81">
        <f t="shared" si="97"/>
        <v>3039</v>
      </c>
      <c r="B3043" s="81" t="s">
        <v>3523</v>
      </c>
      <c r="C3043" s="82" t="s">
        <v>9857</v>
      </c>
      <c r="D3043" s="83" t="s">
        <v>9858</v>
      </c>
      <c r="E3043" s="83" t="s">
        <v>3526</v>
      </c>
      <c r="F3043" s="83"/>
      <c r="G3043" s="83" t="s">
        <v>3527</v>
      </c>
      <c r="H3043" s="115" t="s">
        <v>9859</v>
      </c>
      <c r="I3043" s="14">
        <v>0.01</v>
      </c>
      <c r="J3043" s="111">
        <f t="shared" si="96"/>
        <v>20998.89</v>
      </c>
    </row>
    <row r="3044" spans="1:10" ht="64.5" x14ac:dyDescent="0.25">
      <c r="A3044" s="81">
        <f t="shared" si="97"/>
        <v>3040</v>
      </c>
      <c r="B3044" s="81" t="s">
        <v>3523</v>
      </c>
      <c r="C3044" s="82" t="s">
        <v>9860</v>
      </c>
      <c r="D3044" s="83" t="s">
        <v>9861</v>
      </c>
      <c r="E3044" s="83" t="s">
        <v>3526</v>
      </c>
      <c r="F3044" s="83"/>
      <c r="G3044" s="83" t="s">
        <v>3527</v>
      </c>
      <c r="H3044" s="115" t="s">
        <v>9862</v>
      </c>
      <c r="I3044" s="14">
        <v>0.01</v>
      </c>
      <c r="J3044" s="111">
        <f t="shared" si="96"/>
        <v>20440.53</v>
      </c>
    </row>
    <row r="3045" spans="1:10" ht="64.5" x14ac:dyDescent="0.25">
      <c r="A3045" s="81">
        <f t="shared" si="97"/>
        <v>3041</v>
      </c>
      <c r="B3045" s="81" t="s">
        <v>3523</v>
      </c>
      <c r="C3045" s="82" t="s">
        <v>9863</v>
      </c>
      <c r="D3045" s="83" t="s">
        <v>9864</v>
      </c>
      <c r="E3045" s="83" t="s">
        <v>3526</v>
      </c>
      <c r="F3045" s="83"/>
      <c r="G3045" s="83" t="s">
        <v>3527</v>
      </c>
      <c r="H3045" s="115" t="s">
        <v>9865</v>
      </c>
      <c r="I3045" s="14">
        <v>0.01</v>
      </c>
      <c r="J3045" s="111">
        <f t="shared" si="96"/>
        <v>23460.03</v>
      </c>
    </row>
    <row r="3046" spans="1:10" ht="64.5" x14ac:dyDescent="0.25">
      <c r="A3046" s="81">
        <f t="shared" si="97"/>
        <v>3042</v>
      </c>
      <c r="B3046" s="81" t="s">
        <v>3523</v>
      </c>
      <c r="C3046" s="82" t="s">
        <v>9866</v>
      </c>
      <c r="D3046" s="83" t="s">
        <v>9867</v>
      </c>
      <c r="E3046" s="83" t="s">
        <v>3526</v>
      </c>
      <c r="F3046" s="83"/>
      <c r="G3046" s="83" t="s">
        <v>3527</v>
      </c>
      <c r="H3046" s="115" t="s">
        <v>9868</v>
      </c>
      <c r="I3046" s="14">
        <v>0.01</v>
      </c>
      <c r="J3046" s="111">
        <f t="shared" si="96"/>
        <v>24633.18</v>
      </c>
    </row>
    <row r="3047" spans="1:10" ht="64.5" x14ac:dyDescent="0.25">
      <c r="A3047" s="81">
        <f t="shared" si="97"/>
        <v>3043</v>
      </c>
      <c r="B3047" s="81" t="s">
        <v>3523</v>
      </c>
      <c r="C3047" s="82" t="s">
        <v>9869</v>
      </c>
      <c r="D3047" s="83" t="s">
        <v>9870</v>
      </c>
      <c r="E3047" s="83" t="s">
        <v>3526</v>
      </c>
      <c r="F3047" s="83"/>
      <c r="G3047" s="83" t="s">
        <v>3527</v>
      </c>
      <c r="H3047" s="115" t="s">
        <v>9871</v>
      </c>
      <c r="I3047" s="14">
        <v>0.01</v>
      </c>
      <c r="J3047" s="111">
        <f t="shared" si="96"/>
        <v>25166.79</v>
      </c>
    </row>
    <row r="3048" spans="1:10" ht="64.5" x14ac:dyDescent="0.25">
      <c r="A3048" s="81">
        <f t="shared" si="97"/>
        <v>3044</v>
      </c>
      <c r="B3048" s="81" t="s">
        <v>3523</v>
      </c>
      <c r="C3048" s="82" t="s">
        <v>9872</v>
      </c>
      <c r="D3048" s="83" t="s">
        <v>9873</v>
      </c>
      <c r="E3048" s="83" t="s">
        <v>3526</v>
      </c>
      <c r="F3048" s="83"/>
      <c r="G3048" s="83" t="s">
        <v>3527</v>
      </c>
      <c r="H3048" s="115" t="s">
        <v>9874</v>
      </c>
      <c r="I3048" s="14">
        <v>0.01</v>
      </c>
      <c r="J3048" s="111">
        <f t="shared" si="96"/>
        <v>33444.18</v>
      </c>
    </row>
    <row r="3049" spans="1:10" ht="64.5" x14ac:dyDescent="0.25">
      <c r="A3049" s="81">
        <f t="shared" si="97"/>
        <v>3045</v>
      </c>
      <c r="B3049" s="81" t="s">
        <v>3523</v>
      </c>
      <c r="C3049" s="82" t="s">
        <v>9875</v>
      </c>
      <c r="D3049" s="83" t="s">
        <v>9876</v>
      </c>
      <c r="E3049" s="83" t="s">
        <v>3526</v>
      </c>
      <c r="F3049" s="83"/>
      <c r="G3049" s="83" t="s">
        <v>3527</v>
      </c>
      <c r="H3049" s="115" t="s">
        <v>9877</v>
      </c>
      <c r="I3049" s="14">
        <v>0.01</v>
      </c>
      <c r="J3049" s="111">
        <f t="shared" si="96"/>
        <v>22353.21</v>
      </c>
    </row>
    <row r="3050" spans="1:10" ht="64.5" x14ac:dyDescent="0.25">
      <c r="A3050" s="81">
        <f t="shared" si="97"/>
        <v>3046</v>
      </c>
      <c r="B3050" s="81" t="s">
        <v>3523</v>
      </c>
      <c r="C3050" s="82" t="s">
        <v>9878</v>
      </c>
      <c r="D3050" s="83" t="s">
        <v>9879</v>
      </c>
      <c r="E3050" s="83" t="s">
        <v>3526</v>
      </c>
      <c r="F3050" s="83"/>
      <c r="G3050" s="83" t="s">
        <v>3527</v>
      </c>
      <c r="H3050" s="115" t="s">
        <v>9880</v>
      </c>
      <c r="I3050" s="14">
        <v>0.01</v>
      </c>
      <c r="J3050" s="111">
        <f t="shared" si="96"/>
        <v>39357.449999999997</v>
      </c>
    </row>
    <row r="3051" spans="1:10" ht="64.5" x14ac:dyDescent="0.25">
      <c r="A3051" s="81">
        <f t="shared" si="97"/>
        <v>3047</v>
      </c>
      <c r="B3051" s="81" t="s">
        <v>3523</v>
      </c>
      <c r="C3051" s="82" t="s">
        <v>9881</v>
      </c>
      <c r="D3051" s="83" t="s">
        <v>9882</v>
      </c>
      <c r="E3051" s="83" t="s">
        <v>3526</v>
      </c>
      <c r="F3051" s="83"/>
      <c r="G3051" s="83" t="s">
        <v>3527</v>
      </c>
      <c r="H3051" s="115" t="s">
        <v>9883</v>
      </c>
      <c r="I3051" s="14">
        <v>0.01</v>
      </c>
      <c r="J3051" s="111">
        <f t="shared" si="96"/>
        <v>13741.2</v>
      </c>
    </row>
    <row r="3052" spans="1:10" ht="64.5" x14ac:dyDescent="0.25">
      <c r="A3052" s="81">
        <f t="shared" si="97"/>
        <v>3048</v>
      </c>
      <c r="B3052" s="81" t="s">
        <v>3523</v>
      </c>
      <c r="C3052" s="82" t="s">
        <v>9884</v>
      </c>
      <c r="D3052" s="83" t="s">
        <v>9885</v>
      </c>
      <c r="E3052" s="83" t="s">
        <v>3526</v>
      </c>
      <c r="F3052" s="83"/>
      <c r="G3052" s="83" t="s">
        <v>3527</v>
      </c>
      <c r="H3052" s="115" t="s">
        <v>9886</v>
      </c>
      <c r="I3052" s="14">
        <v>0.01</v>
      </c>
      <c r="J3052" s="111">
        <f t="shared" si="96"/>
        <v>21551.31</v>
      </c>
    </row>
    <row r="3053" spans="1:10" ht="64.5" x14ac:dyDescent="0.25">
      <c r="A3053" s="81">
        <f t="shared" si="97"/>
        <v>3049</v>
      </c>
      <c r="B3053" s="81" t="s">
        <v>3523</v>
      </c>
      <c r="C3053" s="82" t="s">
        <v>9887</v>
      </c>
      <c r="D3053" s="83" t="s">
        <v>9888</v>
      </c>
      <c r="E3053" s="83" t="s">
        <v>3526</v>
      </c>
      <c r="F3053" s="83"/>
      <c r="G3053" s="83" t="s">
        <v>3527</v>
      </c>
      <c r="H3053" s="115" t="s">
        <v>9889</v>
      </c>
      <c r="I3053" s="14">
        <v>0.01</v>
      </c>
      <c r="J3053" s="111">
        <f t="shared" si="96"/>
        <v>28668.42</v>
      </c>
    </row>
    <row r="3054" spans="1:10" ht="64.5" x14ac:dyDescent="0.25">
      <c r="A3054" s="81">
        <f t="shared" si="97"/>
        <v>3050</v>
      </c>
      <c r="B3054" s="81" t="s">
        <v>3523</v>
      </c>
      <c r="C3054" s="82" t="s">
        <v>9890</v>
      </c>
      <c r="D3054" s="83" t="s">
        <v>9891</v>
      </c>
      <c r="E3054" s="83" t="s">
        <v>3526</v>
      </c>
      <c r="F3054" s="83"/>
      <c r="G3054" s="83" t="s">
        <v>3527</v>
      </c>
      <c r="H3054" s="115" t="s">
        <v>9892</v>
      </c>
      <c r="I3054" s="14">
        <v>0.01</v>
      </c>
      <c r="J3054" s="111">
        <f t="shared" si="96"/>
        <v>18380.34</v>
      </c>
    </row>
    <row r="3055" spans="1:10" ht="64.5" x14ac:dyDescent="0.25">
      <c r="A3055" s="81">
        <f t="shared" si="97"/>
        <v>3051</v>
      </c>
      <c r="B3055" s="81" t="s">
        <v>3523</v>
      </c>
      <c r="C3055" s="82" t="s">
        <v>9893</v>
      </c>
      <c r="D3055" s="83" t="s">
        <v>9894</v>
      </c>
      <c r="E3055" s="83" t="s">
        <v>3526</v>
      </c>
      <c r="F3055" s="83"/>
      <c r="G3055" s="83" t="s">
        <v>3527</v>
      </c>
      <c r="H3055" s="115" t="s">
        <v>9895</v>
      </c>
      <c r="I3055" s="14">
        <v>0.01</v>
      </c>
      <c r="J3055" s="111">
        <f t="shared" si="96"/>
        <v>21011.759999999998</v>
      </c>
    </row>
    <row r="3056" spans="1:10" ht="64.5" x14ac:dyDescent="0.25">
      <c r="A3056" s="81">
        <f t="shared" si="97"/>
        <v>3052</v>
      </c>
      <c r="B3056" s="81" t="s">
        <v>3523</v>
      </c>
      <c r="C3056" s="82" t="s">
        <v>9896</v>
      </c>
      <c r="D3056" s="83" t="s">
        <v>9897</v>
      </c>
      <c r="E3056" s="83" t="s">
        <v>3526</v>
      </c>
      <c r="F3056" s="83"/>
      <c r="G3056" s="83" t="s">
        <v>3527</v>
      </c>
      <c r="H3056" s="115" t="s">
        <v>9898</v>
      </c>
      <c r="I3056" s="14">
        <v>0.01</v>
      </c>
      <c r="J3056" s="111">
        <f t="shared" si="96"/>
        <v>26078.579999999998</v>
      </c>
    </row>
    <row r="3057" spans="1:10" ht="64.5" x14ac:dyDescent="0.25">
      <c r="A3057" s="81">
        <f t="shared" si="97"/>
        <v>3053</v>
      </c>
      <c r="B3057" s="81" t="s">
        <v>3523</v>
      </c>
      <c r="C3057" s="82" t="s">
        <v>9899</v>
      </c>
      <c r="D3057" s="83" t="s">
        <v>9900</v>
      </c>
      <c r="E3057" s="83" t="s">
        <v>3526</v>
      </c>
      <c r="F3057" s="83"/>
      <c r="G3057" s="83" t="s">
        <v>3527</v>
      </c>
      <c r="H3057" s="115" t="s">
        <v>9901</v>
      </c>
      <c r="I3057" s="14">
        <v>0.01</v>
      </c>
      <c r="J3057" s="111">
        <f t="shared" si="96"/>
        <v>19035.72</v>
      </c>
    </row>
    <row r="3058" spans="1:10" ht="77.25" x14ac:dyDescent="0.25">
      <c r="A3058" s="81">
        <f t="shared" si="97"/>
        <v>3054</v>
      </c>
      <c r="B3058" s="81" t="s">
        <v>3523</v>
      </c>
      <c r="C3058" s="82" t="s">
        <v>9902</v>
      </c>
      <c r="D3058" s="83" t="s">
        <v>9903</v>
      </c>
      <c r="E3058" s="83" t="s">
        <v>3526</v>
      </c>
      <c r="F3058" s="83"/>
      <c r="G3058" s="83" t="s">
        <v>3527</v>
      </c>
      <c r="H3058" s="115" t="s">
        <v>9740</v>
      </c>
      <c r="I3058" s="14">
        <v>0.01</v>
      </c>
      <c r="J3058" s="111">
        <f t="shared" si="96"/>
        <v>23082.84</v>
      </c>
    </row>
    <row r="3059" spans="1:10" ht="64.5" x14ac:dyDescent="0.25">
      <c r="A3059" s="81">
        <f t="shared" si="97"/>
        <v>3055</v>
      </c>
      <c r="B3059" s="81" t="s">
        <v>3523</v>
      </c>
      <c r="C3059" s="82" t="s">
        <v>9904</v>
      </c>
      <c r="D3059" s="83" t="s">
        <v>9905</v>
      </c>
      <c r="E3059" s="83" t="s">
        <v>3526</v>
      </c>
      <c r="F3059" s="83"/>
      <c r="G3059" s="83" t="s">
        <v>3527</v>
      </c>
      <c r="H3059" s="115" t="s">
        <v>9906</v>
      </c>
      <c r="I3059" s="14">
        <v>0.01</v>
      </c>
      <c r="J3059" s="111">
        <f t="shared" si="96"/>
        <v>26509.23</v>
      </c>
    </row>
    <row r="3060" spans="1:10" ht="64.5" x14ac:dyDescent="0.25">
      <c r="A3060" s="81">
        <f t="shared" si="97"/>
        <v>3056</v>
      </c>
      <c r="B3060" s="81" t="s">
        <v>3523</v>
      </c>
      <c r="C3060" s="82" t="s">
        <v>9907</v>
      </c>
      <c r="D3060" s="83" t="s">
        <v>9908</v>
      </c>
      <c r="E3060" s="83" t="s">
        <v>3526</v>
      </c>
      <c r="F3060" s="83"/>
      <c r="G3060" s="83" t="s">
        <v>3527</v>
      </c>
      <c r="H3060" s="115" t="s">
        <v>9909</v>
      </c>
      <c r="I3060" s="14">
        <v>0.01</v>
      </c>
      <c r="J3060" s="111">
        <f t="shared" si="96"/>
        <v>30808.799999999999</v>
      </c>
    </row>
    <row r="3061" spans="1:10" ht="64.5" x14ac:dyDescent="0.25">
      <c r="A3061" s="81">
        <f t="shared" si="97"/>
        <v>3057</v>
      </c>
      <c r="B3061" s="81" t="s">
        <v>3523</v>
      </c>
      <c r="C3061" s="82" t="s">
        <v>9910</v>
      </c>
      <c r="D3061" s="83" t="s">
        <v>9911</v>
      </c>
      <c r="E3061" s="83" t="s">
        <v>3526</v>
      </c>
      <c r="F3061" s="83"/>
      <c r="G3061" s="83" t="s">
        <v>3527</v>
      </c>
      <c r="H3061" s="115" t="s">
        <v>9912</v>
      </c>
      <c r="I3061" s="14">
        <v>0.01</v>
      </c>
      <c r="J3061" s="111">
        <f t="shared" si="96"/>
        <v>31437.45</v>
      </c>
    </row>
    <row r="3062" spans="1:10" ht="64.5" x14ac:dyDescent="0.25">
      <c r="A3062" s="81">
        <f t="shared" si="97"/>
        <v>3058</v>
      </c>
      <c r="B3062" s="81" t="s">
        <v>3523</v>
      </c>
      <c r="C3062" s="82" t="s">
        <v>9913</v>
      </c>
      <c r="D3062" s="83" t="s">
        <v>9914</v>
      </c>
      <c r="E3062" s="83" t="s">
        <v>3526</v>
      </c>
      <c r="F3062" s="83"/>
      <c r="G3062" s="83" t="s">
        <v>3527</v>
      </c>
      <c r="H3062" s="115" t="s">
        <v>9915</v>
      </c>
      <c r="I3062" s="14">
        <v>0.01</v>
      </c>
      <c r="J3062" s="111">
        <f t="shared" si="96"/>
        <v>36976.5</v>
      </c>
    </row>
    <row r="3063" spans="1:10" ht="64.5" x14ac:dyDescent="0.25">
      <c r="A3063" s="81">
        <f t="shared" si="97"/>
        <v>3059</v>
      </c>
      <c r="B3063" s="81" t="s">
        <v>3523</v>
      </c>
      <c r="C3063" s="82" t="s">
        <v>9916</v>
      </c>
      <c r="D3063" s="83" t="s">
        <v>9917</v>
      </c>
      <c r="E3063" s="83" t="s">
        <v>3526</v>
      </c>
      <c r="F3063" s="83"/>
      <c r="G3063" s="83" t="s">
        <v>3527</v>
      </c>
      <c r="H3063" s="115" t="s">
        <v>9918</v>
      </c>
      <c r="I3063" s="14">
        <v>0.01</v>
      </c>
      <c r="J3063" s="111">
        <f t="shared" si="96"/>
        <v>16751.79</v>
      </c>
    </row>
    <row r="3064" spans="1:10" ht="64.5" x14ac:dyDescent="0.25">
      <c r="A3064" s="81">
        <f t="shared" si="97"/>
        <v>3060</v>
      </c>
      <c r="B3064" s="81" t="s">
        <v>3523</v>
      </c>
      <c r="C3064" s="82" t="s">
        <v>9919</v>
      </c>
      <c r="D3064" s="83" t="s">
        <v>9920</v>
      </c>
      <c r="E3064" s="83" t="s">
        <v>3526</v>
      </c>
      <c r="F3064" s="83"/>
      <c r="G3064" s="83" t="s">
        <v>3527</v>
      </c>
      <c r="H3064" s="115" t="s">
        <v>9921</v>
      </c>
      <c r="I3064" s="14">
        <v>0.01</v>
      </c>
      <c r="J3064" s="111">
        <f t="shared" si="96"/>
        <v>41057.279999999999</v>
      </c>
    </row>
    <row r="3065" spans="1:10" ht="64.5" x14ac:dyDescent="0.25">
      <c r="A3065" s="81">
        <f t="shared" si="97"/>
        <v>3061</v>
      </c>
      <c r="B3065" s="81" t="s">
        <v>3523</v>
      </c>
      <c r="C3065" s="82" t="s">
        <v>9922</v>
      </c>
      <c r="D3065" s="83" t="s">
        <v>9923</v>
      </c>
      <c r="E3065" s="83" t="s">
        <v>3526</v>
      </c>
      <c r="F3065" s="83"/>
      <c r="G3065" s="83" t="s">
        <v>3527</v>
      </c>
      <c r="H3065" s="115" t="s">
        <v>9924</v>
      </c>
      <c r="I3065" s="14">
        <v>0.01</v>
      </c>
      <c r="J3065" s="111">
        <f t="shared" si="96"/>
        <v>19969.29</v>
      </c>
    </row>
    <row r="3066" spans="1:10" ht="64.5" x14ac:dyDescent="0.25">
      <c r="A3066" s="81">
        <f t="shared" si="97"/>
        <v>3062</v>
      </c>
      <c r="B3066" s="81" t="s">
        <v>3523</v>
      </c>
      <c r="C3066" s="82" t="s">
        <v>9925</v>
      </c>
      <c r="D3066" s="83" t="s">
        <v>9926</v>
      </c>
      <c r="E3066" s="83" t="s">
        <v>3526</v>
      </c>
      <c r="F3066" s="83"/>
      <c r="G3066" s="83" t="s">
        <v>3527</v>
      </c>
      <c r="H3066" s="115" t="s">
        <v>9927</v>
      </c>
      <c r="I3066" s="14">
        <v>0.01</v>
      </c>
      <c r="J3066" s="111">
        <f t="shared" si="96"/>
        <v>19062.45</v>
      </c>
    </row>
    <row r="3067" spans="1:10" ht="64.5" x14ac:dyDescent="0.25">
      <c r="A3067" s="81">
        <f t="shared" si="97"/>
        <v>3063</v>
      </c>
      <c r="B3067" s="81" t="s">
        <v>3523</v>
      </c>
      <c r="C3067" s="82" t="s">
        <v>9928</v>
      </c>
      <c r="D3067" s="83" t="s">
        <v>9929</v>
      </c>
      <c r="E3067" s="83" t="s">
        <v>3526</v>
      </c>
      <c r="F3067" s="83"/>
      <c r="G3067" s="83" t="s">
        <v>3527</v>
      </c>
      <c r="H3067" s="115" t="s">
        <v>9930</v>
      </c>
      <c r="I3067" s="14">
        <v>0.01</v>
      </c>
      <c r="J3067" s="111">
        <f t="shared" si="96"/>
        <v>20464.29</v>
      </c>
    </row>
    <row r="3068" spans="1:10" ht="64.5" x14ac:dyDescent="0.25">
      <c r="A3068" s="81">
        <f t="shared" si="97"/>
        <v>3064</v>
      </c>
      <c r="B3068" s="81" t="s">
        <v>3523</v>
      </c>
      <c r="C3068" s="82" t="s">
        <v>9931</v>
      </c>
      <c r="D3068" s="83" t="s">
        <v>9932</v>
      </c>
      <c r="E3068" s="83" t="s">
        <v>3526</v>
      </c>
      <c r="F3068" s="83"/>
      <c r="G3068" s="83" t="s">
        <v>3527</v>
      </c>
      <c r="H3068" s="115" t="s">
        <v>9933</v>
      </c>
      <c r="I3068" s="14">
        <v>0.01</v>
      </c>
      <c r="J3068" s="111">
        <f t="shared" si="96"/>
        <v>20266.29</v>
      </c>
    </row>
    <row r="3069" spans="1:10" ht="64.5" x14ac:dyDescent="0.25">
      <c r="A3069" s="81">
        <f t="shared" si="97"/>
        <v>3065</v>
      </c>
      <c r="B3069" s="81" t="s">
        <v>3523</v>
      </c>
      <c r="C3069" s="82" t="s">
        <v>9934</v>
      </c>
      <c r="D3069" s="83" t="s">
        <v>9935</v>
      </c>
      <c r="E3069" s="83" t="s">
        <v>3526</v>
      </c>
      <c r="F3069" s="83"/>
      <c r="G3069" s="83" t="s">
        <v>3527</v>
      </c>
      <c r="H3069" s="115" t="s">
        <v>9936</v>
      </c>
      <c r="I3069" s="14">
        <v>0.01</v>
      </c>
      <c r="J3069" s="111">
        <f t="shared" si="96"/>
        <v>29163.42</v>
      </c>
    </row>
    <row r="3070" spans="1:10" ht="64.5" x14ac:dyDescent="0.25">
      <c r="A3070" s="81">
        <f t="shared" si="97"/>
        <v>3066</v>
      </c>
      <c r="B3070" s="81" t="s">
        <v>3523</v>
      </c>
      <c r="C3070" s="82" t="s">
        <v>9937</v>
      </c>
      <c r="D3070" s="83" t="s">
        <v>9938</v>
      </c>
      <c r="E3070" s="83" t="s">
        <v>3526</v>
      </c>
      <c r="F3070" s="83"/>
      <c r="G3070" s="83" t="s">
        <v>3527</v>
      </c>
      <c r="H3070" s="115" t="s">
        <v>9939</v>
      </c>
      <c r="I3070" s="14">
        <v>0.01</v>
      </c>
      <c r="J3070" s="111">
        <f t="shared" si="96"/>
        <v>12461.13</v>
      </c>
    </row>
    <row r="3071" spans="1:10" ht="64.5" x14ac:dyDescent="0.25">
      <c r="A3071" s="81">
        <f t="shared" si="97"/>
        <v>3067</v>
      </c>
      <c r="B3071" s="81" t="s">
        <v>3523</v>
      </c>
      <c r="C3071" s="82" t="s">
        <v>9940</v>
      </c>
      <c r="D3071" s="83" t="s">
        <v>9941</v>
      </c>
      <c r="E3071" s="83" t="s">
        <v>3526</v>
      </c>
      <c r="F3071" s="83"/>
      <c r="G3071" s="83" t="s">
        <v>3527</v>
      </c>
      <c r="H3071" s="115" t="s">
        <v>9942</v>
      </c>
      <c r="I3071" s="14">
        <v>0.01</v>
      </c>
      <c r="J3071" s="111">
        <f t="shared" si="96"/>
        <v>15250.95</v>
      </c>
    </row>
    <row r="3072" spans="1:10" ht="64.5" x14ac:dyDescent="0.25">
      <c r="A3072" s="81">
        <f t="shared" si="97"/>
        <v>3068</v>
      </c>
      <c r="B3072" s="81" t="s">
        <v>3523</v>
      </c>
      <c r="C3072" s="82" t="s">
        <v>9943</v>
      </c>
      <c r="D3072" s="83" t="s">
        <v>9944</v>
      </c>
      <c r="E3072" s="83" t="s">
        <v>3526</v>
      </c>
      <c r="F3072" s="83"/>
      <c r="G3072" s="83" t="s">
        <v>3527</v>
      </c>
      <c r="H3072" s="115" t="s">
        <v>9945</v>
      </c>
      <c r="I3072" s="14">
        <v>0.01</v>
      </c>
      <c r="J3072" s="111">
        <f t="shared" si="96"/>
        <v>20668.23</v>
      </c>
    </row>
    <row r="3073" spans="1:10" ht="64.5" x14ac:dyDescent="0.25">
      <c r="A3073" s="81">
        <f t="shared" si="97"/>
        <v>3069</v>
      </c>
      <c r="B3073" s="81" t="s">
        <v>3523</v>
      </c>
      <c r="C3073" s="82" t="s">
        <v>9946</v>
      </c>
      <c r="D3073" s="83" t="s">
        <v>9947</v>
      </c>
      <c r="E3073" s="83" t="s">
        <v>3526</v>
      </c>
      <c r="F3073" s="83"/>
      <c r="G3073" s="83" t="s">
        <v>3527</v>
      </c>
      <c r="H3073" s="115" t="s">
        <v>9948</v>
      </c>
      <c r="I3073" s="14">
        <v>0.01</v>
      </c>
      <c r="J3073" s="111">
        <f t="shared" si="96"/>
        <v>27330.93</v>
      </c>
    </row>
    <row r="3074" spans="1:10" ht="64.5" x14ac:dyDescent="0.25">
      <c r="A3074" s="81">
        <f t="shared" si="97"/>
        <v>3070</v>
      </c>
      <c r="B3074" s="81" t="s">
        <v>3523</v>
      </c>
      <c r="C3074" s="82" t="s">
        <v>9949</v>
      </c>
      <c r="D3074" s="83" t="s">
        <v>9950</v>
      </c>
      <c r="E3074" s="83" t="s">
        <v>3526</v>
      </c>
      <c r="F3074" s="83"/>
      <c r="G3074" s="83" t="s">
        <v>3527</v>
      </c>
      <c r="H3074" s="115" t="s">
        <v>9951</v>
      </c>
      <c r="I3074" s="14">
        <v>0.01</v>
      </c>
      <c r="J3074" s="111">
        <f t="shared" si="96"/>
        <v>26586.45</v>
      </c>
    </row>
    <row r="3075" spans="1:10" ht="64.5" x14ac:dyDescent="0.25">
      <c r="A3075" s="81">
        <f t="shared" si="97"/>
        <v>3071</v>
      </c>
      <c r="B3075" s="81" t="s">
        <v>3523</v>
      </c>
      <c r="C3075" s="82" t="s">
        <v>9952</v>
      </c>
      <c r="D3075" s="83" t="s">
        <v>9953</v>
      </c>
      <c r="E3075" s="83" t="s">
        <v>3526</v>
      </c>
      <c r="F3075" s="83"/>
      <c r="G3075" s="83" t="s">
        <v>3527</v>
      </c>
      <c r="H3075" s="115" t="s">
        <v>9954</v>
      </c>
      <c r="I3075" s="14">
        <v>0.01</v>
      </c>
      <c r="J3075" s="111">
        <f t="shared" si="96"/>
        <v>43638.21</v>
      </c>
    </row>
    <row r="3076" spans="1:10" ht="64.5" x14ac:dyDescent="0.25">
      <c r="A3076" s="81">
        <f t="shared" si="97"/>
        <v>3072</v>
      </c>
      <c r="B3076" s="81" t="s">
        <v>3523</v>
      </c>
      <c r="C3076" s="82" t="s">
        <v>9955</v>
      </c>
      <c r="D3076" s="83" t="s">
        <v>9956</v>
      </c>
      <c r="E3076" s="83" t="s">
        <v>3526</v>
      </c>
      <c r="F3076" s="83"/>
      <c r="G3076" s="83" t="s">
        <v>3527</v>
      </c>
      <c r="H3076" s="115" t="s">
        <v>9957</v>
      </c>
      <c r="I3076" s="14">
        <v>0.01</v>
      </c>
      <c r="J3076" s="111">
        <f t="shared" si="96"/>
        <v>21545.37</v>
      </c>
    </row>
    <row r="3077" spans="1:10" ht="64.5" x14ac:dyDescent="0.25">
      <c r="A3077" s="81">
        <f t="shared" si="97"/>
        <v>3073</v>
      </c>
      <c r="B3077" s="81" t="s">
        <v>3523</v>
      </c>
      <c r="C3077" s="82" t="s">
        <v>9958</v>
      </c>
      <c r="D3077" s="83" t="s">
        <v>9959</v>
      </c>
      <c r="E3077" s="83" t="s">
        <v>3526</v>
      </c>
      <c r="F3077" s="83"/>
      <c r="G3077" s="83" t="s">
        <v>3527</v>
      </c>
      <c r="H3077" s="115" t="s">
        <v>9960</v>
      </c>
      <c r="I3077" s="14">
        <v>0.01</v>
      </c>
      <c r="J3077" s="111">
        <f t="shared" si="96"/>
        <v>21176.1</v>
      </c>
    </row>
    <row r="3078" spans="1:10" ht="64.5" x14ac:dyDescent="0.25">
      <c r="A3078" s="81">
        <f t="shared" si="97"/>
        <v>3074</v>
      </c>
      <c r="B3078" s="81" t="s">
        <v>3523</v>
      </c>
      <c r="C3078" s="82" t="s">
        <v>9961</v>
      </c>
      <c r="D3078" s="83" t="s">
        <v>9962</v>
      </c>
      <c r="E3078" s="83" t="s">
        <v>3526</v>
      </c>
      <c r="F3078" s="83"/>
      <c r="G3078" s="83" t="s">
        <v>3527</v>
      </c>
      <c r="H3078" s="115" t="s">
        <v>9963</v>
      </c>
      <c r="I3078" s="14">
        <v>0.01</v>
      </c>
      <c r="J3078" s="111">
        <f t="shared" si="96"/>
        <v>24948.989999999998</v>
      </c>
    </row>
    <row r="3079" spans="1:10" ht="64.5" x14ac:dyDescent="0.25">
      <c r="A3079" s="81">
        <f t="shared" si="97"/>
        <v>3075</v>
      </c>
      <c r="B3079" s="81" t="s">
        <v>3523</v>
      </c>
      <c r="C3079" s="82" t="s">
        <v>9964</v>
      </c>
      <c r="D3079" s="83" t="s">
        <v>9965</v>
      </c>
      <c r="E3079" s="83" t="s">
        <v>3526</v>
      </c>
      <c r="F3079" s="83"/>
      <c r="G3079" s="83" t="s">
        <v>3527</v>
      </c>
      <c r="H3079" s="115" t="s">
        <v>9966</v>
      </c>
      <c r="I3079" s="14">
        <v>0.01</v>
      </c>
      <c r="J3079" s="111">
        <f t="shared" si="96"/>
        <v>26209.26</v>
      </c>
    </row>
    <row r="3080" spans="1:10" ht="64.5" x14ac:dyDescent="0.25">
      <c r="A3080" s="81">
        <f t="shared" si="97"/>
        <v>3076</v>
      </c>
      <c r="B3080" s="81" t="s">
        <v>3523</v>
      </c>
      <c r="C3080" s="82" t="s">
        <v>9967</v>
      </c>
      <c r="D3080" s="83" t="s">
        <v>9968</v>
      </c>
      <c r="E3080" s="83" t="s">
        <v>3526</v>
      </c>
      <c r="F3080" s="83"/>
      <c r="G3080" s="83" t="s">
        <v>3527</v>
      </c>
      <c r="H3080" s="115" t="s">
        <v>9969</v>
      </c>
      <c r="I3080" s="14">
        <v>0.01</v>
      </c>
      <c r="J3080" s="111">
        <f t="shared" si="96"/>
        <v>40240.53</v>
      </c>
    </row>
    <row r="3081" spans="1:10" ht="64.5" x14ac:dyDescent="0.25">
      <c r="A3081" s="81">
        <f t="shared" si="97"/>
        <v>3077</v>
      </c>
      <c r="B3081" s="81" t="s">
        <v>3523</v>
      </c>
      <c r="C3081" s="82" t="s">
        <v>9970</v>
      </c>
      <c r="D3081" s="83" t="s">
        <v>9971</v>
      </c>
      <c r="E3081" s="83" t="s">
        <v>3526</v>
      </c>
      <c r="F3081" s="83"/>
      <c r="G3081" s="83" t="s">
        <v>3527</v>
      </c>
      <c r="H3081" s="115" t="s">
        <v>9972</v>
      </c>
      <c r="I3081" s="14">
        <v>0.01</v>
      </c>
      <c r="J3081" s="111">
        <f t="shared" si="96"/>
        <v>23250.15</v>
      </c>
    </row>
    <row r="3082" spans="1:10" ht="64.5" x14ac:dyDescent="0.25">
      <c r="A3082" s="81">
        <f t="shared" si="97"/>
        <v>3078</v>
      </c>
      <c r="B3082" s="81" t="s">
        <v>3523</v>
      </c>
      <c r="C3082" s="82" t="s">
        <v>9973</v>
      </c>
      <c r="D3082" s="83" t="s">
        <v>9974</v>
      </c>
      <c r="E3082" s="83" t="s">
        <v>3526</v>
      </c>
      <c r="F3082" s="83"/>
      <c r="G3082" s="83" t="s">
        <v>3527</v>
      </c>
      <c r="H3082" s="115" t="s">
        <v>9975</v>
      </c>
      <c r="I3082" s="14">
        <v>0.01</v>
      </c>
      <c r="J3082" s="111">
        <f t="shared" si="96"/>
        <v>15587.55</v>
      </c>
    </row>
    <row r="3083" spans="1:10" ht="64.5" x14ac:dyDescent="0.25">
      <c r="A3083" s="81">
        <f t="shared" si="97"/>
        <v>3079</v>
      </c>
      <c r="B3083" s="81" t="s">
        <v>3523</v>
      </c>
      <c r="C3083" s="82" t="s">
        <v>9976</v>
      </c>
      <c r="D3083" s="83" t="s">
        <v>9977</v>
      </c>
      <c r="E3083" s="83" t="s">
        <v>3526</v>
      </c>
      <c r="F3083" s="83"/>
      <c r="G3083" s="83" t="s">
        <v>3527</v>
      </c>
      <c r="H3083" s="115" t="s">
        <v>9978</v>
      </c>
      <c r="I3083" s="14">
        <v>0.01</v>
      </c>
      <c r="J3083" s="111">
        <f t="shared" si="96"/>
        <v>17514.09</v>
      </c>
    </row>
    <row r="3084" spans="1:10" ht="64.5" x14ac:dyDescent="0.25">
      <c r="A3084" s="81">
        <f t="shared" si="97"/>
        <v>3080</v>
      </c>
      <c r="B3084" s="81" t="s">
        <v>3523</v>
      </c>
      <c r="C3084" s="82" t="s">
        <v>9979</v>
      </c>
      <c r="D3084" s="83" t="s">
        <v>9980</v>
      </c>
      <c r="E3084" s="83" t="s">
        <v>3526</v>
      </c>
      <c r="F3084" s="83"/>
      <c r="G3084" s="83" t="s">
        <v>3527</v>
      </c>
      <c r="H3084" s="115" t="s">
        <v>9981</v>
      </c>
      <c r="I3084" s="14">
        <v>0.01</v>
      </c>
      <c r="J3084" s="111">
        <f t="shared" si="96"/>
        <v>19891.079999999998</v>
      </c>
    </row>
    <row r="3085" spans="1:10" ht="64.5" x14ac:dyDescent="0.25">
      <c r="A3085" s="81">
        <f t="shared" si="97"/>
        <v>3081</v>
      </c>
      <c r="B3085" s="81" t="s">
        <v>3523</v>
      </c>
      <c r="C3085" s="82" t="s">
        <v>9982</v>
      </c>
      <c r="D3085" s="83" t="s">
        <v>9983</v>
      </c>
      <c r="E3085" s="83" t="s">
        <v>3526</v>
      </c>
      <c r="F3085" s="83"/>
      <c r="G3085" s="83" t="s">
        <v>3527</v>
      </c>
      <c r="H3085" s="115" t="s">
        <v>9984</v>
      </c>
      <c r="I3085" s="14">
        <v>0.01</v>
      </c>
      <c r="J3085" s="111">
        <f t="shared" si="96"/>
        <v>38541.69</v>
      </c>
    </row>
    <row r="3086" spans="1:10" ht="64.5" x14ac:dyDescent="0.25">
      <c r="A3086" s="81">
        <f t="shared" si="97"/>
        <v>3082</v>
      </c>
      <c r="B3086" s="81" t="s">
        <v>3523</v>
      </c>
      <c r="C3086" s="82" t="s">
        <v>9985</v>
      </c>
      <c r="D3086" s="83" t="s">
        <v>9986</v>
      </c>
      <c r="E3086" s="83" t="s">
        <v>3526</v>
      </c>
      <c r="F3086" s="83"/>
      <c r="G3086" s="83" t="s">
        <v>3527</v>
      </c>
      <c r="H3086" s="115" t="s">
        <v>9987</v>
      </c>
      <c r="I3086" s="14">
        <v>0.01</v>
      </c>
      <c r="J3086" s="111">
        <f t="shared" si="96"/>
        <v>33126.39</v>
      </c>
    </row>
    <row r="3087" spans="1:10" ht="64.5" x14ac:dyDescent="0.25">
      <c r="A3087" s="81">
        <f t="shared" si="97"/>
        <v>3083</v>
      </c>
      <c r="B3087" s="81" t="s">
        <v>3523</v>
      </c>
      <c r="C3087" s="82" t="s">
        <v>9988</v>
      </c>
      <c r="D3087" s="83" t="s">
        <v>9989</v>
      </c>
      <c r="E3087" s="83" t="s">
        <v>3526</v>
      </c>
      <c r="F3087" s="83"/>
      <c r="G3087" s="83" t="s">
        <v>3527</v>
      </c>
      <c r="H3087" s="115" t="s">
        <v>9990</v>
      </c>
      <c r="I3087" s="14">
        <v>0.01</v>
      </c>
      <c r="J3087" s="111">
        <f t="shared" si="96"/>
        <v>15788.52</v>
      </c>
    </row>
    <row r="3088" spans="1:10" ht="64.5" x14ac:dyDescent="0.25">
      <c r="A3088" s="81">
        <f t="shared" si="97"/>
        <v>3084</v>
      </c>
      <c r="B3088" s="81" t="s">
        <v>3523</v>
      </c>
      <c r="C3088" s="82" t="s">
        <v>9991</v>
      </c>
      <c r="D3088" s="83" t="s">
        <v>9992</v>
      </c>
      <c r="E3088" s="83" t="s">
        <v>3526</v>
      </c>
      <c r="F3088" s="83"/>
      <c r="G3088" s="83" t="s">
        <v>3527</v>
      </c>
      <c r="H3088" s="115" t="s">
        <v>9993</v>
      </c>
      <c r="I3088" s="14">
        <v>0.01</v>
      </c>
      <c r="J3088" s="111">
        <f t="shared" si="96"/>
        <v>30087.09</v>
      </c>
    </row>
    <row r="3089" spans="1:10" ht="64.5" x14ac:dyDescent="0.25">
      <c r="A3089" s="81">
        <f t="shared" si="97"/>
        <v>3085</v>
      </c>
      <c r="B3089" s="81" t="s">
        <v>3523</v>
      </c>
      <c r="C3089" s="82" t="s">
        <v>9994</v>
      </c>
      <c r="D3089" s="83" t="s">
        <v>9995</v>
      </c>
      <c r="E3089" s="83" t="s">
        <v>3526</v>
      </c>
      <c r="F3089" s="83"/>
      <c r="G3089" s="83" t="s">
        <v>3527</v>
      </c>
      <c r="H3089" s="115" t="s">
        <v>9996</v>
      </c>
      <c r="I3089" s="14">
        <v>0.01</v>
      </c>
      <c r="J3089" s="111">
        <f t="shared" si="96"/>
        <v>13169.97</v>
      </c>
    </row>
    <row r="3090" spans="1:10" ht="64.5" x14ac:dyDescent="0.25">
      <c r="A3090" s="81">
        <f t="shared" si="97"/>
        <v>3086</v>
      </c>
      <c r="B3090" s="81" t="s">
        <v>3523</v>
      </c>
      <c r="C3090" s="82" t="s">
        <v>9997</v>
      </c>
      <c r="D3090" s="83" t="s">
        <v>9998</v>
      </c>
      <c r="E3090" s="83" t="s">
        <v>3526</v>
      </c>
      <c r="F3090" s="83"/>
      <c r="G3090" s="83" t="s">
        <v>3527</v>
      </c>
      <c r="H3090" s="115" t="s">
        <v>9999</v>
      </c>
      <c r="I3090" s="14">
        <v>0.01</v>
      </c>
      <c r="J3090" s="111">
        <f t="shared" si="96"/>
        <v>18327.87</v>
      </c>
    </row>
    <row r="3091" spans="1:10" ht="64.5" x14ac:dyDescent="0.25">
      <c r="A3091" s="81">
        <f t="shared" si="97"/>
        <v>3087</v>
      </c>
      <c r="B3091" s="81" t="s">
        <v>3523</v>
      </c>
      <c r="C3091" s="82" t="s">
        <v>10000</v>
      </c>
      <c r="D3091" s="83" t="s">
        <v>10001</v>
      </c>
      <c r="E3091" s="83" t="s">
        <v>3526</v>
      </c>
      <c r="F3091" s="83"/>
      <c r="G3091" s="83" t="s">
        <v>3527</v>
      </c>
      <c r="H3091" s="115" t="s">
        <v>10002</v>
      </c>
      <c r="I3091" s="14">
        <v>0.01</v>
      </c>
      <c r="J3091" s="111">
        <f t="shared" ref="J3091:J3154" si="98">H3091*(1-I3091)</f>
        <v>25457.85</v>
      </c>
    </row>
    <row r="3092" spans="1:10" ht="64.5" x14ac:dyDescent="0.25">
      <c r="A3092" s="81">
        <f t="shared" ref="A3092:A3155" si="99">A3091+1</f>
        <v>3088</v>
      </c>
      <c r="B3092" s="81" t="s">
        <v>3523</v>
      </c>
      <c r="C3092" s="82" t="s">
        <v>10003</v>
      </c>
      <c r="D3092" s="83" t="s">
        <v>10004</v>
      </c>
      <c r="E3092" s="83" t="s">
        <v>3526</v>
      </c>
      <c r="F3092" s="83"/>
      <c r="G3092" s="83" t="s">
        <v>3527</v>
      </c>
      <c r="H3092" s="115" t="s">
        <v>10005</v>
      </c>
      <c r="I3092" s="14">
        <v>0.01</v>
      </c>
      <c r="J3092" s="111">
        <f t="shared" si="98"/>
        <v>19956.419999999998</v>
      </c>
    </row>
    <row r="3093" spans="1:10" ht="64.5" x14ac:dyDescent="0.25">
      <c r="A3093" s="81">
        <f t="shared" si="99"/>
        <v>3089</v>
      </c>
      <c r="B3093" s="81" t="s">
        <v>3523</v>
      </c>
      <c r="C3093" s="82" t="s">
        <v>10006</v>
      </c>
      <c r="D3093" s="83" t="s">
        <v>10007</v>
      </c>
      <c r="E3093" s="83" t="s">
        <v>3526</v>
      </c>
      <c r="F3093" s="83"/>
      <c r="G3093" s="83" t="s">
        <v>3527</v>
      </c>
      <c r="H3093" s="115" t="s">
        <v>10008</v>
      </c>
      <c r="I3093" s="14">
        <v>0.01</v>
      </c>
      <c r="J3093" s="111">
        <f t="shared" si="98"/>
        <v>22875.93</v>
      </c>
    </row>
    <row r="3094" spans="1:10" ht="64.5" x14ac:dyDescent="0.25">
      <c r="A3094" s="81">
        <f t="shared" si="99"/>
        <v>3090</v>
      </c>
      <c r="B3094" s="81" t="s">
        <v>3523</v>
      </c>
      <c r="C3094" s="82" t="s">
        <v>10009</v>
      </c>
      <c r="D3094" s="83" t="s">
        <v>10010</v>
      </c>
      <c r="E3094" s="83" t="s">
        <v>3526</v>
      </c>
      <c r="F3094" s="83"/>
      <c r="G3094" s="83" t="s">
        <v>3527</v>
      </c>
      <c r="H3094" s="115" t="s">
        <v>10011</v>
      </c>
      <c r="I3094" s="14">
        <v>0.01</v>
      </c>
      <c r="J3094" s="111">
        <f t="shared" si="98"/>
        <v>34260.93</v>
      </c>
    </row>
    <row r="3095" spans="1:10" ht="64.5" x14ac:dyDescent="0.25">
      <c r="A3095" s="81">
        <f t="shared" si="99"/>
        <v>3091</v>
      </c>
      <c r="B3095" s="81" t="s">
        <v>3523</v>
      </c>
      <c r="C3095" s="82" t="s">
        <v>10012</v>
      </c>
      <c r="D3095" s="83" t="s">
        <v>10013</v>
      </c>
      <c r="E3095" s="83" t="s">
        <v>3526</v>
      </c>
      <c r="F3095" s="83"/>
      <c r="G3095" s="83" t="s">
        <v>3527</v>
      </c>
      <c r="H3095" s="115" t="s">
        <v>10014</v>
      </c>
      <c r="I3095" s="14">
        <v>0.01</v>
      </c>
      <c r="J3095" s="111">
        <f t="shared" si="98"/>
        <v>25952.85</v>
      </c>
    </row>
    <row r="3096" spans="1:10" ht="64.5" x14ac:dyDescent="0.25">
      <c r="A3096" s="81">
        <f t="shared" si="99"/>
        <v>3092</v>
      </c>
      <c r="B3096" s="81" t="s">
        <v>3523</v>
      </c>
      <c r="C3096" s="82" t="s">
        <v>10015</v>
      </c>
      <c r="D3096" s="83" t="s">
        <v>10016</v>
      </c>
      <c r="E3096" s="83" t="s">
        <v>3526</v>
      </c>
      <c r="F3096" s="83"/>
      <c r="G3096" s="83" t="s">
        <v>3527</v>
      </c>
      <c r="H3096" s="115" t="s">
        <v>10017</v>
      </c>
      <c r="I3096" s="14">
        <v>0.01</v>
      </c>
      <c r="J3096" s="111">
        <f t="shared" si="98"/>
        <v>23196.69</v>
      </c>
    </row>
    <row r="3097" spans="1:10" ht="64.5" x14ac:dyDescent="0.25">
      <c r="A3097" s="81">
        <f t="shared" si="99"/>
        <v>3093</v>
      </c>
      <c r="B3097" s="81" t="s">
        <v>3523</v>
      </c>
      <c r="C3097" s="82" t="s">
        <v>10018</v>
      </c>
      <c r="D3097" s="83" t="s">
        <v>10019</v>
      </c>
      <c r="E3097" s="83" t="s">
        <v>3526</v>
      </c>
      <c r="F3097" s="83"/>
      <c r="G3097" s="83" t="s">
        <v>3527</v>
      </c>
      <c r="H3097" s="115" t="s">
        <v>10020</v>
      </c>
      <c r="I3097" s="14">
        <v>0.01</v>
      </c>
      <c r="J3097" s="111">
        <f t="shared" si="98"/>
        <v>23590.71</v>
      </c>
    </row>
    <row r="3098" spans="1:10" ht="64.5" x14ac:dyDescent="0.25">
      <c r="A3098" s="81">
        <f t="shared" si="99"/>
        <v>3094</v>
      </c>
      <c r="B3098" s="81" t="s">
        <v>3523</v>
      </c>
      <c r="C3098" s="82" t="s">
        <v>10021</v>
      </c>
      <c r="D3098" s="83" t="s">
        <v>10022</v>
      </c>
      <c r="E3098" s="83" t="s">
        <v>3526</v>
      </c>
      <c r="F3098" s="83"/>
      <c r="G3098" s="83" t="s">
        <v>3527</v>
      </c>
      <c r="H3098" s="115" t="s">
        <v>10023</v>
      </c>
      <c r="I3098" s="14">
        <v>0.01</v>
      </c>
      <c r="J3098" s="111">
        <f t="shared" si="98"/>
        <v>26647.829999999998</v>
      </c>
    </row>
    <row r="3099" spans="1:10" ht="64.5" x14ac:dyDescent="0.25">
      <c r="A3099" s="81">
        <f t="shared" si="99"/>
        <v>3095</v>
      </c>
      <c r="B3099" s="81" t="s">
        <v>3523</v>
      </c>
      <c r="C3099" s="82" t="s">
        <v>10024</v>
      </c>
      <c r="D3099" s="83" t="s">
        <v>10025</v>
      </c>
      <c r="E3099" s="83" t="s">
        <v>3526</v>
      </c>
      <c r="F3099" s="83"/>
      <c r="G3099" s="83" t="s">
        <v>3527</v>
      </c>
      <c r="H3099" s="115" t="s">
        <v>10026</v>
      </c>
      <c r="I3099" s="14">
        <v>0.01</v>
      </c>
      <c r="J3099" s="111">
        <f t="shared" si="98"/>
        <v>39558.42</v>
      </c>
    </row>
    <row r="3100" spans="1:10" ht="64.5" x14ac:dyDescent="0.25">
      <c r="A3100" s="81">
        <f t="shared" si="99"/>
        <v>3096</v>
      </c>
      <c r="B3100" s="81" t="s">
        <v>3523</v>
      </c>
      <c r="C3100" s="82" t="s">
        <v>10027</v>
      </c>
      <c r="D3100" s="83" t="s">
        <v>10028</v>
      </c>
      <c r="E3100" s="83" t="s">
        <v>3526</v>
      </c>
      <c r="F3100" s="83"/>
      <c r="G3100" s="83" t="s">
        <v>3527</v>
      </c>
      <c r="H3100" s="115" t="s">
        <v>10029</v>
      </c>
      <c r="I3100" s="14">
        <v>0.01</v>
      </c>
      <c r="J3100" s="111">
        <f t="shared" si="98"/>
        <v>30046.5</v>
      </c>
    </row>
    <row r="3101" spans="1:10" ht="64.5" x14ac:dyDescent="0.25">
      <c r="A3101" s="81">
        <f t="shared" si="99"/>
        <v>3097</v>
      </c>
      <c r="B3101" s="81" t="s">
        <v>3523</v>
      </c>
      <c r="C3101" s="82" t="s">
        <v>10030</v>
      </c>
      <c r="D3101" s="83" t="s">
        <v>10031</v>
      </c>
      <c r="E3101" s="83" t="s">
        <v>3526</v>
      </c>
      <c r="F3101" s="83"/>
      <c r="G3101" s="83" t="s">
        <v>3527</v>
      </c>
      <c r="H3101" s="115" t="s">
        <v>10032</v>
      </c>
      <c r="I3101" s="14">
        <v>0.01</v>
      </c>
      <c r="J3101" s="111">
        <f t="shared" si="98"/>
        <v>16660.71</v>
      </c>
    </row>
    <row r="3102" spans="1:10" ht="64.5" x14ac:dyDescent="0.25">
      <c r="A3102" s="81">
        <f t="shared" si="99"/>
        <v>3098</v>
      </c>
      <c r="B3102" s="81" t="s">
        <v>3523</v>
      </c>
      <c r="C3102" s="82" t="s">
        <v>10033</v>
      </c>
      <c r="D3102" s="83" t="s">
        <v>10034</v>
      </c>
      <c r="E3102" s="83" t="s">
        <v>3526</v>
      </c>
      <c r="F3102" s="83"/>
      <c r="G3102" s="83" t="s">
        <v>3527</v>
      </c>
      <c r="H3102" s="115" t="s">
        <v>10035</v>
      </c>
      <c r="I3102" s="14">
        <v>0.01</v>
      </c>
      <c r="J3102" s="111">
        <f t="shared" si="98"/>
        <v>27464.579999999998</v>
      </c>
    </row>
    <row r="3103" spans="1:10" ht="64.5" x14ac:dyDescent="0.25">
      <c r="A3103" s="81">
        <f t="shared" si="99"/>
        <v>3099</v>
      </c>
      <c r="B3103" s="81" t="s">
        <v>3523</v>
      </c>
      <c r="C3103" s="82" t="s">
        <v>10036</v>
      </c>
      <c r="D3103" s="83" t="s">
        <v>10037</v>
      </c>
      <c r="E3103" s="83" t="s">
        <v>3526</v>
      </c>
      <c r="F3103" s="83"/>
      <c r="G3103" s="83" t="s">
        <v>3527</v>
      </c>
      <c r="H3103" s="115" t="s">
        <v>10038</v>
      </c>
      <c r="I3103" s="14">
        <v>0.01</v>
      </c>
      <c r="J3103" s="111">
        <f t="shared" si="98"/>
        <v>28346.67</v>
      </c>
    </row>
    <row r="3104" spans="1:10" ht="64.5" x14ac:dyDescent="0.25">
      <c r="A3104" s="81">
        <f t="shared" si="99"/>
        <v>3100</v>
      </c>
      <c r="B3104" s="81" t="s">
        <v>3523</v>
      </c>
      <c r="C3104" s="82" t="s">
        <v>10039</v>
      </c>
      <c r="D3104" s="83" t="s">
        <v>10040</v>
      </c>
      <c r="E3104" s="83" t="s">
        <v>3526</v>
      </c>
      <c r="F3104" s="83"/>
      <c r="G3104" s="83" t="s">
        <v>3527</v>
      </c>
      <c r="H3104" s="115" t="s">
        <v>10041</v>
      </c>
      <c r="I3104" s="14">
        <v>0.01</v>
      </c>
      <c r="J3104" s="111">
        <f t="shared" si="98"/>
        <v>27598.23</v>
      </c>
    </row>
    <row r="3105" spans="1:10" ht="64.5" x14ac:dyDescent="0.25">
      <c r="A3105" s="81">
        <f t="shared" si="99"/>
        <v>3101</v>
      </c>
      <c r="B3105" s="81" t="s">
        <v>3523</v>
      </c>
      <c r="C3105" s="82" t="s">
        <v>10042</v>
      </c>
      <c r="D3105" s="83" t="s">
        <v>10043</v>
      </c>
      <c r="E3105" s="83" t="s">
        <v>3526</v>
      </c>
      <c r="F3105" s="83"/>
      <c r="G3105" s="83" t="s">
        <v>3527</v>
      </c>
      <c r="H3105" s="115" t="s">
        <v>10044</v>
      </c>
      <c r="I3105" s="14">
        <v>0.01</v>
      </c>
      <c r="J3105" s="111">
        <f t="shared" si="98"/>
        <v>31878.989999999998</v>
      </c>
    </row>
    <row r="3106" spans="1:10" ht="64.5" x14ac:dyDescent="0.25">
      <c r="A3106" s="81">
        <f t="shared" si="99"/>
        <v>3102</v>
      </c>
      <c r="B3106" s="81" t="s">
        <v>3523</v>
      </c>
      <c r="C3106" s="82" t="s">
        <v>10045</v>
      </c>
      <c r="D3106" s="83" t="s">
        <v>10046</v>
      </c>
      <c r="E3106" s="83" t="s">
        <v>3526</v>
      </c>
      <c r="F3106" s="83"/>
      <c r="G3106" s="83" t="s">
        <v>3527</v>
      </c>
      <c r="H3106" s="115" t="s">
        <v>10047</v>
      </c>
      <c r="I3106" s="14">
        <v>0.01</v>
      </c>
      <c r="J3106" s="111">
        <f t="shared" si="98"/>
        <v>33203.61</v>
      </c>
    </row>
    <row r="3107" spans="1:10" ht="64.5" x14ac:dyDescent="0.25">
      <c r="A3107" s="81">
        <f t="shared" si="99"/>
        <v>3103</v>
      </c>
      <c r="B3107" s="81" t="s">
        <v>3523</v>
      </c>
      <c r="C3107" s="82" t="s">
        <v>10048</v>
      </c>
      <c r="D3107" s="83" t="s">
        <v>10049</v>
      </c>
      <c r="E3107" s="83" t="s">
        <v>3526</v>
      </c>
      <c r="F3107" s="83"/>
      <c r="G3107" s="83" t="s">
        <v>3527</v>
      </c>
      <c r="H3107" s="115" t="s">
        <v>10050</v>
      </c>
      <c r="I3107" s="14">
        <v>0.01</v>
      </c>
      <c r="J3107" s="111">
        <f t="shared" si="98"/>
        <v>18594.18</v>
      </c>
    </row>
    <row r="3108" spans="1:10" ht="51.75" x14ac:dyDescent="0.25">
      <c r="A3108" s="81">
        <f t="shared" si="99"/>
        <v>3104</v>
      </c>
      <c r="B3108" s="81" t="s">
        <v>3523</v>
      </c>
      <c r="C3108" s="82" t="s">
        <v>10051</v>
      </c>
      <c r="D3108" s="83" t="s">
        <v>10052</v>
      </c>
      <c r="E3108" s="83" t="s">
        <v>3526</v>
      </c>
      <c r="F3108" s="83"/>
      <c r="G3108" s="83" t="s">
        <v>3527</v>
      </c>
      <c r="H3108" s="115" t="s">
        <v>10053</v>
      </c>
      <c r="I3108" s="14">
        <v>0.01</v>
      </c>
      <c r="J3108" s="111">
        <f t="shared" si="98"/>
        <v>11983.95</v>
      </c>
    </row>
    <row r="3109" spans="1:10" ht="64.5" x14ac:dyDescent="0.25">
      <c r="A3109" s="81">
        <f t="shared" si="99"/>
        <v>3105</v>
      </c>
      <c r="B3109" s="81" t="s">
        <v>3523</v>
      </c>
      <c r="C3109" s="82" t="s">
        <v>10054</v>
      </c>
      <c r="D3109" s="83" t="s">
        <v>10055</v>
      </c>
      <c r="E3109" s="83" t="s">
        <v>3526</v>
      </c>
      <c r="F3109" s="83"/>
      <c r="G3109" s="83" t="s">
        <v>3527</v>
      </c>
      <c r="H3109" s="115" t="s">
        <v>10056</v>
      </c>
      <c r="I3109" s="14">
        <v>0.01</v>
      </c>
      <c r="J3109" s="111">
        <f t="shared" si="98"/>
        <v>28163.52</v>
      </c>
    </row>
    <row r="3110" spans="1:10" ht="64.5" x14ac:dyDescent="0.25">
      <c r="A3110" s="81">
        <f t="shared" si="99"/>
        <v>3106</v>
      </c>
      <c r="B3110" s="81" t="s">
        <v>3523</v>
      </c>
      <c r="C3110" s="82" t="s">
        <v>10057</v>
      </c>
      <c r="D3110" s="83" t="s">
        <v>10058</v>
      </c>
      <c r="E3110" s="83" t="s">
        <v>3526</v>
      </c>
      <c r="F3110" s="83"/>
      <c r="G3110" s="83" t="s">
        <v>3527</v>
      </c>
      <c r="H3110" s="115" t="s">
        <v>10059</v>
      </c>
      <c r="I3110" s="14">
        <v>0.01</v>
      </c>
      <c r="J3110" s="111">
        <f t="shared" si="98"/>
        <v>18315</v>
      </c>
    </row>
    <row r="3111" spans="1:10" ht="64.5" x14ac:dyDescent="0.25">
      <c r="A3111" s="81">
        <f t="shared" si="99"/>
        <v>3107</v>
      </c>
      <c r="B3111" s="81" t="s">
        <v>3523</v>
      </c>
      <c r="C3111" s="82" t="s">
        <v>10060</v>
      </c>
      <c r="D3111" s="83" t="s">
        <v>10061</v>
      </c>
      <c r="E3111" s="83" t="s">
        <v>3526</v>
      </c>
      <c r="F3111" s="83"/>
      <c r="G3111" s="83" t="s">
        <v>3527</v>
      </c>
      <c r="H3111" s="115" t="s">
        <v>10062</v>
      </c>
      <c r="I3111" s="14">
        <v>0.01</v>
      </c>
      <c r="J3111" s="111">
        <f t="shared" si="98"/>
        <v>36842.85</v>
      </c>
    </row>
    <row r="3112" spans="1:10" ht="51.75" x14ac:dyDescent="0.25">
      <c r="A3112" s="81">
        <f t="shared" si="99"/>
        <v>3108</v>
      </c>
      <c r="B3112" s="81" t="s">
        <v>3523</v>
      </c>
      <c r="C3112" s="82" t="s">
        <v>10063</v>
      </c>
      <c r="D3112" s="83" t="s">
        <v>10064</v>
      </c>
      <c r="E3112" s="83" t="s">
        <v>3526</v>
      </c>
      <c r="F3112" s="83"/>
      <c r="G3112" s="83" t="s">
        <v>3527</v>
      </c>
      <c r="H3112" s="115" t="s">
        <v>10065</v>
      </c>
      <c r="I3112" s="14">
        <v>0.01</v>
      </c>
      <c r="J3112" s="111">
        <f t="shared" si="98"/>
        <v>15295.5</v>
      </c>
    </row>
    <row r="3113" spans="1:10" ht="64.5" x14ac:dyDescent="0.25">
      <c r="A3113" s="81">
        <f t="shared" si="99"/>
        <v>3109</v>
      </c>
      <c r="B3113" s="81" t="s">
        <v>3523</v>
      </c>
      <c r="C3113" s="82" t="s">
        <v>10066</v>
      </c>
      <c r="D3113" s="83" t="s">
        <v>10067</v>
      </c>
      <c r="E3113" s="83" t="s">
        <v>3526</v>
      </c>
      <c r="F3113" s="83"/>
      <c r="G3113" s="83" t="s">
        <v>3527</v>
      </c>
      <c r="H3113" s="115" t="s">
        <v>10068</v>
      </c>
      <c r="I3113" s="14">
        <v>0.01</v>
      </c>
      <c r="J3113" s="111">
        <f t="shared" si="98"/>
        <v>34019.370000000003</v>
      </c>
    </row>
    <row r="3114" spans="1:10" ht="64.5" x14ac:dyDescent="0.25">
      <c r="A3114" s="81">
        <f t="shared" si="99"/>
        <v>3110</v>
      </c>
      <c r="B3114" s="81" t="s">
        <v>3523</v>
      </c>
      <c r="C3114" s="82" t="s">
        <v>10069</v>
      </c>
      <c r="D3114" s="83" t="s">
        <v>10070</v>
      </c>
      <c r="E3114" s="83" t="s">
        <v>3526</v>
      </c>
      <c r="F3114" s="83"/>
      <c r="G3114" s="83" t="s">
        <v>3527</v>
      </c>
      <c r="H3114" s="115" t="s">
        <v>10071</v>
      </c>
      <c r="I3114" s="14">
        <v>0.01</v>
      </c>
      <c r="J3114" s="111">
        <f t="shared" si="98"/>
        <v>16307.28</v>
      </c>
    </row>
    <row r="3115" spans="1:10" ht="64.5" x14ac:dyDescent="0.25">
      <c r="A3115" s="81">
        <f t="shared" si="99"/>
        <v>3111</v>
      </c>
      <c r="B3115" s="81" t="s">
        <v>3523</v>
      </c>
      <c r="C3115" s="82" t="s">
        <v>10072</v>
      </c>
      <c r="D3115" s="83" t="s">
        <v>10073</v>
      </c>
      <c r="E3115" s="83" t="s">
        <v>3526</v>
      </c>
      <c r="F3115" s="83"/>
      <c r="G3115" s="83" t="s">
        <v>3527</v>
      </c>
      <c r="H3115" s="115" t="s">
        <v>10074</v>
      </c>
      <c r="I3115" s="14">
        <v>0.01</v>
      </c>
      <c r="J3115" s="111">
        <f t="shared" si="98"/>
        <v>29912.85</v>
      </c>
    </row>
    <row r="3116" spans="1:10" ht="64.5" x14ac:dyDescent="0.25">
      <c r="A3116" s="81">
        <f t="shared" si="99"/>
        <v>3112</v>
      </c>
      <c r="B3116" s="81" t="s">
        <v>3523</v>
      </c>
      <c r="C3116" s="82" t="s">
        <v>10075</v>
      </c>
      <c r="D3116" s="83" t="s">
        <v>10076</v>
      </c>
      <c r="E3116" s="83" t="s">
        <v>3526</v>
      </c>
      <c r="F3116" s="83"/>
      <c r="G3116" s="83" t="s">
        <v>3527</v>
      </c>
      <c r="H3116" s="115" t="s">
        <v>10077</v>
      </c>
      <c r="I3116" s="14">
        <v>0.01</v>
      </c>
      <c r="J3116" s="111">
        <f t="shared" si="98"/>
        <v>28226.880000000001</v>
      </c>
    </row>
    <row r="3117" spans="1:10" ht="64.5" x14ac:dyDescent="0.25">
      <c r="A3117" s="81">
        <f t="shared" si="99"/>
        <v>3113</v>
      </c>
      <c r="B3117" s="81" t="s">
        <v>3523</v>
      </c>
      <c r="C3117" s="82" t="s">
        <v>10078</v>
      </c>
      <c r="D3117" s="83" t="s">
        <v>10079</v>
      </c>
      <c r="E3117" s="83" t="s">
        <v>3526</v>
      </c>
      <c r="F3117" s="83"/>
      <c r="G3117" s="83" t="s">
        <v>3527</v>
      </c>
      <c r="H3117" s="115" t="s">
        <v>10080</v>
      </c>
      <c r="I3117" s="14">
        <v>0.01</v>
      </c>
      <c r="J3117" s="111">
        <f t="shared" si="98"/>
        <v>11600.82</v>
      </c>
    </row>
    <row r="3118" spans="1:10" ht="64.5" x14ac:dyDescent="0.25">
      <c r="A3118" s="81">
        <f t="shared" si="99"/>
        <v>3114</v>
      </c>
      <c r="B3118" s="81" t="s">
        <v>3523</v>
      </c>
      <c r="C3118" s="82" t="s">
        <v>10081</v>
      </c>
      <c r="D3118" s="83" t="s">
        <v>10082</v>
      </c>
      <c r="E3118" s="83" t="s">
        <v>3526</v>
      </c>
      <c r="F3118" s="83"/>
      <c r="G3118" s="83" t="s">
        <v>3527</v>
      </c>
      <c r="H3118" s="115" t="s">
        <v>10083</v>
      </c>
      <c r="I3118" s="14">
        <v>0.01</v>
      </c>
      <c r="J3118" s="111">
        <f t="shared" si="98"/>
        <v>24065.91</v>
      </c>
    </row>
    <row r="3119" spans="1:10" ht="64.5" x14ac:dyDescent="0.25">
      <c r="A3119" s="81">
        <f t="shared" si="99"/>
        <v>3115</v>
      </c>
      <c r="B3119" s="81" t="s">
        <v>3523</v>
      </c>
      <c r="C3119" s="82" t="s">
        <v>10084</v>
      </c>
      <c r="D3119" s="83" t="s">
        <v>10085</v>
      </c>
      <c r="E3119" s="83" t="s">
        <v>3526</v>
      </c>
      <c r="F3119" s="83"/>
      <c r="G3119" s="83" t="s">
        <v>3527</v>
      </c>
      <c r="H3119" s="115" t="s">
        <v>10086</v>
      </c>
      <c r="I3119" s="14">
        <v>0.01</v>
      </c>
      <c r="J3119" s="111">
        <f t="shared" si="98"/>
        <v>22367.07</v>
      </c>
    </row>
    <row r="3120" spans="1:10" ht="77.25" x14ac:dyDescent="0.25">
      <c r="A3120" s="81">
        <f t="shared" si="99"/>
        <v>3116</v>
      </c>
      <c r="B3120" s="81" t="s">
        <v>3523</v>
      </c>
      <c r="C3120" s="82" t="s">
        <v>10087</v>
      </c>
      <c r="D3120" s="83" t="s">
        <v>10088</v>
      </c>
      <c r="E3120" s="83" t="s">
        <v>3526</v>
      </c>
      <c r="F3120" s="83"/>
      <c r="G3120" s="83" t="s">
        <v>3527</v>
      </c>
      <c r="H3120" s="115" t="s">
        <v>10089</v>
      </c>
      <c r="I3120" s="14">
        <v>0.01</v>
      </c>
      <c r="J3120" s="111">
        <f t="shared" si="98"/>
        <v>9124.83</v>
      </c>
    </row>
    <row r="3121" spans="1:10" ht="64.5" x14ac:dyDescent="0.25">
      <c r="A3121" s="81">
        <f t="shared" si="99"/>
        <v>3117</v>
      </c>
      <c r="B3121" s="81" t="s">
        <v>3523</v>
      </c>
      <c r="C3121" s="82" t="s">
        <v>10090</v>
      </c>
      <c r="D3121" s="83" t="s">
        <v>10091</v>
      </c>
      <c r="E3121" s="83" t="s">
        <v>3526</v>
      </c>
      <c r="F3121" s="83"/>
      <c r="G3121" s="83" t="s">
        <v>3527</v>
      </c>
      <c r="H3121" s="115" t="s">
        <v>10092</v>
      </c>
      <c r="I3121" s="14">
        <v>0.01</v>
      </c>
      <c r="J3121" s="111">
        <f t="shared" si="98"/>
        <v>28826.82</v>
      </c>
    </row>
    <row r="3122" spans="1:10" ht="64.5" x14ac:dyDescent="0.25">
      <c r="A3122" s="81">
        <f t="shared" si="99"/>
        <v>3118</v>
      </c>
      <c r="B3122" s="81" t="s">
        <v>3523</v>
      </c>
      <c r="C3122" s="82" t="s">
        <v>10093</v>
      </c>
      <c r="D3122" s="83" t="s">
        <v>10094</v>
      </c>
      <c r="E3122" s="83" t="s">
        <v>3526</v>
      </c>
      <c r="F3122" s="83"/>
      <c r="G3122" s="83" t="s">
        <v>3527</v>
      </c>
      <c r="H3122" s="115" t="s">
        <v>10095</v>
      </c>
      <c r="I3122" s="14">
        <v>0.01</v>
      </c>
      <c r="J3122" s="111">
        <f t="shared" si="98"/>
        <v>31745.34</v>
      </c>
    </row>
    <row r="3123" spans="1:10" ht="64.5" x14ac:dyDescent="0.25">
      <c r="A3123" s="81">
        <f t="shared" si="99"/>
        <v>3119</v>
      </c>
      <c r="B3123" s="81" t="s">
        <v>3523</v>
      </c>
      <c r="C3123" s="82" t="s">
        <v>10096</v>
      </c>
      <c r="D3123" s="83" t="s">
        <v>10097</v>
      </c>
      <c r="E3123" s="83" t="s">
        <v>3526</v>
      </c>
      <c r="F3123" s="83"/>
      <c r="G3123" s="83" t="s">
        <v>3527</v>
      </c>
      <c r="H3123" s="115" t="s">
        <v>10098</v>
      </c>
      <c r="I3123" s="14">
        <v>0.01</v>
      </c>
      <c r="J3123" s="111">
        <f t="shared" si="98"/>
        <v>24854.94</v>
      </c>
    </row>
    <row r="3124" spans="1:10" ht="64.5" x14ac:dyDescent="0.25">
      <c r="A3124" s="81">
        <f t="shared" si="99"/>
        <v>3120</v>
      </c>
      <c r="B3124" s="81" t="s">
        <v>3523</v>
      </c>
      <c r="C3124" s="82" t="s">
        <v>10099</v>
      </c>
      <c r="D3124" s="83" t="s">
        <v>10100</v>
      </c>
      <c r="E3124" s="83" t="s">
        <v>3526</v>
      </c>
      <c r="F3124" s="83"/>
      <c r="G3124" s="83" t="s">
        <v>3527</v>
      </c>
      <c r="H3124" s="115" t="s">
        <v>10101</v>
      </c>
      <c r="I3124" s="14">
        <v>0.01</v>
      </c>
      <c r="J3124" s="111">
        <f t="shared" si="98"/>
        <v>30367.26</v>
      </c>
    </row>
    <row r="3125" spans="1:10" ht="64.5" x14ac:dyDescent="0.25">
      <c r="A3125" s="81">
        <f t="shared" si="99"/>
        <v>3121</v>
      </c>
      <c r="B3125" s="81" t="s">
        <v>3523</v>
      </c>
      <c r="C3125" s="82" t="s">
        <v>10102</v>
      </c>
      <c r="D3125" s="83" t="s">
        <v>10103</v>
      </c>
      <c r="E3125" s="83" t="s">
        <v>3526</v>
      </c>
      <c r="F3125" s="83"/>
      <c r="G3125" s="83" t="s">
        <v>3527</v>
      </c>
      <c r="H3125" s="115" t="s">
        <v>10104</v>
      </c>
      <c r="I3125" s="14">
        <v>0.01</v>
      </c>
      <c r="J3125" s="111">
        <f t="shared" si="98"/>
        <v>25765.739999999998</v>
      </c>
    </row>
    <row r="3126" spans="1:10" ht="64.5" x14ac:dyDescent="0.25">
      <c r="A3126" s="81">
        <f t="shared" si="99"/>
        <v>3122</v>
      </c>
      <c r="B3126" s="81" t="s">
        <v>3523</v>
      </c>
      <c r="C3126" s="82" t="s">
        <v>10105</v>
      </c>
      <c r="D3126" s="83" t="s">
        <v>10106</v>
      </c>
      <c r="E3126" s="83" t="s">
        <v>3526</v>
      </c>
      <c r="F3126" s="83"/>
      <c r="G3126" s="83" t="s">
        <v>3527</v>
      </c>
      <c r="H3126" s="115" t="s">
        <v>10107</v>
      </c>
      <c r="I3126" s="14">
        <v>0.01</v>
      </c>
      <c r="J3126" s="111">
        <f t="shared" si="98"/>
        <v>35143.019999999997</v>
      </c>
    </row>
    <row r="3127" spans="1:10" ht="64.5" x14ac:dyDescent="0.25">
      <c r="A3127" s="81">
        <f t="shared" si="99"/>
        <v>3123</v>
      </c>
      <c r="B3127" s="81" t="s">
        <v>3523</v>
      </c>
      <c r="C3127" s="82" t="s">
        <v>10108</v>
      </c>
      <c r="D3127" s="83" t="s">
        <v>10109</v>
      </c>
      <c r="E3127" s="83" t="s">
        <v>3526</v>
      </c>
      <c r="F3127" s="83"/>
      <c r="G3127" s="83" t="s">
        <v>3527</v>
      </c>
      <c r="H3127" s="115" t="s">
        <v>10110</v>
      </c>
      <c r="I3127" s="14">
        <v>0.01</v>
      </c>
      <c r="J3127" s="111">
        <f t="shared" si="98"/>
        <v>42756.12</v>
      </c>
    </row>
    <row r="3128" spans="1:10" ht="64.5" x14ac:dyDescent="0.25">
      <c r="A3128" s="81">
        <f t="shared" si="99"/>
        <v>3124</v>
      </c>
      <c r="B3128" s="81" t="s">
        <v>3523</v>
      </c>
      <c r="C3128" s="82" t="s">
        <v>10111</v>
      </c>
      <c r="D3128" s="83" t="s">
        <v>10112</v>
      </c>
      <c r="E3128" s="83" t="s">
        <v>3526</v>
      </c>
      <c r="F3128" s="83"/>
      <c r="G3128" s="83" t="s">
        <v>3527</v>
      </c>
      <c r="H3128" s="115" t="s">
        <v>10113</v>
      </c>
      <c r="I3128" s="14">
        <v>0.01</v>
      </c>
      <c r="J3128" s="111">
        <f t="shared" si="98"/>
        <v>22548.240000000002</v>
      </c>
    </row>
    <row r="3129" spans="1:10" ht="64.5" x14ac:dyDescent="0.25">
      <c r="A3129" s="81">
        <f t="shared" si="99"/>
        <v>3125</v>
      </c>
      <c r="B3129" s="81" t="s">
        <v>3523</v>
      </c>
      <c r="C3129" s="82" t="s">
        <v>10114</v>
      </c>
      <c r="D3129" s="83" t="s">
        <v>10115</v>
      </c>
      <c r="E3129" s="83" t="s">
        <v>3526</v>
      </c>
      <c r="F3129" s="83"/>
      <c r="G3129" s="83" t="s">
        <v>3527</v>
      </c>
      <c r="H3129" s="115" t="s">
        <v>10116</v>
      </c>
      <c r="I3129" s="14">
        <v>0.01</v>
      </c>
      <c r="J3129" s="111">
        <f t="shared" si="98"/>
        <v>37658.61</v>
      </c>
    </row>
    <row r="3130" spans="1:10" ht="64.5" x14ac:dyDescent="0.25">
      <c r="A3130" s="81">
        <f t="shared" si="99"/>
        <v>3126</v>
      </c>
      <c r="B3130" s="81" t="s">
        <v>3523</v>
      </c>
      <c r="C3130" s="82" t="s">
        <v>10117</v>
      </c>
      <c r="D3130" s="83" t="s">
        <v>10118</v>
      </c>
      <c r="E3130" s="83" t="s">
        <v>3526</v>
      </c>
      <c r="F3130" s="83"/>
      <c r="G3130" s="83" t="s">
        <v>3527</v>
      </c>
      <c r="H3130" s="115" t="s">
        <v>10119</v>
      </c>
      <c r="I3130" s="14">
        <v>0.01</v>
      </c>
      <c r="J3130" s="111">
        <f t="shared" si="98"/>
        <v>29738.61</v>
      </c>
    </row>
    <row r="3131" spans="1:10" ht="64.5" x14ac:dyDescent="0.25">
      <c r="A3131" s="81">
        <f t="shared" si="99"/>
        <v>3127</v>
      </c>
      <c r="B3131" s="81" t="s">
        <v>3523</v>
      </c>
      <c r="C3131" s="82" t="s">
        <v>10120</v>
      </c>
      <c r="D3131" s="83" t="s">
        <v>10121</v>
      </c>
      <c r="E3131" s="83" t="s">
        <v>3526</v>
      </c>
      <c r="F3131" s="83"/>
      <c r="G3131" s="83" t="s">
        <v>3527</v>
      </c>
      <c r="H3131" s="115" t="s">
        <v>10122</v>
      </c>
      <c r="I3131" s="14">
        <v>0.01</v>
      </c>
      <c r="J3131" s="111">
        <f t="shared" si="98"/>
        <v>12416.58</v>
      </c>
    </row>
    <row r="3132" spans="1:10" ht="64.5" x14ac:dyDescent="0.25">
      <c r="A3132" s="81">
        <f t="shared" si="99"/>
        <v>3128</v>
      </c>
      <c r="B3132" s="81" t="s">
        <v>3523</v>
      </c>
      <c r="C3132" s="82" t="s">
        <v>10123</v>
      </c>
      <c r="D3132" s="83" t="s">
        <v>10124</v>
      </c>
      <c r="E3132" s="83" t="s">
        <v>3526</v>
      </c>
      <c r="F3132" s="83"/>
      <c r="G3132" s="83" t="s">
        <v>3527</v>
      </c>
      <c r="H3132" s="115" t="s">
        <v>10125</v>
      </c>
      <c r="I3132" s="14">
        <v>0.01</v>
      </c>
      <c r="J3132" s="111">
        <f t="shared" si="98"/>
        <v>19421.82</v>
      </c>
    </row>
    <row r="3133" spans="1:10" ht="51.75" x14ac:dyDescent="0.25">
      <c r="A3133" s="81">
        <f t="shared" si="99"/>
        <v>3129</v>
      </c>
      <c r="B3133" s="81" t="s">
        <v>3523</v>
      </c>
      <c r="C3133" s="82" t="s">
        <v>10126</v>
      </c>
      <c r="D3133" s="83" t="s">
        <v>10127</v>
      </c>
      <c r="E3133" s="83" t="s">
        <v>3526</v>
      </c>
      <c r="F3133" s="83"/>
      <c r="G3133" s="83" t="s">
        <v>3527</v>
      </c>
      <c r="H3133" s="115" t="s">
        <v>10128</v>
      </c>
      <c r="I3133" s="14">
        <v>0.01</v>
      </c>
      <c r="J3133" s="111">
        <f t="shared" si="98"/>
        <v>13291.74</v>
      </c>
    </row>
    <row r="3134" spans="1:10" ht="64.5" x14ac:dyDescent="0.25">
      <c r="A3134" s="81">
        <f t="shared" si="99"/>
        <v>3130</v>
      </c>
      <c r="B3134" s="81" t="s">
        <v>3523</v>
      </c>
      <c r="C3134" s="82" t="s">
        <v>10129</v>
      </c>
      <c r="D3134" s="83" t="s">
        <v>10130</v>
      </c>
      <c r="E3134" s="83" t="s">
        <v>3526</v>
      </c>
      <c r="F3134" s="83"/>
      <c r="G3134" s="83" t="s">
        <v>3527</v>
      </c>
      <c r="H3134" s="115" t="s">
        <v>10131</v>
      </c>
      <c r="I3134" s="14">
        <v>0.01</v>
      </c>
      <c r="J3134" s="111">
        <f t="shared" si="98"/>
        <v>32668.02</v>
      </c>
    </row>
    <row r="3135" spans="1:10" ht="64.5" x14ac:dyDescent="0.25">
      <c r="A3135" s="81">
        <f t="shared" si="99"/>
        <v>3131</v>
      </c>
      <c r="B3135" s="81" t="s">
        <v>3523</v>
      </c>
      <c r="C3135" s="82" t="s">
        <v>10132</v>
      </c>
      <c r="D3135" s="83" t="s">
        <v>10133</v>
      </c>
      <c r="E3135" s="83" t="s">
        <v>3526</v>
      </c>
      <c r="F3135" s="83"/>
      <c r="G3135" s="83" t="s">
        <v>3527</v>
      </c>
      <c r="H3135" s="115" t="s">
        <v>10134</v>
      </c>
      <c r="I3135" s="14">
        <v>0.01</v>
      </c>
      <c r="J3135" s="111">
        <f t="shared" si="98"/>
        <v>17523.990000000002</v>
      </c>
    </row>
    <row r="3136" spans="1:10" ht="64.5" x14ac:dyDescent="0.25">
      <c r="A3136" s="81">
        <f t="shared" si="99"/>
        <v>3132</v>
      </c>
      <c r="B3136" s="81" t="s">
        <v>3523</v>
      </c>
      <c r="C3136" s="82" t="s">
        <v>10135</v>
      </c>
      <c r="D3136" s="83" t="s">
        <v>10136</v>
      </c>
      <c r="E3136" s="83" t="s">
        <v>3526</v>
      </c>
      <c r="F3136" s="83"/>
      <c r="G3136" s="83" t="s">
        <v>3527</v>
      </c>
      <c r="H3136" s="115" t="s">
        <v>10137</v>
      </c>
      <c r="I3136" s="14">
        <v>0.01</v>
      </c>
      <c r="J3136" s="111">
        <f t="shared" si="98"/>
        <v>11453.31</v>
      </c>
    </row>
    <row r="3137" spans="1:10" ht="64.5" x14ac:dyDescent="0.25">
      <c r="A3137" s="81">
        <f t="shared" si="99"/>
        <v>3133</v>
      </c>
      <c r="B3137" s="81" t="s">
        <v>3523</v>
      </c>
      <c r="C3137" s="82" t="s">
        <v>10138</v>
      </c>
      <c r="D3137" s="83" t="s">
        <v>10139</v>
      </c>
      <c r="E3137" s="83" t="s">
        <v>3526</v>
      </c>
      <c r="F3137" s="83"/>
      <c r="G3137" s="83" t="s">
        <v>3527</v>
      </c>
      <c r="H3137" s="115" t="s">
        <v>9178</v>
      </c>
      <c r="I3137" s="14">
        <v>0.01</v>
      </c>
      <c r="J3137" s="111">
        <f t="shared" si="98"/>
        <v>18018</v>
      </c>
    </row>
    <row r="3138" spans="1:10" ht="64.5" x14ac:dyDescent="0.25">
      <c r="A3138" s="81">
        <f t="shared" si="99"/>
        <v>3134</v>
      </c>
      <c r="B3138" s="81" t="s">
        <v>3523</v>
      </c>
      <c r="C3138" s="82" t="s">
        <v>10140</v>
      </c>
      <c r="D3138" s="83" t="s">
        <v>10141</v>
      </c>
      <c r="E3138" s="83" t="s">
        <v>3526</v>
      </c>
      <c r="F3138" s="83"/>
      <c r="G3138" s="83" t="s">
        <v>3527</v>
      </c>
      <c r="H3138" s="115" t="s">
        <v>10142</v>
      </c>
      <c r="I3138" s="14">
        <v>0.01</v>
      </c>
      <c r="J3138" s="111">
        <f t="shared" si="98"/>
        <v>4448.07</v>
      </c>
    </row>
    <row r="3139" spans="1:10" ht="64.5" x14ac:dyDescent="0.25">
      <c r="A3139" s="81">
        <f t="shared" si="99"/>
        <v>3135</v>
      </c>
      <c r="B3139" s="81" t="s">
        <v>3523</v>
      </c>
      <c r="C3139" s="82" t="s">
        <v>10143</v>
      </c>
      <c r="D3139" s="83" t="s">
        <v>10144</v>
      </c>
      <c r="E3139" s="83" t="s">
        <v>3526</v>
      </c>
      <c r="F3139" s="83"/>
      <c r="G3139" s="83" t="s">
        <v>3527</v>
      </c>
      <c r="H3139" s="115" t="s">
        <v>10145</v>
      </c>
      <c r="I3139" s="14">
        <v>0.01</v>
      </c>
      <c r="J3139" s="111">
        <f t="shared" si="98"/>
        <v>5129.1899999999996</v>
      </c>
    </row>
    <row r="3140" spans="1:10" ht="64.5" x14ac:dyDescent="0.25">
      <c r="A3140" s="81">
        <f t="shared" si="99"/>
        <v>3136</v>
      </c>
      <c r="B3140" s="81" t="s">
        <v>3523</v>
      </c>
      <c r="C3140" s="82" t="s">
        <v>10146</v>
      </c>
      <c r="D3140" s="83" t="s">
        <v>10147</v>
      </c>
      <c r="E3140" s="83" t="s">
        <v>3526</v>
      </c>
      <c r="F3140" s="83"/>
      <c r="G3140" s="83" t="s">
        <v>3527</v>
      </c>
      <c r="H3140" s="115" t="s">
        <v>10148</v>
      </c>
      <c r="I3140" s="14">
        <v>0.01</v>
      </c>
      <c r="J3140" s="111">
        <f t="shared" si="98"/>
        <v>5087.6099999999997</v>
      </c>
    </row>
    <row r="3141" spans="1:10" ht="64.5" x14ac:dyDescent="0.25">
      <c r="A3141" s="81">
        <f t="shared" si="99"/>
        <v>3137</v>
      </c>
      <c r="B3141" s="81" t="s">
        <v>3523</v>
      </c>
      <c r="C3141" s="82" t="s">
        <v>10149</v>
      </c>
      <c r="D3141" s="83" t="s">
        <v>10150</v>
      </c>
      <c r="E3141" s="83" t="s">
        <v>3526</v>
      </c>
      <c r="F3141" s="83"/>
      <c r="G3141" s="83" t="s">
        <v>3527</v>
      </c>
      <c r="H3141" s="115" t="s">
        <v>10151</v>
      </c>
      <c r="I3141" s="14">
        <v>0.01</v>
      </c>
      <c r="J3141" s="111">
        <f t="shared" si="98"/>
        <v>6135.03</v>
      </c>
    </row>
    <row r="3142" spans="1:10" ht="51.75" x14ac:dyDescent="0.25">
      <c r="A3142" s="81">
        <f t="shared" si="99"/>
        <v>3138</v>
      </c>
      <c r="B3142" s="81" t="s">
        <v>3523</v>
      </c>
      <c r="C3142" s="82" t="s">
        <v>10152</v>
      </c>
      <c r="D3142" s="83" t="s">
        <v>10153</v>
      </c>
      <c r="E3142" s="83" t="s">
        <v>3526</v>
      </c>
      <c r="F3142" s="83"/>
      <c r="G3142" s="83" t="s">
        <v>3527</v>
      </c>
      <c r="H3142" s="115" t="s">
        <v>10154</v>
      </c>
      <c r="I3142" s="14">
        <v>0.01</v>
      </c>
      <c r="J3142" s="111">
        <f t="shared" si="98"/>
        <v>5674.0266000000001</v>
      </c>
    </row>
    <row r="3143" spans="1:10" ht="64.5" x14ac:dyDescent="0.25">
      <c r="A3143" s="81">
        <f t="shared" si="99"/>
        <v>3139</v>
      </c>
      <c r="B3143" s="81" t="s">
        <v>3523</v>
      </c>
      <c r="C3143" s="82" t="s">
        <v>10155</v>
      </c>
      <c r="D3143" s="83" t="s">
        <v>10156</v>
      </c>
      <c r="E3143" s="83" t="s">
        <v>3526</v>
      </c>
      <c r="F3143" s="83"/>
      <c r="G3143" s="83" t="s">
        <v>3527</v>
      </c>
      <c r="H3143" s="115" t="s">
        <v>10157</v>
      </c>
      <c r="I3143" s="14">
        <v>0.01</v>
      </c>
      <c r="J3143" s="111">
        <f t="shared" si="98"/>
        <v>6826.05</v>
      </c>
    </row>
    <row r="3144" spans="1:10" ht="64.5" x14ac:dyDescent="0.25">
      <c r="A3144" s="81">
        <f t="shared" si="99"/>
        <v>3140</v>
      </c>
      <c r="B3144" s="81" t="s">
        <v>3523</v>
      </c>
      <c r="C3144" s="82" t="s">
        <v>10158</v>
      </c>
      <c r="D3144" s="83" t="s">
        <v>10159</v>
      </c>
      <c r="E3144" s="83" t="s">
        <v>3526</v>
      </c>
      <c r="F3144" s="83"/>
      <c r="G3144" s="83" t="s">
        <v>3527</v>
      </c>
      <c r="H3144" s="115" t="s">
        <v>10160</v>
      </c>
      <c r="I3144" s="14">
        <v>0.01</v>
      </c>
      <c r="J3144" s="111">
        <f t="shared" si="98"/>
        <v>9714.8700000000008</v>
      </c>
    </row>
    <row r="3145" spans="1:10" ht="64.5" x14ac:dyDescent="0.25">
      <c r="A3145" s="81">
        <f t="shared" si="99"/>
        <v>3141</v>
      </c>
      <c r="B3145" s="81" t="s">
        <v>3523</v>
      </c>
      <c r="C3145" s="82" t="s">
        <v>10161</v>
      </c>
      <c r="D3145" s="83" t="s">
        <v>10162</v>
      </c>
      <c r="E3145" s="83" t="s">
        <v>3526</v>
      </c>
      <c r="F3145" s="83"/>
      <c r="G3145" s="83" t="s">
        <v>3527</v>
      </c>
      <c r="H3145" s="115" t="s">
        <v>10163</v>
      </c>
      <c r="I3145" s="14">
        <v>0.01</v>
      </c>
      <c r="J3145" s="111">
        <f t="shared" si="98"/>
        <v>5182.6499999999996</v>
      </c>
    </row>
    <row r="3146" spans="1:10" ht="64.5" x14ac:dyDescent="0.25">
      <c r="A3146" s="81">
        <f t="shared" si="99"/>
        <v>3142</v>
      </c>
      <c r="B3146" s="81" t="s">
        <v>3523</v>
      </c>
      <c r="C3146" s="82" t="s">
        <v>10164</v>
      </c>
      <c r="D3146" s="83" t="s">
        <v>10165</v>
      </c>
      <c r="E3146" s="83" t="s">
        <v>3526</v>
      </c>
      <c r="F3146" s="83"/>
      <c r="G3146" s="83" t="s">
        <v>3527</v>
      </c>
      <c r="H3146" s="115" t="s">
        <v>10166</v>
      </c>
      <c r="I3146" s="14">
        <v>0.01</v>
      </c>
      <c r="J3146" s="111">
        <f t="shared" si="98"/>
        <v>9002.07</v>
      </c>
    </row>
    <row r="3147" spans="1:10" ht="51.75" x14ac:dyDescent="0.25">
      <c r="A3147" s="81">
        <f t="shared" si="99"/>
        <v>3143</v>
      </c>
      <c r="B3147" s="81" t="s">
        <v>3523</v>
      </c>
      <c r="C3147" s="82" t="s">
        <v>10167</v>
      </c>
      <c r="D3147" s="83" t="s">
        <v>10168</v>
      </c>
      <c r="E3147" s="83" t="s">
        <v>3526</v>
      </c>
      <c r="F3147" s="83"/>
      <c r="G3147" s="83" t="s">
        <v>3527</v>
      </c>
      <c r="H3147" s="115" t="s">
        <v>10169</v>
      </c>
      <c r="I3147" s="14">
        <v>0.01</v>
      </c>
      <c r="J3147" s="111">
        <f t="shared" si="98"/>
        <v>5548.95</v>
      </c>
    </row>
    <row r="3148" spans="1:10" ht="64.5" x14ac:dyDescent="0.25">
      <c r="A3148" s="81">
        <f t="shared" si="99"/>
        <v>3144</v>
      </c>
      <c r="B3148" s="81" t="s">
        <v>3523</v>
      </c>
      <c r="C3148" s="82" t="s">
        <v>10170</v>
      </c>
      <c r="D3148" s="83" t="s">
        <v>10171</v>
      </c>
      <c r="E3148" s="83" t="s">
        <v>3526</v>
      </c>
      <c r="F3148" s="83"/>
      <c r="G3148" s="83" t="s">
        <v>3527</v>
      </c>
      <c r="H3148" s="115" t="s">
        <v>10172</v>
      </c>
      <c r="I3148" s="14">
        <v>0.01</v>
      </c>
      <c r="J3148" s="111">
        <f t="shared" si="98"/>
        <v>10254.42</v>
      </c>
    </row>
    <row r="3149" spans="1:10" ht="51.75" x14ac:dyDescent="0.25">
      <c r="A3149" s="81">
        <f t="shared" si="99"/>
        <v>3145</v>
      </c>
      <c r="B3149" s="81" t="s">
        <v>3523</v>
      </c>
      <c r="C3149" s="82" t="s">
        <v>10173</v>
      </c>
      <c r="D3149" s="83" t="s">
        <v>10174</v>
      </c>
      <c r="E3149" s="83" t="s">
        <v>3526</v>
      </c>
      <c r="F3149" s="83"/>
      <c r="G3149" s="83" t="s">
        <v>3527</v>
      </c>
      <c r="H3149" s="115" t="s">
        <v>10175</v>
      </c>
      <c r="I3149" s="14">
        <v>0.01</v>
      </c>
      <c r="J3149" s="111">
        <f t="shared" si="98"/>
        <v>6390.45</v>
      </c>
    </row>
    <row r="3150" spans="1:10" ht="51.75" x14ac:dyDescent="0.25">
      <c r="A3150" s="81">
        <f t="shared" si="99"/>
        <v>3146</v>
      </c>
      <c r="B3150" s="81" t="s">
        <v>3523</v>
      </c>
      <c r="C3150" s="82" t="s">
        <v>10176</v>
      </c>
      <c r="D3150" s="83" t="s">
        <v>10177</v>
      </c>
      <c r="E3150" s="83" t="s">
        <v>3526</v>
      </c>
      <c r="F3150" s="83"/>
      <c r="G3150" s="83" t="s">
        <v>3527</v>
      </c>
      <c r="H3150" s="115" t="s">
        <v>10178</v>
      </c>
      <c r="I3150" s="14">
        <v>0.01</v>
      </c>
      <c r="J3150" s="111">
        <f t="shared" si="98"/>
        <v>6000.39</v>
      </c>
    </row>
    <row r="3151" spans="1:10" ht="51.75" x14ac:dyDescent="0.25">
      <c r="A3151" s="81">
        <f t="shared" si="99"/>
        <v>3147</v>
      </c>
      <c r="B3151" s="81" t="s">
        <v>3523</v>
      </c>
      <c r="C3151" s="82" t="s">
        <v>10179</v>
      </c>
      <c r="D3151" s="83" t="s">
        <v>10180</v>
      </c>
      <c r="E3151" s="83" t="s">
        <v>3526</v>
      </c>
      <c r="F3151" s="83"/>
      <c r="G3151" s="83" t="s">
        <v>3527</v>
      </c>
      <c r="H3151" s="115" t="s">
        <v>10181</v>
      </c>
      <c r="I3151" s="14">
        <v>0.01</v>
      </c>
      <c r="J3151" s="111">
        <f t="shared" si="98"/>
        <v>4777.74</v>
      </c>
    </row>
    <row r="3152" spans="1:10" ht="64.5" x14ac:dyDescent="0.25">
      <c r="A3152" s="81">
        <f t="shared" si="99"/>
        <v>3148</v>
      </c>
      <c r="B3152" s="81" t="s">
        <v>3523</v>
      </c>
      <c r="C3152" s="82" t="s">
        <v>10182</v>
      </c>
      <c r="D3152" s="83" t="s">
        <v>10183</v>
      </c>
      <c r="E3152" s="83" t="s">
        <v>3526</v>
      </c>
      <c r="F3152" s="83"/>
      <c r="G3152" s="83" t="s">
        <v>3527</v>
      </c>
      <c r="H3152" s="115" t="s">
        <v>10184</v>
      </c>
      <c r="I3152" s="14">
        <v>0.01</v>
      </c>
      <c r="J3152" s="111">
        <f t="shared" si="98"/>
        <v>7177.5</v>
      </c>
    </row>
    <row r="3153" spans="1:10" ht="64.5" x14ac:dyDescent="0.25">
      <c r="A3153" s="81">
        <f t="shared" si="99"/>
        <v>3149</v>
      </c>
      <c r="B3153" s="81" t="s">
        <v>3523</v>
      </c>
      <c r="C3153" s="82" t="s">
        <v>10185</v>
      </c>
      <c r="D3153" s="83" t="s">
        <v>10186</v>
      </c>
      <c r="E3153" s="83" t="s">
        <v>3526</v>
      </c>
      <c r="F3153" s="83"/>
      <c r="G3153" s="83" t="s">
        <v>3527</v>
      </c>
      <c r="H3153" s="115" t="s">
        <v>10187</v>
      </c>
      <c r="I3153" s="14">
        <v>0.01</v>
      </c>
      <c r="J3153" s="111">
        <f t="shared" si="98"/>
        <v>6953.76</v>
      </c>
    </row>
    <row r="3154" spans="1:10" ht="51.75" x14ac:dyDescent="0.25">
      <c r="A3154" s="81">
        <f t="shared" si="99"/>
        <v>3150</v>
      </c>
      <c r="B3154" s="81" t="s">
        <v>3523</v>
      </c>
      <c r="C3154" s="82" t="s">
        <v>10188</v>
      </c>
      <c r="D3154" s="83" t="s">
        <v>10189</v>
      </c>
      <c r="E3154" s="83" t="s">
        <v>3526</v>
      </c>
      <c r="F3154" s="83"/>
      <c r="G3154" s="83" t="s">
        <v>3527</v>
      </c>
      <c r="H3154" s="115" t="s">
        <v>10190</v>
      </c>
      <c r="I3154" s="14">
        <v>0.01</v>
      </c>
      <c r="J3154" s="111">
        <f t="shared" si="98"/>
        <v>4855.95</v>
      </c>
    </row>
    <row r="3155" spans="1:10" ht="51.75" x14ac:dyDescent="0.25">
      <c r="A3155" s="81">
        <f t="shared" si="99"/>
        <v>3151</v>
      </c>
      <c r="B3155" s="81" t="s">
        <v>3523</v>
      </c>
      <c r="C3155" s="82" t="s">
        <v>10191</v>
      </c>
      <c r="D3155" s="83" t="s">
        <v>10192</v>
      </c>
      <c r="E3155" s="83" t="s">
        <v>3526</v>
      </c>
      <c r="F3155" s="83"/>
      <c r="G3155" s="83" t="s">
        <v>3527</v>
      </c>
      <c r="H3155" s="115" t="s">
        <v>10193</v>
      </c>
      <c r="I3155" s="14">
        <v>0.01</v>
      </c>
      <c r="J3155" s="111">
        <f t="shared" ref="J3155:J3218" si="100">H3155*(1-I3155)</f>
        <v>4431.24</v>
      </c>
    </row>
    <row r="3156" spans="1:10" ht="64.5" x14ac:dyDescent="0.25">
      <c r="A3156" s="81">
        <f t="shared" ref="A3156:A3219" si="101">A3155+1</f>
        <v>3152</v>
      </c>
      <c r="B3156" s="81" t="s">
        <v>3523</v>
      </c>
      <c r="C3156" s="82" t="s">
        <v>10194</v>
      </c>
      <c r="D3156" s="83" t="s">
        <v>10195</v>
      </c>
      <c r="E3156" s="83" t="s">
        <v>3526</v>
      </c>
      <c r="F3156" s="83"/>
      <c r="G3156" s="83" t="s">
        <v>3527</v>
      </c>
      <c r="H3156" s="115" t="s">
        <v>10196</v>
      </c>
      <c r="I3156" s="14">
        <v>0.01</v>
      </c>
      <c r="J3156" s="111">
        <f t="shared" si="100"/>
        <v>7594.29</v>
      </c>
    </row>
    <row r="3157" spans="1:10" ht="64.5" x14ac:dyDescent="0.25">
      <c r="A3157" s="81">
        <f t="shared" si="101"/>
        <v>3153</v>
      </c>
      <c r="B3157" s="81" t="s">
        <v>3523</v>
      </c>
      <c r="C3157" s="82" t="s">
        <v>10197</v>
      </c>
      <c r="D3157" s="83" t="s">
        <v>10198</v>
      </c>
      <c r="E3157" s="83" t="s">
        <v>3526</v>
      </c>
      <c r="F3157" s="83"/>
      <c r="G3157" s="83" t="s">
        <v>3527</v>
      </c>
      <c r="H3157" s="115" t="s">
        <v>10199</v>
      </c>
      <c r="I3157" s="14">
        <v>0.01</v>
      </c>
      <c r="J3157" s="111">
        <f t="shared" si="100"/>
        <v>6077.61</v>
      </c>
    </row>
    <row r="3158" spans="1:10" ht="64.5" x14ac:dyDescent="0.25">
      <c r="A3158" s="81">
        <f t="shared" si="101"/>
        <v>3154</v>
      </c>
      <c r="B3158" s="81" t="s">
        <v>3523</v>
      </c>
      <c r="C3158" s="82" t="s">
        <v>10200</v>
      </c>
      <c r="D3158" s="83" t="s">
        <v>10201</v>
      </c>
      <c r="E3158" s="83" t="s">
        <v>3526</v>
      </c>
      <c r="F3158" s="83"/>
      <c r="G3158" s="83" t="s">
        <v>3527</v>
      </c>
      <c r="H3158" s="115" t="s">
        <v>10202</v>
      </c>
      <c r="I3158" s="14">
        <v>0.01</v>
      </c>
      <c r="J3158" s="111">
        <f t="shared" si="100"/>
        <v>6331.05</v>
      </c>
    </row>
    <row r="3159" spans="1:10" ht="64.5" x14ac:dyDescent="0.25">
      <c r="A3159" s="81">
        <f t="shared" si="101"/>
        <v>3155</v>
      </c>
      <c r="B3159" s="81" t="s">
        <v>3523</v>
      </c>
      <c r="C3159" s="82" t="s">
        <v>10203</v>
      </c>
      <c r="D3159" s="83" t="s">
        <v>10204</v>
      </c>
      <c r="E3159" s="83" t="s">
        <v>3526</v>
      </c>
      <c r="F3159" s="83"/>
      <c r="G3159" s="83" t="s">
        <v>3527</v>
      </c>
      <c r="H3159" s="115" t="s">
        <v>10205</v>
      </c>
      <c r="I3159" s="14">
        <v>0.01</v>
      </c>
      <c r="J3159" s="111">
        <f t="shared" si="100"/>
        <v>6749.82</v>
      </c>
    </row>
    <row r="3160" spans="1:10" ht="51.75" x14ac:dyDescent="0.25">
      <c r="A3160" s="81">
        <f t="shared" si="101"/>
        <v>3156</v>
      </c>
      <c r="B3160" s="81" t="s">
        <v>3523</v>
      </c>
      <c r="C3160" s="82" t="s">
        <v>10206</v>
      </c>
      <c r="D3160" s="83" t="s">
        <v>10207</v>
      </c>
      <c r="E3160" s="83" t="s">
        <v>3526</v>
      </c>
      <c r="F3160" s="83"/>
      <c r="G3160" s="83" t="s">
        <v>3527</v>
      </c>
      <c r="H3160" s="115" t="s">
        <v>10208</v>
      </c>
      <c r="I3160" s="14">
        <v>0.01</v>
      </c>
      <c r="J3160" s="111">
        <f t="shared" si="100"/>
        <v>5049</v>
      </c>
    </row>
    <row r="3161" spans="1:10" ht="64.5" x14ac:dyDescent="0.25">
      <c r="A3161" s="81">
        <f t="shared" si="101"/>
        <v>3157</v>
      </c>
      <c r="B3161" s="81" t="s">
        <v>3523</v>
      </c>
      <c r="C3161" s="82" t="s">
        <v>10209</v>
      </c>
      <c r="D3161" s="83" t="s">
        <v>10210</v>
      </c>
      <c r="E3161" s="83" t="s">
        <v>3526</v>
      </c>
      <c r="F3161" s="83"/>
      <c r="G3161" s="83" t="s">
        <v>3527</v>
      </c>
      <c r="H3161" s="115" t="s">
        <v>10211</v>
      </c>
      <c r="I3161" s="14">
        <v>0.01</v>
      </c>
      <c r="J3161" s="111">
        <f t="shared" si="100"/>
        <v>6500.34</v>
      </c>
    </row>
    <row r="3162" spans="1:10" ht="51.75" x14ac:dyDescent="0.25">
      <c r="A3162" s="81">
        <f t="shared" si="101"/>
        <v>3158</v>
      </c>
      <c r="B3162" s="81" t="s">
        <v>3523</v>
      </c>
      <c r="C3162" s="82" t="s">
        <v>10212</v>
      </c>
      <c r="D3162" s="83" t="s">
        <v>10213</v>
      </c>
      <c r="E3162" s="83" t="s">
        <v>3526</v>
      </c>
      <c r="F3162" s="83"/>
      <c r="G3162" s="83" t="s">
        <v>3527</v>
      </c>
      <c r="H3162" s="115" t="s">
        <v>10214</v>
      </c>
      <c r="I3162" s="14">
        <v>0.01</v>
      </c>
      <c r="J3162" s="111">
        <f t="shared" si="100"/>
        <v>5281.65</v>
      </c>
    </row>
    <row r="3163" spans="1:10" ht="64.5" x14ac:dyDescent="0.25">
      <c r="A3163" s="81">
        <f t="shared" si="101"/>
        <v>3159</v>
      </c>
      <c r="B3163" s="81" t="s">
        <v>3523</v>
      </c>
      <c r="C3163" s="82" t="s">
        <v>10215</v>
      </c>
      <c r="D3163" s="83" t="s">
        <v>10162</v>
      </c>
      <c r="E3163" s="83" t="s">
        <v>3526</v>
      </c>
      <c r="F3163" s="83"/>
      <c r="G3163" s="83" t="s">
        <v>3527</v>
      </c>
      <c r="H3163" s="115" t="s">
        <v>10216</v>
      </c>
      <c r="I3163" s="14">
        <v>0.01</v>
      </c>
      <c r="J3163" s="111">
        <f t="shared" si="100"/>
        <v>6179.58</v>
      </c>
    </row>
    <row r="3164" spans="1:10" ht="64.5" x14ac:dyDescent="0.25">
      <c r="A3164" s="81">
        <f t="shared" si="101"/>
        <v>3160</v>
      </c>
      <c r="B3164" s="81" t="s">
        <v>3523</v>
      </c>
      <c r="C3164" s="82" t="s">
        <v>10217</v>
      </c>
      <c r="D3164" s="83" t="s">
        <v>10218</v>
      </c>
      <c r="E3164" s="83" t="s">
        <v>3526</v>
      </c>
      <c r="F3164" s="83"/>
      <c r="G3164" s="83" t="s">
        <v>3527</v>
      </c>
      <c r="H3164" s="115" t="s">
        <v>10219</v>
      </c>
      <c r="I3164" s="14">
        <v>0.01</v>
      </c>
      <c r="J3164" s="111">
        <f t="shared" si="100"/>
        <v>4036.3389000000002</v>
      </c>
    </row>
    <row r="3165" spans="1:10" ht="64.5" x14ac:dyDescent="0.25">
      <c r="A3165" s="81">
        <f t="shared" si="101"/>
        <v>3161</v>
      </c>
      <c r="B3165" s="81" t="s">
        <v>3523</v>
      </c>
      <c r="C3165" s="82" t="s">
        <v>10220</v>
      </c>
      <c r="D3165" s="83" t="s">
        <v>10221</v>
      </c>
      <c r="E3165" s="83" t="s">
        <v>3526</v>
      </c>
      <c r="F3165" s="83"/>
      <c r="G3165" s="83" t="s">
        <v>3527</v>
      </c>
      <c r="H3165" s="115" t="s">
        <v>10222</v>
      </c>
      <c r="I3165" s="14">
        <v>0.01</v>
      </c>
      <c r="J3165" s="111">
        <f t="shared" si="100"/>
        <v>8245.7099999999991</v>
      </c>
    </row>
    <row r="3166" spans="1:10" ht="64.5" x14ac:dyDescent="0.25">
      <c r="A3166" s="81">
        <f t="shared" si="101"/>
        <v>3162</v>
      </c>
      <c r="B3166" s="81" t="s">
        <v>3523</v>
      </c>
      <c r="C3166" s="82" t="s">
        <v>10223</v>
      </c>
      <c r="D3166" s="83" t="s">
        <v>10224</v>
      </c>
      <c r="E3166" s="83" t="s">
        <v>3526</v>
      </c>
      <c r="F3166" s="83"/>
      <c r="G3166" s="83" t="s">
        <v>3527</v>
      </c>
      <c r="H3166" s="115" t="s">
        <v>10225</v>
      </c>
      <c r="I3166" s="14">
        <v>0.01</v>
      </c>
      <c r="J3166" s="111">
        <f t="shared" si="100"/>
        <v>7682.4</v>
      </c>
    </row>
    <row r="3167" spans="1:10" ht="64.5" x14ac:dyDescent="0.25">
      <c r="A3167" s="81">
        <f t="shared" si="101"/>
        <v>3163</v>
      </c>
      <c r="B3167" s="81" t="s">
        <v>3523</v>
      </c>
      <c r="C3167" s="82" t="s">
        <v>10226</v>
      </c>
      <c r="D3167" s="83" t="s">
        <v>10227</v>
      </c>
      <c r="E3167" s="83" t="s">
        <v>3526</v>
      </c>
      <c r="F3167" s="83"/>
      <c r="G3167" s="83" t="s">
        <v>3527</v>
      </c>
      <c r="H3167" s="115" t="s">
        <v>10228</v>
      </c>
      <c r="I3167" s="14">
        <v>0.01</v>
      </c>
      <c r="J3167" s="111">
        <f t="shared" si="100"/>
        <v>6382.53</v>
      </c>
    </row>
    <row r="3168" spans="1:10" ht="51.75" x14ac:dyDescent="0.25">
      <c r="A3168" s="81">
        <f t="shared" si="101"/>
        <v>3164</v>
      </c>
      <c r="B3168" s="81" t="s">
        <v>3523</v>
      </c>
      <c r="C3168" s="82" t="s">
        <v>10229</v>
      </c>
      <c r="D3168" s="83" t="s">
        <v>10230</v>
      </c>
      <c r="E3168" s="83" t="s">
        <v>3526</v>
      </c>
      <c r="F3168" s="83"/>
      <c r="G3168" s="83" t="s">
        <v>3527</v>
      </c>
      <c r="H3168" s="115" t="s">
        <v>10231</v>
      </c>
      <c r="I3168" s="14">
        <v>0.01</v>
      </c>
      <c r="J3168" s="111">
        <f t="shared" si="100"/>
        <v>7732.89</v>
      </c>
    </row>
    <row r="3169" spans="1:10" ht="64.5" x14ac:dyDescent="0.25">
      <c r="A3169" s="81">
        <f t="shared" si="101"/>
        <v>3165</v>
      </c>
      <c r="B3169" s="81" t="s">
        <v>3523</v>
      </c>
      <c r="C3169" s="82" t="s">
        <v>10232</v>
      </c>
      <c r="D3169" s="83" t="s">
        <v>10233</v>
      </c>
      <c r="E3169" s="83" t="s">
        <v>3526</v>
      </c>
      <c r="F3169" s="83"/>
      <c r="G3169" s="83" t="s">
        <v>3527</v>
      </c>
      <c r="H3169" s="115" t="s">
        <v>10234</v>
      </c>
      <c r="I3169" s="14">
        <v>0.01</v>
      </c>
      <c r="J3169" s="111">
        <f t="shared" si="100"/>
        <v>6407.28</v>
      </c>
    </row>
    <row r="3170" spans="1:10" ht="51.75" x14ac:dyDescent="0.25">
      <c r="A3170" s="81">
        <f t="shared" si="101"/>
        <v>3166</v>
      </c>
      <c r="B3170" s="81" t="s">
        <v>3523</v>
      </c>
      <c r="C3170" s="82" t="s">
        <v>10235</v>
      </c>
      <c r="D3170" s="83" t="s">
        <v>10236</v>
      </c>
      <c r="E3170" s="83" t="s">
        <v>3526</v>
      </c>
      <c r="F3170" s="83"/>
      <c r="G3170" s="83" t="s">
        <v>3527</v>
      </c>
      <c r="H3170" s="115" t="s">
        <v>10237</v>
      </c>
      <c r="I3170" s="14">
        <v>0.01</v>
      </c>
      <c r="J3170" s="111">
        <f t="shared" si="100"/>
        <v>5831.1</v>
      </c>
    </row>
    <row r="3171" spans="1:10" ht="64.5" x14ac:dyDescent="0.25">
      <c r="A3171" s="81">
        <f t="shared" si="101"/>
        <v>3167</v>
      </c>
      <c r="B3171" s="81" t="s">
        <v>3523</v>
      </c>
      <c r="C3171" s="82" t="s">
        <v>10238</v>
      </c>
      <c r="D3171" s="83" t="s">
        <v>10239</v>
      </c>
      <c r="E3171" s="83" t="s">
        <v>3526</v>
      </c>
      <c r="F3171" s="83"/>
      <c r="G3171" s="83" t="s">
        <v>3527</v>
      </c>
      <c r="H3171" s="115" t="s">
        <v>10240</v>
      </c>
      <c r="I3171" s="14">
        <v>0.01</v>
      </c>
      <c r="J3171" s="111">
        <f t="shared" si="100"/>
        <v>7359.66</v>
      </c>
    </row>
    <row r="3172" spans="1:10" ht="64.5" x14ac:dyDescent="0.25">
      <c r="A3172" s="81">
        <f t="shared" si="101"/>
        <v>3168</v>
      </c>
      <c r="B3172" s="81" t="s">
        <v>3523</v>
      </c>
      <c r="C3172" s="82" t="s">
        <v>10241</v>
      </c>
      <c r="D3172" s="83" t="s">
        <v>10242</v>
      </c>
      <c r="E3172" s="83" t="s">
        <v>3526</v>
      </c>
      <c r="F3172" s="83"/>
      <c r="G3172" s="83" t="s">
        <v>3527</v>
      </c>
      <c r="H3172" s="115" t="s">
        <v>10243</v>
      </c>
      <c r="I3172" s="14">
        <v>0.01</v>
      </c>
      <c r="J3172" s="111">
        <f t="shared" si="100"/>
        <v>5770.71</v>
      </c>
    </row>
    <row r="3173" spans="1:10" ht="64.5" x14ac:dyDescent="0.25">
      <c r="A3173" s="81">
        <f t="shared" si="101"/>
        <v>3169</v>
      </c>
      <c r="B3173" s="81" t="s">
        <v>3523</v>
      </c>
      <c r="C3173" s="82" t="s">
        <v>10244</v>
      </c>
      <c r="D3173" s="83" t="s">
        <v>10245</v>
      </c>
      <c r="E3173" s="83" t="s">
        <v>3526</v>
      </c>
      <c r="F3173" s="83"/>
      <c r="G3173" s="83" t="s">
        <v>3527</v>
      </c>
      <c r="H3173" s="115" t="s">
        <v>10246</v>
      </c>
      <c r="I3173" s="14">
        <v>0.01</v>
      </c>
      <c r="J3173" s="111">
        <f t="shared" si="100"/>
        <v>7560.63</v>
      </c>
    </row>
    <row r="3174" spans="1:10" ht="64.5" x14ac:dyDescent="0.25">
      <c r="A3174" s="81">
        <f t="shared" si="101"/>
        <v>3170</v>
      </c>
      <c r="B3174" s="81" t="s">
        <v>3523</v>
      </c>
      <c r="C3174" s="82" t="s">
        <v>10247</v>
      </c>
      <c r="D3174" s="83" t="s">
        <v>10248</v>
      </c>
      <c r="E3174" s="83" t="s">
        <v>3526</v>
      </c>
      <c r="F3174" s="83"/>
      <c r="G3174" s="83" t="s">
        <v>3527</v>
      </c>
      <c r="H3174" s="115" t="s">
        <v>10249</v>
      </c>
      <c r="I3174" s="14">
        <v>0.01</v>
      </c>
      <c r="J3174" s="111">
        <f t="shared" si="100"/>
        <v>8821.89</v>
      </c>
    </row>
    <row r="3175" spans="1:10" ht="64.5" x14ac:dyDescent="0.25">
      <c r="A3175" s="81">
        <f t="shared" si="101"/>
        <v>3171</v>
      </c>
      <c r="B3175" s="81" t="s">
        <v>3523</v>
      </c>
      <c r="C3175" s="82" t="s">
        <v>10250</v>
      </c>
      <c r="D3175" s="83" t="s">
        <v>10251</v>
      </c>
      <c r="E3175" s="83" t="s">
        <v>3526</v>
      </c>
      <c r="F3175" s="83"/>
      <c r="G3175" s="83" t="s">
        <v>3527</v>
      </c>
      <c r="H3175" s="115" t="s">
        <v>10252</v>
      </c>
      <c r="I3175" s="14">
        <v>0.01</v>
      </c>
      <c r="J3175" s="111">
        <f t="shared" si="100"/>
        <v>24369.84</v>
      </c>
    </row>
    <row r="3176" spans="1:10" ht="64.5" x14ac:dyDescent="0.25">
      <c r="A3176" s="81">
        <f t="shared" si="101"/>
        <v>3172</v>
      </c>
      <c r="B3176" s="81" t="s">
        <v>3523</v>
      </c>
      <c r="C3176" s="82" t="s">
        <v>10253</v>
      </c>
      <c r="D3176" s="83" t="s">
        <v>10254</v>
      </c>
      <c r="E3176" s="83" t="s">
        <v>3526</v>
      </c>
      <c r="F3176" s="83"/>
      <c r="G3176" s="83" t="s">
        <v>3527</v>
      </c>
      <c r="H3176" s="115" t="s">
        <v>10255</v>
      </c>
      <c r="I3176" s="14">
        <v>0.01</v>
      </c>
      <c r="J3176" s="111">
        <f t="shared" si="100"/>
        <v>21540.42</v>
      </c>
    </row>
    <row r="3177" spans="1:10" ht="64.5" x14ac:dyDescent="0.25">
      <c r="A3177" s="81">
        <f t="shared" si="101"/>
        <v>3173</v>
      </c>
      <c r="B3177" s="81" t="s">
        <v>3523</v>
      </c>
      <c r="C3177" s="82" t="s">
        <v>10256</v>
      </c>
      <c r="D3177" s="83" t="s">
        <v>10257</v>
      </c>
      <c r="E3177" s="83" t="s">
        <v>3526</v>
      </c>
      <c r="F3177" s="83"/>
      <c r="G3177" s="83" t="s">
        <v>3527</v>
      </c>
      <c r="H3177" s="115" t="s">
        <v>10258</v>
      </c>
      <c r="I3177" s="14">
        <v>0.01</v>
      </c>
      <c r="J3177" s="111">
        <f t="shared" si="100"/>
        <v>23463</v>
      </c>
    </row>
    <row r="3178" spans="1:10" ht="64.5" x14ac:dyDescent="0.25">
      <c r="A3178" s="81">
        <f t="shared" si="101"/>
        <v>3174</v>
      </c>
      <c r="B3178" s="81" t="s">
        <v>3523</v>
      </c>
      <c r="C3178" s="82" t="s">
        <v>10259</v>
      </c>
      <c r="D3178" s="83" t="s">
        <v>10260</v>
      </c>
      <c r="E3178" s="83" t="s">
        <v>3526</v>
      </c>
      <c r="F3178" s="83"/>
      <c r="G3178" s="83" t="s">
        <v>3527</v>
      </c>
      <c r="H3178" s="115" t="s">
        <v>10261</v>
      </c>
      <c r="I3178" s="14">
        <v>0.01</v>
      </c>
      <c r="J3178" s="111">
        <f t="shared" si="100"/>
        <v>21519.471600000001</v>
      </c>
    </row>
    <row r="3179" spans="1:10" ht="64.5" x14ac:dyDescent="0.25">
      <c r="A3179" s="81">
        <f t="shared" si="101"/>
        <v>3175</v>
      </c>
      <c r="B3179" s="81" t="s">
        <v>3523</v>
      </c>
      <c r="C3179" s="82" t="s">
        <v>10262</v>
      </c>
      <c r="D3179" s="83" t="s">
        <v>10263</v>
      </c>
      <c r="E3179" s="83" t="s">
        <v>3526</v>
      </c>
      <c r="F3179" s="83"/>
      <c r="G3179" s="83" t="s">
        <v>3527</v>
      </c>
      <c r="H3179" s="115" t="s">
        <v>10264</v>
      </c>
      <c r="I3179" s="14">
        <v>0.01</v>
      </c>
      <c r="J3179" s="111">
        <f t="shared" si="100"/>
        <v>24755.94</v>
      </c>
    </row>
    <row r="3180" spans="1:10" ht="64.5" x14ac:dyDescent="0.25">
      <c r="A3180" s="81">
        <f t="shared" si="101"/>
        <v>3176</v>
      </c>
      <c r="B3180" s="81" t="s">
        <v>3523</v>
      </c>
      <c r="C3180" s="82" t="s">
        <v>10265</v>
      </c>
      <c r="D3180" s="83" t="s">
        <v>10266</v>
      </c>
      <c r="E3180" s="83" t="s">
        <v>3526</v>
      </c>
      <c r="F3180" s="83"/>
      <c r="G3180" s="83" t="s">
        <v>3527</v>
      </c>
      <c r="H3180" s="115" t="s">
        <v>10267</v>
      </c>
      <c r="I3180" s="14">
        <v>0.01</v>
      </c>
      <c r="J3180" s="111">
        <f t="shared" si="100"/>
        <v>25834.05</v>
      </c>
    </row>
    <row r="3181" spans="1:10" ht="64.5" x14ac:dyDescent="0.25">
      <c r="A3181" s="81">
        <f t="shared" si="101"/>
        <v>3177</v>
      </c>
      <c r="B3181" s="81" t="s">
        <v>3523</v>
      </c>
      <c r="C3181" s="82" t="s">
        <v>10268</v>
      </c>
      <c r="D3181" s="83" t="s">
        <v>10269</v>
      </c>
      <c r="E3181" s="83" t="s">
        <v>3526</v>
      </c>
      <c r="F3181" s="83"/>
      <c r="G3181" s="83" t="s">
        <v>3527</v>
      </c>
      <c r="H3181" s="115" t="s">
        <v>10270</v>
      </c>
      <c r="I3181" s="14">
        <v>0.01</v>
      </c>
      <c r="J3181" s="111">
        <f t="shared" si="100"/>
        <v>18112.05</v>
      </c>
    </row>
    <row r="3182" spans="1:10" ht="64.5" x14ac:dyDescent="0.25">
      <c r="A3182" s="81">
        <f t="shared" si="101"/>
        <v>3178</v>
      </c>
      <c r="B3182" s="81" t="s">
        <v>3523</v>
      </c>
      <c r="C3182" s="82" t="s">
        <v>10271</v>
      </c>
      <c r="D3182" s="83" t="s">
        <v>10272</v>
      </c>
      <c r="E3182" s="83" t="s">
        <v>3526</v>
      </c>
      <c r="F3182" s="83"/>
      <c r="G3182" s="83" t="s">
        <v>3527</v>
      </c>
      <c r="H3182" s="115" t="s">
        <v>10273</v>
      </c>
      <c r="I3182" s="14">
        <v>0.01</v>
      </c>
      <c r="J3182" s="111">
        <f t="shared" si="100"/>
        <v>43028.37</v>
      </c>
    </row>
    <row r="3183" spans="1:10" ht="64.5" x14ac:dyDescent="0.25">
      <c r="A3183" s="81">
        <f t="shared" si="101"/>
        <v>3179</v>
      </c>
      <c r="B3183" s="81" t="s">
        <v>3523</v>
      </c>
      <c r="C3183" s="82" t="s">
        <v>10274</v>
      </c>
      <c r="D3183" s="83" t="s">
        <v>10275</v>
      </c>
      <c r="E3183" s="83" t="s">
        <v>3526</v>
      </c>
      <c r="F3183" s="83"/>
      <c r="G3183" s="83" t="s">
        <v>3527</v>
      </c>
      <c r="H3183" s="115" t="s">
        <v>10276</v>
      </c>
      <c r="I3183" s="14">
        <v>0.01</v>
      </c>
      <c r="J3183" s="111">
        <f t="shared" si="100"/>
        <v>19107</v>
      </c>
    </row>
    <row r="3184" spans="1:10" ht="64.5" x14ac:dyDescent="0.25">
      <c r="A3184" s="81">
        <f t="shared" si="101"/>
        <v>3180</v>
      </c>
      <c r="B3184" s="81" t="s">
        <v>3523</v>
      </c>
      <c r="C3184" s="82" t="s">
        <v>10277</v>
      </c>
      <c r="D3184" s="83" t="s">
        <v>10278</v>
      </c>
      <c r="E3184" s="83" t="s">
        <v>3526</v>
      </c>
      <c r="F3184" s="83"/>
      <c r="G3184" s="83" t="s">
        <v>3527</v>
      </c>
      <c r="H3184" s="115" t="s">
        <v>10279</v>
      </c>
      <c r="I3184" s="14">
        <v>0.01</v>
      </c>
      <c r="J3184" s="111">
        <f t="shared" si="100"/>
        <v>22254.21</v>
      </c>
    </row>
    <row r="3185" spans="1:10" ht="64.5" x14ac:dyDescent="0.25">
      <c r="A3185" s="81">
        <f t="shared" si="101"/>
        <v>3181</v>
      </c>
      <c r="B3185" s="81" t="s">
        <v>3523</v>
      </c>
      <c r="C3185" s="82" t="s">
        <v>10280</v>
      </c>
      <c r="D3185" s="83" t="s">
        <v>10281</v>
      </c>
      <c r="E3185" s="83" t="s">
        <v>3526</v>
      </c>
      <c r="F3185" s="83"/>
      <c r="G3185" s="83" t="s">
        <v>3527</v>
      </c>
      <c r="H3185" s="115" t="s">
        <v>10282</v>
      </c>
      <c r="I3185" s="14">
        <v>0.01</v>
      </c>
      <c r="J3185" s="111">
        <f t="shared" si="100"/>
        <v>17846.73</v>
      </c>
    </row>
    <row r="3186" spans="1:10" ht="64.5" x14ac:dyDescent="0.25">
      <c r="A3186" s="81">
        <f t="shared" si="101"/>
        <v>3182</v>
      </c>
      <c r="B3186" s="81" t="s">
        <v>3523</v>
      </c>
      <c r="C3186" s="82" t="s">
        <v>10283</v>
      </c>
      <c r="D3186" s="83" t="s">
        <v>10284</v>
      </c>
      <c r="E3186" s="83" t="s">
        <v>3526</v>
      </c>
      <c r="F3186" s="83"/>
      <c r="G3186" s="83" t="s">
        <v>3527</v>
      </c>
      <c r="H3186" s="115" t="s">
        <v>10285</v>
      </c>
      <c r="I3186" s="14">
        <v>0.01</v>
      </c>
      <c r="J3186" s="111">
        <f t="shared" si="100"/>
        <v>20683.079999999998</v>
      </c>
    </row>
    <row r="3187" spans="1:10" ht="64.5" x14ac:dyDescent="0.25">
      <c r="A3187" s="81">
        <f t="shared" si="101"/>
        <v>3183</v>
      </c>
      <c r="B3187" s="81" t="s">
        <v>3523</v>
      </c>
      <c r="C3187" s="82" t="s">
        <v>10286</v>
      </c>
      <c r="D3187" s="83" t="s">
        <v>10287</v>
      </c>
      <c r="E3187" s="83" t="s">
        <v>3526</v>
      </c>
      <c r="F3187" s="83"/>
      <c r="G3187" s="83" t="s">
        <v>3527</v>
      </c>
      <c r="H3187" s="115" t="s">
        <v>10288</v>
      </c>
      <c r="I3187" s="14">
        <v>0.01</v>
      </c>
      <c r="J3187" s="111">
        <f t="shared" si="100"/>
        <v>28319.207399999999</v>
      </c>
    </row>
    <row r="3188" spans="1:10" ht="90" x14ac:dyDescent="0.25">
      <c r="A3188" s="81">
        <f t="shared" si="101"/>
        <v>3184</v>
      </c>
      <c r="B3188" s="81" t="s">
        <v>3523</v>
      </c>
      <c r="C3188" s="82" t="s">
        <v>10289</v>
      </c>
      <c r="D3188" s="83" t="s">
        <v>10290</v>
      </c>
      <c r="E3188" s="83" t="s">
        <v>3526</v>
      </c>
      <c r="F3188" s="83"/>
      <c r="G3188" s="83" t="s">
        <v>3527</v>
      </c>
      <c r="H3188" s="115" t="s">
        <v>10291</v>
      </c>
      <c r="I3188" s="14">
        <v>0.01</v>
      </c>
      <c r="J3188" s="111">
        <f t="shared" si="100"/>
        <v>46920.06</v>
      </c>
    </row>
    <row r="3189" spans="1:10" ht="64.5" x14ac:dyDescent="0.25">
      <c r="A3189" s="81">
        <f t="shared" si="101"/>
        <v>3185</v>
      </c>
      <c r="B3189" s="81" t="s">
        <v>3523</v>
      </c>
      <c r="C3189" s="82" t="s">
        <v>10292</v>
      </c>
      <c r="D3189" s="83" t="s">
        <v>10293</v>
      </c>
      <c r="E3189" s="83" t="s">
        <v>3526</v>
      </c>
      <c r="F3189" s="83"/>
      <c r="G3189" s="83" t="s">
        <v>3527</v>
      </c>
      <c r="H3189" s="115" t="s">
        <v>10294</v>
      </c>
      <c r="I3189" s="14">
        <v>0.01</v>
      </c>
      <c r="J3189" s="111">
        <f t="shared" si="100"/>
        <v>17512.11</v>
      </c>
    </row>
    <row r="3190" spans="1:10" ht="64.5" x14ac:dyDescent="0.25">
      <c r="A3190" s="81">
        <f t="shared" si="101"/>
        <v>3186</v>
      </c>
      <c r="B3190" s="81" t="s">
        <v>3523</v>
      </c>
      <c r="C3190" s="82" t="s">
        <v>10295</v>
      </c>
      <c r="D3190" s="83" t="s">
        <v>10296</v>
      </c>
      <c r="E3190" s="83" t="s">
        <v>3526</v>
      </c>
      <c r="F3190" s="83"/>
      <c r="G3190" s="83" t="s">
        <v>3527</v>
      </c>
      <c r="H3190" s="115" t="s">
        <v>10297</v>
      </c>
      <c r="I3190" s="14">
        <v>0.01</v>
      </c>
      <c r="J3190" s="111">
        <f t="shared" si="100"/>
        <v>29924.73</v>
      </c>
    </row>
    <row r="3191" spans="1:10" ht="64.5" x14ac:dyDescent="0.25">
      <c r="A3191" s="81">
        <f t="shared" si="101"/>
        <v>3187</v>
      </c>
      <c r="B3191" s="81" t="s">
        <v>3523</v>
      </c>
      <c r="C3191" s="82" t="s">
        <v>10298</v>
      </c>
      <c r="D3191" s="83" t="s">
        <v>10299</v>
      </c>
      <c r="E3191" s="83" t="s">
        <v>3526</v>
      </c>
      <c r="F3191" s="83"/>
      <c r="G3191" s="83" t="s">
        <v>3527</v>
      </c>
      <c r="H3191" s="115" t="s">
        <v>10300</v>
      </c>
      <c r="I3191" s="14">
        <v>0.01</v>
      </c>
      <c r="J3191" s="111">
        <f t="shared" si="100"/>
        <v>29846.52</v>
      </c>
    </row>
    <row r="3192" spans="1:10" ht="64.5" x14ac:dyDescent="0.25">
      <c r="A3192" s="81">
        <f t="shared" si="101"/>
        <v>3188</v>
      </c>
      <c r="B3192" s="81" t="s">
        <v>3523</v>
      </c>
      <c r="C3192" s="82" t="s">
        <v>10301</v>
      </c>
      <c r="D3192" s="83" t="s">
        <v>10302</v>
      </c>
      <c r="E3192" s="83" t="s">
        <v>3526</v>
      </c>
      <c r="F3192" s="83"/>
      <c r="G3192" s="83" t="s">
        <v>3527</v>
      </c>
      <c r="H3192" s="115" t="s">
        <v>10303</v>
      </c>
      <c r="I3192" s="14">
        <v>0.01</v>
      </c>
      <c r="J3192" s="111">
        <f t="shared" si="100"/>
        <v>36296.370000000003</v>
      </c>
    </row>
    <row r="3193" spans="1:10" ht="64.5" x14ac:dyDescent="0.25">
      <c r="A3193" s="81">
        <f t="shared" si="101"/>
        <v>3189</v>
      </c>
      <c r="B3193" s="81" t="s">
        <v>3523</v>
      </c>
      <c r="C3193" s="82" t="s">
        <v>10304</v>
      </c>
      <c r="D3193" s="83" t="s">
        <v>10305</v>
      </c>
      <c r="E3193" s="83" t="s">
        <v>3526</v>
      </c>
      <c r="F3193" s="83"/>
      <c r="G3193" s="83" t="s">
        <v>3527</v>
      </c>
      <c r="H3193" s="115" t="s">
        <v>10306</v>
      </c>
      <c r="I3193" s="14">
        <v>0.01</v>
      </c>
      <c r="J3193" s="111">
        <f t="shared" si="100"/>
        <v>24176.79</v>
      </c>
    </row>
    <row r="3194" spans="1:10" ht="64.5" x14ac:dyDescent="0.25">
      <c r="A3194" s="81">
        <f t="shared" si="101"/>
        <v>3190</v>
      </c>
      <c r="B3194" s="81" t="s">
        <v>3523</v>
      </c>
      <c r="C3194" s="82" t="s">
        <v>10307</v>
      </c>
      <c r="D3194" s="83" t="s">
        <v>10308</v>
      </c>
      <c r="E3194" s="83" t="s">
        <v>3526</v>
      </c>
      <c r="F3194" s="83"/>
      <c r="G3194" s="83" t="s">
        <v>3527</v>
      </c>
      <c r="H3194" s="115" t="s">
        <v>10309</v>
      </c>
      <c r="I3194" s="14">
        <v>0.01</v>
      </c>
      <c r="J3194" s="111">
        <f t="shared" si="100"/>
        <v>19826.73</v>
      </c>
    </row>
    <row r="3195" spans="1:10" ht="90" x14ac:dyDescent="0.25">
      <c r="A3195" s="81">
        <f t="shared" si="101"/>
        <v>3191</v>
      </c>
      <c r="B3195" s="81" t="s">
        <v>3523</v>
      </c>
      <c r="C3195" s="82" t="s">
        <v>10310</v>
      </c>
      <c r="D3195" s="83" t="s">
        <v>10311</v>
      </c>
      <c r="E3195" s="83" t="s">
        <v>3526</v>
      </c>
      <c r="F3195" s="83"/>
      <c r="G3195" s="83" t="s">
        <v>3527</v>
      </c>
      <c r="H3195" s="115" t="s">
        <v>10312</v>
      </c>
      <c r="I3195" s="14">
        <v>0.01</v>
      </c>
      <c r="J3195" s="111">
        <f t="shared" si="100"/>
        <v>42858.09</v>
      </c>
    </row>
    <row r="3196" spans="1:10" ht="64.5" x14ac:dyDescent="0.25">
      <c r="A3196" s="81">
        <f t="shared" si="101"/>
        <v>3192</v>
      </c>
      <c r="B3196" s="81" t="s">
        <v>3523</v>
      </c>
      <c r="C3196" s="82" t="s">
        <v>10313</v>
      </c>
      <c r="D3196" s="83" t="s">
        <v>10314</v>
      </c>
      <c r="E3196" s="83" t="s">
        <v>3526</v>
      </c>
      <c r="F3196" s="83"/>
      <c r="G3196" s="83" t="s">
        <v>3527</v>
      </c>
      <c r="H3196" s="115" t="s">
        <v>10315</v>
      </c>
      <c r="I3196" s="14">
        <v>0.01</v>
      </c>
      <c r="J3196" s="111">
        <f t="shared" si="100"/>
        <v>14785.65</v>
      </c>
    </row>
    <row r="3197" spans="1:10" ht="64.5" x14ac:dyDescent="0.25">
      <c r="A3197" s="81">
        <f t="shared" si="101"/>
        <v>3193</v>
      </c>
      <c r="B3197" s="81" t="s">
        <v>3523</v>
      </c>
      <c r="C3197" s="82" t="s">
        <v>10316</v>
      </c>
      <c r="D3197" s="83" t="s">
        <v>10317</v>
      </c>
      <c r="E3197" s="83" t="s">
        <v>3526</v>
      </c>
      <c r="F3197" s="83"/>
      <c r="G3197" s="83" t="s">
        <v>3527</v>
      </c>
      <c r="H3197" s="115" t="s">
        <v>10318</v>
      </c>
      <c r="I3197" s="14">
        <v>0.01</v>
      </c>
      <c r="J3197" s="111">
        <f t="shared" si="100"/>
        <v>14941.08</v>
      </c>
    </row>
    <row r="3198" spans="1:10" ht="64.5" x14ac:dyDescent="0.25">
      <c r="A3198" s="81">
        <f t="shared" si="101"/>
        <v>3194</v>
      </c>
      <c r="B3198" s="81" t="s">
        <v>3523</v>
      </c>
      <c r="C3198" s="82" t="s">
        <v>10319</v>
      </c>
      <c r="D3198" s="83" t="s">
        <v>10320</v>
      </c>
      <c r="E3198" s="83" t="s">
        <v>3526</v>
      </c>
      <c r="F3198" s="83"/>
      <c r="G3198" s="83" t="s">
        <v>3527</v>
      </c>
      <c r="H3198" s="115" t="s">
        <v>10321</v>
      </c>
      <c r="I3198" s="14">
        <v>0.01</v>
      </c>
      <c r="J3198" s="111">
        <f t="shared" si="100"/>
        <v>39662.370000000003</v>
      </c>
    </row>
    <row r="3199" spans="1:10" ht="64.5" x14ac:dyDescent="0.25">
      <c r="A3199" s="81">
        <f t="shared" si="101"/>
        <v>3195</v>
      </c>
      <c r="B3199" s="81" t="s">
        <v>3523</v>
      </c>
      <c r="C3199" s="82" t="s">
        <v>10322</v>
      </c>
      <c r="D3199" s="83" t="s">
        <v>10323</v>
      </c>
      <c r="E3199" s="83" t="s">
        <v>3526</v>
      </c>
      <c r="F3199" s="83"/>
      <c r="G3199" s="83" t="s">
        <v>3527</v>
      </c>
      <c r="H3199" s="115" t="s">
        <v>10324</v>
      </c>
      <c r="I3199" s="14">
        <v>0.01</v>
      </c>
      <c r="J3199" s="111">
        <f t="shared" si="100"/>
        <v>19560.419999999998</v>
      </c>
    </row>
    <row r="3200" spans="1:10" ht="64.5" x14ac:dyDescent="0.25">
      <c r="A3200" s="81">
        <f t="shared" si="101"/>
        <v>3196</v>
      </c>
      <c r="B3200" s="81" t="s">
        <v>3523</v>
      </c>
      <c r="C3200" s="82" t="s">
        <v>10325</v>
      </c>
      <c r="D3200" s="83" t="s">
        <v>10326</v>
      </c>
      <c r="E3200" s="83" t="s">
        <v>3526</v>
      </c>
      <c r="F3200" s="83"/>
      <c r="G3200" s="83" t="s">
        <v>3527</v>
      </c>
      <c r="H3200" s="115" t="s">
        <v>10327</v>
      </c>
      <c r="I3200" s="14">
        <v>0.01</v>
      </c>
      <c r="J3200" s="111">
        <f t="shared" si="100"/>
        <v>9401.0399999999991</v>
      </c>
    </row>
    <row r="3201" spans="1:10" ht="64.5" x14ac:dyDescent="0.25">
      <c r="A3201" s="81">
        <f t="shared" si="101"/>
        <v>3197</v>
      </c>
      <c r="B3201" s="81" t="s">
        <v>3523</v>
      </c>
      <c r="C3201" s="82" t="s">
        <v>10328</v>
      </c>
      <c r="D3201" s="83" t="s">
        <v>10329</v>
      </c>
      <c r="E3201" s="83" t="s">
        <v>3526</v>
      </c>
      <c r="F3201" s="83"/>
      <c r="G3201" s="83" t="s">
        <v>3527</v>
      </c>
      <c r="H3201" s="115" t="s">
        <v>10330</v>
      </c>
      <c r="I3201" s="14">
        <v>0.01</v>
      </c>
      <c r="J3201" s="111">
        <f t="shared" si="100"/>
        <v>23142.240000000002</v>
      </c>
    </row>
    <row r="3202" spans="1:10" ht="64.5" x14ac:dyDescent="0.25">
      <c r="A3202" s="81">
        <f t="shared" si="101"/>
        <v>3198</v>
      </c>
      <c r="B3202" s="81" t="s">
        <v>3523</v>
      </c>
      <c r="C3202" s="82" t="s">
        <v>10331</v>
      </c>
      <c r="D3202" s="83" t="s">
        <v>10332</v>
      </c>
      <c r="E3202" s="83" t="s">
        <v>3526</v>
      </c>
      <c r="F3202" s="83"/>
      <c r="G3202" s="83" t="s">
        <v>3527</v>
      </c>
      <c r="H3202" s="115" t="s">
        <v>10333</v>
      </c>
      <c r="I3202" s="14">
        <v>0.01</v>
      </c>
      <c r="J3202" s="111">
        <f t="shared" si="100"/>
        <v>34249.050000000003</v>
      </c>
    </row>
    <row r="3203" spans="1:10" ht="64.5" x14ac:dyDescent="0.25">
      <c r="A3203" s="81">
        <f t="shared" si="101"/>
        <v>3199</v>
      </c>
      <c r="B3203" s="81" t="s">
        <v>3523</v>
      </c>
      <c r="C3203" s="82" t="s">
        <v>10334</v>
      </c>
      <c r="D3203" s="83" t="s">
        <v>10335</v>
      </c>
      <c r="E3203" s="83" t="s">
        <v>3526</v>
      </c>
      <c r="F3203" s="83"/>
      <c r="G3203" s="83" t="s">
        <v>3527</v>
      </c>
      <c r="H3203" s="115" t="s">
        <v>10059</v>
      </c>
      <c r="I3203" s="14">
        <v>0.01</v>
      </c>
      <c r="J3203" s="111">
        <f t="shared" si="100"/>
        <v>18315</v>
      </c>
    </row>
    <row r="3204" spans="1:10" ht="64.5" x14ac:dyDescent="0.25">
      <c r="A3204" s="81">
        <f t="shared" si="101"/>
        <v>3200</v>
      </c>
      <c r="B3204" s="81" t="s">
        <v>3523</v>
      </c>
      <c r="C3204" s="82" t="s">
        <v>10336</v>
      </c>
      <c r="D3204" s="83" t="s">
        <v>10337</v>
      </c>
      <c r="E3204" s="83" t="s">
        <v>3526</v>
      </c>
      <c r="F3204" s="83"/>
      <c r="G3204" s="83" t="s">
        <v>3527</v>
      </c>
      <c r="H3204" s="115" t="s">
        <v>10338</v>
      </c>
      <c r="I3204" s="14">
        <v>0.01</v>
      </c>
      <c r="J3204" s="111">
        <f t="shared" si="100"/>
        <v>26477.55</v>
      </c>
    </row>
    <row r="3205" spans="1:10" ht="64.5" x14ac:dyDescent="0.25">
      <c r="A3205" s="81">
        <f t="shared" si="101"/>
        <v>3201</v>
      </c>
      <c r="B3205" s="81" t="s">
        <v>3523</v>
      </c>
      <c r="C3205" s="82" t="s">
        <v>10339</v>
      </c>
      <c r="D3205" s="83" t="s">
        <v>10340</v>
      </c>
      <c r="E3205" s="83" t="s">
        <v>3526</v>
      </c>
      <c r="F3205" s="83"/>
      <c r="G3205" s="83" t="s">
        <v>3527</v>
      </c>
      <c r="H3205" s="115" t="s">
        <v>10341</v>
      </c>
      <c r="I3205" s="14">
        <v>0.01</v>
      </c>
      <c r="J3205" s="111">
        <f t="shared" si="100"/>
        <v>21149.37</v>
      </c>
    </row>
    <row r="3206" spans="1:10" ht="64.5" x14ac:dyDescent="0.25">
      <c r="A3206" s="81">
        <f t="shared" si="101"/>
        <v>3202</v>
      </c>
      <c r="B3206" s="81" t="s">
        <v>3523</v>
      </c>
      <c r="C3206" s="82" t="s">
        <v>10342</v>
      </c>
      <c r="D3206" s="83" t="s">
        <v>10343</v>
      </c>
      <c r="E3206" s="83" t="s">
        <v>3526</v>
      </c>
      <c r="F3206" s="83"/>
      <c r="G3206" s="83" t="s">
        <v>3527</v>
      </c>
      <c r="H3206" s="115" t="s">
        <v>10344</v>
      </c>
      <c r="I3206" s="14">
        <v>0.01</v>
      </c>
      <c r="J3206" s="111">
        <f t="shared" si="100"/>
        <v>20122.740000000002</v>
      </c>
    </row>
    <row r="3207" spans="1:10" ht="64.5" x14ac:dyDescent="0.25">
      <c r="A3207" s="81">
        <f t="shared" si="101"/>
        <v>3203</v>
      </c>
      <c r="B3207" s="81" t="s">
        <v>3523</v>
      </c>
      <c r="C3207" s="82" t="s">
        <v>10345</v>
      </c>
      <c r="D3207" s="83" t="s">
        <v>10346</v>
      </c>
      <c r="E3207" s="83" t="s">
        <v>3526</v>
      </c>
      <c r="F3207" s="83"/>
      <c r="G3207" s="83" t="s">
        <v>3527</v>
      </c>
      <c r="H3207" s="115" t="s">
        <v>10347</v>
      </c>
      <c r="I3207" s="14">
        <v>0.01</v>
      </c>
      <c r="J3207" s="111">
        <f t="shared" si="100"/>
        <v>13826.34</v>
      </c>
    </row>
    <row r="3208" spans="1:10" ht="64.5" x14ac:dyDescent="0.25">
      <c r="A3208" s="81">
        <f t="shared" si="101"/>
        <v>3204</v>
      </c>
      <c r="B3208" s="81" t="s">
        <v>3523</v>
      </c>
      <c r="C3208" s="82" t="s">
        <v>10348</v>
      </c>
      <c r="D3208" s="83" t="s">
        <v>10349</v>
      </c>
      <c r="E3208" s="83" t="s">
        <v>3526</v>
      </c>
      <c r="F3208" s="83"/>
      <c r="G3208" s="83" t="s">
        <v>3527</v>
      </c>
      <c r="H3208" s="115" t="s">
        <v>10350</v>
      </c>
      <c r="I3208" s="14">
        <v>0.01</v>
      </c>
      <c r="J3208" s="111">
        <f t="shared" si="100"/>
        <v>11256.3</v>
      </c>
    </row>
    <row r="3209" spans="1:10" ht="64.5" x14ac:dyDescent="0.25">
      <c r="A3209" s="81">
        <f t="shared" si="101"/>
        <v>3205</v>
      </c>
      <c r="B3209" s="81" t="s">
        <v>3523</v>
      </c>
      <c r="C3209" s="82" t="s">
        <v>10351</v>
      </c>
      <c r="D3209" s="83" t="s">
        <v>10352</v>
      </c>
      <c r="E3209" s="83" t="s">
        <v>3526</v>
      </c>
      <c r="F3209" s="83"/>
      <c r="G3209" s="83" t="s">
        <v>3527</v>
      </c>
      <c r="H3209" s="115" t="s">
        <v>10353</v>
      </c>
      <c r="I3209" s="14">
        <v>0.01</v>
      </c>
      <c r="J3209" s="111">
        <f t="shared" si="100"/>
        <v>21478.05</v>
      </c>
    </row>
    <row r="3210" spans="1:10" ht="64.5" x14ac:dyDescent="0.25">
      <c r="A3210" s="81">
        <f t="shared" si="101"/>
        <v>3206</v>
      </c>
      <c r="B3210" s="81" t="s">
        <v>3523</v>
      </c>
      <c r="C3210" s="82" t="s">
        <v>10354</v>
      </c>
      <c r="D3210" s="83" t="s">
        <v>10355</v>
      </c>
      <c r="E3210" s="83" t="s">
        <v>3526</v>
      </c>
      <c r="F3210" s="83"/>
      <c r="G3210" s="83" t="s">
        <v>3527</v>
      </c>
      <c r="H3210" s="115" t="s">
        <v>10356</v>
      </c>
      <c r="I3210" s="14">
        <v>0.01</v>
      </c>
      <c r="J3210" s="111">
        <f t="shared" si="100"/>
        <v>20772.18</v>
      </c>
    </row>
    <row r="3211" spans="1:10" ht="64.5" x14ac:dyDescent="0.25">
      <c r="A3211" s="81">
        <f t="shared" si="101"/>
        <v>3207</v>
      </c>
      <c r="B3211" s="81" t="s">
        <v>3523</v>
      </c>
      <c r="C3211" s="82" t="s">
        <v>10357</v>
      </c>
      <c r="D3211" s="83" t="s">
        <v>10358</v>
      </c>
      <c r="E3211" s="83" t="s">
        <v>3526</v>
      </c>
      <c r="F3211" s="83"/>
      <c r="G3211" s="83" t="s">
        <v>3527</v>
      </c>
      <c r="H3211" s="115" t="s">
        <v>10359</v>
      </c>
      <c r="I3211" s="14">
        <v>0.01</v>
      </c>
      <c r="J3211" s="111">
        <f t="shared" si="100"/>
        <v>31557.239999999998</v>
      </c>
    </row>
    <row r="3212" spans="1:10" ht="64.5" x14ac:dyDescent="0.25">
      <c r="A3212" s="81">
        <f t="shared" si="101"/>
        <v>3208</v>
      </c>
      <c r="B3212" s="81" t="s">
        <v>3523</v>
      </c>
      <c r="C3212" s="82" t="s">
        <v>10360</v>
      </c>
      <c r="D3212" s="83" t="s">
        <v>10361</v>
      </c>
      <c r="E3212" s="83" t="s">
        <v>3526</v>
      </c>
      <c r="F3212" s="83"/>
      <c r="G3212" s="83" t="s">
        <v>3527</v>
      </c>
      <c r="H3212" s="115" t="s">
        <v>10362</v>
      </c>
      <c r="I3212" s="14">
        <v>0.01</v>
      </c>
      <c r="J3212" s="111">
        <f t="shared" si="100"/>
        <v>10320.75</v>
      </c>
    </row>
    <row r="3213" spans="1:10" ht="64.5" x14ac:dyDescent="0.25">
      <c r="A3213" s="81">
        <f t="shared" si="101"/>
        <v>3209</v>
      </c>
      <c r="B3213" s="81" t="s">
        <v>3523</v>
      </c>
      <c r="C3213" s="82" t="s">
        <v>10363</v>
      </c>
      <c r="D3213" s="83" t="s">
        <v>10364</v>
      </c>
      <c r="E3213" s="83" t="s">
        <v>3526</v>
      </c>
      <c r="F3213" s="83"/>
      <c r="G3213" s="83" t="s">
        <v>3527</v>
      </c>
      <c r="H3213" s="115" t="s">
        <v>10365</v>
      </c>
      <c r="I3213" s="14">
        <v>0.01</v>
      </c>
      <c r="J3213" s="111">
        <f t="shared" si="100"/>
        <v>15541.02</v>
      </c>
    </row>
    <row r="3214" spans="1:10" ht="64.5" x14ac:dyDescent="0.25">
      <c r="A3214" s="81">
        <f t="shared" si="101"/>
        <v>3210</v>
      </c>
      <c r="B3214" s="81" t="s">
        <v>3523</v>
      </c>
      <c r="C3214" s="82" t="s">
        <v>10366</v>
      </c>
      <c r="D3214" s="83" t="s">
        <v>10367</v>
      </c>
      <c r="E3214" s="83" t="s">
        <v>3526</v>
      </c>
      <c r="F3214" s="83"/>
      <c r="G3214" s="83" t="s">
        <v>3527</v>
      </c>
      <c r="H3214" s="115" t="s">
        <v>10368</v>
      </c>
      <c r="I3214" s="14">
        <v>0.01</v>
      </c>
      <c r="J3214" s="111">
        <f t="shared" si="100"/>
        <v>16033.05</v>
      </c>
    </row>
    <row r="3215" spans="1:10" ht="64.5" x14ac:dyDescent="0.25">
      <c r="A3215" s="81">
        <f t="shared" si="101"/>
        <v>3211</v>
      </c>
      <c r="B3215" s="81" t="s">
        <v>3523</v>
      </c>
      <c r="C3215" s="82" t="s">
        <v>10369</v>
      </c>
      <c r="D3215" s="83" t="s">
        <v>10370</v>
      </c>
      <c r="E3215" s="83" t="s">
        <v>3526</v>
      </c>
      <c r="F3215" s="83"/>
      <c r="G3215" s="83" t="s">
        <v>3527</v>
      </c>
      <c r="H3215" s="115" t="s">
        <v>10371</v>
      </c>
      <c r="I3215" s="14">
        <v>0.01</v>
      </c>
      <c r="J3215" s="111">
        <f t="shared" si="100"/>
        <v>15193.53</v>
      </c>
    </row>
    <row r="3216" spans="1:10" ht="64.5" x14ac:dyDescent="0.25">
      <c r="A3216" s="81">
        <f t="shared" si="101"/>
        <v>3212</v>
      </c>
      <c r="B3216" s="81" t="s">
        <v>3523</v>
      </c>
      <c r="C3216" s="82" t="s">
        <v>10372</v>
      </c>
      <c r="D3216" s="83" t="s">
        <v>10373</v>
      </c>
      <c r="E3216" s="83" t="s">
        <v>3526</v>
      </c>
      <c r="F3216" s="83"/>
      <c r="G3216" s="83" t="s">
        <v>3527</v>
      </c>
      <c r="H3216" s="115" t="s">
        <v>10374</v>
      </c>
      <c r="I3216" s="14">
        <v>0.01</v>
      </c>
      <c r="J3216" s="111">
        <f t="shared" si="100"/>
        <v>16464.689999999999</v>
      </c>
    </row>
    <row r="3217" spans="1:10" ht="64.5" x14ac:dyDescent="0.25">
      <c r="A3217" s="81">
        <f t="shared" si="101"/>
        <v>3213</v>
      </c>
      <c r="B3217" s="81" t="s">
        <v>3523</v>
      </c>
      <c r="C3217" s="82" t="s">
        <v>10375</v>
      </c>
      <c r="D3217" s="83" t="s">
        <v>10376</v>
      </c>
      <c r="E3217" s="83" t="s">
        <v>3526</v>
      </c>
      <c r="F3217" s="83"/>
      <c r="G3217" s="83" t="s">
        <v>3527</v>
      </c>
      <c r="H3217" s="115" t="s">
        <v>10377</v>
      </c>
      <c r="I3217" s="14">
        <v>0.01</v>
      </c>
      <c r="J3217" s="111">
        <f t="shared" si="100"/>
        <v>28085.31</v>
      </c>
    </row>
    <row r="3218" spans="1:10" ht="64.5" x14ac:dyDescent="0.25">
      <c r="A3218" s="81">
        <f t="shared" si="101"/>
        <v>3214</v>
      </c>
      <c r="B3218" s="81" t="s">
        <v>3523</v>
      </c>
      <c r="C3218" s="82" t="s">
        <v>10378</v>
      </c>
      <c r="D3218" s="83" t="s">
        <v>10379</v>
      </c>
      <c r="E3218" s="83" t="s">
        <v>3526</v>
      </c>
      <c r="F3218" s="83"/>
      <c r="G3218" s="83" t="s">
        <v>3527</v>
      </c>
      <c r="H3218" s="115" t="s">
        <v>10380</v>
      </c>
      <c r="I3218" s="14">
        <v>0.01</v>
      </c>
      <c r="J3218" s="111">
        <f t="shared" si="100"/>
        <v>28989.18</v>
      </c>
    </row>
    <row r="3219" spans="1:10" ht="51.75" x14ac:dyDescent="0.25">
      <c r="A3219" s="81">
        <f t="shared" si="101"/>
        <v>3215</v>
      </c>
      <c r="B3219" s="81" t="s">
        <v>3523</v>
      </c>
      <c r="C3219" s="82" t="s">
        <v>10381</v>
      </c>
      <c r="D3219" s="83" t="s">
        <v>10382</v>
      </c>
      <c r="E3219" s="83" t="s">
        <v>3526</v>
      </c>
      <c r="F3219" s="83"/>
      <c r="G3219" s="83" t="s">
        <v>3527</v>
      </c>
      <c r="H3219" s="115" t="s">
        <v>10383</v>
      </c>
      <c r="I3219" s="14">
        <v>0.01</v>
      </c>
      <c r="J3219" s="111">
        <f t="shared" ref="J3219:J3282" si="102">H3219*(1-I3219)</f>
        <v>14504.49</v>
      </c>
    </row>
    <row r="3220" spans="1:10" ht="64.5" x14ac:dyDescent="0.25">
      <c r="A3220" s="81">
        <f t="shared" ref="A3220:A3283" si="103">A3219+1</f>
        <v>3216</v>
      </c>
      <c r="B3220" s="81" t="s">
        <v>3523</v>
      </c>
      <c r="C3220" s="82" t="s">
        <v>10384</v>
      </c>
      <c r="D3220" s="83" t="s">
        <v>10385</v>
      </c>
      <c r="E3220" s="83" t="s">
        <v>3526</v>
      </c>
      <c r="F3220" s="83"/>
      <c r="G3220" s="83" t="s">
        <v>3527</v>
      </c>
      <c r="H3220" s="115" t="s">
        <v>10386</v>
      </c>
      <c r="I3220" s="14">
        <v>0.01</v>
      </c>
      <c r="J3220" s="111">
        <f t="shared" si="102"/>
        <v>37677.42</v>
      </c>
    </row>
    <row r="3221" spans="1:10" ht="64.5" x14ac:dyDescent="0.25">
      <c r="A3221" s="81">
        <f t="shared" si="103"/>
        <v>3217</v>
      </c>
      <c r="B3221" s="81" t="s">
        <v>3523</v>
      </c>
      <c r="C3221" s="82" t="s">
        <v>10387</v>
      </c>
      <c r="D3221" s="83" t="s">
        <v>10388</v>
      </c>
      <c r="E3221" s="83" t="s">
        <v>3526</v>
      </c>
      <c r="F3221" s="83"/>
      <c r="G3221" s="83" t="s">
        <v>3527</v>
      </c>
      <c r="H3221" s="115" t="s">
        <v>10389</v>
      </c>
      <c r="I3221" s="14">
        <v>0.01</v>
      </c>
      <c r="J3221" s="111">
        <f t="shared" si="102"/>
        <v>19964.34</v>
      </c>
    </row>
    <row r="3222" spans="1:10" ht="90" x14ac:dyDescent="0.25">
      <c r="A3222" s="81">
        <f t="shared" si="103"/>
        <v>3218</v>
      </c>
      <c r="B3222" s="81" t="s">
        <v>3523</v>
      </c>
      <c r="C3222" s="82" t="s">
        <v>10390</v>
      </c>
      <c r="D3222" s="83" t="s">
        <v>10391</v>
      </c>
      <c r="E3222" s="83" t="s">
        <v>3526</v>
      </c>
      <c r="F3222" s="83"/>
      <c r="G3222" s="83" t="s">
        <v>3527</v>
      </c>
      <c r="H3222" s="115" t="s">
        <v>10392</v>
      </c>
      <c r="I3222" s="14">
        <v>0.01</v>
      </c>
      <c r="J3222" s="111">
        <f t="shared" si="102"/>
        <v>47732.85</v>
      </c>
    </row>
    <row r="3223" spans="1:10" ht="64.5" x14ac:dyDescent="0.25">
      <c r="A3223" s="81">
        <f t="shared" si="103"/>
        <v>3219</v>
      </c>
      <c r="B3223" s="81" t="s">
        <v>3523</v>
      </c>
      <c r="C3223" s="82" t="s">
        <v>10393</v>
      </c>
      <c r="D3223" s="83" t="s">
        <v>10394</v>
      </c>
      <c r="E3223" s="83" t="s">
        <v>3526</v>
      </c>
      <c r="F3223" s="83"/>
      <c r="G3223" s="83" t="s">
        <v>3527</v>
      </c>
      <c r="H3223" s="115" t="s">
        <v>10395</v>
      </c>
      <c r="I3223" s="14">
        <v>0.01</v>
      </c>
      <c r="J3223" s="111">
        <f t="shared" si="102"/>
        <v>18799.5753</v>
      </c>
    </row>
    <row r="3224" spans="1:10" ht="64.5" x14ac:dyDescent="0.25">
      <c r="A3224" s="81">
        <f t="shared" si="103"/>
        <v>3220</v>
      </c>
      <c r="B3224" s="81" t="s">
        <v>3523</v>
      </c>
      <c r="C3224" s="82" t="s">
        <v>10396</v>
      </c>
      <c r="D3224" s="83" t="s">
        <v>10397</v>
      </c>
      <c r="E3224" s="83" t="s">
        <v>3526</v>
      </c>
      <c r="F3224" s="83"/>
      <c r="G3224" s="83" t="s">
        <v>3527</v>
      </c>
      <c r="H3224" s="115" t="s">
        <v>10398</v>
      </c>
      <c r="I3224" s="14">
        <v>0.01</v>
      </c>
      <c r="J3224" s="111">
        <f t="shared" si="102"/>
        <v>13963.95</v>
      </c>
    </row>
    <row r="3225" spans="1:10" ht="64.5" x14ac:dyDescent="0.25">
      <c r="A3225" s="81">
        <f t="shared" si="103"/>
        <v>3221</v>
      </c>
      <c r="B3225" s="81" t="s">
        <v>3523</v>
      </c>
      <c r="C3225" s="82" t="s">
        <v>10399</v>
      </c>
      <c r="D3225" s="83" t="s">
        <v>10400</v>
      </c>
      <c r="E3225" s="83" t="s">
        <v>3526</v>
      </c>
      <c r="F3225" s="83"/>
      <c r="G3225" s="83" t="s">
        <v>3527</v>
      </c>
      <c r="H3225" s="115" t="s">
        <v>10401</v>
      </c>
      <c r="I3225" s="14">
        <v>0.01</v>
      </c>
      <c r="J3225" s="111">
        <f t="shared" si="102"/>
        <v>29768.31</v>
      </c>
    </row>
    <row r="3226" spans="1:10" ht="64.5" x14ac:dyDescent="0.25">
      <c r="A3226" s="81">
        <f t="shared" si="103"/>
        <v>3222</v>
      </c>
      <c r="B3226" s="81" t="s">
        <v>3523</v>
      </c>
      <c r="C3226" s="82" t="s">
        <v>10402</v>
      </c>
      <c r="D3226" s="83" t="s">
        <v>10403</v>
      </c>
      <c r="E3226" s="83" t="s">
        <v>3526</v>
      </c>
      <c r="F3226" s="83"/>
      <c r="G3226" s="83" t="s">
        <v>3527</v>
      </c>
      <c r="H3226" s="115" t="s">
        <v>10404</v>
      </c>
      <c r="I3226" s="14">
        <v>0.01</v>
      </c>
      <c r="J3226" s="111">
        <f t="shared" si="102"/>
        <v>25291.53</v>
      </c>
    </row>
    <row r="3227" spans="1:10" ht="64.5" x14ac:dyDescent="0.25">
      <c r="A3227" s="81">
        <f t="shared" si="103"/>
        <v>3223</v>
      </c>
      <c r="B3227" s="81" t="s">
        <v>3523</v>
      </c>
      <c r="C3227" s="82" t="s">
        <v>10405</v>
      </c>
      <c r="D3227" s="83" t="s">
        <v>10406</v>
      </c>
      <c r="E3227" s="83" t="s">
        <v>3526</v>
      </c>
      <c r="F3227" s="83"/>
      <c r="G3227" s="83" t="s">
        <v>3527</v>
      </c>
      <c r="H3227" s="115" t="s">
        <v>10407</v>
      </c>
      <c r="I3227" s="14">
        <v>0.01</v>
      </c>
      <c r="J3227" s="111">
        <f t="shared" si="102"/>
        <v>28191.239999999998</v>
      </c>
    </row>
    <row r="3228" spans="1:10" ht="64.5" x14ac:dyDescent="0.25">
      <c r="A3228" s="81">
        <f t="shared" si="103"/>
        <v>3224</v>
      </c>
      <c r="B3228" s="81" t="s">
        <v>3523</v>
      </c>
      <c r="C3228" s="82" t="s">
        <v>10408</v>
      </c>
      <c r="D3228" s="83" t="s">
        <v>10409</v>
      </c>
      <c r="E3228" s="83" t="s">
        <v>3526</v>
      </c>
      <c r="F3228" s="83"/>
      <c r="G3228" s="83" t="s">
        <v>3527</v>
      </c>
      <c r="H3228" s="115" t="s">
        <v>10410</v>
      </c>
      <c r="I3228" s="14">
        <v>0.01</v>
      </c>
      <c r="J3228" s="111">
        <f t="shared" si="102"/>
        <v>31247.37</v>
      </c>
    </row>
    <row r="3229" spans="1:10" ht="64.5" x14ac:dyDescent="0.25">
      <c r="A3229" s="81">
        <f t="shared" si="103"/>
        <v>3225</v>
      </c>
      <c r="B3229" s="81" t="s">
        <v>3523</v>
      </c>
      <c r="C3229" s="82" t="s">
        <v>10411</v>
      </c>
      <c r="D3229" s="83" t="s">
        <v>10412</v>
      </c>
      <c r="E3229" s="83" t="s">
        <v>3526</v>
      </c>
      <c r="F3229" s="83"/>
      <c r="G3229" s="83" t="s">
        <v>3527</v>
      </c>
      <c r="H3229" s="115" t="s">
        <v>10413</v>
      </c>
      <c r="I3229" s="14">
        <v>0.01</v>
      </c>
      <c r="J3229" s="111">
        <f t="shared" si="102"/>
        <v>19466.37</v>
      </c>
    </row>
    <row r="3230" spans="1:10" ht="64.5" x14ac:dyDescent="0.25">
      <c r="A3230" s="81">
        <f t="shared" si="103"/>
        <v>3226</v>
      </c>
      <c r="B3230" s="81" t="s">
        <v>3523</v>
      </c>
      <c r="C3230" s="82" t="s">
        <v>10414</v>
      </c>
      <c r="D3230" s="83" t="s">
        <v>10415</v>
      </c>
      <c r="E3230" s="83" t="s">
        <v>3526</v>
      </c>
      <c r="F3230" s="83"/>
      <c r="G3230" s="83" t="s">
        <v>3527</v>
      </c>
      <c r="H3230" s="115" t="s">
        <v>10416</v>
      </c>
      <c r="I3230" s="14">
        <v>0.01</v>
      </c>
      <c r="J3230" s="111">
        <f t="shared" si="102"/>
        <v>9230.76</v>
      </c>
    </row>
    <row r="3231" spans="1:10" ht="64.5" x14ac:dyDescent="0.25">
      <c r="A3231" s="81">
        <f t="shared" si="103"/>
        <v>3227</v>
      </c>
      <c r="B3231" s="81" t="s">
        <v>3523</v>
      </c>
      <c r="C3231" s="82" t="s">
        <v>10417</v>
      </c>
      <c r="D3231" s="83" t="s">
        <v>10418</v>
      </c>
      <c r="E3231" s="83" t="s">
        <v>3526</v>
      </c>
      <c r="F3231" s="83"/>
      <c r="G3231" s="83" t="s">
        <v>3527</v>
      </c>
      <c r="H3231" s="115" t="s">
        <v>10419</v>
      </c>
      <c r="I3231" s="14">
        <v>0.01</v>
      </c>
      <c r="J3231" s="111">
        <f t="shared" si="102"/>
        <v>19020.87</v>
      </c>
    </row>
    <row r="3232" spans="1:10" ht="64.5" x14ac:dyDescent="0.25">
      <c r="A3232" s="81">
        <f t="shared" si="103"/>
        <v>3228</v>
      </c>
      <c r="B3232" s="81" t="s">
        <v>3523</v>
      </c>
      <c r="C3232" s="82" t="s">
        <v>10420</v>
      </c>
      <c r="D3232" s="83" t="s">
        <v>10421</v>
      </c>
      <c r="E3232" s="83" t="s">
        <v>3526</v>
      </c>
      <c r="F3232" s="83"/>
      <c r="G3232" s="83" t="s">
        <v>3527</v>
      </c>
      <c r="H3232" s="115" t="s">
        <v>10422</v>
      </c>
      <c r="I3232" s="14">
        <v>0.01</v>
      </c>
      <c r="J3232" s="111">
        <f t="shared" si="102"/>
        <v>26047.89</v>
      </c>
    </row>
    <row r="3233" spans="1:10" ht="64.5" x14ac:dyDescent="0.25">
      <c r="A3233" s="81">
        <f t="shared" si="103"/>
        <v>3229</v>
      </c>
      <c r="B3233" s="81" t="s">
        <v>3523</v>
      </c>
      <c r="C3233" s="82" t="s">
        <v>10423</v>
      </c>
      <c r="D3233" s="83" t="s">
        <v>10424</v>
      </c>
      <c r="E3233" s="83" t="s">
        <v>3526</v>
      </c>
      <c r="F3233" s="83"/>
      <c r="G3233" s="83" t="s">
        <v>3527</v>
      </c>
      <c r="H3233" s="115" t="s">
        <v>10425</v>
      </c>
      <c r="I3233" s="14">
        <v>0.01</v>
      </c>
      <c r="J3233" s="111">
        <f t="shared" si="102"/>
        <v>33800.58</v>
      </c>
    </row>
    <row r="3234" spans="1:10" ht="90" x14ac:dyDescent="0.25">
      <c r="A3234" s="81">
        <f t="shared" si="103"/>
        <v>3230</v>
      </c>
      <c r="B3234" s="81" t="s">
        <v>3523</v>
      </c>
      <c r="C3234" s="82" t="s">
        <v>10426</v>
      </c>
      <c r="D3234" s="83" t="s">
        <v>10427</v>
      </c>
      <c r="E3234" s="83" t="s">
        <v>3526</v>
      </c>
      <c r="F3234" s="83"/>
      <c r="G3234" s="83" t="s">
        <v>3527</v>
      </c>
      <c r="H3234" s="115" t="s">
        <v>10428</v>
      </c>
      <c r="I3234" s="14">
        <v>0.01</v>
      </c>
      <c r="J3234" s="111">
        <f t="shared" si="102"/>
        <v>48542.67</v>
      </c>
    </row>
    <row r="3235" spans="1:10" ht="64.5" x14ac:dyDescent="0.25">
      <c r="A3235" s="81">
        <f t="shared" si="103"/>
        <v>3231</v>
      </c>
      <c r="B3235" s="81" t="s">
        <v>3523</v>
      </c>
      <c r="C3235" s="82" t="s">
        <v>10429</v>
      </c>
      <c r="D3235" s="83" t="s">
        <v>10430</v>
      </c>
      <c r="E3235" s="83" t="s">
        <v>3526</v>
      </c>
      <c r="F3235" s="83"/>
      <c r="G3235" s="83" t="s">
        <v>3527</v>
      </c>
      <c r="H3235" s="115" t="s">
        <v>10431</v>
      </c>
      <c r="I3235" s="14">
        <v>0.01</v>
      </c>
      <c r="J3235" s="111">
        <f t="shared" si="102"/>
        <v>35629.11</v>
      </c>
    </row>
    <row r="3236" spans="1:10" ht="64.5" x14ac:dyDescent="0.25">
      <c r="A3236" s="81">
        <f t="shared" si="103"/>
        <v>3232</v>
      </c>
      <c r="B3236" s="81" t="s">
        <v>3523</v>
      </c>
      <c r="C3236" s="82" t="s">
        <v>10432</v>
      </c>
      <c r="D3236" s="83" t="s">
        <v>10433</v>
      </c>
      <c r="E3236" s="83" t="s">
        <v>3526</v>
      </c>
      <c r="F3236" s="83"/>
      <c r="G3236" s="83" t="s">
        <v>3527</v>
      </c>
      <c r="H3236" s="115" t="s">
        <v>10434</v>
      </c>
      <c r="I3236" s="14">
        <v>0.01</v>
      </c>
      <c r="J3236" s="111">
        <f t="shared" si="102"/>
        <v>31753.26</v>
      </c>
    </row>
    <row r="3237" spans="1:10" ht="64.5" x14ac:dyDescent="0.25">
      <c r="A3237" s="81">
        <f t="shared" si="103"/>
        <v>3233</v>
      </c>
      <c r="B3237" s="81" t="s">
        <v>3523</v>
      </c>
      <c r="C3237" s="82" t="s">
        <v>10435</v>
      </c>
      <c r="D3237" s="83" t="s">
        <v>10436</v>
      </c>
      <c r="E3237" s="83" t="s">
        <v>3526</v>
      </c>
      <c r="F3237" s="83"/>
      <c r="G3237" s="83" t="s">
        <v>3527</v>
      </c>
      <c r="H3237" s="115" t="s">
        <v>10437</v>
      </c>
      <c r="I3237" s="14">
        <v>0.01</v>
      </c>
      <c r="J3237" s="111">
        <f t="shared" si="102"/>
        <v>24825.239999999998</v>
      </c>
    </row>
    <row r="3238" spans="1:10" ht="64.5" x14ac:dyDescent="0.25">
      <c r="A3238" s="81">
        <f t="shared" si="103"/>
        <v>3234</v>
      </c>
      <c r="B3238" s="81" t="s">
        <v>3523</v>
      </c>
      <c r="C3238" s="82" t="s">
        <v>10438</v>
      </c>
      <c r="D3238" s="83" t="s">
        <v>10439</v>
      </c>
      <c r="E3238" s="83" t="s">
        <v>3526</v>
      </c>
      <c r="F3238" s="83"/>
      <c r="G3238" s="83" t="s">
        <v>3527</v>
      </c>
      <c r="H3238" s="115" t="s">
        <v>10440</v>
      </c>
      <c r="I3238" s="14">
        <v>0.01</v>
      </c>
      <c r="J3238" s="111">
        <f t="shared" si="102"/>
        <v>16655.759999999998</v>
      </c>
    </row>
    <row r="3239" spans="1:10" ht="64.5" x14ac:dyDescent="0.25">
      <c r="A3239" s="81">
        <f t="shared" si="103"/>
        <v>3235</v>
      </c>
      <c r="B3239" s="81" t="s">
        <v>3523</v>
      </c>
      <c r="C3239" s="82" t="s">
        <v>10441</v>
      </c>
      <c r="D3239" s="83" t="s">
        <v>10442</v>
      </c>
      <c r="E3239" s="83" t="s">
        <v>3526</v>
      </c>
      <c r="F3239" s="83"/>
      <c r="G3239" s="83" t="s">
        <v>3527</v>
      </c>
      <c r="H3239" s="115" t="s">
        <v>10443</v>
      </c>
      <c r="I3239" s="14">
        <v>0.01</v>
      </c>
      <c r="J3239" s="111">
        <f t="shared" si="102"/>
        <v>32566.05</v>
      </c>
    </row>
    <row r="3240" spans="1:10" ht="64.5" x14ac:dyDescent="0.25">
      <c r="A3240" s="81">
        <f t="shared" si="103"/>
        <v>3236</v>
      </c>
      <c r="B3240" s="81" t="s">
        <v>3523</v>
      </c>
      <c r="C3240" s="82" t="s">
        <v>10444</v>
      </c>
      <c r="D3240" s="83" t="s">
        <v>10445</v>
      </c>
      <c r="E3240" s="83" t="s">
        <v>3526</v>
      </c>
      <c r="F3240" s="83"/>
      <c r="G3240" s="83" t="s">
        <v>3527</v>
      </c>
      <c r="H3240" s="115" t="s">
        <v>10446</v>
      </c>
      <c r="I3240" s="14">
        <v>0.01</v>
      </c>
      <c r="J3240" s="111">
        <f t="shared" si="102"/>
        <v>27881.37</v>
      </c>
    </row>
    <row r="3241" spans="1:10" ht="64.5" x14ac:dyDescent="0.25">
      <c r="A3241" s="81">
        <f t="shared" si="103"/>
        <v>3237</v>
      </c>
      <c r="B3241" s="81" t="s">
        <v>3523</v>
      </c>
      <c r="C3241" s="82" t="s">
        <v>10447</v>
      </c>
      <c r="D3241" s="83" t="s">
        <v>10448</v>
      </c>
      <c r="E3241" s="83" t="s">
        <v>3526</v>
      </c>
      <c r="F3241" s="83"/>
      <c r="G3241" s="83" t="s">
        <v>3527</v>
      </c>
      <c r="H3241" s="115" t="s">
        <v>10449</v>
      </c>
      <c r="I3241" s="14">
        <v>0.01</v>
      </c>
      <c r="J3241" s="111">
        <f t="shared" si="102"/>
        <v>25560.81</v>
      </c>
    </row>
    <row r="3242" spans="1:10" ht="64.5" x14ac:dyDescent="0.25">
      <c r="A3242" s="81">
        <f t="shared" si="103"/>
        <v>3238</v>
      </c>
      <c r="B3242" s="81" t="s">
        <v>3523</v>
      </c>
      <c r="C3242" s="82" t="s">
        <v>10450</v>
      </c>
      <c r="D3242" s="83" t="s">
        <v>10451</v>
      </c>
      <c r="E3242" s="83" t="s">
        <v>3526</v>
      </c>
      <c r="F3242" s="83"/>
      <c r="G3242" s="83" t="s">
        <v>3527</v>
      </c>
      <c r="H3242" s="115" t="s">
        <v>10452</v>
      </c>
      <c r="I3242" s="14">
        <v>0.01</v>
      </c>
      <c r="J3242" s="111">
        <f t="shared" si="102"/>
        <v>18723.87</v>
      </c>
    </row>
    <row r="3243" spans="1:10" ht="64.5" x14ac:dyDescent="0.25">
      <c r="A3243" s="81">
        <f t="shared" si="103"/>
        <v>3239</v>
      </c>
      <c r="B3243" s="81" t="s">
        <v>3523</v>
      </c>
      <c r="C3243" s="82" t="s">
        <v>10453</v>
      </c>
      <c r="D3243" s="83" t="s">
        <v>10454</v>
      </c>
      <c r="E3243" s="83" t="s">
        <v>3526</v>
      </c>
      <c r="F3243" s="83"/>
      <c r="G3243" s="83" t="s">
        <v>3527</v>
      </c>
      <c r="H3243" s="115" t="s">
        <v>10455</v>
      </c>
      <c r="I3243" s="14">
        <v>0.01</v>
      </c>
      <c r="J3243" s="111">
        <f t="shared" si="102"/>
        <v>36385.47</v>
      </c>
    </row>
    <row r="3244" spans="1:10" ht="51.75" x14ac:dyDescent="0.25">
      <c r="A3244" s="81">
        <f t="shared" si="103"/>
        <v>3240</v>
      </c>
      <c r="B3244" s="81" t="s">
        <v>3523</v>
      </c>
      <c r="C3244" s="82" t="s">
        <v>10456</v>
      </c>
      <c r="D3244" s="83" t="s">
        <v>10457</v>
      </c>
      <c r="E3244" s="83" t="s">
        <v>3526</v>
      </c>
      <c r="F3244" s="83"/>
      <c r="G3244" s="83" t="s">
        <v>3527</v>
      </c>
      <c r="H3244" s="115" t="s">
        <v>10458</v>
      </c>
      <c r="I3244" s="14">
        <v>0.01</v>
      </c>
      <c r="J3244" s="111">
        <f t="shared" si="102"/>
        <v>9678.24</v>
      </c>
    </row>
    <row r="3245" spans="1:10" ht="64.5" x14ac:dyDescent="0.25">
      <c r="A3245" s="81">
        <f t="shared" si="103"/>
        <v>3241</v>
      </c>
      <c r="B3245" s="81" t="s">
        <v>3523</v>
      </c>
      <c r="C3245" s="82" t="s">
        <v>10459</v>
      </c>
      <c r="D3245" s="83" t="s">
        <v>10460</v>
      </c>
      <c r="E3245" s="83" t="s">
        <v>3526</v>
      </c>
      <c r="F3245" s="83"/>
      <c r="G3245" s="83" t="s">
        <v>3527</v>
      </c>
      <c r="H3245" s="115" t="s">
        <v>10461</v>
      </c>
      <c r="I3245" s="14">
        <v>0.01</v>
      </c>
      <c r="J3245" s="111">
        <f t="shared" si="102"/>
        <v>27876.42</v>
      </c>
    </row>
    <row r="3246" spans="1:10" ht="64.5" x14ac:dyDescent="0.25">
      <c r="A3246" s="81">
        <f t="shared" si="103"/>
        <v>3242</v>
      </c>
      <c r="B3246" s="81" t="s">
        <v>3523</v>
      </c>
      <c r="C3246" s="82" t="s">
        <v>10462</v>
      </c>
      <c r="D3246" s="83" t="s">
        <v>10463</v>
      </c>
      <c r="E3246" s="83" t="s">
        <v>3526</v>
      </c>
      <c r="F3246" s="83"/>
      <c r="G3246" s="83" t="s">
        <v>3527</v>
      </c>
      <c r="H3246" s="115" t="s">
        <v>10464</v>
      </c>
      <c r="I3246" s="14">
        <v>0.01</v>
      </c>
      <c r="J3246" s="111">
        <f t="shared" si="102"/>
        <v>29564.37</v>
      </c>
    </row>
    <row r="3247" spans="1:10" ht="51.75" x14ac:dyDescent="0.25">
      <c r="A3247" s="81">
        <f t="shared" si="103"/>
        <v>3243</v>
      </c>
      <c r="B3247" s="81" t="s">
        <v>3523</v>
      </c>
      <c r="C3247" s="82" t="s">
        <v>10465</v>
      </c>
      <c r="D3247" s="83" t="s">
        <v>10466</v>
      </c>
      <c r="E3247" s="83" t="s">
        <v>3526</v>
      </c>
      <c r="F3247" s="83"/>
      <c r="G3247" s="83" t="s">
        <v>3527</v>
      </c>
      <c r="H3247" s="115" t="s">
        <v>9630</v>
      </c>
      <c r="I3247" s="14">
        <v>0.01</v>
      </c>
      <c r="J3247" s="111">
        <f t="shared" si="102"/>
        <v>6905.25</v>
      </c>
    </row>
    <row r="3248" spans="1:10" ht="64.5" x14ac:dyDescent="0.25">
      <c r="A3248" s="81">
        <f t="shared" si="103"/>
        <v>3244</v>
      </c>
      <c r="B3248" s="81" t="s">
        <v>3523</v>
      </c>
      <c r="C3248" s="82" t="s">
        <v>10467</v>
      </c>
      <c r="D3248" s="83" t="s">
        <v>10468</v>
      </c>
      <c r="E3248" s="83" t="s">
        <v>3526</v>
      </c>
      <c r="F3248" s="83"/>
      <c r="G3248" s="83" t="s">
        <v>3527</v>
      </c>
      <c r="H3248" s="115" t="s">
        <v>10469</v>
      </c>
      <c r="I3248" s="14">
        <v>0.01</v>
      </c>
      <c r="J3248" s="111">
        <f t="shared" si="102"/>
        <v>18830.79</v>
      </c>
    </row>
    <row r="3249" spans="1:10" ht="64.5" x14ac:dyDescent="0.25">
      <c r="A3249" s="81">
        <f t="shared" si="103"/>
        <v>3245</v>
      </c>
      <c r="B3249" s="81" t="s">
        <v>3523</v>
      </c>
      <c r="C3249" s="82" t="s">
        <v>10470</v>
      </c>
      <c r="D3249" s="83" t="s">
        <v>10471</v>
      </c>
      <c r="E3249" s="83" t="s">
        <v>3526</v>
      </c>
      <c r="F3249" s="83"/>
      <c r="G3249" s="83" t="s">
        <v>3527</v>
      </c>
      <c r="H3249" s="115" t="s">
        <v>10472</v>
      </c>
      <c r="I3249" s="14">
        <v>0.01</v>
      </c>
      <c r="J3249" s="111">
        <f t="shared" si="102"/>
        <v>16606.259999999998</v>
      </c>
    </row>
    <row r="3250" spans="1:10" ht="64.5" x14ac:dyDescent="0.25">
      <c r="A3250" s="81">
        <f t="shared" si="103"/>
        <v>3246</v>
      </c>
      <c r="B3250" s="81" t="s">
        <v>3523</v>
      </c>
      <c r="C3250" s="82" t="s">
        <v>10473</v>
      </c>
      <c r="D3250" s="83" t="s">
        <v>10474</v>
      </c>
      <c r="E3250" s="83" t="s">
        <v>3526</v>
      </c>
      <c r="F3250" s="83"/>
      <c r="G3250" s="83" t="s">
        <v>3527</v>
      </c>
      <c r="H3250" s="115" t="s">
        <v>10475</v>
      </c>
      <c r="I3250" s="14">
        <v>0.01</v>
      </c>
      <c r="J3250" s="111">
        <f t="shared" si="102"/>
        <v>20300.939999999999</v>
      </c>
    </row>
    <row r="3251" spans="1:10" ht="64.5" x14ac:dyDescent="0.25">
      <c r="A3251" s="81">
        <f t="shared" si="103"/>
        <v>3247</v>
      </c>
      <c r="B3251" s="81" t="s">
        <v>3523</v>
      </c>
      <c r="C3251" s="82" t="s">
        <v>10476</v>
      </c>
      <c r="D3251" s="83" t="s">
        <v>10477</v>
      </c>
      <c r="E3251" s="83" t="s">
        <v>3526</v>
      </c>
      <c r="F3251" s="83"/>
      <c r="G3251" s="83" t="s">
        <v>3527</v>
      </c>
      <c r="H3251" s="115" t="s">
        <v>10478</v>
      </c>
      <c r="I3251" s="14">
        <v>0.01</v>
      </c>
      <c r="J3251" s="111">
        <f t="shared" si="102"/>
        <v>12250.26</v>
      </c>
    </row>
    <row r="3252" spans="1:10" ht="64.5" x14ac:dyDescent="0.25">
      <c r="A3252" s="81">
        <f t="shared" si="103"/>
        <v>3248</v>
      </c>
      <c r="B3252" s="81" t="s">
        <v>3523</v>
      </c>
      <c r="C3252" s="82" t="s">
        <v>10479</v>
      </c>
      <c r="D3252" s="83" t="s">
        <v>10480</v>
      </c>
      <c r="E3252" s="83" t="s">
        <v>3526</v>
      </c>
      <c r="F3252" s="83"/>
      <c r="G3252" s="83" t="s">
        <v>3527</v>
      </c>
      <c r="H3252" s="115" t="s">
        <v>10481</v>
      </c>
      <c r="I3252" s="14">
        <v>0.01</v>
      </c>
      <c r="J3252" s="111">
        <f t="shared" si="102"/>
        <v>17419.05</v>
      </c>
    </row>
    <row r="3253" spans="1:10" ht="64.5" x14ac:dyDescent="0.25">
      <c r="A3253" s="81">
        <f t="shared" si="103"/>
        <v>3249</v>
      </c>
      <c r="B3253" s="81" t="s">
        <v>3523</v>
      </c>
      <c r="C3253" s="82" t="s">
        <v>10482</v>
      </c>
      <c r="D3253" s="83" t="s">
        <v>10483</v>
      </c>
      <c r="E3253" s="83" t="s">
        <v>3526</v>
      </c>
      <c r="F3253" s="83"/>
      <c r="G3253" s="83" t="s">
        <v>3527</v>
      </c>
      <c r="H3253" s="115" t="s">
        <v>10484</v>
      </c>
      <c r="I3253" s="14">
        <v>0.01</v>
      </c>
      <c r="J3253" s="111">
        <f t="shared" si="102"/>
        <v>22655.16</v>
      </c>
    </row>
    <row r="3254" spans="1:10" ht="64.5" x14ac:dyDescent="0.25">
      <c r="A3254" s="81">
        <f t="shared" si="103"/>
        <v>3250</v>
      </c>
      <c r="B3254" s="81" t="s">
        <v>3523</v>
      </c>
      <c r="C3254" s="82" t="s">
        <v>10485</v>
      </c>
      <c r="D3254" s="83" t="s">
        <v>10486</v>
      </c>
      <c r="E3254" s="83" t="s">
        <v>3526</v>
      </c>
      <c r="F3254" s="83"/>
      <c r="G3254" s="83" t="s">
        <v>3527</v>
      </c>
      <c r="H3254" s="115" t="s">
        <v>10487</v>
      </c>
      <c r="I3254" s="14">
        <v>0.01</v>
      </c>
      <c r="J3254" s="111">
        <f t="shared" si="102"/>
        <v>20417.759999999998</v>
      </c>
    </row>
    <row r="3255" spans="1:10" ht="64.5" x14ac:dyDescent="0.25">
      <c r="A3255" s="81">
        <f t="shared" si="103"/>
        <v>3251</v>
      </c>
      <c r="B3255" s="81" t="s">
        <v>3523</v>
      </c>
      <c r="C3255" s="82" t="s">
        <v>10488</v>
      </c>
      <c r="D3255" s="83" t="s">
        <v>10489</v>
      </c>
      <c r="E3255" s="83" t="s">
        <v>3526</v>
      </c>
      <c r="F3255" s="83"/>
      <c r="G3255" s="83" t="s">
        <v>3527</v>
      </c>
      <c r="H3255" s="115" t="s">
        <v>10490</v>
      </c>
      <c r="I3255" s="14">
        <v>0.01</v>
      </c>
      <c r="J3255" s="111">
        <f t="shared" si="102"/>
        <v>16989.39</v>
      </c>
    </row>
    <row r="3256" spans="1:10" ht="64.5" x14ac:dyDescent="0.25">
      <c r="A3256" s="81">
        <f t="shared" si="103"/>
        <v>3252</v>
      </c>
      <c r="B3256" s="81" t="s">
        <v>3523</v>
      </c>
      <c r="C3256" s="82" t="s">
        <v>10491</v>
      </c>
      <c r="D3256" s="83" t="s">
        <v>10492</v>
      </c>
      <c r="E3256" s="83" t="s">
        <v>3526</v>
      </c>
      <c r="F3256" s="83"/>
      <c r="G3256" s="83" t="s">
        <v>3527</v>
      </c>
      <c r="H3256" s="115" t="s">
        <v>10493</v>
      </c>
      <c r="I3256" s="14">
        <v>0.01</v>
      </c>
      <c r="J3256" s="111">
        <f t="shared" si="102"/>
        <v>17254.71</v>
      </c>
    </row>
    <row r="3257" spans="1:10" ht="64.5" x14ac:dyDescent="0.25">
      <c r="A3257" s="81">
        <f t="shared" si="103"/>
        <v>3253</v>
      </c>
      <c r="B3257" s="81" t="s">
        <v>3523</v>
      </c>
      <c r="C3257" s="82" t="s">
        <v>10494</v>
      </c>
      <c r="D3257" s="83" t="s">
        <v>10495</v>
      </c>
      <c r="E3257" s="83" t="s">
        <v>3526</v>
      </c>
      <c r="F3257" s="83"/>
      <c r="G3257" s="83" t="s">
        <v>3527</v>
      </c>
      <c r="H3257" s="115" t="s">
        <v>10496</v>
      </c>
      <c r="I3257" s="14">
        <v>0.01</v>
      </c>
      <c r="J3257" s="111">
        <f t="shared" si="102"/>
        <v>25184.61</v>
      </c>
    </row>
    <row r="3258" spans="1:10" ht="64.5" x14ac:dyDescent="0.25">
      <c r="A3258" s="81">
        <f t="shared" si="103"/>
        <v>3254</v>
      </c>
      <c r="B3258" s="81" t="s">
        <v>3523</v>
      </c>
      <c r="C3258" s="82" t="s">
        <v>10497</v>
      </c>
      <c r="D3258" s="83" t="s">
        <v>10498</v>
      </c>
      <c r="E3258" s="83" t="s">
        <v>3526</v>
      </c>
      <c r="F3258" s="83"/>
      <c r="G3258" s="83" t="s">
        <v>3527</v>
      </c>
      <c r="H3258" s="115" t="s">
        <v>10499</v>
      </c>
      <c r="I3258" s="14">
        <v>0.01</v>
      </c>
      <c r="J3258" s="111">
        <f t="shared" si="102"/>
        <v>33240.239999999998</v>
      </c>
    </row>
    <row r="3259" spans="1:10" ht="64.5" x14ac:dyDescent="0.25">
      <c r="A3259" s="81">
        <f t="shared" si="103"/>
        <v>3255</v>
      </c>
      <c r="B3259" s="81" t="s">
        <v>3523</v>
      </c>
      <c r="C3259" s="82" t="s">
        <v>10500</v>
      </c>
      <c r="D3259" s="83" t="s">
        <v>10501</v>
      </c>
      <c r="E3259" s="83" t="s">
        <v>3526</v>
      </c>
      <c r="F3259" s="83"/>
      <c r="G3259" s="83" t="s">
        <v>3527</v>
      </c>
      <c r="H3259" s="115" t="s">
        <v>10502</v>
      </c>
      <c r="I3259" s="14">
        <v>0.01</v>
      </c>
      <c r="J3259" s="111">
        <f t="shared" si="102"/>
        <v>22171.05</v>
      </c>
    </row>
    <row r="3260" spans="1:10" ht="64.5" x14ac:dyDescent="0.25">
      <c r="A3260" s="81">
        <f t="shared" si="103"/>
        <v>3256</v>
      </c>
      <c r="B3260" s="81" t="s">
        <v>3523</v>
      </c>
      <c r="C3260" s="82" t="s">
        <v>10503</v>
      </c>
      <c r="D3260" s="83" t="s">
        <v>10504</v>
      </c>
      <c r="E3260" s="83" t="s">
        <v>3526</v>
      </c>
      <c r="F3260" s="83"/>
      <c r="G3260" s="83" t="s">
        <v>3527</v>
      </c>
      <c r="H3260" s="115" t="s">
        <v>10452</v>
      </c>
      <c r="I3260" s="14">
        <v>0.01</v>
      </c>
      <c r="J3260" s="111">
        <f t="shared" si="102"/>
        <v>18723.87</v>
      </c>
    </row>
    <row r="3261" spans="1:10" ht="64.5" x14ac:dyDescent="0.25">
      <c r="A3261" s="81">
        <f t="shared" si="103"/>
        <v>3257</v>
      </c>
      <c r="B3261" s="81" t="s">
        <v>3523</v>
      </c>
      <c r="C3261" s="82" t="s">
        <v>10505</v>
      </c>
      <c r="D3261" s="83" t="s">
        <v>10506</v>
      </c>
      <c r="E3261" s="83" t="s">
        <v>3526</v>
      </c>
      <c r="F3261" s="83"/>
      <c r="G3261" s="83" t="s">
        <v>3527</v>
      </c>
      <c r="H3261" s="115" t="s">
        <v>10507</v>
      </c>
      <c r="I3261" s="14">
        <v>0.01</v>
      </c>
      <c r="J3261" s="111">
        <f t="shared" si="102"/>
        <v>34613.370000000003</v>
      </c>
    </row>
    <row r="3262" spans="1:10" ht="64.5" x14ac:dyDescent="0.25">
      <c r="A3262" s="81">
        <f t="shared" si="103"/>
        <v>3258</v>
      </c>
      <c r="B3262" s="81" t="s">
        <v>3523</v>
      </c>
      <c r="C3262" s="82" t="s">
        <v>10508</v>
      </c>
      <c r="D3262" s="83" t="s">
        <v>10509</v>
      </c>
      <c r="E3262" s="83" t="s">
        <v>3526</v>
      </c>
      <c r="F3262" s="83"/>
      <c r="G3262" s="83" t="s">
        <v>3527</v>
      </c>
      <c r="H3262" s="115" t="s">
        <v>10510</v>
      </c>
      <c r="I3262" s="14">
        <v>0.01</v>
      </c>
      <c r="J3262" s="111">
        <f t="shared" si="102"/>
        <v>22397.759999999998</v>
      </c>
    </row>
    <row r="3263" spans="1:10" ht="64.5" x14ac:dyDescent="0.25">
      <c r="A3263" s="81">
        <f t="shared" si="103"/>
        <v>3259</v>
      </c>
      <c r="B3263" s="81" t="s">
        <v>3523</v>
      </c>
      <c r="C3263" s="82" t="s">
        <v>10511</v>
      </c>
      <c r="D3263" s="83" t="s">
        <v>10512</v>
      </c>
      <c r="E3263" s="83" t="s">
        <v>3526</v>
      </c>
      <c r="F3263" s="83"/>
      <c r="G3263" s="83" t="s">
        <v>3527</v>
      </c>
      <c r="H3263" s="115" t="s">
        <v>10513</v>
      </c>
      <c r="I3263" s="14">
        <v>0.01</v>
      </c>
      <c r="J3263" s="111">
        <f t="shared" si="102"/>
        <v>17716.05</v>
      </c>
    </row>
    <row r="3264" spans="1:10" ht="64.5" x14ac:dyDescent="0.25">
      <c r="A3264" s="81">
        <f t="shared" si="103"/>
        <v>3260</v>
      </c>
      <c r="B3264" s="81" t="s">
        <v>3523</v>
      </c>
      <c r="C3264" s="82" t="s">
        <v>10514</v>
      </c>
      <c r="D3264" s="83" t="s">
        <v>10515</v>
      </c>
      <c r="E3264" s="83" t="s">
        <v>3526</v>
      </c>
      <c r="F3264" s="83"/>
      <c r="G3264" s="83" t="s">
        <v>3527</v>
      </c>
      <c r="H3264" s="115" t="s">
        <v>10516</v>
      </c>
      <c r="I3264" s="14">
        <v>0.01</v>
      </c>
      <c r="J3264" s="111">
        <f t="shared" si="102"/>
        <v>28631.79</v>
      </c>
    </row>
    <row r="3265" spans="1:10" ht="64.5" x14ac:dyDescent="0.25">
      <c r="A3265" s="81">
        <f t="shared" si="103"/>
        <v>3261</v>
      </c>
      <c r="B3265" s="81" t="s">
        <v>3523</v>
      </c>
      <c r="C3265" s="82" t="s">
        <v>10517</v>
      </c>
      <c r="D3265" s="83" t="s">
        <v>10518</v>
      </c>
      <c r="E3265" s="83" t="s">
        <v>3526</v>
      </c>
      <c r="F3265" s="83"/>
      <c r="G3265" s="83" t="s">
        <v>3527</v>
      </c>
      <c r="H3265" s="115" t="s">
        <v>10519</v>
      </c>
      <c r="I3265" s="14">
        <v>0.01</v>
      </c>
      <c r="J3265" s="111">
        <f t="shared" si="102"/>
        <v>16410.240000000002</v>
      </c>
    </row>
    <row r="3266" spans="1:10" ht="64.5" x14ac:dyDescent="0.25">
      <c r="A3266" s="81">
        <f t="shared" si="103"/>
        <v>3262</v>
      </c>
      <c r="B3266" s="81" t="s">
        <v>3523</v>
      </c>
      <c r="C3266" s="82" t="s">
        <v>10520</v>
      </c>
      <c r="D3266" s="83" t="s">
        <v>10521</v>
      </c>
      <c r="E3266" s="83" t="s">
        <v>3526</v>
      </c>
      <c r="F3266" s="83"/>
      <c r="G3266" s="83" t="s">
        <v>3527</v>
      </c>
      <c r="H3266" s="115" t="s">
        <v>10522</v>
      </c>
      <c r="I3266" s="14">
        <v>0.01</v>
      </c>
      <c r="J3266" s="111">
        <f t="shared" si="102"/>
        <v>20084.13</v>
      </c>
    </row>
    <row r="3267" spans="1:10" ht="64.5" x14ac:dyDescent="0.25">
      <c r="A3267" s="81">
        <f t="shared" si="103"/>
        <v>3263</v>
      </c>
      <c r="B3267" s="81" t="s">
        <v>3523</v>
      </c>
      <c r="C3267" s="82" t="s">
        <v>10523</v>
      </c>
      <c r="D3267" s="83" t="s">
        <v>10524</v>
      </c>
      <c r="E3267" s="83" t="s">
        <v>3526</v>
      </c>
      <c r="F3267" s="83"/>
      <c r="G3267" s="83" t="s">
        <v>3527</v>
      </c>
      <c r="H3267" s="115" t="s">
        <v>10525</v>
      </c>
      <c r="I3267" s="14">
        <v>0.01</v>
      </c>
      <c r="J3267" s="111">
        <f t="shared" si="102"/>
        <v>35932.050000000003</v>
      </c>
    </row>
    <row r="3268" spans="1:10" ht="64.5" x14ac:dyDescent="0.25">
      <c r="A3268" s="81">
        <f t="shared" si="103"/>
        <v>3264</v>
      </c>
      <c r="B3268" s="81" t="s">
        <v>3523</v>
      </c>
      <c r="C3268" s="82" t="s">
        <v>10526</v>
      </c>
      <c r="D3268" s="83" t="s">
        <v>10527</v>
      </c>
      <c r="E3268" s="83" t="s">
        <v>3526</v>
      </c>
      <c r="F3268" s="83"/>
      <c r="G3268" s="83" t="s">
        <v>3527</v>
      </c>
      <c r="H3268" s="115" t="s">
        <v>10528</v>
      </c>
      <c r="I3268" s="14">
        <v>0.01</v>
      </c>
      <c r="J3268" s="111">
        <f t="shared" si="102"/>
        <v>16397.37</v>
      </c>
    </row>
    <row r="3269" spans="1:10" ht="51.75" x14ac:dyDescent="0.25">
      <c r="A3269" s="81">
        <f t="shared" si="103"/>
        <v>3265</v>
      </c>
      <c r="B3269" s="81" t="s">
        <v>3523</v>
      </c>
      <c r="C3269" s="82" t="s">
        <v>10529</v>
      </c>
      <c r="D3269" s="83" t="s">
        <v>10530</v>
      </c>
      <c r="E3269" s="83" t="s">
        <v>3526</v>
      </c>
      <c r="F3269" s="83"/>
      <c r="G3269" s="83" t="s">
        <v>3527</v>
      </c>
      <c r="H3269" s="115" t="s">
        <v>10531</v>
      </c>
      <c r="I3269" s="14">
        <v>0.01</v>
      </c>
      <c r="J3269" s="111">
        <f t="shared" si="102"/>
        <v>12502.71</v>
      </c>
    </row>
    <row r="3270" spans="1:10" ht="64.5" x14ac:dyDescent="0.25">
      <c r="A3270" s="81">
        <f t="shared" si="103"/>
        <v>3266</v>
      </c>
      <c r="B3270" s="81" t="s">
        <v>3523</v>
      </c>
      <c r="C3270" s="82" t="s">
        <v>10532</v>
      </c>
      <c r="D3270" s="83" t="s">
        <v>10533</v>
      </c>
      <c r="E3270" s="83" t="s">
        <v>3526</v>
      </c>
      <c r="F3270" s="83"/>
      <c r="G3270" s="83" t="s">
        <v>3527</v>
      </c>
      <c r="H3270" s="115" t="s">
        <v>10534</v>
      </c>
      <c r="I3270" s="14">
        <v>0.01</v>
      </c>
      <c r="J3270" s="111">
        <f t="shared" si="102"/>
        <v>26584.47</v>
      </c>
    </row>
    <row r="3271" spans="1:10" ht="64.5" x14ac:dyDescent="0.25">
      <c r="A3271" s="81">
        <f t="shared" si="103"/>
        <v>3267</v>
      </c>
      <c r="B3271" s="81" t="s">
        <v>3523</v>
      </c>
      <c r="C3271" s="82" t="s">
        <v>10535</v>
      </c>
      <c r="D3271" s="83" t="s">
        <v>10536</v>
      </c>
      <c r="E3271" s="83" t="s">
        <v>3526</v>
      </c>
      <c r="F3271" s="83"/>
      <c r="G3271" s="83" t="s">
        <v>3527</v>
      </c>
      <c r="H3271" s="115" t="s">
        <v>10537</v>
      </c>
      <c r="I3271" s="14">
        <v>0.01</v>
      </c>
      <c r="J3271" s="111">
        <f t="shared" si="102"/>
        <v>27274.5</v>
      </c>
    </row>
    <row r="3272" spans="1:10" ht="64.5" x14ac:dyDescent="0.25">
      <c r="A3272" s="81">
        <f t="shared" si="103"/>
        <v>3268</v>
      </c>
      <c r="B3272" s="81" t="s">
        <v>3523</v>
      </c>
      <c r="C3272" s="82" t="s">
        <v>10538</v>
      </c>
      <c r="D3272" s="83" t="s">
        <v>10539</v>
      </c>
      <c r="E3272" s="83" t="s">
        <v>3526</v>
      </c>
      <c r="F3272" s="83"/>
      <c r="G3272" s="83" t="s">
        <v>3527</v>
      </c>
      <c r="H3272" s="115" t="s">
        <v>10540</v>
      </c>
      <c r="I3272" s="14">
        <v>0.01</v>
      </c>
      <c r="J3272" s="111">
        <f t="shared" si="102"/>
        <v>17312.13</v>
      </c>
    </row>
    <row r="3273" spans="1:10" ht="64.5" x14ac:dyDescent="0.25">
      <c r="A3273" s="81">
        <f t="shared" si="103"/>
        <v>3269</v>
      </c>
      <c r="B3273" s="81" t="s">
        <v>3523</v>
      </c>
      <c r="C3273" s="82" t="s">
        <v>10541</v>
      </c>
      <c r="D3273" s="83" t="s">
        <v>10542</v>
      </c>
      <c r="E3273" s="83" t="s">
        <v>3526</v>
      </c>
      <c r="F3273" s="83"/>
      <c r="G3273" s="83" t="s">
        <v>3527</v>
      </c>
      <c r="H3273" s="115" t="s">
        <v>10543</v>
      </c>
      <c r="I3273" s="14">
        <v>0.01</v>
      </c>
      <c r="J3273" s="111">
        <f t="shared" si="102"/>
        <v>26761.68</v>
      </c>
    </row>
    <row r="3274" spans="1:10" ht="64.5" x14ac:dyDescent="0.25">
      <c r="A3274" s="81">
        <f t="shared" si="103"/>
        <v>3270</v>
      </c>
      <c r="B3274" s="81" t="s">
        <v>3523</v>
      </c>
      <c r="C3274" s="82" t="s">
        <v>10544</v>
      </c>
      <c r="D3274" s="83" t="s">
        <v>10545</v>
      </c>
      <c r="E3274" s="83" t="s">
        <v>3526</v>
      </c>
      <c r="F3274" s="83"/>
      <c r="G3274" s="83" t="s">
        <v>3527</v>
      </c>
      <c r="H3274" s="115" t="s">
        <v>10546</v>
      </c>
      <c r="I3274" s="14">
        <v>0.01</v>
      </c>
      <c r="J3274" s="111">
        <f t="shared" si="102"/>
        <v>26420.13</v>
      </c>
    </row>
    <row r="3275" spans="1:10" ht="64.5" x14ac:dyDescent="0.25">
      <c r="A3275" s="81">
        <f t="shared" si="103"/>
        <v>3271</v>
      </c>
      <c r="B3275" s="81" t="s">
        <v>3523</v>
      </c>
      <c r="C3275" s="82" t="s">
        <v>10547</v>
      </c>
      <c r="D3275" s="83" t="s">
        <v>10548</v>
      </c>
      <c r="E3275" s="83" t="s">
        <v>3526</v>
      </c>
      <c r="F3275" s="83"/>
      <c r="G3275" s="83" t="s">
        <v>3527</v>
      </c>
      <c r="H3275" s="115" t="s">
        <v>9796</v>
      </c>
      <c r="I3275" s="14">
        <v>0.01</v>
      </c>
      <c r="J3275" s="111">
        <f t="shared" si="102"/>
        <v>18969.39</v>
      </c>
    </row>
    <row r="3276" spans="1:10" ht="64.5" x14ac:dyDescent="0.25">
      <c r="A3276" s="81">
        <f t="shared" si="103"/>
        <v>3272</v>
      </c>
      <c r="B3276" s="81" t="s">
        <v>3523</v>
      </c>
      <c r="C3276" s="82" t="s">
        <v>10549</v>
      </c>
      <c r="D3276" s="83" t="s">
        <v>10550</v>
      </c>
      <c r="E3276" s="83" t="s">
        <v>3526</v>
      </c>
      <c r="F3276" s="83"/>
      <c r="G3276" s="83" t="s">
        <v>3527</v>
      </c>
      <c r="H3276" s="115" t="s">
        <v>10551</v>
      </c>
      <c r="I3276" s="14">
        <v>0.01</v>
      </c>
      <c r="J3276" s="111">
        <f t="shared" si="102"/>
        <v>29168.37</v>
      </c>
    </row>
    <row r="3277" spans="1:10" ht="64.5" x14ac:dyDescent="0.25">
      <c r="A3277" s="81">
        <f t="shared" si="103"/>
        <v>3273</v>
      </c>
      <c r="B3277" s="81" t="s">
        <v>3523</v>
      </c>
      <c r="C3277" s="82" t="s">
        <v>10552</v>
      </c>
      <c r="D3277" s="83" t="s">
        <v>10553</v>
      </c>
      <c r="E3277" s="83" t="s">
        <v>3526</v>
      </c>
      <c r="F3277" s="83"/>
      <c r="G3277" s="83" t="s">
        <v>3527</v>
      </c>
      <c r="H3277" s="115" t="s">
        <v>10554</v>
      </c>
      <c r="I3277" s="14">
        <v>0.01</v>
      </c>
      <c r="J3277" s="111">
        <f t="shared" si="102"/>
        <v>23846.13</v>
      </c>
    </row>
    <row r="3278" spans="1:10" ht="64.5" x14ac:dyDescent="0.25">
      <c r="A3278" s="81">
        <f t="shared" si="103"/>
        <v>3274</v>
      </c>
      <c r="B3278" s="81" t="s">
        <v>3523</v>
      </c>
      <c r="C3278" s="82" t="s">
        <v>10555</v>
      </c>
      <c r="D3278" s="83" t="s">
        <v>10556</v>
      </c>
      <c r="E3278" s="83" t="s">
        <v>3526</v>
      </c>
      <c r="F3278" s="83"/>
      <c r="G3278" s="83" t="s">
        <v>3527</v>
      </c>
      <c r="H3278" s="115" t="s">
        <v>10557</v>
      </c>
      <c r="I3278" s="14">
        <v>0.01</v>
      </c>
      <c r="J3278" s="111">
        <f t="shared" si="102"/>
        <v>19102.05</v>
      </c>
    </row>
    <row r="3279" spans="1:10" ht="64.5" x14ac:dyDescent="0.25">
      <c r="A3279" s="81">
        <f t="shared" si="103"/>
        <v>3275</v>
      </c>
      <c r="B3279" s="81" t="s">
        <v>3523</v>
      </c>
      <c r="C3279" s="82" t="s">
        <v>10558</v>
      </c>
      <c r="D3279" s="83" t="s">
        <v>10559</v>
      </c>
      <c r="E3279" s="83" t="s">
        <v>3526</v>
      </c>
      <c r="F3279" s="83"/>
      <c r="G3279" s="83" t="s">
        <v>3527</v>
      </c>
      <c r="H3279" s="115" t="s">
        <v>10560</v>
      </c>
      <c r="I3279" s="14">
        <v>0.01</v>
      </c>
      <c r="J3279" s="111">
        <f t="shared" si="102"/>
        <v>25714.26</v>
      </c>
    </row>
    <row r="3280" spans="1:10" ht="51.75" x14ac:dyDescent="0.25">
      <c r="A3280" s="81">
        <f t="shared" si="103"/>
        <v>3276</v>
      </c>
      <c r="B3280" s="81" t="s">
        <v>3523</v>
      </c>
      <c r="C3280" s="82" t="s">
        <v>10561</v>
      </c>
      <c r="D3280" s="83" t="s">
        <v>10562</v>
      </c>
      <c r="E3280" s="83" t="s">
        <v>3526</v>
      </c>
      <c r="F3280" s="83"/>
      <c r="G3280" s="83" t="s">
        <v>3527</v>
      </c>
      <c r="H3280" s="115" t="s">
        <v>10563</v>
      </c>
      <c r="I3280" s="14">
        <v>0.01</v>
      </c>
      <c r="J3280" s="111">
        <f t="shared" si="102"/>
        <v>12370.05</v>
      </c>
    </row>
    <row r="3281" spans="1:10" ht="64.5" x14ac:dyDescent="0.25">
      <c r="A3281" s="81">
        <f t="shared" si="103"/>
        <v>3277</v>
      </c>
      <c r="B3281" s="81" t="s">
        <v>3523</v>
      </c>
      <c r="C3281" s="82" t="s">
        <v>10564</v>
      </c>
      <c r="D3281" s="83" t="s">
        <v>10565</v>
      </c>
      <c r="E3281" s="83" t="s">
        <v>3526</v>
      </c>
      <c r="F3281" s="83"/>
      <c r="G3281" s="83" t="s">
        <v>3527</v>
      </c>
      <c r="H3281" s="115" t="s">
        <v>10566</v>
      </c>
      <c r="I3281" s="14">
        <v>0.01</v>
      </c>
      <c r="J3281" s="111">
        <f t="shared" si="102"/>
        <v>13936.4082</v>
      </c>
    </row>
    <row r="3282" spans="1:10" ht="64.5" x14ac:dyDescent="0.25">
      <c r="A3282" s="81">
        <f t="shared" si="103"/>
        <v>3278</v>
      </c>
      <c r="B3282" s="81" t="s">
        <v>3523</v>
      </c>
      <c r="C3282" s="82" t="s">
        <v>10567</v>
      </c>
      <c r="D3282" s="83" t="s">
        <v>10568</v>
      </c>
      <c r="E3282" s="83" t="s">
        <v>3526</v>
      </c>
      <c r="F3282" s="83"/>
      <c r="G3282" s="83" t="s">
        <v>3527</v>
      </c>
      <c r="H3282" s="115" t="s">
        <v>10569</v>
      </c>
      <c r="I3282" s="14">
        <v>0.01</v>
      </c>
      <c r="J3282" s="111">
        <f t="shared" si="102"/>
        <v>31451.31</v>
      </c>
    </row>
    <row r="3283" spans="1:10" ht="64.5" x14ac:dyDescent="0.25">
      <c r="A3283" s="81">
        <f t="shared" si="103"/>
        <v>3279</v>
      </c>
      <c r="B3283" s="81" t="s">
        <v>3523</v>
      </c>
      <c r="C3283" s="82" t="s">
        <v>10570</v>
      </c>
      <c r="D3283" s="83" t="s">
        <v>10571</v>
      </c>
      <c r="E3283" s="83" t="s">
        <v>3526</v>
      </c>
      <c r="F3283" s="83"/>
      <c r="G3283" s="83" t="s">
        <v>3527</v>
      </c>
      <c r="H3283" s="115" t="s">
        <v>10572</v>
      </c>
      <c r="I3283" s="14">
        <v>0.01</v>
      </c>
      <c r="J3283" s="111">
        <f t="shared" ref="J3283:J3346" si="104">H3283*(1-I3283)</f>
        <v>14078.789999999999</v>
      </c>
    </row>
    <row r="3284" spans="1:10" ht="64.5" x14ac:dyDescent="0.25">
      <c r="A3284" s="81">
        <f t="shared" ref="A3284:A3347" si="105">A3283+1</f>
        <v>3280</v>
      </c>
      <c r="B3284" s="81" t="s">
        <v>3523</v>
      </c>
      <c r="C3284" s="82" t="s">
        <v>10573</v>
      </c>
      <c r="D3284" s="83" t="s">
        <v>10574</v>
      </c>
      <c r="E3284" s="83" t="s">
        <v>3526</v>
      </c>
      <c r="F3284" s="83"/>
      <c r="G3284" s="83" t="s">
        <v>3527</v>
      </c>
      <c r="H3284" s="115" t="s">
        <v>10575</v>
      </c>
      <c r="I3284" s="14">
        <v>0.01</v>
      </c>
      <c r="J3284" s="111">
        <f t="shared" si="104"/>
        <v>16304.31</v>
      </c>
    </row>
    <row r="3285" spans="1:10" ht="64.5" x14ac:dyDescent="0.25">
      <c r="A3285" s="81">
        <f t="shared" si="105"/>
        <v>3281</v>
      </c>
      <c r="B3285" s="81" t="s">
        <v>3523</v>
      </c>
      <c r="C3285" s="82" t="s">
        <v>10576</v>
      </c>
      <c r="D3285" s="83" t="s">
        <v>10577</v>
      </c>
      <c r="E3285" s="83" t="s">
        <v>3526</v>
      </c>
      <c r="F3285" s="83"/>
      <c r="G3285" s="83" t="s">
        <v>3527</v>
      </c>
      <c r="H3285" s="115" t="s">
        <v>10578</v>
      </c>
      <c r="I3285" s="14">
        <v>0.01</v>
      </c>
      <c r="J3285" s="111">
        <f t="shared" si="104"/>
        <v>34337.159999999996</v>
      </c>
    </row>
    <row r="3286" spans="1:10" ht="64.5" x14ac:dyDescent="0.25">
      <c r="A3286" s="81">
        <f t="shared" si="105"/>
        <v>3282</v>
      </c>
      <c r="B3286" s="81" t="s">
        <v>3523</v>
      </c>
      <c r="C3286" s="82" t="s">
        <v>10579</v>
      </c>
      <c r="D3286" s="83" t="s">
        <v>10580</v>
      </c>
      <c r="E3286" s="83" t="s">
        <v>3526</v>
      </c>
      <c r="F3286" s="83"/>
      <c r="G3286" s="83" t="s">
        <v>3527</v>
      </c>
      <c r="H3286" s="115" t="s">
        <v>10581</v>
      </c>
      <c r="I3286" s="14">
        <v>0.01</v>
      </c>
      <c r="J3286" s="111">
        <f t="shared" si="104"/>
        <v>21275.1</v>
      </c>
    </row>
    <row r="3287" spans="1:10" ht="64.5" x14ac:dyDescent="0.25">
      <c r="A3287" s="81">
        <f t="shared" si="105"/>
        <v>3283</v>
      </c>
      <c r="B3287" s="81" t="s">
        <v>3523</v>
      </c>
      <c r="C3287" s="82" t="s">
        <v>10582</v>
      </c>
      <c r="D3287" s="83" t="s">
        <v>10583</v>
      </c>
      <c r="E3287" s="83" t="s">
        <v>3526</v>
      </c>
      <c r="F3287" s="83"/>
      <c r="G3287" s="83" t="s">
        <v>3527</v>
      </c>
      <c r="H3287" s="115" t="s">
        <v>10584</v>
      </c>
      <c r="I3287" s="14">
        <v>0.01</v>
      </c>
      <c r="J3287" s="111">
        <f t="shared" si="104"/>
        <v>22132.44</v>
      </c>
    </row>
    <row r="3288" spans="1:10" ht="64.5" x14ac:dyDescent="0.25">
      <c r="A3288" s="81">
        <f t="shared" si="105"/>
        <v>3284</v>
      </c>
      <c r="B3288" s="81" t="s">
        <v>3523</v>
      </c>
      <c r="C3288" s="82" t="s">
        <v>10585</v>
      </c>
      <c r="D3288" s="83" t="s">
        <v>10586</v>
      </c>
      <c r="E3288" s="83" t="s">
        <v>3526</v>
      </c>
      <c r="F3288" s="83"/>
      <c r="G3288" s="83" t="s">
        <v>3527</v>
      </c>
      <c r="H3288" s="115" t="s">
        <v>10587</v>
      </c>
      <c r="I3288" s="14">
        <v>0.01</v>
      </c>
      <c r="J3288" s="111">
        <f t="shared" si="104"/>
        <v>11255.31</v>
      </c>
    </row>
    <row r="3289" spans="1:10" ht="64.5" x14ac:dyDescent="0.25">
      <c r="A3289" s="81">
        <f t="shared" si="105"/>
        <v>3285</v>
      </c>
      <c r="B3289" s="81" t="s">
        <v>3523</v>
      </c>
      <c r="C3289" s="82" t="s">
        <v>10588</v>
      </c>
      <c r="D3289" s="83" t="s">
        <v>10589</v>
      </c>
      <c r="E3289" s="83" t="s">
        <v>3526</v>
      </c>
      <c r="F3289" s="83"/>
      <c r="G3289" s="83" t="s">
        <v>3527</v>
      </c>
      <c r="H3289" s="115" t="s">
        <v>10590</v>
      </c>
      <c r="I3289" s="14">
        <v>0.01</v>
      </c>
      <c r="J3289" s="111">
        <f t="shared" si="104"/>
        <v>32508.63</v>
      </c>
    </row>
    <row r="3290" spans="1:10" ht="64.5" x14ac:dyDescent="0.25">
      <c r="A3290" s="81">
        <f t="shared" si="105"/>
        <v>3286</v>
      </c>
      <c r="B3290" s="81" t="s">
        <v>3523</v>
      </c>
      <c r="C3290" s="82" t="s">
        <v>10591</v>
      </c>
      <c r="D3290" s="83" t="s">
        <v>10592</v>
      </c>
      <c r="E3290" s="83" t="s">
        <v>3526</v>
      </c>
      <c r="F3290" s="83"/>
      <c r="G3290" s="83" t="s">
        <v>3527</v>
      </c>
      <c r="H3290" s="115" t="s">
        <v>10593</v>
      </c>
      <c r="I3290" s="14">
        <v>0.01</v>
      </c>
      <c r="J3290" s="111">
        <f t="shared" si="104"/>
        <v>14847.03</v>
      </c>
    </row>
    <row r="3291" spans="1:10" ht="64.5" x14ac:dyDescent="0.25">
      <c r="A3291" s="81">
        <f t="shared" si="105"/>
        <v>3287</v>
      </c>
      <c r="B3291" s="81" t="s">
        <v>3523</v>
      </c>
      <c r="C3291" s="82" t="s">
        <v>10594</v>
      </c>
      <c r="D3291" s="83" t="s">
        <v>10595</v>
      </c>
      <c r="E3291" s="83" t="s">
        <v>3526</v>
      </c>
      <c r="F3291" s="83"/>
      <c r="G3291" s="83" t="s">
        <v>3527</v>
      </c>
      <c r="H3291" s="115" t="s">
        <v>10596</v>
      </c>
      <c r="I3291" s="14">
        <v>0.01</v>
      </c>
      <c r="J3291" s="111">
        <f t="shared" si="104"/>
        <v>26083.53</v>
      </c>
    </row>
    <row r="3292" spans="1:10" ht="64.5" x14ac:dyDescent="0.25">
      <c r="A3292" s="81">
        <f t="shared" si="105"/>
        <v>3288</v>
      </c>
      <c r="B3292" s="81" t="s">
        <v>3523</v>
      </c>
      <c r="C3292" s="82" t="s">
        <v>10597</v>
      </c>
      <c r="D3292" s="83" t="s">
        <v>10598</v>
      </c>
      <c r="E3292" s="83" t="s">
        <v>3526</v>
      </c>
      <c r="F3292" s="83"/>
      <c r="G3292" s="83" t="s">
        <v>3527</v>
      </c>
      <c r="H3292" s="115" t="s">
        <v>10599</v>
      </c>
      <c r="I3292" s="14">
        <v>0.01</v>
      </c>
      <c r="J3292" s="111">
        <f t="shared" si="104"/>
        <v>23892.66</v>
      </c>
    </row>
    <row r="3293" spans="1:10" ht="64.5" x14ac:dyDescent="0.25">
      <c r="A3293" s="81">
        <f t="shared" si="105"/>
        <v>3289</v>
      </c>
      <c r="B3293" s="81" t="s">
        <v>3523</v>
      </c>
      <c r="C3293" s="82" t="s">
        <v>10600</v>
      </c>
      <c r="D3293" s="83" t="s">
        <v>10601</v>
      </c>
      <c r="E3293" s="83" t="s">
        <v>3526</v>
      </c>
      <c r="F3293" s="83"/>
      <c r="G3293" s="83" t="s">
        <v>3527</v>
      </c>
      <c r="H3293" s="115" t="s">
        <v>10602</v>
      </c>
      <c r="I3293" s="14">
        <v>0.01</v>
      </c>
      <c r="J3293" s="111">
        <f t="shared" si="104"/>
        <v>21308.76</v>
      </c>
    </row>
    <row r="3294" spans="1:10" ht="64.5" x14ac:dyDescent="0.25">
      <c r="A3294" s="81">
        <f t="shared" si="105"/>
        <v>3290</v>
      </c>
      <c r="B3294" s="81" t="s">
        <v>3523</v>
      </c>
      <c r="C3294" s="82" t="s">
        <v>10603</v>
      </c>
      <c r="D3294" s="83" t="s">
        <v>10604</v>
      </c>
      <c r="E3294" s="83" t="s">
        <v>3526</v>
      </c>
      <c r="F3294" s="83"/>
      <c r="G3294" s="83" t="s">
        <v>3527</v>
      </c>
      <c r="H3294" s="115" t="s">
        <v>10605</v>
      </c>
      <c r="I3294" s="14">
        <v>0.01</v>
      </c>
      <c r="J3294" s="111">
        <f t="shared" si="104"/>
        <v>15678.63</v>
      </c>
    </row>
    <row r="3295" spans="1:10" ht="64.5" x14ac:dyDescent="0.25">
      <c r="A3295" s="81">
        <f t="shared" si="105"/>
        <v>3291</v>
      </c>
      <c r="B3295" s="81" t="s">
        <v>3523</v>
      </c>
      <c r="C3295" s="82" t="s">
        <v>10606</v>
      </c>
      <c r="D3295" s="83" t="s">
        <v>10607</v>
      </c>
      <c r="E3295" s="83" t="s">
        <v>3526</v>
      </c>
      <c r="F3295" s="83"/>
      <c r="G3295" s="83" t="s">
        <v>3527</v>
      </c>
      <c r="H3295" s="115" t="s">
        <v>10608</v>
      </c>
      <c r="I3295" s="14">
        <v>0.01</v>
      </c>
      <c r="J3295" s="111">
        <f t="shared" si="104"/>
        <v>11475.09</v>
      </c>
    </row>
    <row r="3296" spans="1:10" ht="64.5" x14ac:dyDescent="0.25">
      <c r="A3296" s="81">
        <f t="shared" si="105"/>
        <v>3292</v>
      </c>
      <c r="B3296" s="81" t="s">
        <v>3523</v>
      </c>
      <c r="C3296" s="82" t="s">
        <v>10609</v>
      </c>
      <c r="D3296" s="83" t="s">
        <v>10610</v>
      </c>
      <c r="E3296" s="83" t="s">
        <v>3526</v>
      </c>
      <c r="F3296" s="83"/>
      <c r="G3296" s="83" t="s">
        <v>3527</v>
      </c>
      <c r="H3296" s="115" t="s">
        <v>10611</v>
      </c>
      <c r="I3296" s="14">
        <v>0.01</v>
      </c>
      <c r="J3296" s="111">
        <f t="shared" si="104"/>
        <v>20015.82</v>
      </c>
    </row>
    <row r="3297" spans="1:10" ht="64.5" x14ac:dyDescent="0.25">
      <c r="A3297" s="81">
        <f t="shared" si="105"/>
        <v>3293</v>
      </c>
      <c r="B3297" s="81" t="s">
        <v>3523</v>
      </c>
      <c r="C3297" s="82" t="s">
        <v>10612</v>
      </c>
      <c r="D3297" s="83" t="s">
        <v>10613</v>
      </c>
      <c r="E3297" s="83" t="s">
        <v>3526</v>
      </c>
      <c r="F3297" s="83"/>
      <c r="G3297" s="83" t="s">
        <v>3527</v>
      </c>
      <c r="H3297" s="115" t="s">
        <v>10614</v>
      </c>
      <c r="I3297" s="14">
        <v>0.01</v>
      </c>
      <c r="J3297" s="111">
        <f t="shared" si="104"/>
        <v>22468.05</v>
      </c>
    </row>
    <row r="3298" spans="1:10" ht="64.5" x14ac:dyDescent="0.25">
      <c r="A3298" s="81">
        <f t="shared" si="105"/>
        <v>3294</v>
      </c>
      <c r="B3298" s="81" t="s">
        <v>3523</v>
      </c>
      <c r="C3298" s="82" t="s">
        <v>10615</v>
      </c>
      <c r="D3298" s="83" t="s">
        <v>10616</v>
      </c>
      <c r="E3298" s="83" t="s">
        <v>3526</v>
      </c>
      <c r="F3298" s="83"/>
      <c r="G3298" s="83" t="s">
        <v>3527</v>
      </c>
      <c r="H3298" s="115" t="s">
        <v>10617</v>
      </c>
      <c r="I3298" s="14">
        <v>0.01</v>
      </c>
      <c r="J3298" s="111">
        <f t="shared" si="104"/>
        <v>22832.37</v>
      </c>
    </row>
    <row r="3299" spans="1:10" ht="64.5" x14ac:dyDescent="0.25">
      <c r="A3299" s="81">
        <f t="shared" si="105"/>
        <v>3295</v>
      </c>
      <c r="B3299" s="81" t="s">
        <v>3523</v>
      </c>
      <c r="C3299" s="82" t="s">
        <v>10618</v>
      </c>
      <c r="D3299" s="83" t="s">
        <v>10619</v>
      </c>
      <c r="E3299" s="83" t="s">
        <v>3526</v>
      </c>
      <c r="F3299" s="83"/>
      <c r="G3299" s="83" t="s">
        <v>3527</v>
      </c>
      <c r="H3299" s="115" t="s">
        <v>10620</v>
      </c>
      <c r="I3299" s="14">
        <v>0.01</v>
      </c>
      <c r="J3299" s="111">
        <f t="shared" si="104"/>
        <v>18150.66</v>
      </c>
    </row>
    <row r="3300" spans="1:10" ht="64.5" x14ac:dyDescent="0.25">
      <c r="A3300" s="81">
        <f t="shared" si="105"/>
        <v>3296</v>
      </c>
      <c r="B3300" s="81" t="s">
        <v>3523</v>
      </c>
      <c r="C3300" s="82" t="s">
        <v>10621</v>
      </c>
      <c r="D3300" s="83" t="s">
        <v>10622</v>
      </c>
      <c r="E3300" s="83" t="s">
        <v>3526</v>
      </c>
      <c r="F3300" s="83"/>
      <c r="G3300" s="83" t="s">
        <v>3527</v>
      </c>
      <c r="H3300" s="115" t="s">
        <v>10623</v>
      </c>
      <c r="I3300" s="14">
        <v>0.01</v>
      </c>
      <c r="J3300" s="111">
        <f t="shared" si="104"/>
        <v>21678.03</v>
      </c>
    </row>
    <row r="3301" spans="1:10" ht="64.5" x14ac:dyDescent="0.25">
      <c r="A3301" s="81">
        <f t="shared" si="105"/>
        <v>3297</v>
      </c>
      <c r="B3301" s="81" t="s">
        <v>3523</v>
      </c>
      <c r="C3301" s="82" t="s">
        <v>10624</v>
      </c>
      <c r="D3301" s="83" t="s">
        <v>10625</v>
      </c>
      <c r="E3301" s="83" t="s">
        <v>3526</v>
      </c>
      <c r="F3301" s="83"/>
      <c r="G3301" s="83" t="s">
        <v>3527</v>
      </c>
      <c r="H3301" s="115" t="s">
        <v>10626</v>
      </c>
      <c r="I3301" s="14">
        <v>0.01</v>
      </c>
      <c r="J3301" s="111">
        <f t="shared" si="104"/>
        <v>24515.37</v>
      </c>
    </row>
    <row r="3302" spans="1:10" ht="64.5" x14ac:dyDescent="0.25">
      <c r="A3302" s="81">
        <f t="shared" si="105"/>
        <v>3298</v>
      </c>
      <c r="B3302" s="81" t="s">
        <v>3523</v>
      </c>
      <c r="C3302" s="82" t="s">
        <v>10627</v>
      </c>
      <c r="D3302" s="83" t="s">
        <v>10628</v>
      </c>
      <c r="E3302" s="83" t="s">
        <v>3526</v>
      </c>
      <c r="F3302" s="83"/>
      <c r="G3302" s="83" t="s">
        <v>3527</v>
      </c>
      <c r="H3302" s="115" t="s">
        <v>10629</v>
      </c>
      <c r="I3302" s="14">
        <v>0.01</v>
      </c>
      <c r="J3302" s="111">
        <f t="shared" si="104"/>
        <v>16246.89</v>
      </c>
    </row>
    <row r="3303" spans="1:10" ht="64.5" x14ac:dyDescent="0.25">
      <c r="A3303" s="81">
        <f t="shared" si="105"/>
        <v>3299</v>
      </c>
      <c r="B3303" s="81" t="s">
        <v>3523</v>
      </c>
      <c r="C3303" s="82" t="s">
        <v>10630</v>
      </c>
      <c r="D3303" s="83" t="s">
        <v>10631</v>
      </c>
      <c r="E3303" s="83" t="s">
        <v>3526</v>
      </c>
      <c r="F3303" s="83"/>
      <c r="G3303" s="83" t="s">
        <v>3527</v>
      </c>
      <c r="H3303" s="115" t="s">
        <v>10632</v>
      </c>
      <c r="I3303" s="14">
        <v>0.01</v>
      </c>
      <c r="J3303" s="111">
        <f t="shared" si="104"/>
        <v>14008.5</v>
      </c>
    </row>
    <row r="3304" spans="1:10" ht="64.5" x14ac:dyDescent="0.25">
      <c r="A3304" s="81">
        <f t="shared" si="105"/>
        <v>3300</v>
      </c>
      <c r="B3304" s="81" t="s">
        <v>3523</v>
      </c>
      <c r="C3304" s="82" t="s">
        <v>10633</v>
      </c>
      <c r="D3304" s="83" t="s">
        <v>10634</v>
      </c>
      <c r="E3304" s="83" t="s">
        <v>3526</v>
      </c>
      <c r="F3304" s="83"/>
      <c r="G3304" s="83" t="s">
        <v>3527</v>
      </c>
      <c r="H3304" s="115" t="s">
        <v>10635</v>
      </c>
      <c r="I3304" s="14">
        <v>0.01</v>
      </c>
      <c r="J3304" s="111">
        <f t="shared" si="104"/>
        <v>16903.259999999998</v>
      </c>
    </row>
    <row r="3305" spans="1:10" ht="64.5" x14ac:dyDescent="0.25">
      <c r="A3305" s="81">
        <f t="shared" si="105"/>
        <v>3301</v>
      </c>
      <c r="B3305" s="81" t="s">
        <v>3523</v>
      </c>
      <c r="C3305" s="82" t="s">
        <v>10636</v>
      </c>
      <c r="D3305" s="83" t="s">
        <v>10637</v>
      </c>
      <c r="E3305" s="83" t="s">
        <v>3526</v>
      </c>
      <c r="F3305" s="83"/>
      <c r="G3305" s="83" t="s">
        <v>3527</v>
      </c>
      <c r="H3305" s="115" t="s">
        <v>10638</v>
      </c>
      <c r="I3305" s="14">
        <v>0.01</v>
      </c>
      <c r="J3305" s="111">
        <f t="shared" si="104"/>
        <v>33134.31</v>
      </c>
    </row>
    <row r="3306" spans="1:10" ht="64.5" x14ac:dyDescent="0.25">
      <c r="A3306" s="81">
        <f t="shared" si="105"/>
        <v>3302</v>
      </c>
      <c r="B3306" s="81" t="s">
        <v>3523</v>
      </c>
      <c r="C3306" s="82" t="s">
        <v>10639</v>
      </c>
      <c r="D3306" s="83" t="s">
        <v>10640</v>
      </c>
      <c r="E3306" s="83" t="s">
        <v>3526</v>
      </c>
      <c r="F3306" s="83"/>
      <c r="G3306" s="83" t="s">
        <v>3527</v>
      </c>
      <c r="H3306" s="115" t="s">
        <v>10641</v>
      </c>
      <c r="I3306" s="14">
        <v>0.01</v>
      </c>
      <c r="J3306" s="111">
        <f t="shared" si="104"/>
        <v>14683.68</v>
      </c>
    </row>
    <row r="3307" spans="1:10" ht="64.5" x14ac:dyDescent="0.25">
      <c r="A3307" s="81">
        <f t="shared" si="105"/>
        <v>3303</v>
      </c>
      <c r="B3307" s="81" t="s">
        <v>3523</v>
      </c>
      <c r="C3307" s="82" t="s">
        <v>10642</v>
      </c>
      <c r="D3307" s="83" t="s">
        <v>10643</v>
      </c>
      <c r="E3307" s="83" t="s">
        <v>3526</v>
      </c>
      <c r="F3307" s="83"/>
      <c r="G3307" s="83" t="s">
        <v>3527</v>
      </c>
      <c r="H3307" s="115" t="s">
        <v>10644</v>
      </c>
      <c r="I3307" s="14">
        <v>0.01</v>
      </c>
      <c r="J3307" s="111">
        <f t="shared" si="104"/>
        <v>13914.45</v>
      </c>
    </row>
    <row r="3308" spans="1:10" ht="64.5" x14ac:dyDescent="0.25">
      <c r="A3308" s="81">
        <f t="shared" si="105"/>
        <v>3304</v>
      </c>
      <c r="B3308" s="81" t="s">
        <v>3523</v>
      </c>
      <c r="C3308" s="82" t="s">
        <v>10645</v>
      </c>
      <c r="D3308" s="83" t="s">
        <v>10646</v>
      </c>
      <c r="E3308" s="83" t="s">
        <v>3526</v>
      </c>
      <c r="F3308" s="83"/>
      <c r="G3308" s="83" t="s">
        <v>3527</v>
      </c>
      <c r="H3308" s="115" t="s">
        <v>9681</v>
      </c>
      <c r="I3308" s="14">
        <v>0.01</v>
      </c>
      <c r="J3308" s="111">
        <f t="shared" si="104"/>
        <v>18093.240000000002</v>
      </c>
    </row>
    <row r="3309" spans="1:10" ht="64.5" x14ac:dyDescent="0.25">
      <c r="A3309" s="81">
        <f t="shared" si="105"/>
        <v>3305</v>
      </c>
      <c r="B3309" s="81" t="s">
        <v>3523</v>
      </c>
      <c r="C3309" s="82" t="s">
        <v>10647</v>
      </c>
      <c r="D3309" s="83" t="s">
        <v>10648</v>
      </c>
      <c r="E3309" s="83" t="s">
        <v>3526</v>
      </c>
      <c r="F3309" s="83"/>
      <c r="G3309" s="83" t="s">
        <v>3527</v>
      </c>
      <c r="H3309" s="115" t="s">
        <v>10649</v>
      </c>
      <c r="I3309" s="14">
        <v>0.01</v>
      </c>
      <c r="J3309" s="111">
        <f t="shared" si="104"/>
        <v>19226.79</v>
      </c>
    </row>
    <row r="3310" spans="1:10" ht="64.5" x14ac:dyDescent="0.25">
      <c r="A3310" s="81">
        <f t="shared" si="105"/>
        <v>3306</v>
      </c>
      <c r="B3310" s="81" t="s">
        <v>3523</v>
      </c>
      <c r="C3310" s="82" t="s">
        <v>10650</v>
      </c>
      <c r="D3310" s="83" t="s">
        <v>10651</v>
      </c>
      <c r="E3310" s="83" t="s">
        <v>3526</v>
      </c>
      <c r="F3310" s="83"/>
      <c r="G3310" s="83" t="s">
        <v>3527</v>
      </c>
      <c r="H3310" s="115" t="s">
        <v>10652</v>
      </c>
      <c r="I3310" s="14">
        <v>0.01</v>
      </c>
      <c r="J3310" s="111">
        <f t="shared" si="104"/>
        <v>27517.05</v>
      </c>
    </row>
    <row r="3311" spans="1:10" ht="64.5" x14ac:dyDescent="0.25">
      <c r="A3311" s="81">
        <f t="shared" si="105"/>
        <v>3307</v>
      </c>
      <c r="B3311" s="81" t="s">
        <v>3523</v>
      </c>
      <c r="C3311" s="82" t="s">
        <v>10653</v>
      </c>
      <c r="D3311" s="83" t="s">
        <v>10654</v>
      </c>
      <c r="E3311" s="83" t="s">
        <v>3526</v>
      </c>
      <c r="F3311" s="83"/>
      <c r="G3311" s="83" t="s">
        <v>3527</v>
      </c>
      <c r="H3311" s="115" t="s">
        <v>10655</v>
      </c>
      <c r="I3311" s="14">
        <v>0.01</v>
      </c>
      <c r="J3311" s="111">
        <f t="shared" si="104"/>
        <v>29874.239999999998</v>
      </c>
    </row>
    <row r="3312" spans="1:10" ht="64.5" x14ac:dyDescent="0.25">
      <c r="A3312" s="81">
        <f t="shared" si="105"/>
        <v>3308</v>
      </c>
      <c r="B3312" s="81" t="s">
        <v>3523</v>
      </c>
      <c r="C3312" s="82" t="s">
        <v>10656</v>
      </c>
      <c r="D3312" s="83" t="s">
        <v>10657</v>
      </c>
      <c r="E3312" s="83" t="s">
        <v>3526</v>
      </c>
      <c r="F3312" s="83"/>
      <c r="G3312" s="83" t="s">
        <v>3527</v>
      </c>
      <c r="H3312" s="115" t="s">
        <v>10658</v>
      </c>
      <c r="I3312" s="14">
        <v>0.01</v>
      </c>
      <c r="J3312" s="111">
        <f t="shared" si="104"/>
        <v>14620.32</v>
      </c>
    </row>
    <row r="3313" spans="1:10" ht="64.5" x14ac:dyDescent="0.25">
      <c r="A3313" s="81">
        <f t="shared" si="105"/>
        <v>3309</v>
      </c>
      <c r="B3313" s="81" t="s">
        <v>3523</v>
      </c>
      <c r="C3313" s="82" t="s">
        <v>10659</v>
      </c>
      <c r="D3313" s="83" t="s">
        <v>10660</v>
      </c>
      <c r="E3313" s="83" t="s">
        <v>3526</v>
      </c>
      <c r="F3313" s="83"/>
      <c r="G3313" s="83" t="s">
        <v>3527</v>
      </c>
      <c r="H3313" s="115" t="s">
        <v>10661</v>
      </c>
      <c r="I3313" s="14">
        <v>0.01</v>
      </c>
      <c r="J3313" s="111">
        <f t="shared" si="104"/>
        <v>13106.61</v>
      </c>
    </row>
    <row r="3314" spans="1:10" ht="64.5" x14ac:dyDescent="0.25">
      <c r="A3314" s="81">
        <f t="shared" si="105"/>
        <v>3310</v>
      </c>
      <c r="B3314" s="81" t="s">
        <v>3523</v>
      </c>
      <c r="C3314" s="82" t="s">
        <v>10662</v>
      </c>
      <c r="D3314" s="83" t="s">
        <v>10663</v>
      </c>
      <c r="E3314" s="83" t="s">
        <v>3526</v>
      </c>
      <c r="F3314" s="83"/>
      <c r="G3314" s="83" t="s">
        <v>3527</v>
      </c>
      <c r="H3314" s="115" t="s">
        <v>10664</v>
      </c>
      <c r="I3314" s="14">
        <v>0.01</v>
      </c>
      <c r="J3314" s="111">
        <f t="shared" si="104"/>
        <v>20879.099999999999</v>
      </c>
    </row>
    <row r="3315" spans="1:10" ht="64.5" x14ac:dyDescent="0.25">
      <c r="A3315" s="81">
        <f t="shared" si="105"/>
        <v>3311</v>
      </c>
      <c r="B3315" s="81" t="s">
        <v>3523</v>
      </c>
      <c r="C3315" s="82" t="s">
        <v>10665</v>
      </c>
      <c r="D3315" s="83" t="s">
        <v>10666</v>
      </c>
      <c r="E3315" s="83" t="s">
        <v>3526</v>
      </c>
      <c r="F3315" s="83"/>
      <c r="G3315" s="83" t="s">
        <v>3527</v>
      </c>
      <c r="H3315" s="115" t="s">
        <v>10667</v>
      </c>
      <c r="I3315" s="14">
        <v>0.01</v>
      </c>
      <c r="J3315" s="111">
        <f t="shared" si="104"/>
        <v>17947.71</v>
      </c>
    </row>
    <row r="3316" spans="1:10" ht="64.5" x14ac:dyDescent="0.25">
      <c r="A3316" s="81">
        <f t="shared" si="105"/>
        <v>3312</v>
      </c>
      <c r="B3316" s="81" t="s">
        <v>3523</v>
      </c>
      <c r="C3316" s="82" t="s">
        <v>10668</v>
      </c>
      <c r="D3316" s="83" t="s">
        <v>10669</v>
      </c>
      <c r="E3316" s="83" t="s">
        <v>3526</v>
      </c>
      <c r="F3316" s="83"/>
      <c r="G3316" s="83" t="s">
        <v>3527</v>
      </c>
      <c r="H3316" s="115" t="s">
        <v>10670</v>
      </c>
      <c r="I3316" s="14">
        <v>0.01</v>
      </c>
      <c r="J3316" s="111">
        <f t="shared" si="104"/>
        <v>29345.579999999998</v>
      </c>
    </row>
    <row r="3317" spans="1:10" ht="64.5" x14ac:dyDescent="0.25">
      <c r="A3317" s="81">
        <f t="shared" si="105"/>
        <v>3313</v>
      </c>
      <c r="B3317" s="81" t="s">
        <v>3523</v>
      </c>
      <c r="C3317" s="82" t="s">
        <v>10671</v>
      </c>
      <c r="D3317" s="83" t="s">
        <v>10672</v>
      </c>
      <c r="E3317" s="83" t="s">
        <v>3526</v>
      </c>
      <c r="F3317" s="83"/>
      <c r="G3317" s="83" t="s">
        <v>3527</v>
      </c>
      <c r="H3317" s="115" t="s">
        <v>10673</v>
      </c>
      <c r="I3317" s="14">
        <v>0.01</v>
      </c>
      <c r="J3317" s="111">
        <f t="shared" si="104"/>
        <v>25469.73</v>
      </c>
    </row>
    <row r="3318" spans="1:10" ht="64.5" x14ac:dyDescent="0.25">
      <c r="A3318" s="81">
        <f t="shared" si="105"/>
        <v>3314</v>
      </c>
      <c r="B3318" s="81" t="s">
        <v>3523</v>
      </c>
      <c r="C3318" s="82" t="s">
        <v>10674</v>
      </c>
      <c r="D3318" s="83" t="s">
        <v>10675</v>
      </c>
      <c r="E3318" s="83" t="s">
        <v>3526</v>
      </c>
      <c r="F3318" s="83"/>
      <c r="G3318" s="83" t="s">
        <v>3527</v>
      </c>
      <c r="H3318" s="115" t="s">
        <v>10676</v>
      </c>
      <c r="I3318" s="14">
        <v>0.01</v>
      </c>
      <c r="J3318" s="111">
        <f t="shared" si="104"/>
        <v>28131.84</v>
      </c>
    </row>
    <row r="3319" spans="1:10" ht="64.5" x14ac:dyDescent="0.25">
      <c r="A3319" s="81">
        <f t="shared" si="105"/>
        <v>3315</v>
      </c>
      <c r="B3319" s="81" t="s">
        <v>3523</v>
      </c>
      <c r="C3319" s="82" t="s">
        <v>10677</v>
      </c>
      <c r="D3319" s="83" t="s">
        <v>10678</v>
      </c>
      <c r="E3319" s="83" t="s">
        <v>3526</v>
      </c>
      <c r="F3319" s="83"/>
      <c r="G3319" s="83" t="s">
        <v>3527</v>
      </c>
      <c r="H3319" s="115" t="s">
        <v>10679</v>
      </c>
      <c r="I3319" s="14">
        <v>0.01</v>
      </c>
      <c r="J3319" s="111">
        <f t="shared" si="104"/>
        <v>25078.68</v>
      </c>
    </row>
    <row r="3320" spans="1:10" ht="64.5" x14ac:dyDescent="0.25">
      <c r="A3320" s="81">
        <f t="shared" si="105"/>
        <v>3316</v>
      </c>
      <c r="B3320" s="81" t="s">
        <v>3523</v>
      </c>
      <c r="C3320" s="82" t="s">
        <v>10680</v>
      </c>
      <c r="D3320" s="83" t="s">
        <v>10681</v>
      </c>
      <c r="E3320" s="83" t="s">
        <v>3526</v>
      </c>
      <c r="F3320" s="83"/>
      <c r="G3320" s="83" t="s">
        <v>3527</v>
      </c>
      <c r="H3320" s="115" t="s">
        <v>10682</v>
      </c>
      <c r="I3320" s="14">
        <v>0.01</v>
      </c>
      <c r="J3320" s="111">
        <f t="shared" si="104"/>
        <v>39298.050000000003</v>
      </c>
    </row>
    <row r="3321" spans="1:10" ht="64.5" x14ac:dyDescent="0.25">
      <c r="A3321" s="81">
        <f t="shared" si="105"/>
        <v>3317</v>
      </c>
      <c r="B3321" s="81" t="s">
        <v>3523</v>
      </c>
      <c r="C3321" s="82" t="s">
        <v>10683</v>
      </c>
      <c r="D3321" s="83" t="s">
        <v>10684</v>
      </c>
      <c r="E3321" s="83" t="s">
        <v>3526</v>
      </c>
      <c r="F3321" s="83"/>
      <c r="G3321" s="83" t="s">
        <v>3527</v>
      </c>
      <c r="H3321" s="115" t="s">
        <v>10685</v>
      </c>
      <c r="I3321" s="14">
        <v>0.01</v>
      </c>
      <c r="J3321" s="111">
        <f t="shared" si="104"/>
        <v>17987.310000000001</v>
      </c>
    </row>
    <row r="3322" spans="1:10" ht="64.5" x14ac:dyDescent="0.25">
      <c r="A3322" s="81">
        <f t="shared" si="105"/>
        <v>3318</v>
      </c>
      <c r="B3322" s="81" t="s">
        <v>3523</v>
      </c>
      <c r="C3322" s="82" t="s">
        <v>10686</v>
      </c>
      <c r="D3322" s="83" t="s">
        <v>10687</v>
      </c>
      <c r="E3322" s="83" t="s">
        <v>3526</v>
      </c>
      <c r="F3322" s="83"/>
      <c r="G3322" s="83" t="s">
        <v>3527</v>
      </c>
      <c r="H3322" s="115" t="s">
        <v>10688</v>
      </c>
      <c r="I3322" s="14">
        <v>0.01</v>
      </c>
      <c r="J3322" s="111">
        <f t="shared" si="104"/>
        <v>19008</v>
      </c>
    </row>
    <row r="3323" spans="1:10" ht="64.5" x14ac:dyDescent="0.25">
      <c r="A3323" s="81">
        <f t="shared" si="105"/>
        <v>3319</v>
      </c>
      <c r="B3323" s="81" t="s">
        <v>3523</v>
      </c>
      <c r="C3323" s="82" t="s">
        <v>10689</v>
      </c>
      <c r="D3323" s="83" t="s">
        <v>10690</v>
      </c>
      <c r="E3323" s="83" t="s">
        <v>3526</v>
      </c>
      <c r="F3323" s="83"/>
      <c r="G3323" s="83" t="s">
        <v>3527</v>
      </c>
      <c r="H3323" s="115" t="s">
        <v>10691</v>
      </c>
      <c r="I3323" s="14">
        <v>0.01</v>
      </c>
      <c r="J3323" s="111">
        <f t="shared" si="104"/>
        <v>14417.369999999999</v>
      </c>
    </row>
    <row r="3324" spans="1:10" ht="64.5" x14ac:dyDescent="0.25">
      <c r="A3324" s="81">
        <f t="shared" si="105"/>
        <v>3320</v>
      </c>
      <c r="B3324" s="81" t="s">
        <v>3523</v>
      </c>
      <c r="C3324" s="82" t="s">
        <v>10692</v>
      </c>
      <c r="D3324" s="83" t="s">
        <v>10693</v>
      </c>
      <c r="E3324" s="83" t="s">
        <v>3526</v>
      </c>
      <c r="F3324" s="83"/>
      <c r="G3324" s="83" t="s">
        <v>3527</v>
      </c>
      <c r="H3324" s="115" t="s">
        <v>10694</v>
      </c>
      <c r="I3324" s="14">
        <v>0.01</v>
      </c>
      <c r="J3324" s="111">
        <f t="shared" si="104"/>
        <v>23395.264200000001</v>
      </c>
    </row>
    <row r="3325" spans="1:10" ht="64.5" x14ac:dyDescent="0.25">
      <c r="A3325" s="81">
        <f t="shared" si="105"/>
        <v>3321</v>
      </c>
      <c r="B3325" s="81" t="s">
        <v>3523</v>
      </c>
      <c r="C3325" s="82" t="s">
        <v>10695</v>
      </c>
      <c r="D3325" s="83" t="s">
        <v>10696</v>
      </c>
      <c r="E3325" s="83" t="s">
        <v>3526</v>
      </c>
      <c r="F3325" s="83"/>
      <c r="G3325" s="83" t="s">
        <v>3527</v>
      </c>
      <c r="H3325" s="115" t="s">
        <v>10697</v>
      </c>
      <c r="I3325" s="14">
        <v>0.01</v>
      </c>
      <c r="J3325" s="111">
        <f t="shared" si="104"/>
        <v>17609.13</v>
      </c>
    </row>
    <row r="3326" spans="1:10" ht="64.5" x14ac:dyDescent="0.25">
      <c r="A3326" s="81">
        <f t="shared" si="105"/>
        <v>3322</v>
      </c>
      <c r="B3326" s="81" t="s">
        <v>3523</v>
      </c>
      <c r="C3326" s="82" t="s">
        <v>10698</v>
      </c>
      <c r="D3326" s="83" t="s">
        <v>10699</v>
      </c>
      <c r="E3326" s="83" t="s">
        <v>3526</v>
      </c>
      <c r="F3326" s="83"/>
      <c r="G3326" s="83" t="s">
        <v>3527</v>
      </c>
      <c r="H3326" s="115" t="s">
        <v>10700</v>
      </c>
      <c r="I3326" s="14">
        <v>0.01</v>
      </c>
      <c r="J3326" s="111">
        <f t="shared" si="104"/>
        <v>24703.47</v>
      </c>
    </row>
    <row r="3327" spans="1:10" ht="90" x14ac:dyDescent="0.25">
      <c r="A3327" s="81">
        <f t="shared" si="105"/>
        <v>3323</v>
      </c>
      <c r="B3327" s="81" t="s">
        <v>3523</v>
      </c>
      <c r="C3327" s="82" t="s">
        <v>10701</v>
      </c>
      <c r="D3327" s="83" t="s">
        <v>10702</v>
      </c>
      <c r="E3327" s="83" t="s">
        <v>3526</v>
      </c>
      <c r="F3327" s="83"/>
      <c r="G3327" s="83" t="s">
        <v>3527</v>
      </c>
      <c r="H3327" s="115" t="s">
        <v>10703</v>
      </c>
      <c r="I3327" s="14">
        <v>0.01</v>
      </c>
      <c r="J3327" s="111">
        <f t="shared" si="104"/>
        <v>39611.879999999997</v>
      </c>
    </row>
    <row r="3328" spans="1:10" ht="64.5" x14ac:dyDescent="0.25">
      <c r="A3328" s="81">
        <f t="shared" si="105"/>
        <v>3324</v>
      </c>
      <c r="B3328" s="81" t="s">
        <v>3523</v>
      </c>
      <c r="C3328" s="82" t="s">
        <v>10704</v>
      </c>
      <c r="D3328" s="83" t="s">
        <v>10705</v>
      </c>
      <c r="E3328" s="83" t="s">
        <v>3526</v>
      </c>
      <c r="F3328" s="83"/>
      <c r="G3328" s="83" t="s">
        <v>3527</v>
      </c>
      <c r="H3328" s="115" t="s">
        <v>10706</v>
      </c>
      <c r="I3328" s="14">
        <v>0.01</v>
      </c>
      <c r="J3328" s="111">
        <f t="shared" si="104"/>
        <v>15132.15</v>
      </c>
    </row>
    <row r="3329" spans="1:10" ht="64.5" x14ac:dyDescent="0.25">
      <c r="A3329" s="81">
        <f t="shared" si="105"/>
        <v>3325</v>
      </c>
      <c r="B3329" s="81" t="s">
        <v>3523</v>
      </c>
      <c r="C3329" s="82" t="s">
        <v>10707</v>
      </c>
      <c r="D3329" s="83" t="s">
        <v>10708</v>
      </c>
      <c r="E3329" s="83" t="s">
        <v>3526</v>
      </c>
      <c r="F3329" s="83"/>
      <c r="G3329" s="83" t="s">
        <v>3527</v>
      </c>
      <c r="H3329" s="115" t="s">
        <v>4775</v>
      </c>
      <c r="I3329" s="14">
        <v>0.01</v>
      </c>
      <c r="J3329" s="111">
        <f t="shared" si="104"/>
        <v>23512.5</v>
      </c>
    </row>
    <row r="3330" spans="1:10" ht="64.5" x14ac:dyDescent="0.25">
      <c r="A3330" s="81">
        <f t="shared" si="105"/>
        <v>3326</v>
      </c>
      <c r="B3330" s="81" t="s">
        <v>3523</v>
      </c>
      <c r="C3330" s="82" t="s">
        <v>10709</v>
      </c>
      <c r="D3330" s="83" t="s">
        <v>10710</v>
      </c>
      <c r="E3330" s="83" t="s">
        <v>3526</v>
      </c>
      <c r="F3330" s="83"/>
      <c r="G3330" s="83" t="s">
        <v>3527</v>
      </c>
      <c r="H3330" s="115" t="s">
        <v>10711</v>
      </c>
      <c r="I3330" s="14">
        <v>0.01</v>
      </c>
      <c r="J3330" s="111">
        <f t="shared" si="104"/>
        <v>16738.919999999998</v>
      </c>
    </row>
    <row r="3331" spans="1:10" ht="64.5" x14ac:dyDescent="0.25">
      <c r="A3331" s="81">
        <f t="shared" si="105"/>
        <v>3327</v>
      </c>
      <c r="B3331" s="81" t="s">
        <v>3523</v>
      </c>
      <c r="C3331" s="82" t="s">
        <v>10712</v>
      </c>
      <c r="D3331" s="83" t="s">
        <v>10713</v>
      </c>
      <c r="E3331" s="83" t="s">
        <v>3526</v>
      </c>
      <c r="F3331" s="83"/>
      <c r="G3331" s="83" t="s">
        <v>3527</v>
      </c>
      <c r="H3331" s="115" t="s">
        <v>10714</v>
      </c>
      <c r="I3331" s="14">
        <v>0.01</v>
      </c>
      <c r="J3331" s="111">
        <f t="shared" si="104"/>
        <v>28053.63</v>
      </c>
    </row>
    <row r="3332" spans="1:10" ht="64.5" x14ac:dyDescent="0.25">
      <c r="A3332" s="81">
        <f t="shared" si="105"/>
        <v>3328</v>
      </c>
      <c r="B3332" s="81" t="s">
        <v>3523</v>
      </c>
      <c r="C3332" s="82" t="s">
        <v>10715</v>
      </c>
      <c r="D3332" s="83" t="s">
        <v>10716</v>
      </c>
      <c r="E3332" s="83" t="s">
        <v>3526</v>
      </c>
      <c r="F3332" s="83"/>
      <c r="G3332" s="83" t="s">
        <v>3527</v>
      </c>
      <c r="H3332" s="115" t="s">
        <v>10717</v>
      </c>
      <c r="I3332" s="14">
        <v>0.01</v>
      </c>
      <c r="J3332" s="111">
        <f t="shared" si="104"/>
        <v>15006.311099999999</v>
      </c>
    </row>
    <row r="3333" spans="1:10" ht="64.5" x14ac:dyDescent="0.25">
      <c r="A3333" s="81">
        <f t="shared" si="105"/>
        <v>3329</v>
      </c>
      <c r="B3333" s="81" t="s">
        <v>3523</v>
      </c>
      <c r="C3333" s="82" t="s">
        <v>10718</v>
      </c>
      <c r="D3333" s="83" t="s">
        <v>10719</v>
      </c>
      <c r="E3333" s="83" t="s">
        <v>3526</v>
      </c>
      <c r="F3333" s="83"/>
      <c r="G3333" s="83" t="s">
        <v>3527</v>
      </c>
      <c r="H3333" s="115" t="s">
        <v>10720</v>
      </c>
      <c r="I3333" s="14">
        <v>0.01</v>
      </c>
      <c r="J3333" s="111">
        <f t="shared" si="104"/>
        <v>22988.79</v>
      </c>
    </row>
    <row r="3334" spans="1:10" ht="90" x14ac:dyDescent="0.25">
      <c r="A3334" s="81">
        <f t="shared" si="105"/>
        <v>3330</v>
      </c>
      <c r="B3334" s="81" t="s">
        <v>3523</v>
      </c>
      <c r="C3334" s="82" t="s">
        <v>10721</v>
      </c>
      <c r="D3334" s="83" t="s">
        <v>10722</v>
      </c>
      <c r="E3334" s="83" t="s">
        <v>3526</v>
      </c>
      <c r="F3334" s="83"/>
      <c r="G3334" s="83" t="s">
        <v>3527</v>
      </c>
      <c r="H3334" s="115" t="s">
        <v>10723</v>
      </c>
      <c r="I3334" s="14">
        <v>0.01</v>
      </c>
      <c r="J3334" s="111">
        <f t="shared" si="104"/>
        <v>38799.089999999997</v>
      </c>
    </row>
    <row r="3335" spans="1:10" ht="64.5" x14ac:dyDescent="0.25">
      <c r="A3335" s="81">
        <f t="shared" si="105"/>
        <v>3331</v>
      </c>
      <c r="B3335" s="81" t="s">
        <v>3523</v>
      </c>
      <c r="C3335" s="82" t="s">
        <v>10724</v>
      </c>
      <c r="D3335" s="83" t="s">
        <v>10725</v>
      </c>
      <c r="E3335" s="83" t="s">
        <v>3526</v>
      </c>
      <c r="F3335" s="83"/>
      <c r="G3335" s="83" t="s">
        <v>3527</v>
      </c>
      <c r="H3335" s="115" t="s">
        <v>10726</v>
      </c>
      <c r="I3335" s="14">
        <v>0.01</v>
      </c>
      <c r="J3335" s="111">
        <f t="shared" si="104"/>
        <v>16535.97</v>
      </c>
    </row>
    <row r="3336" spans="1:10" ht="64.5" x14ac:dyDescent="0.25">
      <c r="A3336" s="81">
        <f t="shared" si="105"/>
        <v>3332</v>
      </c>
      <c r="B3336" s="81" t="s">
        <v>3523</v>
      </c>
      <c r="C3336" s="82" t="s">
        <v>10727</v>
      </c>
      <c r="D3336" s="83" t="s">
        <v>10728</v>
      </c>
      <c r="E3336" s="83" t="s">
        <v>3526</v>
      </c>
      <c r="F3336" s="83"/>
      <c r="G3336" s="83" t="s">
        <v>3527</v>
      </c>
      <c r="H3336" s="115" t="s">
        <v>10729</v>
      </c>
      <c r="I3336" s="14">
        <v>0.01</v>
      </c>
      <c r="J3336" s="111">
        <f t="shared" si="104"/>
        <v>19727.73</v>
      </c>
    </row>
    <row r="3337" spans="1:10" ht="64.5" x14ac:dyDescent="0.25">
      <c r="A3337" s="81">
        <f t="shared" si="105"/>
        <v>3333</v>
      </c>
      <c r="B3337" s="81" t="s">
        <v>3523</v>
      </c>
      <c r="C3337" s="82" t="s">
        <v>10730</v>
      </c>
      <c r="D3337" s="83" t="s">
        <v>10731</v>
      </c>
      <c r="E3337" s="83" t="s">
        <v>3526</v>
      </c>
      <c r="F3337" s="83"/>
      <c r="G3337" s="83" t="s">
        <v>3527</v>
      </c>
      <c r="H3337" s="115" t="s">
        <v>10732</v>
      </c>
      <c r="I3337" s="14">
        <v>0.01</v>
      </c>
      <c r="J3337" s="111">
        <f t="shared" si="104"/>
        <v>24371.82</v>
      </c>
    </row>
    <row r="3338" spans="1:10" ht="64.5" x14ac:dyDescent="0.25">
      <c r="A3338" s="81">
        <f t="shared" si="105"/>
        <v>3334</v>
      </c>
      <c r="B3338" s="81" t="s">
        <v>3523</v>
      </c>
      <c r="C3338" s="82" t="s">
        <v>10733</v>
      </c>
      <c r="D3338" s="83" t="s">
        <v>10734</v>
      </c>
      <c r="E3338" s="83" t="s">
        <v>3526</v>
      </c>
      <c r="F3338" s="83"/>
      <c r="G3338" s="83" t="s">
        <v>3527</v>
      </c>
      <c r="H3338" s="115" t="s">
        <v>10735</v>
      </c>
      <c r="I3338" s="14">
        <v>0.01</v>
      </c>
      <c r="J3338" s="111">
        <f t="shared" si="104"/>
        <v>20941.47</v>
      </c>
    </row>
    <row r="3339" spans="1:10" ht="64.5" x14ac:dyDescent="0.25">
      <c r="A3339" s="81">
        <f t="shared" si="105"/>
        <v>3335</v>
      </c>
      <c r="B3339" s="81" t="s">
        <v>3523</v>
      </c>
      <c r="C3339" s="82" t="s">
        <v>10736</v>
      </c>
      <c r="D3339" s="83" t="s">
        <v>10737</v>
      </c>
      <c r="E3339" s="83" t="s">
        <v>3526</v>
      </c>
      <c r="F3339" s="83"/>
      <c r="G3339" s="83" t="s">
        <v>3527</v>
      </c>
      <c r="H3339" s="115" t="s">
        <v>10738</v>
      </c>
      <c r="I3339" s="14">
        <v>0.01</v>
      </c>
      <c r="J3339" s="111">
        <f t="shared" si="104"/>
        <v>15798.42</v>
      </c>
    </row>
    <row r="3340" spans="1:10" ht="64.5" x14ac:dyDescent="0.25">
      <c r="A3340" s="81">
        <f t="shared" si="105"/>
        <v>3336</v>
      </c>
      <c r="B3340" s="81" t="s">
        <v>3523</v>
      </c>
      <c r="C3340" s="82" t="s">
        <v>10739</v>
      </c>
      <c r="D3340" s="83" t="s">
        <v>10740</v>
      </c>
      <c r="E3340" s="83" t="s">
        <v>3526</v>
      </c>
      <c r="F3340" s="83"/>
      <c r="G3340" s="83" t="s">
        <v>3527</v>
      </c>
      <c r="H3340" s="115" t="s">
        <v>10741</v>
      </c>
      <c r="I3340" s="14">
        <v>0.01</v>
      </c>
      <c r="J3340" s="111">
        <f t="shared" si="104"/>
        <v>14727.24</v>
      </c>
    </row>
    <row r="3341" spans="1:10" ht="64.5" x14ac:dyDescent="0.25">
      <c r="A3341" s="81">
        <f t="shared" si="105"/>
        <v>3337</v>
      </c>
      <c r="B3341" s="81" t="s">
        <v>3523</v>
      </c>
      <c r="C3341" s="82" t="s">
        <v>10742</v>
      </c>
      <c r="D3341" s="83" t="s">
        <v>10743</v>
      </c>
      <c r="E3341" s="83" t="s">
        <v>3526</v>
      </c>
      <c r="F3341" s="83"/>
      <c r="G3341" s="83" t="s">
        <v>3527</v>
      </c>
      <c r="H3341" s="115" t="s">
        <v>10744</v>
      </c>
      <c r="I3341" s="14">
        <v>0.01</v>
      </c>
      <c r="J3341" s="111">
        <f t="shared" si="104"/>
        <v>15327.18</v>
      </c>
    </row>
    <row r="3342" spans="1:10" ht="64.5" x14ac:dyDescent="0.25">
      <c r="A3342" s="81">
        <f t="shared" si="105"/>
        <v>3338</v>
      </c>
      <c r="B3342" s="81" t="s">
        <v>3523</v>
      </c>
      <c r="C3342" s="82" t="s">
        <v>10745</v>
      </c>
      <c r="D3342" s="83" t="s">
        <v>10746</v>
      </c>
      <c r="E3342" s="83" t="s">
        <v>3526</v>
      </c>
      <c r="F3342" s="83"/>
      <c r="G3342" s="83" t="s">
        <v>3527</v>
      </c>
      <c r="H3342" s="115" t="s">
        <v>10747</v>
      </c>
      <c r="I3342" s="14">
        <v>0.01</v>
      </c>
      <c r="J3342" s="111">
        <f t="shared" si="104"/>
        <v>18369.45</v>
      </c>
    </row>
    <row r="3343" spans="1:10" ht="64.5" x14ac:dyDescent="0.25">
      <c r="A3343" s="81">
        <f t="shared" si="105"/>
        <v>3339</v>
      </c>
      <c r="B3343" s="81" t="s">
        <v>3523</v>
      </c>
      <c r="C3343" s="82" t="s">
        <v>10748</v>
      </c>
      <c r="D3343" s="83" t="s">
        <v>10749</v>
      </c>
      <c r="E3343" s="83" t="s">
        <v>3526</v>
      </c>
      <c r="F3343" s="83"/>
      <c r="G3343" s="83" t="s">
        <v>3527</v>
      </c>
      <c r="H3343" s="115" t="s">
        <v>10750</v>
      </c>
      <c r="I3343" s="14">
        <v>0.01</v>
      </c>
      <c r="J3343" s="111">
        <f t="shared" si="104"/>
        <v>16139.97</v>
      </c>
    </row>
    <row r="3344" spans="1:10" ht="90" x14ac:dyDescent="0.25">
      <c r="A3344" s="81">
        <f t="shared" si="105"/>
        <v>3340</v>
      </c>
      <c r="B3344" s="81" t="s">
        <v>3523</v>
      </c>
      <c r="C3344" s="82" t="s">
        <v>10751</v>
      </c>
      <c r="D3344" s="83" t="s">
        <v>10752</v>
      </c>
      <c r="E3344" s="83" t="s">
        <v>3526</v>
      </c>
      <c r="F3344" s="83"/>
      <c r="G3344" s="83" t="s">
        <v>3527</v>
      </c>
      <c r="H3344" s="115" t="s">
        <v>10753</v>
      </c>
      <c r="I3344" s="14">
        <v>0.01</v>
      </c>
      <c r="J3344" s="111">
        <f t="shared" si="104"/>
        <v>37986.300000000003</v>
      </c>
    </row>
    <row r="3345" spans="1:10" ht="64.5" x14ac:dyDescent="0.25">
      <c r="A3345" s="81">
        <f t="shared" si="105"/>
        <v>3341</v>
      </c>
      <c r="B3345" s="81" t="s">
        <v>3523</v>
      </c>
      <c r="C3345" s="82" t="s">
        <v>10754</v>
      </c>
      <c r="D3345" s="83" t="s">
        <v>10755</v>
      </c>
      <c r="E3345" s="83" t="s">
        <v>3526</v>
      </c>
      <c r="F3345" s="83"/>
      <c r="G3345" s="83" t="s">
        <v>3527</v>
      </c>
      <c r="H3345" s="115" t="s">
        <v>10756</v>
      </c>
      <c r="I3345" s="14">
        <v>0.01</v>
      </c>
      <c r="J3345" s="111">
        <f t="shared" si="104"/>
        <v>22884.84</v>
      </c>
    </row>
    <row r="3346" spans="1:10" ht="64.5" x14ac:dyDescent="0.25">
      <c r="A3346" s="81">
        <f t="shared" si="105"/>
        <v>3342</v>
      </c>
      <c r="B3346" s="81" t="s">
        <v>3523</v>
      </c>
      <c r="C3346" s="82" t="s">
        <v>10757</v>
      </c>
      <c r="D3346" s="83" t="s">
        <v>10758</v>
      </c>
      <c r="E3346" s="83" t="s">
        <v>3526</v>
      </c>
      <c r="F3346" s="83"/>
      <c r="G3346" s="83" t="s">
        <v>3527</v>
      </c>
      <c r="H3346" s="115" t="s">
        <v>10759</v>
      </c>
      <c r="I3346" s="14">
        <v>0.01</v>
      </c>
      <c r="J3346" s="111">
        <f t="shared" si="104"/>
        <v>24719.31</v>
      </c>
    </row>
    <row r="3347" spans="1:10" ht="64.5" x14ac:dyDescent="0.25">
      <c r="A3347" s="81">
        <f t="shared" si="105"/>
        <v>3343</v>
      </c>
      <c r="B3347" s="81" t="s">
        <v>3523</v>
      </c>
      <c r="C3347" s="82" t="s">
        <v>10760</v>
      </c>
      <c r="D3347" s="83" t="s">
        <v>10761</v>
      </c>
      <c r="E3347" s="83" t="s">
        <v>3526</v>
      </c>
      <c r="F3347" s="83"/>
      <c r="G3347" s="83" t="s">
        <v>3527</v>
      </c>
      <c r="H3347" s="115" t="s">
        <v>10762</v>
      </c>
      <c r="I3347" s="14">
        <v>0.01</v>
      </c>
      <c r="J3347" s="111">
        <f t="shared" ref="J3347:J3410" si="106">H3347*(1-I3347)</f>
        <v>26418.15</v>
      </c>
    </row>
    <row r="3348" spans="1:10" ht="64.5" x14ac:dyDescent="0.25">
      <c r="A3348" s="81">
        <f t="shared" ref="A3348:A3411" si="107">A3347+1</f>
        <v>3344</v>
      </c>
      <c r="B3348" s="81" t="s">
        <v>3523</v>
      </c>
      <c r="C3348" s="82" t="s">
        <v>10763</v>
      </c>
      <c r="D3348" s="83" t="s">
        <v>10764</v>
      </c>
      <c r="E3348" s="83" t="s">
        <v>3526</v>
      </c>
      <c r="F3348" s="83"/>
      <c r="G3348" s="83" t="s">
        <v>3527</v>
      </c>
      <c r="H3348" s="115" t="s">
        <v>10765</v>
      </c>
      <c r="I3348" s="14">
        <v>0.01</v>
      </c>
      <c r="J3348" s="111">
        <f t="shared" si="106"/>
        <v>32930.370000000003</v>
      </c>
    </row>
    <row r="3349" spans="1:10" ht="64.5" x14ac:dyDescent="0.25">
      <c r="A3349" s="81">
        <f t="shared" si="107"/>
        <v>3345</v>
      </c>
      <c r="B3349" s="81" t="s">
        <v>3523</v>
      </c>
      <c r="C3349" s="82" t="s">
        <v>10766</v>
      </c>
      <c r="D3349" s="83" t="s">
        <v>10767</v>
      </c>
      <c r="E3349" s="83" t="s">
        <v>3526</v>
      </c>
      <c r="F3349" s="83"/>
      <c r="G3349" s="83" t="s">
        <v>3527</v>
      </c>
      <c r="H3349" s="115" t="s">
        <v>10768</v>
      </c>
      <c r="I3349" s="14">
        <v>0.01</v>
      </c>
      <c r="J3349" s="111">
        <f t="shared" si="106"/>
        <v>13209.57</v>
      </c>
    </row>
    <row r="3350" spans="1:10" ht="64.5" x14ac:dyDescent="0.25">
      <c r="A3350" s="81">
        <f t="shared" si="107"/>
        <v>3346</v>
      </c>
      <c r="B3350" s="81" t="s">
        <v>3523</v>
      </c>
      <c r="C3350" s="82" t="s">
        <v>10769</v>
      </c>
      <c r="D3350" s="83" t="s">
        <v>10770</v>
      </c>
      <c r="E3350" s="83" t="s">
        <v>3526</v>
      </c>
      <c r="F3350" s="83"/>
      <c r="G3350" s="83" t="s">
        <v>3527</v>
      </c>
      <c r="H3350" s="115" t="s">
        <v>10771</v>
      </c>
      <c r="I3350" s="14">
        <v>0.01</v>
      </c>
      <c r="J3350" s="111">
        <f t="shared" si="106"/>
        <v>26198.37</v>
      </c>
    </row>
    <row r="3351" spans="1:10" ht="90" x14ac:dyDescent="0.25">
      <c r="A3351" s="81">
        <f t="shared" si="107"/>
        <v>3347</v>
      </c>
      <c r="B3351" s="81" t="s">
        <v>3523</v>
      </c>
      <c r="C3351" s="82" t="s">
        <v>10772</v>
      </c>
      <c r="D3351" s="83" t="s">
        <v>10773</v>
      </c>
      <c r="E3351" s="83" t="s">
        <v>3526</v>
      </c>
      <c r="F3351" s="83"/>
      <c r="G3351" s="83" t="s">
        <v>3527</v>
      </c>
      <c r="H3351" s="115" t="s">
        <v>10774</v>
      </c>
      <c r="I3351" s="14">
        <v>0.01</v>
      </c>
      <c r="J3351" s="111">
        <f t="shared" si="106"/>
        <v>41235.480000000003</v>
      </c>
    </row>
    <row r="3352" spans="1:10" ht="64.5" x14ac:dyDescent="0.25">
      <c r="A3352" s="81">
        <f t="shared" si="107"/>
        <v>3348</v>
      </c>
      <c r="B3352" s="81" t="s">
        <v>3523</v>
      </c>
      <c r="C3352" s="82" t="s">
        <v>10775</v>
      </c>
      <c r="D3352" s="83" t="s">
        <v>10776</v>
      </c>
      <c r="E3352" s="83" t="s">
        <v>3526</v>
      </c>
      <c r="F3352" s="83"/>
      <c r="G3352" s="83" t="s">
        <v>3527</v>
      </c>
      <c r="H3352" s="115" t="s">
        <v>10777</v>
      </c>
      <c r="I3352" s="14">
        <v>0.01</v>
      </c>
      <c r="J3352" s="111">
        <f t="shared" si="106"/>
        <v>27769.5</v>
      </c>
    </row>
    <row r="3353" spans="1:10" ht="64.5" x14ac:dyDescent="0.25">
      <c r="A3353" s="81">
        <f t="shared" si="107"/>
        <v>3349</v>
      </c>
      <c r="B3353" s="81" t="s">
        <v>3523</v>
      </c>
      <c r="C3353" s="82" t="s">
        <v>10778</v>
      </c>
      <c r="D3353" s="83" t="s">
        <v>10779</v>
      </c>
      <c r="E3353" s="83" t="s">
        <v>3526</v>
      </c>
      <c r="F3353" s="83"/>
      <c r="G3353" s="83" t="s">
        <v>3527</v>
      </c>
      <c r="H3353" s="115" t="s">
        <v>10780</v>
      </c>
      <c r="I3353" s="14">
        <v>0.01</v>
      </c>
      <c r="J3353" s="111">
        <f t="shared" si="106"/>
        <v>37615.050000000003</v>
      </c>
    </row>
    <row r="3354" spans="1:10" ht="64.5" x14ac:dyDescent="0.25">
      <c r="A3354" s="81">
        <f t="shared" si="107"/>
        <v>3350</v>
      </c>
      <c r="B3354" s="81" t="s">
        <v>3523</v>
      </c>
      <c r="C3354" s="82" t="s">
        <v>10781</v>
      </c>
      <c r="D3354" s="83" t="s">
        <v>10782</v>
      </c>
      <c r="E3354" s="83" t="s">
        <v>3526</v>
      </c>
      <c r="F3354" s="83"/>
      <c r="G3354" s="83" t="s">
        <v>3527</v>
      </c>
      <c r="H3354" s="115" t="s">
        <v>10783</v>
      </c>
      <c r="I3354" s="14">
        <v>0.01</v>
      </c>
      <c r="J3354" s="111">
        <f t="shared" si="106"/>
        <v>10772.19</v>
      </c>
    </row>
    <row r="3355" spans="1:10" ht="64.5" x14ac:dyDescent="0.25">
      <c r="A3355" s="81">
        <f t="shared" si="107"/>
        <v>3351</v>
      </c>
      <c r="B3355" s="81" t="s">
        <v>3523</v>
      </c>
      <c r="C3355" s="82" t="s">
        <v>10784</v>
      </c>
      <c r="D3355" s="83" t="s">
        <v>10785</v>
      </c>
      <c r="E3355" s="83" t="s">
        <v>3526</v>
      </c>
      <c r="F3355" s="83"/>
      <c r="G3355" s="83" t="s">
        <v>3527</v>
      </c>
      <c r="H3355" s="115" t="s">
        <v>10786</v>
      </c>
      <c r="I3355" s="14">
        <v>0.01</v>
      </c>
      <c r="J3355" s="111">
        <f t="shared" si="106"/>
        <v>41345.370000000003</v>
      </c>
    </row>
    <row r="3356" spans="1:10" ht="64.5" x14ac:dyDescent="0.25">
      <c r="A3356" s="81">
        <f t="shared" si="107"/>
        <v>3352</v>
      </c>
      <c r="B3356" s="81" t="s">
        <v>3523</v>
      </c>
      <c r="C3356" s="82" t="s">
        <v>10787</v>
      </c>
      <c r="D3356" s="83" t="s">
        <v>10788</v>
      </c>
      <c r="E3356" s="83" t="s">
        <v>3526</v>
      </c>
      <c r="F3356" s="83"/>
      <c r="G3356" s="83" t="s">
        <v>3527</v>
      </c>
      <c r="H3356" s="115" t="s">
        <v>10789</v>
      </c>
      <c r="I3356" s="14">
        <v>0.01</v>
      </c>
      <c r="J3356" s="111">
        <f t="shared" si="106"/>
        <v>19360.439999999999</v>
      </c>
    </row>
    <row r="3357" spans="1:10" ht="64.5" x14ac:dyDescent="0.25">
      <c r="A3357" s="81">
        <f t="shared" si="107"/>
        <v>3353</v>
      </c>
      <c r="B3357" s="81" t="s">
        <v>3523</v>
      </c>
      <c r="C3357" s="82" t="s">
        <v>10790</v>
      </c>
      <c r="D3357" s="83" t="s">
        <v>10791</v>
      </c>
      <c r="E3357" s="83" t="s">
        <v>3526</v>
      </c>
      <c r="F3357" s="83"/>
      <c r="G3357" s="83" t="s">
        <v>3527</v>
      </c>
      <c r="H3357" s="115" t="s">
        <v>10792</v>
      </c>
      <c r="I3357" s="14">
        <v>0.01</v>
      </c>
      <c r="J3357" s="111">
        <f t="shared" si="106"/>
        <v>26508.239999999998</v>
      </c>
    </row>
    <row r="3358" spans="1:10" ht="64.5" x14ac:dyDescent="0.25">
      <c r="A3358" s="81">
        <f t="shared" si="107"/>
        <v>3354</v>
      </c>
      <c r="B3358" s="81" t="s">
        <v>3523</v>
      </c>
      <c r="C3358" s="82" t="s">
        <v>10793</v>
      </c>
      <c r="D3358" s="83" t="s">
        <v>10794</v>
      </c>
      <c r="E3358" s="83" t="s">
        <v>3526</v>
      </c>
      <c r="F3358" s="83"/>
      <c r="G3358" s="83" t="s">
        <v>3527</v>
      </c>
      <c r="H3358" s="115" t="s">
        <v>10795</v>
      </c>
      <c r="I3358" s="14">
        <v>0.01</v>
      </c>
      <c r="J3358" s="111">
        <f t="shared" si="106"/>
        <v>26396.528399999999</v>
      </c>
    </row>
    <row r="3359" spans="1:10" ht="64.5" x14ac:dyDescent="0.25">
      <c r="A3359" s="81">
        <f t="shared" si="107"/>
        <v>3355</v>
      </c>
      <c r="B3359" s="81" t="s">
        <v>3523</v>
      </c>
      <c r="C3359" s="82" t="s">
        <v>10796</v>
      </c>
      <c r="D3359" s="83" t="s">
        <v>10797</v>
      </c>
      <c r="E3359" s="83" t="s">
        <v>3526</v>
      </c>
      <c r="F3359" s="83"/>
      <c r="G3359" s="83" t="s">
        <v>3527</v>
      </c>
      <c r="H3359" s="115" t="s">
        <v>10798</v>
      </c>
      <c r="I3359" s="14">
        <v>0.01</v>
      </c>
      <c r="J3359" s="111">
        <f t="shared" si="106"/>
        <v>20785.05</v>
      </c>
    </row>
    <row r="3360" spans="1:10" ht="64.5" x14ac:dyDescent="0.25">
      <c r="A3360" s="81">
        <f t="shared" si="107"/>
        <v>3356</v>
      </c>
      <c r="B3360" s="81" t="s">
        <v>3523</v>
      </c>
      <c r="C3360" s="82" t="s">
        <v>10799</v>
      </c>
      <c r="D3360" s="83" t="s">
        <v>10800</v>
      </c>
      <c r="E3360" s="83" t="s">
        <v>3526</v>
      </c>
      <c r="F3360" s="83"/>
      <c r="G3360" s="83" t="s">
        <v>3527</v>
      </c>
      <c r="H3360" s="115" t="s">
        <v>10801</v>
      </c>
      <c r="I3360" s="14">
        <v>0.01</v>
      </c>
      <c r="J3360" s="111">
        <f t="shared" si="106"/>
        <v>21353.31</v>
      </c>
    </row>
    <row r="3361" spans="1:10" ht="64.5" x14ac:dyDescent="0.25">
      <c r="A3361" s="81">
        <f t="shared" si="107"/>
        <v>3357</v>
      </c>
      <c r="B3361" s="81" t="s">
        <v>3523</v>
      </c>
      <c r="C3361" s="82" t="s">
        <v>10802</v>
      </c>
      <c r="D3361" s="83" t="s">
        <v>10803</v>
      </c>
      <c r="E3361" s="83" t="s">
        <v>3526</v>
      </c>
      <c r="F3361" s="83"/>
      <c r="G3361" s="83" t="s">
        <v>3527</v>
      </c>
      <c r="H3361" s="115" t="s">
        <v>10804</v>
      </c>
      <c r="I3361" s="14">
        <v>0.01</v>
      </c>
      <c r="J3361" s="111">
        <f t="shared" si="106"/>
        <v>18294.21</v>
      </c>
    </row>
    <row r="3362" spans="1:10" ht="64.5" x14ac:dyDescent="0.25">
      <c r="A3362" s="81">
        <f t="shared" si="107"/>
        <v>3358</v>
      </c>
      <c r="B3362" s="81" t="s">
        <v>3523</v>
      </c>
      <c r="C3362" s="82" t="s">
        <v>10805</v>
      </c>
      <c r="D3362" s="83" t="s">
        <v>10806</v>
      </c>
      <c r="E3362" s="83" t="s">
        <v>3526</v>
      </c>
      <c r="F3362" s="83"/>
      <c r="G3362" s="83" t="s">
        <v>3527</v>
      </c>
      <c r="H3362" s="115" t="s">
        <v>10807</v>
      </c>
      <c r="I3362" s="14">
        <v>0.01</v>
      </c>
      <c r="J3362" s="111">
        <f t="shared" si="106"/>
        <v>14487.66</v>
      </c>
    </row>
    <row r="3363" spans="1:10" ht="64.5" x14ac:dyDescent="0.25">
      <c r="A3363" s="81">
        <f t="shared" si="107"/>
        <v>3359</v>
      </c>
      <c r="B3363" s="81" t="s">
        <v>3523</v>
      </c>
      <c r="C3363" s="82" t="s">
        <v>10808</v>
      </c>
      <c r="D3363" s="83" t="s">
        <v>10809</v>
      </c>
      <c r="E3363" s="83" t="s">
        <v>3526</v>
      </c>
      <c r="F3363" s="83"/>
      <c r="G3363" s="83" t="s">
        <v>3527</v>
      </c>
      <c r="H3363" s="115" t="s">
        <v>10810</v>
      </c>
      <c r="I3363" s="14">
        <v>0.01</v>
      </c>
      <c r="J3363" s="111">
        <f t="shared" si="106"/>
        <v>26940.87</v>
      </c>
    </row>
    <row r="3364" spans="1:10" ht="90" x14ac:dyDescent="0.25">
      <c r="A3364" s="81">
        <f t="shared" si="107"/>
        <v>3360</v>
      </c>
      <c r="B3364" s="81" t="s">
        <v>3523</v>
      </c>
      <c r="C3364" s="82" t="s">
        <v>10811</v>
      </c>
      <c r="D3364" s="83" t="s">
        <v>10812</v>
      </c>
      <c r="E3364" s="83" t="s">
        <v>3526</v>
      </c>
      <c r="F3364" s="83"/>
      <c r="G3364" s="83" t="s">
        <v>3527</v>
      </c>
      <c r="H3364" s="115" t="s">
        <v>10813</v>
      </c>
      <c r="I3364" s="14">
        <v>0.01</v>
      </c>
      <c r="J3364" s="111">
        <f t="shared" si="106"/>
        <v>45296.46</v>
      </c>
    </row>
    <row r="3365" spans="1:10" ht="64.5" x14ac:dyDescent="0.25">
      <c r="A3365" s="81">
        <f t="shared" si="107"/>
        <v>3361</v>
      </c>
      <c r="B3365" s="81" t="s">
        <v>3523</v>
      </c>
      <c r="C3365" s="82" t="s">
        <v>10814</v>
      </c>
      <c r="D3365" s="83" t="s">
        <v>10815</v>
      </c>
      <c r="E3365" s="83" t="s">
        <v>3526</v>
      </c>
      <c r="F3365" s="83"/>
      <c r="G3365" s="83" t="s">
        <v>3527</v>
      </c>
      <c r="H3365" s="115" t="s">
        <v>10816</v>
      </c>
      <c r="I3365" s="14">
        <v>0.01</v>
      </c>
      <c r="J3365" s="111">
        <f t="shared" si="106"/>
        <v>23596.65</v>
      </c>
    </row>
    <row r="3366" spans="1:10" ht="64.5" x14ac:dyDescent="0.25">
      <c r="A3366" s="81">
        <f t="shared" si="107"/>
        <v>3362</v>
      </c>
      <c r="B3366" s="81" t="s">
        <v>3523</v>
      </c>
      <c r="C3366" s="82" t="s">
        <v>10817</v>
      </c>
      <c r="D3366" s="83" t="s">
        <v>10818</v>
      </c>
      <c r="E3366" s="83" t="s">
        <v>3526</v>
      </c>
      <c r="F3366" s="83"/>
      <c r="G3366" s="83" t="s">
        <v>3527</v>
      </c>
      <c r="H3366" s="115" t="s">
        <v>10726</v>
      </c>
      <c r="I3366" s="14">
        <v>0.01</v>
      </c>
      <c r="J3366" s="111">
        <f t="shared" si="106"/>
        <v>16535.97</v>
      </c>
    </row>
    <row r="3367" spans="1:10" ht="64.5" x14ac:dyDescent="0.25">
      <c r="A3367" s="81">
        <f t="shared" si="107"/>
        <v>3363</v>
      </c>
      <c r="B3367" s="81" t="s">
        <v>3523</v>
      </c>
      <c r="C3367" s="82" t="s">
        <v>10819</v>
      </c>
      <c r="D3367" s="83" t="s">
        <v>10820</v>
      </c>
      <c r="E3367" s="83" t="s">
        <v>3526</v>
      </c>
      <c r="F3367" s="83"/>
      <c r="G3367" s="83" t="s">
        <v>3527</v>
      </c>
      <c r="H3367" s="115" t="s">
        <v>10821</v>
      </c>
      <c r="I3367" s="14">
        <v>0.01</v>
      </c>
      <c r="J3367" s="111">
        <f t="shared" si="106"/>
        <v>23036.31</v>
      </c>
    </row>
    <row r="3368" spans="1:10" ht="51.75" x14ac:dyDescent="0.25">
      <c r="A3368" s="81">
        <f t="shared" si="107"/>
        <v>3364</v>
      </c>
      <c r="B3368" s="81" t="s">
        <v>3523</v>
      </c>
      <c r="C3368" s="82" t="s">
        <v>10822</v>
      </c>
      <c r="D3368" s="83" t="s">
        <v>10823</v>
      </c>
      <c r="E3368" s="83" t="s">
        <v>3526</v>
      </c>
      <c r="F3368" s="83"/>
      <c r="G3368" s="83" t="s">
        <v>3527</v>
      </c>
      <c r="H3368" s="115" t="s">
        <v>10276</v>
      </c>
      <c r="I3368" s="14">
        <v>0.01</v>
      </c>
      <c r="J3368" s="111">
        <f t="shared" si="106"/>
        <v>19107</v>
      </c>
    </row>
    <row r="3369" spans="1:10" ht="64.5" x14ac:dyDescent="0.25">
      <c r="A3369" s="81">
        <f t="shared" si="107"/>
        <v>3365</v>
      </c>
      <c r="B3369" s="81" t="s">
        <v>3523</v>
      </c>
      <c r="C3369" s="82" t="s">
        <v>10824</v>
      </c>
      <c r="D3369" s="83" t="s">
        <v>10825</v>
      </c>
      <c r="E3369" s="83" t="s">
        <v>3526</v>
      </c>
      <c r="F3369" s="83"/>
      <c r="G3369" s="83" t="s">
        <v>3527</v>
      </c>
      <c r="H3369" s="115" t="s">
        <v>9627</v>
      </c>
      <c r="I3369" s="14">
        <v>0.01</v>
      </c>
      <c r="J3369" s="111">
        <f t="shared" si="106"/>
        <v>19670.310000000001</v>
      </c>
    </row>
    <row r="3370" spans="1:10" ht="64.5" x14ac:dyDescent="0.25">
      <c r="A3370" s="81">
        <f t="shared" si="107"/>
        <v>3366</v>
      </c>
      <c r="B3370" s="81" t="s">
        <v>3523</v>
      </c>
      <c r="C3370" s="82" t="s">
        <v>10826</v>
      </c>
      <c r="D3370" s="83" t="s">
        <v>10827</v>
      </c>
      <c r="E3370" s="83" t="s">
        <v>3526</v>
      </c>
      <c r="F3370" s="83"/>
      <c r="G3370" s="83" t="s">
        <v>3527</v>
      </c>
      <c r="H3370" s="115" t="s">
        <v>10828</v>
      </c>
      <c r="I3370" s="14">
        <v>0.01</v>
      </c>
      <c r="J3370" s="111">
        <f t="shared" si="106"/>
        <v>19776.240000000002</v>
      </c>
    </row>
    <row r="3371" spans="1:10" ht="64.5" x14ac:dyDescent="0.25">
      <c r="A3371" s="81">
        <f t="shared" si="107"/>
        <v>3367</v>
      </c>
      <c r="B3371" s="81" t="s">
        <v>3523</v>
      </c>
      <c r="C3371" s="82" t="s">
        <v>10829</v>
      </c>
      <c r="D3371" s="83" t="s">
        <v>10830</v>
      </c>
      <c r="E3371" s="83" t="s">
        <v>3526</v>
      </c>
      <c r="F3371" s="83"/>
      <c r="G3371" s="83" t="s">
        <v>3527</v>
      </c>
      <c r="H3371" s="115" t="s">
        <v>10831</v>
      </c>
      <c r="I3371" s="14">
        <v>0.01</v>
      </c>
      <c r="J3371" s="111">
        <f t="shared" si="106"/>
        <v>17241.84</v>
      </c>
    </row>
    <row r="3372" spans="1:10" ht="64.5" x14ac:dyDescent="0.25">
      <c r="A3372" s="81">
        <f t="shared" si="107"/>
        <v>3368</v>
      </c>
      <c r="B3372" s="81" t="s">
        <v>3523</v>
      </c>
      <c r="C3372" s="82" t="s">
        <v>10832</v>
      </c>
      <c r="D3372" s="83" t="s">
        <v>10833</v>
      </c>
      <c r="E3372" s="83" t="s">
        <v>3526</v>
      </c>
      <c r="F3372" s="83"/>
      <c r="G3372" s="83" t="s">
        <v>3527</v>
      </c>
      <c r="H3372" s="115" t="s">
        <v>10834</v>
      </c>
      <c r="I3372" s="14">
        <v>0.01</v>
      </c>
      <c r="J3372" s="111">
        <f t="shared" si="106"/>
        <v>17444.79</v>
      </c>
    </row>
    <row r="3373" spans="1:10" ht="64.5" x14ac:dyDescent="0.25">
      <c r="A3373" s="81">
        <f t="shared" si="107"/>
        <v>3369</v>
      </c>
      <c r="B3373" s="81" t="s">
        <v>3523</v>
      </c>
      <c r="C3373" s="82" t="s">
        <v>10835</v>
      </c>
      <c r="D3373" s="83" t="s">
        <v>10836</v>
      </c>
      <c r="E3373" s="83" t="s">
        <v>3526</v>
      </c>
      <c r="F3373" s="83"/>
      <c r="G3373" s="83" t="s">
        <v>3527</v>
      </c>
      <c r="H3373" s="115" t="s">
        <v>10837</v>
      </c>
      <c r="I3373" s="14">
        <v>0.01</v>
      </c>
      <c r="J3373" s="111">
        <f t="shared" si="106"/>
        <v>18653.579999999998</v>
      </c>
    </row>
    <row r="3374" spans="1:10" ht="64.5" x14ac:dyDescent="0.25">
      <c r="A3374" s="81">
        <f t="shared" si="107"/>
        <v>3370</v>
      </c>
      <c r="B3374" s="81" t="s">
        <v>3523</v>
      </c>
      <c r="C3374" s="82" t="s">
        <v>10838</v>
      </c>
      <c r="D3374" s="83" t="s">
        <v>10839</v>
      </c>
      <c r="E3374" s="83" t="s">
        <v>3526</v>
      </c>
      <c r="F3374" s="83"/>
      <c r="G3374" s="83" t="s">
        <v>3527</v>
      </c>
      <c r="H3374" s="115" t="s">
        <v>10840</v>
      </c>
      <c r="I3374" s="14">
        <v>0.01</v>
      </c>
      <c r="J3374" s="111">
        <f t="shared" si="106"/>
        <v>11796.84</v>
      </c>
    </row>
    <row r="3375" spans="1:10" ht="64.5" x14ac:dyDescent="0.25">
      <c r="A3375" s="81">
        <f t="shared" si="107"/>
        <v>3371</v>
      </c>
      <c r="B3375" s="81" t="s">
        <v>3523</v>
      </c>
      <c r="C3375" s="82" t="s">
        <v>10841</v>
      </c>
      <c r="D3375" s="83" t="s">
        <v>10842</v>
      </c>
      <c r="E3375" s="83" t="s">
        <v>3526</v>
      </c>
      <c r="F3375" s="83"/>
      <c r="G3375" s="83" t="s">
        <v>3527</v>
      </c>
      <c r="H3375" s="115" t="s">
        <v>10843</v>
      </c>
      <c r="I3375" s="14">
        <v>0.01</v>
      </c>
      <c r="J3375" s="111">
        <f t="shared" si="106"/>
        <v>34817.31</v>
      </c>
    </row>
    <row r="3376" spans="1:10" ht="64.5" x14ac:dyDescent="0.25">
      <c r="A3376" s="81">
        <f t="shared" si="107"/>
        <v>3372</v>
      </c>
      <c r="B3376" s="81" t="s">
        <v>3523</v>
      </c>
      <c r="C3376" s="82" t="s">
        <v>10844</v>
      </c>
      <c r="D3376" s="83" t="s">
        <v>10845</v>
      </c>
      <c r="E3376" s="83" t="s">
        <v>3526</v>
      </c>
      <c r="F3376" s="83"/>
      <c r="G3376" s="83" t="s">
        <v>3527</v>
      </c>
      <c r="H3376" s="115" t="s">
        <v>10846</v>
      </c>
      <c r="I3376" s="14">
        <v>0.01</v>
      </c>
      <c r="J3376" s="111">
        <f t="shared" si="106"/>
        <v>23665.95</v>
      </c>
    </row>
    <row r="3377" spans="1:10" ht="64.5" x14ac:dyDescent="0.25">
      <c r="A3377" s="81">
        <f t="shared" si="107"/>
        <v>3373</v>
      </c>
      <c r="B3377" s="81" t="s">
        <v>3523</v>
      </c>
      <c r="C3377" s="82" t="s">
        <v>10847</v>
      </c>
      <c r="D3377" s="83" t="s">
        <v>10848</v>
      </c>
      <c r="E3377" s="83" t="s">
        <v>3526</v>
      </c>
      <c r="F3377" s="83"/>
      <c r="G3377" s="83" t="s">
        <v>3527</v>
      </c>
      <c r="H3377" s="115" t="s">
        <v>10849</v>
      </c>
      <c r="I3377" s="14">
        <v>0.01</v>
      </c>
      <c r="J3377" s="111">
        <f t="shared" si="106"/>
        <v>29200.05</v>
      </c>
    </row>
    <row r="3378" spans="1:10" ht="64.5" x14ac:dyDescent="0.25">
      <c r="A3378" s="81">
        <f t="shared" si="107"/>
        <v>3374</v>
      </c>
      <c r="B3378" s="81" t="s">
        <v>3523</v>
      </c>
      <c r="C3378" s="82" t="s">
        <v>10850</v>
      </c>
      <c r="D3378" s="83" t="s">
        <v>10851</v>
      </c>
      <c r="E3378" s="83" t="s">
        <v>3526</v>
      </c>
      <c r="F3378" s="83"/>
      <c r="G3378" s="83" t="s">
        <v>3527</v>
      </c>
      <c r="H3378" s="115" t="s">
        <v>10852</v>
      </c>
      <c r="I3378" s="14">
        <v>0.01</v>
      </c>
      <c r="J3378" s="111">
        <f t="shared" si="106"/>
        <v>22960.079999999998</v>
      </c>
    </row>
    <row r="3379" spans="1:10" ht="64.5" x14ac:dyDescent="0.25">
      <c r="A3379" s="81">
        <f t="shared" si="107"/>
        <v>3375</v>
      </c>
      <c r="B3379" s="81" t="s">
        <v>3523</v>
      </c>
      <c r="C3379" s="82" t="s">
        <v>10853</v>
      </c>
      <c r="D3379" s="83" t="s">
        <v>10854</v>
      </c>
      <c r="E3379" s="83" t="s">
        <v>3526</v>
      </c>
      <c r="F3379" s="83"/>
      <c r="G3379" s="83" t="s">
        <v>3527</v>
      </c>
      <c r="H3379" s="115" t="s">
        <v>10855</v>
      </c>
      <c r="I3379" s="14">
        <v>0.01</v>
      </c>
      <c r="J3379" s="111">
        <f t="shared" si="106"/>
        <v>26402.31</v>
      </c>
    </row>
    <row r="3380" spans="1:10" ht="64.5" x14ac:dyDescent="0.25">
      <c r="A3380" s="81">
        <f t="shared" si="107"/>
        <v>3376</v>
      </c>
      <c r="B3380" s="81" t="s">
        <v>3523</v>
      </c>
      <c r="C3380" s="82" t="s">
        <v>10856</v>
      </c>
      <c r="D3380" s="83" t="s">
        <v>10857</v>
      </c>
      <c r="E3380" s="83" t="s">
        <v>3526</v>
      </c>
      <c r="F3380" s="83"/>
      <c r="G3380" s="83" t="s">
        <v>3527</v>
      </c>
      <c r="H3380" s="115" t="s">
        <v>10858</v>
      </c>
      <c r="I3380" s="14">
        <v>0.01</v>
      </c>
      <c r="J3380" s="111">
        <f t="shared" si="106"/>
        <v>25227.18</v>
      </c>
    </row>
    <row r="3381" spans="1:10" ht="64.5" x14ac:dyDescent="0.25">
      <c r="A3381" s="81">
        <f t="shared" si="107"/>
        <v>3377</v>
      </c>
      <c r="B3381" s="81" t="s">
        <v>3523</v>
      </c>
      <c r="C3381" s="82" t="s">
        <v>10859</v>
      </c>
      <c r="D3381" s="83" t="s">
        <v>10860</v>
      </c>
      <c r="E3381" s="83" t="s">
        <v>3526</v>
      </c>
      <c r="F3381" s="83"/>
      <c r="G3381" s="83" t="s">
        <v>3527</v>
      </c>
      <c r="H3381" s="115" t="s">
        <v>10861</v>
      </c>
      <c r="I3381" s="14">
        <v>0.01</v>
      </c>
      <c r="J3381" s="111">
        <f t="shared" si="106"/>
        <v>14821.289999999999</v>
      </c>
    </row>
    <row r="3382" spans="1:10" ht="90" x14ac:dyDescent="0.25">
      <c r="A3382" s="81">
        <f t="shared" si="107"/>
        <v>3378</v>
      </c>
      <c r="B3382" s="81" t="s">
        <v>3523</v>
      </c>
      <c r="C3382" s="82" t="s">
        <v>10862</v>
      </c>
      <c r="D3382" s="83" t="s">
        <v>10863</v>
      </c>
      <c r="E3382" s="83" t="s">
        <v>3526</v>
      </c>
      <c r="F3382" s="83"/>
      <c r="G3382" s="83" t="s">
        <v>3527</v>
      </c>
      <c r="H3382" s="115" t="s">
        <v>10864</v>
      </c>
      <c r="I3382" s="14">
        <v>0.01</v>
      </c>
      <c r="J3382" s="111">
        <f t="shared" si="106"/>
        <v>44483.67</v>
      </c>
    </row>
    <row r="3383" spans="1:10" ht="64.5" x14ac:dyDescent="0.25">
      <c r="A3383" s="81">
        <f t="shared" si="107"/>
        <v>3379</v>
      </c>
      <c r="B3383" s="81" t="s">
        <v>3523</v>
      </c>
      <c r="C3383" s="82" t="s">
        <v>10865</v>
      </c>
      <c r="D3383" s="83" t="s">
        <v>10866</v>
      </c>
      <c r="E3383" s="83" t="s">
        <v>3526</v>
      </c>
      <c r="F3383" s="83"/>
      <c r="G3383" s="83" t="s">
        <v>3527</v>
      </c>
      <c r="H3383" s="115" t="s">
        <v>10867</v>
      </c>
      <c r="I3383" s="14">
        <v>0.01</v>
      </c>
      <c r="J3383" s="111">
        <f t="shared" si="106"/>
        <v>21459.24</v>
      </c>
    </row>
    <row r="3384" spans="1:10" ht="64.5" x14ac:dyDescent="0.25">
      <c r="A3384" s="81">
        <f t="shared" si="107"/>
        <v>3380</v>
      </c>
      <c r="B3384" s="81" t="s">
        <v>3523</v>
      </c>
      <c r="C3384" s="82" t="s">
        <v>10868</v>
      </c>
      <c r="D3384" s="83" t="s">
        <v>10869</v>
      </c>
      <c r="E3384" s="83" t="s">
        <v>3526</v>
      </c>
      <c r="F3384" s="83"/>
      <c r="G3384" s="83" t="s">
        <v>3527</v>
      </c>
      <c r="H3384" s="115" t="s">
        <v>10870</v>
      </c>
      <c r="I3384" s="14">
        <v>0.01</v>
      </c>
      <c r="J3384" s="111">
        <f t="shared" si="106"/>
        <v>18249.66</v>
      </c>
    </row>
    <row r="3385" spans="1:10" ht="51.75" x14ac:dyDescent="0.25">
      <c r="A3385" s="81">
        <f t="shared" si="107"/>
        <v>3381</v>
      </c>
      <c r="B3385" s="81" t="s">
        <v>3523</v>
      </c>
      <c r="C3385" s="82" t="s">
        <v>10871</v>
      </c>
      <c r="D3385" s="83" t="s">
        <v>10872</v>
      </c>
      <c r="E3385" s="83" t="s">
        <v>3526</v>
      </c>
      <c r="F3385" s="83"/>
      <c r="G3385" s="83" t="s">
        <v>3527</v>
      </c>
      <c r="H3385" s="115" t="s">
        <v>10873</v>
      </c>
      <c r="I3385" s="14">
        <v>0.01</v>
      </c>
      <c r="J3385" s="111">
        <f t="shared" si="106"/>
        <v>8128.89</v>
      </c>
    </row>
    <row r="3386" spans="1:10" ht="64.5" x14ac:dyDescent="0.25">
      <c r="A3386" s="81">
        <f t="shared" si="107"/>
        <v>3382</v>
      </c>
      <c r="B3386" s="81" t="s">
        <v>3523</v>
      </c>
      <c r="C3386" s="82" t="s">
        <v>10874</v>
      </c>
      <c r="D3386" s="83" t="s">
        <v>10875</v>
      </c>
      <c r="E3386" s="83" t="s">
        <v>3526</v>
      </c>
      <c r="F3386" s="83"/>
      <c r="G3386" s="83" t="s">
        <v>3527</v>
      </c>
      <c r="H3386" s="115" t="s">
        <v>10876</v>
      </c>
      <c r="I3386" s="14">
        <v>0.01</v>
      </c>
      <c r="J3386" s="111">
        <f t="shared" si="106"/>
        <v>22707.63</v>
      </c>
    </row>
    <row r="3387" spans="1:10" ht="64.5" x14ac:dyDescent="0.25">
      <c r="A3387" s="81">
        <f t="shared" si="107"/>
        <v>3383</v>
      </c>
      <c r="B3387" s="81" t="s">
        <v>3523</v>
      </c>
      <c r="C3387" s="82" t="s">
        <v>10877</v>
      </c>
      <c r="D3387" s="83" t="s">
        <v>10878</v>
      </c>
      <c r="E3387" s="83" t="s">
        <v>3526</v>
      </c>
      <c r="F3387" s="83"/>
      <c r="G3387" s="83" t="s">
        <v>3527</v>
      </c>
      <c r="H3387" s="115" t="s">
        <v>10879</v>
      </c>
      <c r="I3387" s="14">
        <v>0.01</v>
      </c>
      <c r="J3387" s="111">
        <f t="shared" si="106"/>
        <v>27339.84</v>
      </c>
    </row>
    <row r="3388" spans="1:10" ht="64.5" x14ac:dyDescent="0.25">
      <c r="A3388" s="81">
        <f t="shared" si="107"/>
        <v>3384</v>
      </c>
      <c r="B3388" s="81" t="s">
        <v>3523</v>
      </c>
      <c r="C3388" s="82" t="s">
        <v>10880</v>
      </c>
      <c r="D3388" s="83" t="s">
        <v>10881</v>
      </c>
      <c r="E3388" s="83" t="s">
        <v>3526</v>
      </c>
      <c r="F3388" s="83"/>
      <c r="G3388" s="83" t="s">
        <v>3527</v>
      </c>
      <c r="H3388" s="115" t="s">
        <v>10882</v>
      </c>
      <c r="I3388" s="14">
        <v>0.01</v>
      </c>
      <c r="J3388" s="111">
        <f t="shared" si="106"/>
        <v>12122.55</v>
      </c>
    </row>
    <row r="3389" spans="1:10" ht="64.5" x14ac:dyDescent="0.25">
      <c r="A3389" s="81">
        <f t="shared" si="107"/>
        <v>3385</v>
      </c>
      <c r="B3389" s="81" t="s">
        <v>3523</v>
      </c>
      <c r="C3389" s="82" t="s">
        <v>10883</v>
      </c>
      <c r="D3389" s="83" t="s">
        <v>10884</v>
      </c>
      <c r="E3389" s="83" t="s">
        <v>3526</v>
      </c>
      <c r="F3389" s="83"/>
      <c r="G3389" s="83" t="s">
        <v>3527</v>
      </c>
      <c r="H3389" s="115" t="s">
        <v>10885</v>
      </c>
      <c r="I3389" s="14">
        <v>0.01</v>
      </c>
      <c r="J3389" s="111">
        <f t="shared" si="106"/>
        <v>23255.1</v>
      </c>
    </row>
    <row r="3390" spans="1:10" ht="64.5" x14ac:dyDescent="0.25">
      <c r="A3390" s="81">
        <f t="shared" si="107"/>
        <v>3386</v>
      </c>
      <c r="B3390" s="81" t="s">
        <v>3523</v>
      </c>
      <c r="C3390" s="82" t="s">
        <v>10886</v>
      </c>
      <c r="D3390" s="83" t="s">
        <v>10887</v>
      </c>
      <c r="E3390" s="83" t="s">
        <v>3526</v>
      </c>
      <c r="F3390" s="83"/>
      <c r="G3390" s="83" t="s">
        <v>3527</v>
      </c>
      <c r="H3390" s="115" t="s">
        <v>10888</v>
      </c>
      <c r="I3390" s="14">
        <v>0.01</v>
      </c>
      <c r="J3390" s="111">
        <f t="shared" si="106"/>
        <v>35093.519999999997</v>
      </c>
    </row>
    <row r="3391" spans="1:10" ht="64.5" x14ac:dyDescent="0.25">
      <c r="A3391" s="81">
        <f t="shared" si="107"/>
        <v>3387</v>
      </c>
      <c r="B3391" s="81" t="s">
        <v>3523</v>
      </c>
      <c r="C3391" s="82" t="s">
        <v>10889</v>
      </c>
      <c r="D3391" s="83" t="s">
        <v>10890</v>
      </c>
      <c r="E3391" s="83" t="s">
        <v>3526</v>
      </c>
      <c r="F3391" s="83"/>
      <c r="G3391" s="83" t="s">
        <v>3527</v>
      </c>
      <c r="H3391" s="115" t="s">
        <v>10891</v>
      </c>
      <c r="I3391" s="14">
        <v>0.01</v>
      </c>
      <c r="J3391" s="111">
        <f t="shared" si="106"/>
        <v>18703.079999999998</v>
      </c>
    </row>
    <row r="3392" spans="1:10" ht="64.5" x14ac:dyDescent="0.25">
      <c r="A3392" s="81">
        <f t="shared" si="107"/>
        <v>3388</v>
      </c>
      <c r="B3392" s="81" t="s">
        <v>3523</v>
      </c>
      <c r="C3392" s="82" t="s">
        <v>10892</v>
      </c>
      <c r="D3392" s="83" t="s">
        <v>10893</v>
      </c>
      <c r="E3392" s="83" t="s">
        <v>3526</v>
      </c>
      <c r="F3392" s="83"/>
      <c r="G3392" s="83" t="s">
        <v>3527</v>
      </c>
      <c r="H3392" s="115" t="s">
        <v>10894</v>
      </c>
      <c r="I3392" s="14">
        <v>0.01</v>
      </c>
      <c r="J3392" s="111">
        <f t="shared" si="106"/>
        <v>19563.39</v>
      </c>
    </row>
    <row r="3393" spans="1:10" ht="51.75" x14ac:dyDescent="0.25">
      <c r="A3393" s="81">
        <f t="shared" si="107"/>
        <v>3389</v>
      </c>
      <c r="B3393" s="81" t="s">
        <v>3523</v>
      </c>
      <c r="C3393" s="82" t="s">
        <v>10895</v>
      </c>
      <c r="D3393" s="83" t="s">
        <v>10896</v>
      </c>
      <c r="E3393" s="83" t="s">
        <v>3526</v>
      </c>
      <c r="F3393" s="83"/>
      <c r="G3393" s="83" t="s">
        <v>3527</v>
      </c>
      <c r="H3393" s="115" t="s">
        <v>10897</v>
      </c>
      <c r="I3393" s="14">
        <v>0.01</v>
      </c>
      <c r="J3393" s="111">
        <f t="shared" si="106"/>
        <v>9973.26</v>
      </c>
    </row>
    <row r="3394" spans="1:10" ht="64.5" x14ac:dyDescent="0.25">
      <c r="A3394" s="81">
        <f t="shared" si="107"/>
        <v>3390</v>
      </c>
      <c r="B3394" s="81" t="s">
        <v>3523</v>
      </c>
      <c r="C3394" s="82" t="s">
        <v>10898</v>
      </c>
      <c r="D3394" s="83" t="s">
        <v>10899</v>
      </c>
      <c r="E3394" s="83" t="s">
        <v>3526</v>
      </c>
      <c r="F3394" s="83"/>
      <c r="G3394" s="83" t="s">
        <v>3527</v>
      </c>
      <c r="H3394" s="115" t="s">
        <v>10900</v>
      </c>
      <c r="I3394" s="14">
        <v>0.01</v>
      </c>
      <c r="J3394" s="111">
        <f t="shared" si="106"/>
        <v>31216.68</v>
      </c>
    </row>
    <row r="3395" spans="1:10" ht="64.5" x14ac:dyDescent="0.25">
      <c r="A3395" s="81">
        <f t="shared" si="107"/>
        <v>3391</v>
      </c>
      <c r="B3395" s="81" t="s">
        <v>3523</v>
      </c>
      <c r="C3395" s="82" t="s">
        <v>10901</v>
      </c>
      <c r="D3395" s="83" t="s">
        <v>10902</v>
      </c>
      <c r="E3395" s="83" t="s">
        <v>3526</v>
      </c>
      <c r="F3395" s="83"/>
      <c r="G3395" s="83" t="s">
        <v>3527</v>
      </c>
      <c r="H3395" s="115" t="s">
        <v>10903</v>
      </c>
      <c r="I3395" s="14">
        <v>0.01</v>
      </c>
      <c r="J3395" s="111">
        <f t="shared" si="106"/>
        <v>17538.84</v>
      </c>
    </row>
    <row r="3396" spans="1:10" ht="64.5" x14ac:dyDescent="0.25">
      <c r="A3396" s="81">
        <f t="shared" si="107"/>
        <v>3392</v>
      </c>
      <c r="B3396" s="81" t="s">
        <v>3523</v>
      </c>
      <c r="C3396" s="82" t="s">
        <v>10904</v>
      </c>
      <c r="D3396" s="83" t="s">
        <v>10905</v>
      </c>
      <c r="E3396" s="83" t="s">
        <v>3526</v>
      </c>
      <c r="F3396" s="83"/>
      <c r="G3396" s="83" t="s">
        <v>3527</v>
      </c>
      <c r="H3396" s="115" t="s">
        <v>10906</v>
      </c>
      <c r="I3396" s="14">
        <v>0.01</v>
      </c>
      <c r="J3396" s="111">
        <f t="shared" si="106"/>
        <v>19429.740000000002</v>
      </c>
    </row>
    <row r="3397" spans="1:10" ht="64.5" x14ac:dyDescent="0.25">
      <c r="A3397" s="81">
        <f t="shared" si="107"/>
        <v>3393</v>
      </c>
      <c r="B3397" s="81" t="s">
        <v>3523</v>
      </c>
      <c r="C3397" s="82" t="s">
        <v>10907</v>
      </c>
      <c r="D3397" s="83" t="s">
        <v>10908</v>
      </c>
      <c r="E3397" s="83" t="s">
        <v>3526</v>
      </c>
      <c r="F3397" s="83"/>
      <c r="G3397" s="83" t="s">
        <v>3527</v>
      </c>
      <c r="H3397" s="115" t="s">
        <v>10909</v>
      </c>
      <c r="I3397" s="14">
        <v>0.01</v>
      </c>
      <c r="J3397" s="111">
        <f t="shared" si="106"/>
        <v>13555.08</v>
      </c>
    </row>
    <row r="3398" spans="1:10" ht="64.5" x14ac:dyDescent="0.25">
      <c r="A3398" s="81">
        <f t="shared" si="107"/>
        <v>3394</v>
      </c>
      <c r="B3398" s="81" t="s">
        <v>3523</v>
      </c>
      <c r="C3398" s="82" t="s">
        <v>10910</v>
      </c>
      <c r="D3398" s="83" t="s">
        <v>10911</v>
      </c>
      <c r="E3398" s="83" t="s">
        <v>3526</v>
      </c>
      <c r="F3398" s="83"/>
      <c r="G3398" s="83" t="s">
        <v>3527</v>
      </c>
      <c r="H3398" s="115" t="s">
        <v>10912</v>
      </c>
      <c r="I3398" s="14">
        <v>0.01</v>
      </c>
      <c r="J3398" s="111">
        <f t="shared" si="106"/>
        <v>25008.39</v>
      </c>
    </row>
    <row r="3399" spans="1:10" ht="64.5" x14ac:dyDescent="0.25">
      <c r="A3399" s="81">
        <f t="shared" si="107"/>
        <v>3395</v>
      </c>
      <c r="B3399" s="81" t="s">
        <v>3523</v>
      </c>
      <c r="C3399" s="82" t="s">
        <v>10913</v>
      </c>
      <c r="D3399" s="83" t="s">
        <v>10914</v>
      </c>
      <c r="E3399" s="83" t="s">
        <v>3526</v>
      </c>
      <c r="F3399" s="83"/>
      <c r="G3399" s="83" t="s">
        <v>3527</v>
      </c>
      <c r="H3399" s="115" t="s">
        <v>10915</v>
      </c>
      <c r="I3399" s="14">
        <v>0.01</v>
      </c>
      <c r="J3399" s="111">
        <f t="shared" si="106"/>
        <v>21548.34</v>
      </c>
    </row>
    <row r="3400" spans="1:10" ht="64.5" x14ac:dyDescent="0.25">
      <c r="A3400" s="81">
        <f t="shared" si="107"/>
        <v>3396</v>
      </c>
      <c r="B3400" s="81" t="s">
        <v>3523</v>
      </c>
      <c r="C3400" s="82" t="s">
        <v>10916</v>
      </c>
      <c r="D3400" s="83" t="s">
        <v>10917</v>
      </c>
      <c r="E3400" s="83" t="s">
        <v>3526</v>
      </c>
      <c r="F3400" s="83"/>
      <c r="G3400" s="83" t="s">
        <v>3527</v>
      </c>
      <c r="H3400" s="115" t="s">
        <v>10918</v>
      </c>
      <c r="I3400" s="14">
        <v>0.01</v>
      </c>
      <c r="J3400" s="111">
        <f t="shared" si="106"/>
        <v>13372.92</v>
      </c>
    </row>
    <row r="3401" spans="1:10" ht="64.5" x14ac:dyDescent="0.25">
      <c r="A3401" s="81">
        <f t="shared" si="107"/>
        <v>3397</v>
      </c>
      <c r="B3401" s="81" t="s">
        <v>3523</v>
      </c>
      <c r="C3401" s="82" t="s">
        <v>10919</v>
      </c>
      <c r="D3401" s="83" t="s">
        <v>10920</v>
      </c>
      <c r="E3401" s="83" t="s">
        <v>3526</v>
      </c>
      <c r="F3401" s="83"/>
      <c r="G3401" s="83" t="s">
        <v>3527</v>
      </c>
      <c r="H3401" s="115" t="s">
        <v>10921</v>
      </c>
      <c r="I3401" s="14">
        <v>0.01</v>
      </c>
      <c r="J3401" s="111">
        <f t="shared" si="106"/>
        <v>21797.82</v>
      </c>
    </row>
    <row r="3402" spans="1:10" ht="64.5" x14ac:dyDescent="0.25">
      <c r="A3402" s="81">
        <f t="shared" si="107"/>
        <v>3398</v>
      </c>
      <c r="B3402" s="81" t="s">
        <v>3523</v>
      </c>
      <c r="C3402" s="82" t="s">
        <v>10922</v>
      </c>
      <c r="D3402" s="83" t="s">
        <v>10923</v>
      </c>
      <c r="E3402" s="83" t="s">
        <v>3526</v>
      </c>
      <c r="F3402" s="83"/>
      <c r="G3402" s="83" t="s">
        <v>3527</v>
      </c>
      <c r="H3402" s="115" t="s">
        <v>10924</v>
      </c>
      <c r="I3402" s="14">
        <v>0.01</v>
      </c>
      <c r="J3402" s="111">
        <f t="shared" si="106"/>
        <v>15491.52</v>
      </c>
    </row>
    <row r="3403" spans="1:10" ht="90" x14ac:dyDescent="0.25">
      <c r="A3403" s="81">
        <f t="shared" si="107"/>
        <v>3399</v>
      </c>
      <c r="B3403" s="81" t="s">
        <v>3523</v>
      </c>
      <c r="C3403" s="82" t="s">
        <v>10925</v>
      </c>
      <c r="D3403" s="83" t="s">
        <v>10926</v>
      </c>
      <c r="E3403" s="83" t="s">
        <v>3526</v>
      </c>
      <c r="F3403" s="83"/>
      <c r="G3403" s="83" t="s">
        <v>3527</v>
      </c>
      <c r="H3403" s="115" t="s">
        <v>10927</v>
      </c>
      <c r="I3403" s="14">
        <v>0.01</v>
      </c>
      <c r="J3403" s="111">
        <f t="shared" si="106"/>
        <v>42048.27</v>
      </c>
    </row>
    <row r="3404" spans="1:10" ht="64.5" x14ac:dyDescent="0.25">
      <c r="A3404" s="81">
        <f t="shared" si="107"/>
        <v>3400</v>
      </c>
      <c r="B3404" s="81" t="s">
        <v>3523</v>
      </c>
      <c r="C3404" s="82" t="s">
        <v>10928</v>
      </c>
      <c r="D3404" s="83" t="s">
        <v>10929</v>
      </c>
      <c r="E3404" s="83" t="s">
        <v>3526</v>
      </c>
      <c r="F3404" s="83"/>
      <c r="G3404" s="83" t="s">
        <v>3527</v>
      </c>
      <c r="H3404" s="115" t="s">
        <v>9178</v>
      </c>
      <c r="I3404" s="14">
        <v>0.01</v>
      </c>
      <c r="J3404" s="111">
        <f t="shared" si="106"/>
        <v>18018</v>
      </c>
    </row>
    <row r="3405" spans="1:10" ht="64.5" x14ac:dyDescent="0.25">
      <c r="A3405" s="81">
        <f t="shared" si="107"/>
        <v>3401</v>
      </c>
      <c r="B3405" s="81" t="s">
        <v>3523</v>
      </c>
      <c r="C3405" s="82" t="s">
        <v>10930</v>
      </c>
      <c r="D3405" s="83" t="s">
        <v>10931</v>
      </c>
      <c r="E3405" s="83" t="s">
        <v>3526</v>
      </c>
      <c r="F3405" s="83"/>
      <c r="G3405" s="83" t="s">
        <v>3527</v>
      </c>
      <c r="H3405" s="115" t="s">
        <v>10932</v>
      </c>
      <c r="I3405" s="14">
        <v>0.01</v>
      </c>
      <c r="J3405" s="111">
        <f t="shared" si="106"/>
        <v>30883.05</v>
      </c>
    </row>
    <row r="3406" spans="1:10" ht="64.5" x14ac:dyDescent="0.25">
      <c r="A3406" s="81">
        <f t="shared" si="107"/>
        <v>3402</v>
      </c>
      <c r="B3406" s="81" t="s">
        <v>3523</v>
      </c>
      <c r="C3406" s="82" t="s">
        <v>10933</v>
      </c>
      <c r="D3406" s="83" t="s">
        <v>10934</v>
      </c>
      <c r="E3406" s="83" t="s">
        <v>3526</v>
      </c>
      <c r="F3406" s="83"/>
      <c r="G3406" s="83" t="s">
        <v>3527</v>
      </c>
      <c r="H3406" s="115" t="s">
        <v>10935</v>
      </c>
      <c r="I3406" s="14">
        <v>0.01</v>
      </c>
      <c r="J3406" s="111">
        <f t="shared" si="106"/>
        <v>17392.32</v>
      </c>
    </row>
    <row r="3407" spans="1:10" ht="64.5" x14ac:dyDescent="0.25">
      <c r="A3407" s="81">
        <f t="shared" si="107"/>
        <v>3403</v>
      </c>
      <c r="B3407" s="81" t="s">
        <v>3523</v>
      </c>
      <c r="C3407" s="82" t="s">
        <v>10936</v>
      </c>
      <c r="D3407" s="83" t="s">
        <v>10937</v>
      </c>
      <c r="E3407" s="83" t="s">
        <v>3526</v>
      </c>
      <c r="F3407" s="83"/>
      <c r="G3407" s="83" t="s">
        <v>3527</v>
      </c>
      <c r="H3407" s="115" t="s">
        <v>10938</v>
      </c>
      <c r="I3407" s="14">
        <v>0.01</v>
      </c>
      <c r="J3407" s="111">
        <f t="shared" si="106"/>
        <v>17431.919999999998</v>
      </c>
    </row>
    <row r="3408" spans="1:10" ht="64.5" x14ac:dyDescent="0.25">
      <c r="A3408" s="81">
        <f t="shared" si="107"/>
        <v>3404</v>
      </c>
      <c r="B3408" s="81" t="s">
        <v>3523</v>
      </c>
      <c r="C3408" s="82" t="s">
        <v>10939</v>
      </c>
      <c r="D3408" s="83" t="s">
        <v>10940</v>
      </c>
      <c r="E3408" s="83" t="s">
        <v>3526</v>
      </c>
      <c r="F3408" s="83"/>
      <c r="G3408" s="83" t="s">
        <v>3527</v>
      </c>
      <c r="H3408" s="115" t="s">
        <v>10941</v>
      </c>
      <c r="I3408" s="14">
        <v>0.01</v>
      </c>
      <c r="J3408" s="111">
        <f t="shared" si="106"/>
        <v>20135.61</v>
      </c>
    </row>
    <row r="3409" spans="1:10" ht="64.5" x14ac:dyDescent="0.25">
      <c r="A3409" s="81">
        <f t="shared" si="107"/>
        <v>3405</v>
      </c>
      <c r="B3409" s="81" t="s">
        <v>3523</v>
      </c>
      <c r="C3409" s="82" t="s">
        <v>10942</v>
      </c>
      <c r="D3409" s="83" t="s">
        <v>10943</v>
      </c>
      <c r="E3409" s="83" t="s">
        <v>3526</v>
      </c>
      <c r="F3409" s="83"/>
      <c r="G3409" s="83" t="s">
        <v>3527</v>
      </c>
      <c r="H3409" s="115" t="s">
        <v>10944</v>
      </c>
      <c r="I3409" s="14">
        <v>0.01</v>
      </c>
      <c r="J3409" s="111">
        <f t="shared" si="106"/>
        <v>21415.68</v>
      </c>
    </row>
    <row r="3410" spans="1:10" ht="64.5" x14ac:dyDescent="0.25">
      <c r="A3410" s="81">
        <f t="shared" si="107"/>
        <v>3406</v>
      </c>
      <c r="B3410" s="81" t="s">
        <v>3523</v>
      </c>
      <c r="C3410" s="82" t="s">
        <v>10945</v>
      </c>
      <c r="D3410" s="83" t="s">
        <v>10946</v>
      </c>
      <c r="E3410" s="83" t="s">
        <v>3526</v>
      </c>
      <c r="F3410" s="83"/>
      <c r="G3410" s="83" t="s">
        <v>3527</v>
      </c>
      <c r="H3410" s="115" t="s">
        <v>10947</v>
      </c>
      <c r="I3410" s="14">
        <v>0.01</v>
      </c>
      <c r="J3410" s="111">
        <f t="shared" si="106"/>
        <v>20066.310000000001</v>
      </c>
    </row>
    <row r="3411" spans="1:10" ht="90" x14ac:dyDescent="0.25">
      <c r="A3411" s="81">
        <f t="shared" si="107"/>
        <v>3407</v>
      </c>
      <c r="B3411" s="81" t="s">
        <v>3523</v>
      </c>
      <c r="C3411" s="82" t="s">
        <v>10948</v>
      </c>
      <c r="D3411" s="83" t="s">
        <v>10949</v>
      </c>
      <c r="E3411" s="83" t="s">
        <v>3526</v>
      </c>
      <c r="F3411" s="83"/>
      <c r="G3411" s="83" t="s">
        <v>3527</v>
      </c>
      <c r="H3411" s="115" t="s">
        <v>10950</v>
      </c>
      <c r="I3411" s="14">
        <v>0.01</v>
      </c>
      <c r="J3411" s="111">
        <f t="shared" ref="J3411:J3474" si="108">H3411*(1-I3411)</f>
        <v>37176.480000000003</v>
      </c>
    </row>
    <row r="3412" spans="1:10" ht="64.5" x14ac:dyDescent="0.25">
      <c r="A3412" s="81">
        <f t="shared" ref="A3412:A3475" si="109">A3411+1</f>
        <v>3408</v>
      </c>
      <c r="B3412" s="81" t="s">
        <v>3523</v>
      </c>
      <c r="C3412" s="82" t="s">
        <v>10951</v>
      </c>
      <c r="D3412" s="83" t="s">
        <v>10952</v>
      </c>
      <c r="E3412" s="83" t="s">
        <v>3526</v>
      </c>
      <c r="F3412" s="83"/>
      <c r="G3412" s="83" t="s">
        <v>3527</v>
      </c>
      <c r="H3412" s="115" t="s">
        <v>10953</v>
      </c>
      <c r="I3412" s="14">
        <v>0.01</v>
      </c>
      <c r="J3412" s="111">
        <f t="shared" si="108"/>
        <v>40981.050000000003</v>
      </c>
    </row>
    <row r="3413" spans="1:10" ht="64.5" x14ac:dyDescent="0.25">
      <c r="A3413" s="81">
        <f t="shared" si="109"/>
        <v>3409</v>
      </c>
      <c r="B3413" s="81" t="s">
        <v>3523</v>
      </c>
      <c r="C3413" s="82" t="s">
        <v>10954</v>
      </c>
      <c r="D3413" s="83" t="s">
        <v>10955</v>
      </c>
      <c r="E3413" s="83" t="s">
        <v>3526</v>
      </c>
      <c r="F3413" s="83"/>
      <c r="G3413" s="83" t="s">
        <v>3527</v>
      </c>
      <c r="H3413" s="115" t="s">
        <v>10956</v>
      </c>
      <c r="I3413" s="14">
        <v>0.01</v>
      </c>
      <c r="J3413" s="111">
        <f t="shared" si="108"/>
        <v>21592.89</v>
      </c>
    </row>
    <row r="3414" spans="1:10" ht="64.5" x14ac:dyDescent="0.25">
      <c r="A3414" s="81">
        <f t="shared" si="109"/>
        <v>3410</v>
      </c>
      <c r="B3414" s="81" t="s">
        <v>3523</v>
      </c>
      <c r="C3414" s="82" t="s">
        <v>10957</v>
      </c>
      <c r="D3414" s="83" t="s">
        <v>10958</v>
      </c>
      <c r="E3414" s="83" t="s">
        <v>3526</v>
      </c>
      <c r="F3414" s="83"/>
      <c r="G3414" s="83" t="s">
        <v>3527</v>
      </c>
      <c r="H3414" s="115" t="s">
        <v>10959</v>
      </c>
      <c r="I3414" s="14">
        <v>0.01</v>
      </c>
      <c r="J3414" s="111">
        <f t="shared" si="108"/>
        <v>21138.48</v>
      </c>
    </row>
    <row r="3415" spans="1:10" ht="64.5" x14ac:dyDescent="0.25">
      <c r="A3415" s="81">
        <f t="shared" si="109"/>
        <v>3411</v>
      </c>
      <c r="B3415" s="81" t="s">
        <v>3523</v>
      </c>
      <c r="C3415" s="82" t="s">
        <v>10960</v>
      </c>
      <c r="D3415" s="83" t="s">
        <v>10961</v>
      </c>
      <c r="E3415" s="83" t="s">
        <v>3526</v>
      </c>
      <c r="F3415" s="83"/>
      <c r="G3415" s="83" t="s">
        <v>3527</v>
      </c>
      <c r="H3415" s="115" t="s">
        <v>10962</v>
      </c>
      <c r="I3415" s="14">
        <v>0.01</v>
      </c>
      <c r="J3415" s="111">
        <f t="shared" si="108"/>
        <v>37979.370000000003</v>
      </c>
    </row>
    <row r="3416" spans="1:10" ht="64.5" x14ac:dyDescent="0.25">
      <c r="A3416" s="81">
        <f t="shared" si="109"/>
        <v>3412</v>
      </c>
      <c r="B3416" s="81" t="s">
        <v>3523</v>
      </c>
      <c r="C3416" s="82" t="s">
        <v>10963</v>
      </c>
      <c r="D3416" s="83" t="s">
        <v>10964</v>
      </c>
      <c r="E3416" s="83" t="s">
        <v>3526</v>
      </c>
      <c r="F3416" s="83"/>
      <c r="G3416" s="83" t="s">
        <v>3527</v>
      </c>
      <c r="H3416" s="115" t="s">
        <v>10965</v>
      </c>
      <c r="I3416" s="14">
        <v>0.01</v>
      </c>
      <c r="J3416" s="111">
        <f t="shared" si="108"/>
        <v>15900.39</v>
      </c>
    </row>
    <row r="3417" spans="1:10" ht="64.5" x14ac:dyDescent="0.25">
      <c r="A3417" s="81">
        <f t="shared" si="109"/>
        <v>3413</v>
      </c>
      <c r="B3417" s="81" t="s">
        <v>3523</v>
      </c>
      <c r="C3417" s="82" t="s">
        <v>10966</v>
      </c>
      <c r="D3417" s="83" t="s">
        <v>10967</v>
      </c>
      <c r="E3417" s="83" t="s">
        <v>3526</v>
      </c>
      <c r="F3417" s="83"/>
      <c r="G3417" s="83" t="s">
        <v>3527</v>
      </c>
      <c r="H3417" s="115" t="s">
        <v>10968</v>
      </c>
      <c r="I3417" s="14">
        <v>0.01</v>
      </c>
      <c r="J3417" s="111">
        <f t="shared" si="108"/>
        <v>22183.919999999998</v>
      </c>
    </row>
    <row r="3418" spans="1:10" ht="64.5" x14ac:dyDescent="0.25">
      <c r="A3418" s="81">
        <f t="shared" si="109"/>
        <v>3414</v>
      </c>
      <c r="B3418" s="81" t="s">
        <v>3523</v>
      </c>
      <c r="C3418" s="82" t="s">
        <v>10969</v>
      </c>
      <c r="D3418" s="83" t="s">
        <v>10970</v>
      </c>
      <c r="E3418" s="83" t="s">
        <v>3526</v>
      </c>
      <c r="F3418" s="83"/>
      <c r="G3418" s="83" t="s">
        <v>3527</v>
      </c>
      <c r="H3418" s="115" t="s">
        <v>10971</v>
      </c>
      <c r="I3418" s="14">
        <v>0.01</v>
      </c>
      <c r="J3418" s="111">
        <f t="shared" si="108"/>
        <v>22889.79</v>
      </c>
    </row>
    <row r="3419" spans="1:10" ht="90" x14ac:dyDescent="0.25">
      <c r="A3419" s="81">
        <f t="shared" si="109"/>
        <v>3415</v>
      </c>
      <c r="B3419" s="81" t="s">
        <v>3523</v>
      </c>
      <c r="C3419" s="82" t="s">
        <v>10972</v>
      </c>
      <c r="D3419" s="83" t="s">
        <v>10973</v>
      </c>
      <c r="E3419" s="83" t="s">
        <v>3526</v>
      </c>
      <c r="F3419" s="83"/>
      <c r="G3419" s="83" t="s">
        <v>3527</v>
      </c>
      <c r="H3419" s="115" t="s">
        <v>10974</v>
      </c>
      <c r="I3419" s="14">
        <v>0.01</v>
      </c>
      <c r="J3419" s="111">
        <f t="shared" si="108"/>
        <v>46107.27</v>
      </c>
    </row>
    <row r="3420" spans="1:10" ht="64.5" x14ac:dyDescent="0.25">
      <c r="A3420" s="81">
        <f t="shared" si="109"/>
        <v>3416</v>
      </c>
      <c r="B3420" s="81" t="s">
        <v>3523</v>
      </c>
      <c r="C3420" s="82" t="s">
        <v>10975</v>
      </c>
      <c r="D3420" s="83" t="s">
        <v>10976</v>
      </c>
      <c r="E3420" s="83" t="s">
        <v>3526</v>
      </c>
      <c r="F3420" s="83"/>
      <c r="G3420" s="83" t="s">
        <v>3527</v>
      </c>
      <c r="H3420" s="115" t="s">
        <v>10977</v>
      </c>
      <c r="I3420" s="14">
        <v>0.01</v>
      </c>
      <c r="J3420" s="111">
        <f t="shared" si="108"/>
        <v>33045.21</v>
      </c>
    </row>
    <row r="3421" spans="1:10" ht="64.5" x14ac:dyDescent="0.25">
      <c r="A3421" s="81">
        <f t="shared" si="109"/>
        <v>3417</v>
      </c>
      <c r="B3421" s="81" t="s">
        <v>3523</v>
      </c>
      <c r="C3421" s="82" t="s">
        <v>10978</v>
      </c>
      <c r="D3421" s="83" t="s">
        <v>10979</v>
      </c>
      <c r="E3421" s="83" t="s">
        <v>3526</v>
      </c>
      <c r="F3421" s="83"/>
      <c r="G3421" s="83" t="s">
        <v>3527</v>
      </c>
      <c r="H3421" s="115" t="s">
        <v>10980</v>
      </c>
      <c r="I3421" s="14">
        <v>0.01</v>
      </c>
      <c r="J3421" s="111">
        <f t="shared" si="108"/>
        <v>16465.264200000001</v>
      </c>
    </row>
    <row r="3422" spans="1:10" ht="64.5" x14ac:dyDescent="0.25">
      <c r="A3422" s="81">
        <f t="shared" si="109"/>
        <v>3418</v>
      </c>
      <c r="B3422" s="81" t="s">
        <v>3523</v>
      </c>
      <c r="C3422" s="82" t="s">
        <v>10981</v>
      </c>
      <c r="D3422" s="83" t="s">
        <v>10982</v>
      </c>
      <c r="E3422" s="83" t="s">
        <v>3526</v>
      </c>
      <c r="F3422" s="83"/>
      <c r="G3422" s="83" t="s">
        <v>3527</v>
      </c>
      <c r="H3422" s="115" t="s">
        <v>10983</v>
      </c>
      <c r="I3422" s="14">
        <v>0.01</v>
      </c>
      <c r="J3422" s="111">
        <f t="shared" si="108"/>
        <v>20821.68</v>
      </c>
    </row>
    <row r="3423" spans="1:10" ht="64.5" x14ac:dyDescent="0.25">
      <c r="A3423" s="81">
        <f t="shared" si="109"/>
        <v>3419</v>
      </c>
      <c r="B3423" s="81" t="s">
        <v>3523</v>
      </c>
      <c r="C3423" s="82" t="s">
        <v>10984</v>
      </c>
      <c r="D3423" s="83" t="s">
        <v>10985</v>
      </c>
      <c r="E3423" s="83" t="s">
        <v>3526</v>
      </c>
      <c r="F3423" s="83"/>
      <c r="G3423" s="83" t="s">
        <v>3527</v>
      </c>
      <c r="H3423" s="115" t="s">
        <v>10986</v>
      </c>
      <c r="I3423" s="14">
        <v>0.01</v>
      </c>
      <c r="J3423" s="111">
        <f t="shared" si="108"/>
        <v>20842.47</v>
      </c>
    </row>
    <row r="3424" spans="1:10" ht="64.5" x14ac:dyDescent="0.25">
      <c r="A3424" s="81">
        <f t="shared" si="109"/>
        <v>3420</v>
      </c>
      <c r="B3424" s="81" t="s">
        <v>3523</v>
      </c>
      <c r="C3424" s="82" t="s">
        <v>10987</v>
      </c>
      <c r="D3424" s="83" t="s">
        <v>10988</v>
      </c>
      <c r="E3424" s="83" t="s">
        <v>3526</v>
      </c>
      <c r="F3424" s="83"/>
      <c r="G3424" s="83" t="s">
        <v>3527</v>
      </c>
      <c r="H3424" s="115" t="s">
        <v>10989</v>
      </c>
      <c r="I3424" s="14">
        <v>0.01</v>
      </c>
      <c r="J3424" s="111">
        <f t="shared" si="108"/>
        <v>24302.52</v>
      </c>
    </row>
    <row r="3425" spans="1:10" ht="64.5" x14ac:dyDescent="0.25">
      <c r="A3425" s="81">
        <f t="shared" si="109"/>
        <v>3421</v>
      </c>
      <c r="B3425" s="81" t="s">
        <v>3523</v>
      </c>
      <c r="C3425" s="82" t="s">
        <v>10990</v>
      </c>
      <c r="D3425" s="83" t="s">
        <v>10991</v>
      </c>
      <c r="E3425" s="83" t="s">
        <v>3526</v>
      </c>
      <c r="F3425" s="83"/>
      <c r="G3425" s="83" t="s">
        <v>3527</v>
      </c>
      <c r="H3425" s="115" t="s">
        <v>10992</v>
      </c>
      <c r="I3425" s="14">
        <v>0.01</v>
      </c>
      <c r="J3425" s="111">
        <f t="shared" si="108"/>
        <v>16424.099999999999</v>
      </c>
    </row>
    <row r="3426" spans="1:10" ht="64.5" x14ac:dyDescent="0.25">
      <c r="A3426" s="81">
        <f t="shared" si="109"/>
        <v>3422</v>
      </c>
      <c r="B3426" s="81" t="s">
        <v>3523</v>
      </c>
      <c r="C3426" s="82" t="s">
        <v>10993</v>
      </c>
      <c r="D3426" s="83" t="s">
        <v>10994</v>
      </c>
      <c r="E3426" s="83" t="s">
        <v>3526</v>
      </c>
      <c r="F3426" s="83"/>
      <c r="G3426" s="83" t="s">
        <v>3527</v>
      </c>
      <c r="H3426" s="115" t="s">
        <v>10995</v>
      </c>
      <c r="I3426" s="14">
        <v>0.01</v>
      </c>
      <c r="J3426" s="111">
        <f t="shared" si="108"/>
        <v>18856.53</v>
      </c>
    </row>
    <row r="3427" spans="1:10" ht="90" x14ac:dyDescent="0.25">
      <c r="A3427" s="81">
        <f t="shared" si="109"/>
        <v>3423</v>
      </c>
      <c r="B3427" s="81" t="s">
        <v>3523</v>
      </c>
      <c r="C3427" s="82" t="s">
        <v>10996</v>
      </c>
      <c r="D3427" s="83" t="s">
        <v>10997</v>
      </c>
      <c r="E3427" s="83" t="s">
        <v>3526</v>
      </c>
      <c r="F3427" s="83"/>
      <c r="G3427" s="83" t="s">
        <v>3527</v>
      </c>
      <c r="H3427" s="115" t="s">
        <v>10998</v>
      </c>
      <c r="I3427" s="14">
        <v>0.01</v>
      </c>
      <c r="J3427" s="111">
        <f t="shared" si="108"/>
        <v>40422.69</v>
      </c>
    </row>
    <row r="3428" spans="1:10" ht="64.5" x14ac:dyDescent="0.25">
      <c r="A3428" s="81">
        <f t="shared" si="109"/>
        <v>3424</v>
      </c>
      <c r="B3428" s="81" t="s">
        <v>3523</v>
      </c>
      <c r="C3428" s="82" t="s">
        <v>10999</v>
      </c>
      <c r="D3428" s="83" t="s">
        <v>11000</v>
      </c>
      <c r="E3428" s="83" t="s">
        <v>3526</v>
      </c>
      <c r="F3428" s="83"/>
      <c r="G3428" s="83" t="s">
        <v>3527</v>
      </c>
      <c r="H3428" s="115" t="s">
        <v>11001</v>
      </c>
      <c r="I3428" s="14">
        <v>0.01</v>
      </c>
      <c r="J3428" s="111">
        <f t="shared" si="108"/>
        <v>24151.05</v>
      </c>
    </row>
    <row r="3429" spans="1:10" ht="90" x14ac:dyDescent="0.25">
      <c r="A3429" s="81">
        <f t="shared" si="109"/>
        <v>3425</v>
      </c>
      <c r="B3429" s="81" t="s">
        <v>3523</v>
      </c>
      <c r="C3429" s="82" t="s">
        <v>11002</v>
      </c>
      <c r="D3429" s="83" t="s">
        <v>11003</v>
      </c>
      <c r="E3429" s="83" t="s">
        <v>3526</v>
      </c>
      <c r="F3429" s="83"/>
      <c r="G3429" s="83" t="s">
        <v>3527</v>
      </c>
      <c r="H3429" s="115" t="s">
        <v>11004</v>
      </c>
      <c r="I3429" s="14">
        <v>0.01</v>
      </c>
      <c r="J3429" s="111">
        <f t="shared" si="108"/>
        <v>43670.879999999997</v>
      </c>
    </row>
    <row r="3430" spans="1:10" ht="64.5" x14ac:dyDescent="0.25">
      <c r="A3430" s="81">
        <f t="shared" si="109"/>
        <v>3426</v>
      </c>
      <c r="B3430" s="81" t="s">
        <v>3523</v>
      </c>
      <c r="C3430" s="82" t="s">
        <v>11005</v>
      </c>
      <c r="D3430" s="83" t="s">
        <v>11006</v>
      </c>
      <c r="E3430" s="83" t="s">
        <v>3526</v>
      </c>
      <c r="F3430" s="83"/>
      <c r="G3430" s="83" t="s">
        <v>3527</v>
      </c>
      <c r="H3430" s="115" t="s">
        <v>11007</v>
      </c>
      <c r="I3430" s="14">
        <v>0.01</v>
      </c>
      <c r="J3430" s="111">
        <f t="shared" si="108"/>
        <v>30460.32</v>
      </c>
    </row>
    <row r="3431" spans="1:10" ht="64.5" x14ac:dyDescent="0.25">
      <c r="A3431" s="81">
        <f t="shared" si="109"/>
        <v>3427</v>
      </c>
      <c r="B3431" s="81" t="s">
        <v>3523</v>
      </c>
      <c r="C3431" s="82" t="s">
        <v>11008</v>
      </c>
      <c r="D3431" s="83" t="s">
        <v>11009</v>
      </c>
      <c r="E3431" s="83" t="s">
        <v>3526</v>
      </c>
      <c r="F3431" s="83"/>
      <c r="G3431" s="83" t="s">
        <v>3527</v>
      </c>
      <c r="H3431" s="115" t="s">
        <v>11010</v>
      </c>
      <c r="I3431" s="14">
        <v>0.01</v>
      </c>
      <c r="J3431" s="111">
        <f t="shared" si="108"/>
        <v>27798.21</v>
      </c>
    </row>
    <row r="3432" spans="1:10" ht="51.75" x14ac:dyDescent="0.25">
      <c r="A3432" s="81">
        <f t="shared" si="109"/>
        <v>3428</v>
      </c>
      <c r="B3432" s="81" t="s">
        <v>3523</v>
      </c>
      <c r="C3432" s="82" t="s">
        <v>11011</v>
      </c>
      <c r="D3432" s="83" t="s">
        <v>11012</v>
      </c>
      <c r="E3432" s="83" t="s">
        <v>3526</v>
      </c>
      <c r="F3432" s="83"/>
      <c r="G3432" s="83" t="s">
        <v>3527</v>
      </c>
      <c r="H3432" s="115" t="s">
        <v>10362</v>
      </c>
      <c r="I3432" s="14">
        <v>0.01</v>
      </c>
      <c r="J3432" s="111">
        <f t="shared" si="108"/>
        <v>10320.75</v>
      </c>
    </row>
    <row r="3433" spans="1:10" ht="64.5" x14ac:dyDescent="0.25">
      <c r="A3433" s="81">
        <f t="shared" si="109"/>
        <v>3429</v>
      </c>
      <c r="B3433" s="81" t="s">
        <v>3523</v>
      </c>
      <c r="C3433" s="82" t="s">
        <v>11013</v>
      </c>
      <c r="D3433" s="83" t="s">
        <v>11014</v>
      </c>
      <c r="E3433" s="83" t="s">
        <v>3526</v>
      </c>
      <c r="F3433" s="83"/>
      <c r="G3433" s="83" t="s">
        <v>3527</v>
      </c>
      <c r="H3433" s="115" t="s">
        <v>11015</v>
      </c>
      <c r="I3433" s="14">
        <v>0.01</v>
      </c>
      <c r="J3433" s="111">
        <f t="shared" si="108"/>
        <v>19587.150000000001</v>
      </c>
    </row>
    <row r="3434" spans="1:10" ht="64.5" x14ac:dyDescent="0.25">
      <c r="A3434" s="81">
        <f t="shared" si="109"/>
        <v>3430</v>
      </c>
      <c r="B3434" s="81" t="s">
        <v>3523</v>
      </c>
      <c r="C3434" s="82" t="s">
        <v>11016</v>
      </c>
      <c r="D3434" s="83" t="s">
        <v>11017</v>
      </c>
      <c r="E3434" s="83" t="s">
        <v>3526</v>
      </c>
      <c r="F3434" s="83"/>
      <c r="G3434" s="83" t="s">
        <v>3527</v>
      </c>
      <c r="H3434" s="115" t="s">
        <v>11018</v>
      </c>
      <c r="I3434" s="14">
        <v>0.01</v>
      </c>
      <c r="J3434" s="111">
        <f t="shared" si="108"/>
        <v>23999.579999999998</v>
      </c>
    </row>
    <row r="3435" spans="1:10" ht="64.5" x14ac:dyDescent="0.25">
      <c r="A3435" s="81">
        <f t="shared" si="109"/>
        <v>3431</v>
      </c>
      <c r="B3435" s="81" t="s">
        <v>3523</v>
      </c>
      <c r="C3435" s="82" t="s">
        <v>11019</v>
      </c>
      <c r="D3435" s="83" t="s">
        <v>11020</v>
      </c>
      <c r="E3435" s="83" t="s">
        <v>3526</v>
      </c>
      <c r="F3435" s="83"/>
      <c r="G3435" s="83" t="s">
        <v>3527</v>
      </c>
      <c r="H3435" s="115" t="s">
        <v>11021</v>
      </c>
      <c r="I3435" s="14">
        <v>0.01</v>
      </c>
      <c r="J3435" s="111">
        <f t="shared" si="108"/>
        <v>22600.71</v>
      </c>
    </row>
    <row r="3436" spans="1:10" ht="166.5" x14ac:dyDescent="0.25">
      <c r="A3436" s="81">
        <f t="shared" si="109"/>
        <v>3432</v>
      </c>
      <c r="B3436" s="81" t="s">
        <v>3523</v>
      </c>
      <c r="C3436" s="82" t="s">
        <v>11022</v>
      </c>
      <c r="D3436" s="83" t="s">
        <v>11023</v>
      </c>
      <c r="E3436" s="83" t="s">
        <v>3526</v>
      </c>
      <c r="F3436" s="83"/>
      <c r="G3436" s="83" t="s">
        <v>3527</v>
      </c>
      <c r="H3436" s="115" t="s">
        <v>11024</v>
      </c>
      <c r="I3436" s="14">
        <v>0.01</v>
      </c>
      <c r="J3436" s="111">
        <f t="shared" si="108"/>
        <v>6286.5</v>
      </c>
    </row>
    <row r="3437" spans="1:10" ht="179.25" x14ac:dyDescent="0.25">
      <c r="A3437" s="81">
        <f t="shared" si="109"/>
        <v>3433</v>
      </c>
      <c r="B3437" s="81" t="s">
        <v>3523</v>
      </c>
      <c r="C3437" s="82" t="s">
        <v>11025</v>
      </c>
      <c r="D3437" s="83" t="s">
        <v>11026</v>
      </c>
      <c r="E3437" s="83" t="s">
        <v>3526</v>
      </c>
      <c r="F3437" s="83"/>
      <c r="G3437" s="83" t="s">
        <v>3527</v>
      </c>
      <c r="H3437" s="115" t="s">
        <v>11027</v>
      </c>
      <c r="I3437" s="14">
        <v>0.01</v>
      </c>
      <c r="J3437" s="111">
        <f t="shared" si="108"/>
        <v>6662.7</v>
      </c>
    </row>
    <row r="3438" spans="1:10" ht="166.5" x14ac:dyDescent="0.25">
      <c r="A3438" s="81">
        <f t="shared" si="109"/>
        <v>3434</v>
      </c>
      <c r="B3438" s="81" t="s">
        <v>3523</v>
      </c>
      <c r="C3438" s="82" t="s">
        <v>11028</v>
      </c>
      <c r="D3438" s="83" t="s">
        <v>11029</v>
      </c>
      <c r="E3438" s="83" t="s">
        <v>3526</v>
      </c>
      <c r="F3438" s="83"/>
      <c r="G3438" s="83" t="s">
        <v>3527</v>
      </c>
      <c r="H3438" s="115" t="s">
        <v>7869</v>
      </c>
      <c r="I3438" s="14">
        <v>0.01</v>
      </c>
      <c r="J3438" s="111">
        <f t="shared" si="108"/>
        <v>3118.5</v>
      </c>
    </row>
    <row r="3439" spans="1:10" ht="179.25" x14ac:dyDescent="0.25">
      <c r="A3439" s="81">
        <f t="shared" si="109"/>
        <v>3435</v>
      </c>
      <c r="B3439" s="81" t="s">
        <v>3523</v>
      </c>
      <c r="C3439" s="82" t="s">
        <v>11030</v>
      </c>
      <c r="D3439" s="83" t="s">
        <v>11031</v>
      </c>
      <c r="E3439" s="83" t="s">
        <v>3526</v>
      </c>
      <c r="F3439" s="83"/>
      <c r="G3439" s="83" t="s">
        <v>3527</v>
      </c>
      <c r="H3439" s="115" t="s">
        <v>11032</v>
      </c>
      <c r="I3439" s="14">
        <v>0.01</v>
      </c>
      <c r="J3439" s="111">
        <f t="shared" si="108"/>
        <v>6058.8</v>
      </c>
    </row>
    <row r="3440" spans="1:10" ht="179.25" x14ac:dyDescent="0.25">
      <c r="A3440" s="81">
        <f t="shared" si="109"/>
        <v>3436</v>
      </c>
      <c r="B3440" s="81" t="s">
        <v>3523</v>
      </c>
      <c r="C3440" s="82" t="s">
        <v>11033</v>
      </c>
      <c r="D3440" s="83" t="s">
        <v>11034</v>
      </c>
      <c r="E3440" s="83" t="s">
        <v>3526</v>
      </c>
      <c r="F3440" s="83"/>
      <c r="G3440" s="83" t="s">
        <v>3527</v>
      </c>
      <c r="H3440" s="115" t="s">
        <v>11035</v>
      </c>
      <c r="I3440" s="14">
        <v>0.01</v>
      </c>
      <c r="J3440" s="111">
        <f t="shared" si="108"/>
        <v>8494.2000000000007</v>
      </c>
    </row>
    <row r="3441" spans="1:10" ht="166.5" x14ac:dyDescent="0.25">
      <c r="A3441" s="81">
        <f t="shared" si="109"/>
        <v>3437</v>
      </c>
      <c r="B3441" s="81" t="s">
        <v>3523</v>
      </c>
      <c r="C3441" s="82" t="s">
        <v>11036</v>
      </c>
      <c r="D3441" s="83" t="s">
        <v>11037</v>
      </c>
      <c r="E3441" s="83" t="s">
        <v>3526</v>
      </c>
      <c r="F3441" s="83"/>
      <c r="G3441" s="83" t="s">
        <v>3527</v>
      </c>
      <c r="H3441" s="115" t="s">
        <v>8583</v>
      </c>
      <c r="I3441" s="14">
        <v>0.01</v>
      </c>
      <c r="J3441" s="111">
        <f t="shared" si="108"/>
        <v>7702.2</v>
      </c>
    </row>
    <row r="3442" spans="1:10" ht="166.5" x14ac:dyDescent="0.25">
      <c r="A3442" s="81">
        <f t="shared" si="109"/>
        <v>3438</v>
      </c>
      <c r="B3442" s="81" t="s">
        <v>3523</v>
      </c>
      <c r="C3442" s="82" t="s">
        <v>11038</v>
      </c>
      <c r="D3442" s="83" t="s">
        <v>11039</v>
      </c>
      <c r="E3442" s="83" t="s">
        <v>3526</v>
      </c>
      <c r="F3442" s="83"/>
      <c r="G3442" s="83" t="s">
        <v>3527</v>
      </c>
      <c r="H3442" s="115" t="s">
        <v>11040</v>
      </c>
      <c r="I3442" s="14">
        <v>0.01</v>
      </c>
      <c r="J3442" s="111">
        <f t="shared" si="108"/>
        <v>7652.7</v>
      </c>
    </row>
    <row r="3443" spans="1:10" ht="179.25" x14ac:dyDescent="0.25">
      <c r="A3443" s="81">
        <f t="shared" si="109"/>
        <v>3439</v>
      </c>
      <c r="B3443" s="81" t="s">
        <v>3523</v>
      </c>
      <c r="C3443" s="82" t="s">
        <v>11041</v>
      </c>
      <c r="D3443" s="83" t="s">
        <v>11042</v>
      </c>
      <c r="E3443" s="83" t="s">
        <v>3526</v>
      </c>
      <c r="F3443" s="83"/>
      <c r="G3443" s="83" t="s">
        <v>3527</v>
      </c>
      <c r="H3443" s="115" t="s">
        <v>11043</v>
      </c>
      <c r="I3443" s="14">
        <v>0.01</v>
      </c>
      <c r="J3443" s="111">
        <f t="shared" si="108"/>
        <v>6078.6</v>
      </c>
    </row>
    <row r="3444" spans="1:10" ht="166.5" x14ac:dyDescent="0.25">
      <c r="A3444" s="81">
        <f t="shared" si="109"/>
        <v>3440</v>
      </c>
      <c r="B3444" s="81" t="s">
        <v>3523</v>
      </c>
      <c r="C3444" s="82" t="s">
        <v>11044</v>
      </c>
      <c r="D3444" s="83" t="s">
        <v>11045</v>
      </c>
      <c r="E3444" s="83" t="s">
        <v>3526</v>
      </c>
      <c r="F3444" s="83"/>
      <c r="G3444" s="83" t="s">
        <v>3527</v>
      </c>
      <c r="H3444" s="115" t="s">
        <v>11046</v>
      </c>
      <c r="I3444" s="14">
        <v>0.01</v>
      </c>
      <c r="J3444" s="111">
        <f t="shared" si="108"/>
        <v>4217.3999999999996</v>
      </c>
    </row>
    <row r="3445" spans="1:10" ht="166.5" x14ac:dyDescent="0.25">
      <c r="A3445" s="81">
        <f t="shared" si="109"/>
        <v>3441</v>
      </c>
      <c r="B3445" s="81" t="s">
        <v>3523</v>
      </c>
      <c r="C3445" s="82" t="s">
        <v>11047</v>
      </c>
      <c r="D3445" s="83" t="s">
        <v>11048</v>
      </c>
      <c r="E3445" s="83" t="s">
        <v>3526</v>
      </c>
      <c r="F3445" s="83"/>
      <c r="G3445" s="83" t="s">
        <v>3527</v>
      </c>
      <c r="H3445" s="115" t="s">
        <v>11049</v>
      </c>
      <c r="I3445" s="14">
        <v>0.01</v>
      </c>
      <c r="J3445" s="111">
        <f t="shared" si="108"/>
        <v>5593.5</v>
      </c>
    </row>
    <row r="3446" spans="1:10" ht="166.5" x14ac:dyDescent="0.25">
      <c r="A3446" s="81">
        <f t="shared" si="109"/>
        <v>3442</v>
      </c>
      <c r="B3446" s="81" t="s">
        <v>3523</v>
      </c>
      <c r="C3446" s="82" t="s">
        <v>11050</v>
      </c>
      <c r="D3446" s="83" t="s">
        <v>11051</v>
      </c>
      <c r="E3446" s="83" t="s">
        <v>3526</v>
      </c>
      <c r="F3446" s="83"/>
      <c r="G3446" s="83" t="s">
        <v>3527</v>
      </c>
      <c r="H3446" s="115" t="s">
        <v>11052</v>
      </c>
      <c r="I3446" s="14">
        <v>0.01</v>
      </c>
      <c r="J3446" s="111">
        <f t="shared" si="108"/>
        <v>3940.2</v>
      </c>
    </row>
    <row r="3447" spans="1:10" ht="166.5" x14ac:dyDescent="0.25">
      <c r="A3447" s="81">
        <f t="shared" si="109"/>
        <v>3443</v>
      </c>
      <c r="B3447" s="81" t="s">
        <v>3523</v>
      </c>
      <c r="C3447" s="82" t="s">
        <v>11053</v>
      </c>
      <c r="D3447" s="83" t="s">
        <v>11054</v>
      </c>
      <c r="E3447" s="83" t="s">
        <v>3526</v>
      </c>
      <c r="F3447" s="83"/>
      <c r="G3447" s="83" t="s">
        <v>3527</v>
      </c>
      <c r="H3447" s="115" t="s">
        <v>11055</v>
      </c>
      <c r="I3447" s="14">
        <v>0.01</v>
      </c>
      <c r="J3447" s="111">
        <f t="shared" si="108"/>
        <v>9513.9</v>
      </c>
    </row>
    <row r="3448" spans="1:10" ht="166.5" x14ac:dyDescent="0.25">
      <c r="A3448" s="81">
        <f t="shared" si="109"/>
        <v>3444</v>
      </c>
      <c r="B3448" s="81" t="s">
        <v>3523</v>
      </c>
      <c r="C3448" s="82" t="s">
        <v>11056</v>
      </c>
      <c r="D3448" s="83" t="s">
        <v>11057</v>
      </c>
      <c r="E3448" s="83" t="s">
        <v>3526</v>
      </c>
      <c r="F3448" s="83"/>
      <c r="G3448" s="83" t="s">
        <v>3527</v>
      </c>
      <c r="H3448" s="115" t="s">
        <v>11058</v>
      </c>
      <c r="I3448" s="14">
        <v>0.01</v>
      </c>
      <c r="J3448" s="111">
        <f t="shared" si="108"/>
        <v>4761.8999999999996</v>
      </c>
    </row>
    <row r="3449" spans="1:10" ht="179.25" x14ac:dyDescent="0.25">
      <c r="A3449" s="81">
        <f t="shared" si="109"/>
        <v>3445</v>
      </c>
      <c r="B3449" s="81" t="s">
        <v>3523</v>
      </c>
      <c r="C3449" s="82" t="s">
        <v>11059</v>
      </c>
      <c r="D3449" s="83" t="s">
        <v>11060</v>
      </c>
      <c r="E3449" s="83" t="s">
        <v>3526</v>
      </c>
      <c r="F3449" s="83"/>
      <c r="G3449" s="83" t="s">
        <v>3527</v>
      </c>
      <c r="H3449" s="115" t="s">
        <v>11061</v>
      </c>
      <c r="I3449" s="14">
        <v>0.01</v>
      </c>
      <c r="J3449" s="111">
        <f t="shared" si="108"/>
        <v>9622.7999999999993</v>
      </c>
    </row>
    <row r="3450" spans="1:10" ht="179.25" x14ac:dyDescent="0.25">
      <c r="A3450" s="81">
        <f t="shared" si="109"/>
        <v>3446</v>
      </c>
      <c r="B3450" s="81" t="s">
        <v>3523</v>
      </c>
      <c r="C3450" s="82" t="s">
        <v>11062</v>
      </c>
      <c r="D3450" s="83" t="s">
        <v>11063</v>
      </c>
      <c r="E3450" s="83" t="s">
        <v>3526</v>
      </c>
      <c r="F3450" s="83"/>
      <c r="G3450" s="83" t="s">
        <v>3527</v>
      </c>
      <c r="H3450" s="115" t="s">
        <v>11064</v>
      </c>
      <c r="I3450" s="14">
        <v>0.01</v>
      </c>
      <c r="J3450" s="111">
        <f t="shared" si="108"/>
        <v>7395.3</v>
      </c>
    </row>
    <row r="3451" spans="1:10" ht="179.25" x14ac:dyDescent="0.25">
      <c r="A3451" s="81">
        <f t="shared" si="109"/>
        <v>3447</v>
      </c>
      <c r="B3451" s="81" t="s">
        <v>3523</v>
      </c>
      <c r="C3451" s="82" t="s">
        <v>11065</v>
      </c>
      <c r="D3451" s="83" t="s">
        <v>11066</v>
      </c>
      <c r="E3451" s="83" t="s">
        <v>3526</v>
      </c>
      <c r="F3451" s="83"/>
      <c r="G3451" s="83" t="s">
        <v>3527</v>
      </c>
      <c r="H3451" s="115" t="s">
        <v>11067</v>
      </c>
      <c r="I3451" s="14">
        <v>0.01</v>
      </c>
      <c r="J3451" s="111">
        <f t="shared" si="108"/>
        <v>7771.5</v>
      </c>
    </row>
    <row r="3452" spans="1:10" ht="179.25" x14ac:dyDescent="0.25">
      <c r="A3452" s="81">
        <f t="shared" si="109"/>
        <v>3448</v>
      </c>
      <c r="B3452" s="81" t="s">
        <v>3523</v>
      </c>
      <c r="C3452" s="82" t="s">
        <v>11068</v>
      </c>
      <c r="D3452" s="83" t="s">
        <v>11069</v>
      </c>
      <c r="E3452" s="83" t="s">
        <v>3526</v>
      </c>
      <c r="F3452" s="83"/>
      <c r="G3452" s="83" t="s">
        <v>3527</v>
      </c>
      <c r="H3452" s="115" t="s">
        <v>11070</v>
      </c>
      <c r="I3452" s="14">
        <v>0.01</v>
      </c>
      <c r="J3452" s="111">
        <f t="shared" si="108"/>
        <v>8622.9</v>
      </c>
    </row>
    <row r="3453" spans="1:10" ht="179.25" x14ac:dyDescent="0.25">
      <c r="A3453" s="81">
        <f t="shared" si="109"/>
        <v>3449</v>
      </c>
      <c r="B3453" s="81" t="s">
        <v>3523</v>
      </c>
      <c r="C3453" s="82" t="s">
        <v>11071</v>
      </c>
      <c r="D3453" s="83" t="s">
        <v>11072</v>
      </c>
      <c r="E3453" s="83" t="s">
        <v>3526</v>
      </c>
      <c r="F3453" s="83"/>
      <c r="G3453" s="83" t="s">
        <v>3527</v>
      </c>
      <c r="H3453" s="115" t="s">
        <v>11073</v>
      </c>
      <c r="I3453" s="14">
        <v>0.01</v>
      </c>
      <c r="J3453" s="111">
        <f t="shared" si="108"/>
        <v>7514.1</v>
      </c>
    </row>
    <row r="3454" spans="1:10" ht="166.5" x14ac:dyDescent="0.25">
      <c r="A3454" s="81">
        <f t="shared" si="109"/>
        <v>3450</v>
      </c>
      <c r="B3454" s="81" t="s">
        <v>3523</v>
      </c>
      <c r="C3454" s="82" t="s">
        <v>11074</v>
      </c>
      <c r="D3454" s="83" t="s">
        <v>11075</v>
      </c>
      <c r="E3454" s="83" t="s">
        <v>3526</v>
      </c>
      <c r="F3454" s="83"/>
      <c r="G3454" s="83" t="s">
        <v>3527</v>
      </c>
      <c r="H3454" s="115" t="s">
        <v>11076</v>
      </c>
      <c r="I3454" s="14">
        <v>0.01</v>
      </c>
      <c r="J3454" s="111">
        <f t="shared" si="108"/>
        <v>10830.6</v>
      </c>
    </row>
    <row r="3455" spans="1:10" ht="179.25" x14ac:dyDescent="0.25">
      <c r="A3455" s="81">
        <f t="shared" si="109"/>
        <v>3451</v>
      </c>
      <c r="B3455" s="81" t="s">
        <v>3523</v>
      </c>
      <c r="C3455" s="82" t="s">
        <v>11077</v>
      </c>
      <c r="D3455" s="83" t="s">
        <v>11078</v>
      </c>
      <c r="E3455" s="83" t="s">
        <v>3526</v>
      </c>
      <c r="F3455" s="83"/>
      <c r="G3455" s="83" t="s">
        <v>3527</v>
      </c>
      <c r="H3455" s="115" t="s">
        <v>11079</v>
      </c>
      <c r="I3455" s="14">
        <v>0.01</v>
      </c>
      <c r="J3455" s="111">
        <f t="shared" si="108"/>
        <v>5197.5</v>
      </c>
    </row>
    <row r="3456" spans="1:10" ht="166.5" x14ac:dyDescent="0.25">
      <c r="A3456" s="81">
        <f t="shared" si="109"/>
        <v>3452</v>
      </c>
      <c r="B3456" s="81" t="s">
        <v>3523</v>
      </c>
      <c r="C3456" s="82" t="s">
        <v>11080</v>
      </c>
      <c r="D3456" s="83" t="s">
        <v>11081</v>
      </c>
      <c r="E3456" s="83" t="s">
        <v>3526</v>
      </c>
      <c r="F3456" s="83"/>
      <c r="G3456" s="83" t="s">
        <v>3527</v>
      </c>
      <c r="H3456" s="115" t="s">
        <v>11082</v>
      </c>
      <c r="I3456" s="14">
        <v>0.01</v>
      </c>
      <c r="J3456" s="111">
        <f t="shared" si="108"/>
        <v>8731.7999999999993</v>
      </c>
    </row>
    <row r="3457" spans="1:10" ht="179.25" x14ac:dyDescent="0.25">
      <c r="A3457" s="81">
        <f t="shared" si="109"/>
        <v>3453</v>
      </c>
      <c r="B3457" s="81" t="s">
        <v>3523</v>
      </c>
      <c r="C3457" s="82" t="s">
        <v>11083</v>
      </c>
      <c r="D3457" s="83" t="s">
        <v>11084</v>
      </c>
      <c r="E3457" s="83" t="s">
        <v>3526</v>
      </c>
      <c r="F3457" s="83"/>
      <c r="G3457" s="83" t="s">
        <v>3527</v>
      </c>
      <c r="H3457" s="115" t="s">
        <v>11085</v>
      </c>
      <c r="I3457" s="14">
        <v>0.01</v>
      </c>
      <c r="J3457" s="111">
        <f t="shared" si="108"/>
        <v>6920.1</v>
      </c>
    </row>
    <row r="3458" spans="1:10" ht="179.25" x14ac:dyDescent="0.25">
      <c r="A3458" s="81">
        <f t="shared" si="109"/>
        <v>3454</v>
      </c>
      <c r="B3458" s="81" t="s">
        <v>3523</v>
      </c>
      <c r="C3458" s="82" t="s">
        <v>11086</v>
      </c>
      <c r="D3458" s="83" t="s">
        <v>11087</v>
      </c>
      <c r="E3458" s="83" t="s">
        <v>3526</v>
      </c>
      <c r="F3458" s="83"/>
      <c r="G3458" s="83" t="s">
        <v>3527</v>
      </c>
      <c r="H3458" s="115" t="s">
        <v>11088</v>
      </c>
      <c r="I3458" s="14">
        <v>0.01</v>
      </c>
      <c r="J3458" s="111">
        <f t="shared" si="108"/>
        <v>7494.3</v>
      </c>
    </row>
    <row r="3459" spans="1:10" ht="179.25" x14ac:dyDescent="0.25">
      <c r="A3459" s="81">
        <f t="shared" si="109"/>
        <v>3455</v>
      </c>
      <c r="B3459" s="81" t="s">
        <v>3523</v>
      </c>
      <c r="C3459" s="82" t="s">
        <v>11089</v>
      </c>
      <c r="D3459" s="83" t="s">
        <v>11090</v>
      </c>
      <c r="E3459" s="83" t="s">
        <v>3526</v>
      </c>
      <c r="F3459" s="83"/>
      <c r="G3459" s="83" t="s">
        <v>3527</v>
      </c>
      <c r="H3459" s="115" t="s">
        <v>11091</v>
      </c>
      <c r="I3459" s="14">
        <v>0.01</v>
      </c>
      <c r="J3459" s="111">
        <f t="shared" si="108"/>
        <v>6642.9</v>
      </c>
    </row>
    <row r="3460" spans="1:10" ht="166.5" x14ac:dyDescent="0.25">
      <c r="A3460" s="81">
        <f t="shared" si="109"/>
        <v>3456</v>
      </c>
      <c r="B3460" s="81" t="s">
        <v>3523</v>
      </c>
      <c r="C3460" s="82" t="s">
        <v>11092</v>
      </c>
      <c r="D3460" s="83" t="s">
        <v>11093</v>
      </c>
      <c r="E3460" s="83" t="s">
        <v>3526</v>
      </c>
      <c r="F3460" s="83"/>
      <c r="G3460" s="83" t="s">
        <v>3527</v>
      </c>
      <c r="H3460" s="115" t="s">
        <v>11094</v>
      </c>
      <c r="I3460" s="14">
        <v>0.01</v>
      </c>
      <c r="J3460" s="111">
        <f t="shared" si="108"/>
        <v>4930.2</v>
      </c>
    </row>
    <row r="3461" spans="1:10" ht="179.25" x14ac:dyDescent="0.25">
      <c r="A3461" s="81">
        <f t="shared" si="109"/>
        <v>3457</v>
      </c>
      <c r="B3461" s="81" t="s">
        <v>3523</v>
      </c>
      <c r="C3461" s="82" t="s">
        <v>11095</v>
      </c>
      <c r="D3461" s="83" t="s">
        <v>11096</v>
      </c>
      <c r="E3461" s="83" t="s">
        <v>3526</v>
      </c>
      <c r="F3461" s="83"/>
      <c r="G3461" s="83" t="s">
        <v>3527</v>
      </c>
      <c r="H3461" s="115" t="s">
        <v>11097</v>
      </c>
      <c r="I3461" s="14">
        <v>0.01</v>
      </c>
      <c r="J3461" s="111">
        <f t="shared" si="108"/>
        <v>5811.3</v>
      </c>
    </row>
    <row r="3462" spans="1:10" ht="166.5" x14ac:dyDescent="0.25">
      <c r="A3462" s="81">
        <f t="shared" si="109"/>
        <v>3458</v>
      </c>
      <c r="B3462" s="81" t="s">
        <v>3523</v>
      </c>
      <c r="C3462" s="82" t="s">
        <v>11098</v>
      </c>
      <c r="D3462" s="83" t="s">
        <v>11099</v>
      </c>
      <c r="E3462" s="83" t="s">
        <v>3526</v>
      </c>
      <c r="F3462" s="83"/>
      <c r="G3462" s="83" t="s">
        <v>3527</v>
      </c>
      <c r="H3462" s="115" t="s">
        <v>6733</v>
      </c>
      <c r="I3462" s="14">
        <v>0.01</v>
      </c>
      <c r="J3462" s="111">
        <f t="shared" si="108"/>
        <v>3851.1</v>
      </c>
    </row>
    <row r="3463" spans="1:10" ht="166.5" x14ac:dyDescent="0.25">
      <c r="A3463" s="81">
        <f t="shared" si="109"/>
        <v>3459</v>
      </c>
      <c r="B3463" s="81" t="s">
        <v>3523</v>
      </c>
      <c r="C3463" s="82" t="s">
        <v>11100</v>
      </c>
      <c r="D3463" s="83" t="s">
        <v>11101</v>
      </c>
      <c r="E3463" s="83" t="s">
        <v>3526</v>
      </c>
      <c r="F3463" s="83"/>
      <c r="G3463" s="83" t="s">
        <v>3527</v>
      </c>
      <c r="H3463" s="115" t="s">
        <v>5039</v>
      </c>
      <c r="I3463" s="14">
        <v>0.01</v>
      </c>
      <c r="J3463" s="111">
        <f t="shared" si="108"/>
        <v>6692.4</v>
      </c>
    </row>
    <row r="3464" spans="1:10" ht="166.5" x14ac:dyDescent="0.25">
      <c r="A3464" s="81">
        <f t="shared" si="109"/>
        <v>3460</v>
      </c>
      <c r="B3464" s="81" t="s">
        <v>3523</v>
      </c>
      <c r="C3464" s="82" t="s">
        <v>11102</v>
      </c>
      <c r="D3464" s="83" t="s">
        <v>11103</v>
      </c>
      <c r="E3464" s="83" t="s">
        <v>3526</v>
      </c>
      <c r="F3464" s="83"/>
      <c r="G3464" s="83" t="s">
        <v>3527</v>
      </c>
      <c r="H3464" s="115" t="s">
        <v>11104</v>
      </c>
      <c r="I3464" s="14">
        <v>0.01</v>
      </c>
      <c r="J3464" s="111">
        <f t="shared" si="108"/>
        <v>5019.3</v>
      </c>
    </row>
    <row r="3465" spans="1:10" ht="166.5" x14ac:dyDescent="0.25">
      <c r="A3465" s="81">
        <f t="shared" si="109"/>
        <v>3461</v>
      </c>
      <c r="B3465" s="81" t="s">
        <v>3523</v>
      </c>
      <c r="C3465" s="82" t="s">
        <v>11105</v>
      </c>
      <c r="D3465" s="83" t="s">
        <v>11106</v>
      </c>
      <c r="E3465" s="83" t="s">
        <v>3526</v>
      </c>
      <c r="F3465" s="83"/>
      <c r="G3465" s="83" t="s">
        <v>3527</v>
      </c>
      <c r="H3465" s="115" t="s">
        <v>7897</v>
      </c>
      <c r="I3465" s="14">
        <v>0.01</v>
      </c>
      <c r="J3465" s="111">
        <f t="shared" si="108"/>
        <v>4989.6000000000004</v>
      </c>
    </row>
    <row r="3466" spans="1:10" ht="166.5" x14ac:dyDescent="0.25">
      <c r="A3466" s="81">
        <f t="shared" si="109"/>
        <v>3462</v>
      </c>
      <c r="B3466" s="81" t="s">
        <v>3523</v>
      </c>
      <c r="C3466" s="82" t="s">
        <v>11107</v>
      </c>
      <c r="D3466" s="83" t="s">
        <v>11108</v>
      </c>
      <c r="E3466" s="83" t="s">
        <v>3526</v>
      </c>
      <c r="F3466" s="83"/>
      <c r="G3466" s="83" t="s">
        <v>3527</v>
      </c>
      <c r="H3466" s="115" t="s">
        <v>11109</v>
      </c>
      <c r="I3466" s="14">
        <v>0.01</v>
      </c>
      <c r="J3466" s="111">
        <f t="shared" si="108"/>
        <v>5494.5</v>
      </c>
    </row>
    <row r="3467" spans="1:10" ht="179.25" x14ac:dyDescent="0.25">
      <c r="A3467" s="81">
        <f t="shared" si="109"/>
        <v>3463</v>
      </c>
      <c r="B3467" s="81" t="s">
        <v>3523</v>
      </c>
      <c r="C3467" s="82" t="s">
        <v>11110</v>
      </c>
      <c r="D3467" s="83" t="s">
        <v>11111</v>
      </c>
      <c r="E3467" s="83" t="s">
        <v>3526</v>
      </c>
      <c r="F3467" s="83"/>
      <c r="G3467" s="83" t="s">
        <v>3527</v>
      </c>
      <c r="H3467" s="115" t="s">
        <v>3690</v>
      </c>
      <c r="I3467" s="14">
        <v>0.01</v>
      </c>
      <c r="J3467" s="111">
        <f t="shared" si="108"/>
        <v>5742</v>
      </c>
    </row>
    <row r="3468" spans="1:10" ht="179.25" x14ac:dyDescent="0.25">
      <c r="A3468" s="81">
        <f t="shared" si="109"/>
        <v>3464</v>
      </c>
      <c r="B3468" s="81" t="s">
        <v>3523</v>
      </c>
      <c r="C3468" s="82" t="s">
        <v>11112</v>
      </c>
      <c r="D3468" s="83" t="s">
        <v>11113</v>
      </c>
      <c r="E3468" s="83" t="s">
        <v>3526</v>
      </c>
      <c r="F3468" s="83"/>
      <c r="G3468" s="83" t="s">
        <v>3527</v>
      </c>
      <c r="H3468" s="115" t="s">
        <v>11114</v>
      </c>
      <c r="I3468" s="14">
        <v>0.01</v>
      </c>
      <c r="J3468" s="111">
        <f t="shared" si="108"/>
        <v>8761.5</v>
      </c>
    </row>
    <row r="3469" spans="1:10" ht="166.5" x14ac:dyDescent="0.25">
      <c r="A3469" s="81">
        <f t="shared" si="109"/>
        <v>3465</v>
      </c>
      <c r="B3469" s="81" t="s">
        <v>3523</v>
      </c>
      <c r="C3469" s="82" t="s">
        <v>11115</v>
      </c>
      <c r="D3469" s="83" t="s">
        <v>11116</v>
      </c>
      <c r="E3469" s="83" t="s">
        <v>3526</v>
      </c>
      <c r="F3469" s="83"/>
      <c r="G3469" s="83" t="s">
        <v>3527</v>
      </c>
      <c r="H3469" s="115" t="s">
        <v>5032</v>
      </c>
      <c r="I3469" s="14">
        <v>0.01</v>
      </c>
      <c r="J3469" s="111">
        <f t="shared" si="108"/>
        <v>4464.8999999999996</v>
      </c>
    </row>
    <row r="3470" spans="1:10" ht="166.5" x14ac:dyDescent="0.25">
      <c r="A3470" s="81">
        <f t="shared" si="109"/>
        <v>3466</v>
      </c>
      <c r="B3470" s="81" t="s">
        <v>3523</v>
      </c>
      <c r="C3470" s="82" t="s">
        <v>11117</v>
      </c>
      <c r="D3470" s="83" t="s">
        <v>11118</v>
      </c>
      <c r="E3470" s="83" t="s">
        <v>3526</v>
      </c>
      <c r="F3470" s="83"/>
      <c r="G3470" s="83" t="s">
        <v>3527</v>
      </c>
      <c r="H3470" s="115" t="s">
        <v>11119</v>
      </c>
      <c r="I3470" s="14">
        <v>0.01</v>
      </c>
      <c r="J3470" s="111">
        <f t="shared" si="108"/>
        <v>3969.9</v>
      </c>
    </row>
    <row r="3471" spans="1:10" ht="166.5" x14ac:dyDescent="0.25">
      <c r="A3471" s="81">
        <f t="shared" si="109"/>
        <v>3467</v>
      </c>
      <c r="B3471" s="81" t="s">
        <v>3523</v>
      </c>
      <c r="C3471" s="82" t="s">
        <v>11120</v>
      </c>
      <c r="D3471" s="83" t="s">
        <v>11121</v>
      </c>
      <c r="E3471" s="83" t="s">
        <v>3526</v>
      </c>
      <c r="F3471" s="83"/>
      <c r="G3471" s="83" t="s">
        <v>3527</v>
      </c>
      <c r="H3471" s="115" t="s">
        <v>11122</v>
      </c>
      <c r="I3471" s="14">
        <v>0.01</v>
      </c>
      <c r="J3471" s="111">
        <f t="shared" si="108"/>
        <v>6316.2</v>
      </c>
    </row>
    <row r="3472" spans="1:10" ht="179.25" x14ac:dyDescent="0.25">
      <c r="A3472" s="81">
        <f t="shared" si="109"/>
        <v>3468</v>
      </c>
      <c r="B3472" s="81" t="s">
        <v>3523</v>
      </c>
      <c r="C3472" s="82" t="s">
        <v>11123</v>
      </c>
      <c r="D3472" s="83" t="s">
        <v>11124</v>
      </c>
      <c r="E3472" s="83" t="s">
        <v>3526</v>
      </c>
      <c r="F3472" s="83"/>
      <c r="G3472" s="83" t="s">
        <v>3527</v>
      </c>
      <c r="H3472" s="115" t="s">
        <v>11125</v>
      </c>
      <c r="I3472" s="14">
        <v>0.01</v>
      </c>
      <c r="J3472" s="111">
        <f t="shared" si="108"/>
        <v>8523.9</v>
      </c>
    </row>
    <row r="3473" spans="1:10" ht="166.5" x14ac:dyDescent="0.25">
      <c r="A3473" s="81">
        <f t="shared" si="109"/>
        <v>3469</v>
      </c>
      <c r="B3473" s="81" t="s">
        <v>3523</v>
      </c>
      <c r="C3473" s="82" t="s">
        <v>11126</v>
      </c>
      <c r="D3473" s="83" t="s">
        <v>11127</v>
      </c>
      <c r="E3473" s="83" t="s">
        <v>3526</v>
      </c>
      <c r="F3473" s="83"/>
      <c r="G3473" s="83" t="s">
        <v>3527</v>
      </c>
      <c r="H3473" s="115" t="s">
        <v>11128</v>
      </c>
      <c r="I3473" s="14">
        <v>0.01</v>
      </c>
      <c r="J3473" s="111">
        <f t="shared" si="108"/>
        <v>3950.1</v>
      </c>
    </row>
    <row r="3474" spans="1:10" ht="166.5" x14ac:dyDescent="0.25">
      <c r="A3474" s="81">
        <f t="shared" si="109"/>
        <v>3470</v>
      </c>
      <c r="B3474" s="81" t="s">
        <v>3523</v>
      </c>
      <c r="C3474" s="82" t="s">
        <v>11129</v>
      </c>
      <c r="D3474" s="83" t="s">
        <v>11130</v>
      </c>
      <c r="E3474" s="83" t="s">
        <v>3526</v>
      </c>
      <c r="F3474" s="83"/>
      <c r="G3474" s="83" t="s">
        <v>3527</v>
      </c>
      <c r="H3474" s="115" t="s">
        <v>11131</v>
      </c>
      <c r="I3474" s="14">
        <v>0.01</v>
      </c>
      <c r="J3474" s="111">
        <f t="shared" si="108"/>
        <v>4979.7</v>
      </c>
    </row>
    <row r="3475" spans="1:10" ht="179.25" x14ac:dyDescent="0.25">
      <c r="A3475" s="81">
        <f t="shared" si="109"/>
        <v>3471</v>
      </c>
      <c r="B3475" s="81" t="s">
        <v>3523</v>
      </c>
      <c r="C3475" s="82" t="s">
        <v>11132</v>
      </c>
      <c r="D3475" s="83" t="s">
        <v>11133</v>
      </c>
      <c r="E3475" s="83" t="s">
        <v>3526</v>
      </c>
      <c r="F3475" s="83"/>
      <c r="G3475" s="83" t="s">
        <v>3527</v>
      </c>
      <c r="H3475" s="115" t="s">
        <v>11134</v>
      </c>
      <c r="I3475" s="14">
        <v>0.01</v>
      </c>
      <c r="J3475" s="111">
        <f t="shared" ref="J3475:J3538" si="110">H3475*(1-I3475)</f>
        <v>6900.3</v>
      </c>
    </row>
    <row r="3476" spans="1:10" ht="179.25" x14ac:dyDescent="0.25">
      <c r="A3476" s="81">
        <f t="shared" ref="A3476:A3539" si="111">A3475+1</f>
        <v>3472</v>
      </c>
      <c r="B3476" s="81" t="s">
        <v>3523</v>
      </c>
      <c r="C3476" s="82" t="s">
        <v>11135</v>
      </c>
      <c r="D3476" s="83" t="s">
        <v>11136</v>
      </c>
      <c r="E3476" s="83" t="s">
        <v>3526</v>
      </c>
      <c r="F3476" s="83"/>
      <c r="G3476" s="83" t="s">
        <v>3527</v>
      </c>
      <c r="H3476" s="115" t="s">
        <v>11137</v>
      </c>
      <c r="I3476" s="14">
        <v>0.01</v>
      </c>
      <c r="J3476" s="111">
        <f t="shared" si="110"/>
        <v>7751.7</v>
      </c>
    </row>
    <row r="3477" spans="1:10" ht="179.25" x14ac:dyDescent="0.25">
      <c r="A3477" s="81">
        <f t="shared" si="111"/>
        <v>3473</v>
      </c>
      <c r="B3477" s="81" t="s">
        <v>3523</v>
      </c>
      <c r="C3477" s="82" t="s">
        <v>11138</v>
      </c>
      <c r="D3477" s="83" t="s">
        <v>11139</v>
      </c>
      <c r="E3477" s="83" t="s">
        <v>3526</v>
      </c>
      <c r="F3477" s="83"/>
      <c r="G3477" s="83" t="s">
        <v>3527</v>
      </c>
      <c r="H3477" s="115" t="s">
        <v>11140</v>
      </c>
      <c r="I3477" s="14">
        <v>0.01</v>
      </c>
      <c r="J3477" s="111">
        <f t="shared" si="110"/>
        <v>6563.7</v>
      </c>
    </row>
    <row r="3478" spans="1:10" ht="179.25" x14ac:dyDescent="0.25">
      <c r="A3478" s="81">
        <f t="shared" si="111"/>
        <v>3474</v>
      </c>
      <c r="B3478" s="81" t="s">
        <v>3523</v>
      </c>
      <c r="C3478" s="82" t="s">
        <v>11141</v>
      </c>
      <c r="D3478" s="83" t="s">
        <v>11142</v>
      </c>
      <c r="E3478" s="83" t="s">
        <v>3526</v>
      </c>
      <c r="F3478" s="83"/>
      <c r="G3478" s="83" t="s">
        <v>3527</v>
      </c>
      <c r="H3478" s="115" t="s">
        <v>11143</v>
      </c>
      <c r="I3478" s="14">
        <v>0.01</v>
      </c>
      <c r="J3478" s="111">
        <f t="shared" si="110"/>
        <v>5207.3999999999996</v>
      </c>
    </row>
    <row r="3479" spans="1:10" ht="179.25" x14ac:dyDescent="0.25">
      <c r="A3479" s="81">
        <f t="shared" si="111"/>
        <v>3475</v>
      </c>
      <c r="B3479" s="81" t="s">
        <v>3523</v>
      </c>
      <c r="C3479" s="82" t="s">
        <v>11144</v>
      </c>
      <c r="D3479" s="83" t="s">
        <v>11145</v>
      </c>
      <c r="E3479" s="83" t="s">
        <v>3526</v>
      </c>
      <c r="F3479" s="83"/>
      <c r="G3479" s="83" t="s">
        <v>3527</v>
      </c>
      <c r="H3479" s="115" t="s">
        <v>4156</v>
      </c>
      <c r="I3479" s="14">
        <v>0.01</v>
      </c>
      <c r="J3479" s="111">
        <f t="shared" si="110"/>
        <v>7425</v>
      </c>
    </row>
    <row r="3480" spans="1:10" ht="179.25" x14ac:dyDescent="0.25">
      <c r="A3480" s="81">
        <f t="shared" si="111"/>
        <v>3476</v>
      </c>
      <c r="B3480" s="81" t="s">
        <v>3523</v>
      </c>
      <c r="C3480" s="82" t="s">
        <v>11146</v>
      </c>
      <c r="D3480" s="83" t="s">
        <v>11147</v>
      </c>
      <c r="E3480" s="83" t="s">
        <v>3526</v>
      </c>
      <c r="F3480" s="83"/>
      <c r="G3480" s="83" t="s">
        <v>3527</v>
      </c>
      <c r="H3480" s="115" t="s">
        <v>11148</v>
      </c>
      <c r="I3480" s="14">
        <v>0.01</v>
      </c>
      <c r="J3480" s="111">
        <f t="shared" si="110"/>
        <v>6068.7</v>
      </c>
    </row>
    <row r="3481" spans="1:10" ht="179.25" x14ac:dyDescent="0.25">
      <c r="A3481" s="81">
        <f t="shared" si="111"/>
        <v>3477</v>
      </c>
      <c r="B3481" s="81" t="s">
        <v>3523</v>
      </c>
      <c r="C3481" s="82" t="s">
        <v>11149</v>
      </c>
      <c r="D3481" s="83" t="s">
        <v>11150</v>
      </c>
      <c r="E3481" s="83" t="s">
        <v>3526</v>
      </c>
      <c r="F3481" s="83"/>
      <c r="G3481" s="83" t="s">
        <v>3527</v>
      </c>
      <c r="H3481" s="115" t="s">
        <v>11151</v>
      </c>
      <c r="I3481" s="14">
        <v>0.01</v>
      </c>
      <c r="J3481" s="111">
        <f t="shared" si="110"/>
        <v>6296.4</v>
      </c>
    </row>
    <row r="3482" spans="1:10" ht="166.5" x14ac:dyDescent="0.25">
      <c r="A3482" s="81">
        <f t="shared" si="111"/>
        <v>3478</v>
      </c>
      <c r="B3482" s="81" t="s">
        <v>3523</v>
      </c>
      <c r="C3482" s="82" t="s">
        <v>11152</v>
      </c>
      <c r="D3482" s="83" t="s">
        <v>11153</v>
      </c>
      <c r="E3482" s="83" t="s">
        <v>3526</v>
      </c>
      <c r="F3482" s="83"/>
      <c r="G3482" s="83" t="s">
        <v>3527</v>
      </c>
      <c r="H3482" s="115" t="s">
        <v>11154</v>
      </c>
      <c r="I3482" s="14">
        <v>0.01</v>
      </c>
      <c r="J3482" s="111">
        <f t="shared" si="110"/>
        <v>4108.5</v>
      </c>
    </row>
    <row r="3483" spans="1:10" ht="179.25" x14ac:dyDescent="0.25">
      <c r="A3483" s="81">
        <f t="shared" si="111"/>
        <v>3479</v>
      </c>
      <c r="B3483" s="81" t="s">
        <v>3523</v>
      </c>
      <c r="C3483" s="82" t="s">
        <v>11155</v>
      </c>
      <c r="D3483" s="83" t="s">
        <v>11156</v>
      </c>
      <c r="E3483" s="83" t="s">
        <v>3526</v>
      </c>
      <c r="F3483" s="83"/>
      <c r="G3483" s="83" t="s">
        <v>3527</v>
      </c>
      <c r="H3483" s="115" t="s">
        <v>11157</v>
      </c>
      <c r="I3483" s="14">
        <v>0.01</v>
      </c>
      <c r="J3483" s="111">
        <f t="shared" si="110"/>
        <v>5623.2</v>
      </c>
    </row>
    <row r="3484" spans="1:10" ht="166.5" x14ac:dyDescent="0.25">
      <c r="A3484" s="81">
        <f t="shared" si="111"/>
        <v>3480</v>
      </c>
      <c r="B3484" s="81" t="s">
        <v>3523</v>
      </c>
      <c r="C3484" s="82" t="s">
        <v>11158</v>
      </c>
      <c r="D3484" s="83" t="s">
        <v>11159</v>
      </c>
      <c r="E3484" s="83" t="s">
        <v>3526</v>
      </c>
      <c r="F3484" s="83"/>
      <c r="G3484" s="83" t="s">
        <v>3527</v>
      </c>
      <c r="H3484" s="115" t="s">
        <v>11160</v>
      </c>
      <c r="I3484" s="14">
        <v>0.01</v>
      </c>
      <c r="J3484" s="111">
        <f t="shared" si="110"/>
        <v>5445</v>
      </c>
    </row>
    <row r="3485" spans="1:10" ht="166.5" x14ac:dyDescent="0.25">
      <c r="A3485" s="81">
        <f t="shared" si="111"/>
        <v>3481</v>
      </c>
      <c r="B3485" s="81" t="s">
        <v>3523</v>
      </c>
      <c r="C3485" s="82" t="s">
        <v>11161</v>
      </c>
      <c r="D3485" s="83" t="s">
        <v>11162</v>
      </c>
      <c r="E3485" s="83" t="s">
        <v>3526</v>
      </c>
      <c r="F3485" s="83"/>
      <c r="G3485" s="83" t="s">
        <v>3527</v>
      </c>
      <c r="H3485" s="115" t="s">
        <v>3656</v>
      </c>
      <c r="I3485" s="14">
        <v>0.01</v>
      </c>
      <c r="J3485" s="111">
        <f t="shared" si="110"/>
        <v>3564</v>
      </c>
    </row>
    <row r="3486" spans="1:10" ht="166.5" x14ac:dyDescent="0.25">
      <c r="A3486" s="81">
        <f t="shared" si="111"/>
        <v>3482</v>
      </c>
      <c r="B3486" s="81" t="s">
        <v>3523</v>
      </c>
      <c r="C3486" s="82" t="s">
        <v>11163</v>
      </c>
      <c r="D3486" s="83" t="s">
        <v>11164</v>
      </c>
      <c r="E3486" s="83" t="s">
        <v>3526</v>
      </c>
      <c r="F3486" s="83"/>
      <c r="G3486" s="83" t="s">
        <v>3527</v>
      </c>
      <c r="H3486" s="115" t="s">
        <v>11165</v>
      </c>
      <c r="I3486" s="14">
        <v>0.01</v>
      </c>
      <c r="J3486" s="111">
        <f t="shared" si="110"/>
        <v>3781.8</v>
      </c>
    </row>
    <row r="3487" spans="1:10" ht="179.25" x14ac:dyDescent="0.25">
      <c r="A3487" s="81">
        <f t="shared" si="111"/>
        <v>3483</v>
      </c>
      <c r="B3487" s="81" t="s">
        <v>3523</v>
      </c>
      <c r="C3487" s="82" t="s">
        <v>11166</v>
      </c>
      <c r="D3487" s="83" t="s">
        <v>11167</v>
      </c>
      <c r="E3487" s="83" t="s">
        <v>3526</v>
      </c>
      <c r="F3487" s="83"/>
      <c r="G3487" s="83" t="s">
        <v>3527</v>
      </c>
      <c r="H3487" s="115" t="s">
        <v>11168</v>
      </c>
      <c r="I3487" s="14">
        <v>0.01</v>
      </c>
      <c r="J3487" s="111">
        <f t="shared" si="110"/>
        <v>5464.8</v>
      </c>
    </row>
    <row r="3488" spans="1:10" ht="179.25" x14ac:dyDescent="0.25">
      <c r="A3488" s="81">
        <f t="shared" si="111"/>
        <v>3484</v>
      </c>
      <c r="B3488" s="81" t="s">
        <v>3523</v>
      </c>
      <c r="C3488" s="82" t="s">
        <v>11169</v>
      </c>
      <c r="D3488" s="83" t="s">
        <v>11170</v>
      </c>
      <c r="E3488" s="83" t="s">
        <v>3526</v>
      </c>
      <c r="F3488" s="83"/>
      <c r="G3488" s="83" t="s">
        <v>3527</v>
      </c>
      <c r="H3488" s="115" t="s">
        <v>11171</v>
      </c>
      <c r="I3488" s="14">
        <v>0.01</v>
      </c>
      <c r="J3488" s="111">
        <f t="shared" si="110"/>
        <v>8355.6</v>
      </c>
    </row>
    <row r="3489" spans="1:10" ht="166.5" x14ac:dyDescent="0.25">
      <c r="A3489" s="81">
        <f t="shared" si="111"/>
        <v>3485</v>
      </c>
      <c r="B3489" s="81" t="s">
        <v>3523</v>
      </c>
      <c r="C3489" s="82" t="s">
        <v>11172</v>
      </c>
      <c r="D3489" s="83" t="s">
        <v>11173</v>
      </c>
      <c r="E3489" s="83" t="s">
        <v>3526</v>
      </c>
      <c r="F3489" s="83"/>
      <c r="G3489" s="83" t="s">
        <v>3527</v>
      </c>
      <c r="H3489" s="115" t="s">
        <v>11174</v>
      </c>
      <c r="I3489" s="14">
        <v>0.01</v>
      </c>
      <c r="J3489" s="111">
        <f t="shared" si="110"/>
        <v>5573.7</v>
      </c>
    </row>
    <row r="3490" spans="1:10" ht="166.5" x14ac:dyDescent="0.25">
      <c r="A3490" s="81">
        <f t="shared" si="111"/>
        <v>3486</v>
      </c>
      <c r="B3490" s="81" t="s">
        <v>3523</v>
      </c>
      <c r="C3490" s="82" t="s">
        <v>11175</v>
      </c>
      <c r="D3490" s="83" t="s">
        <v>11176</v>
      </c>
      <c r="E3490" s="83" t="s">
        <v>3526</v>
      </c>
      <c r="F3490" s="83"/>
      <c r="G3490" s="83" t="s">
        <v>3527</v>
      </c>
      <c r="H3490" s="115" t="s">
        <v>4416</v>
      </c>
      <c r="I3490" s="14">
        <v>0.01</v>
      </c>
      <c r="J3490" s="111">
        <f t="shared" si="110"/>
        <v>4692.6000000000004</v>
      </c>
    </row>
    <row r="3491" spans="1:10" ht="179.25" x14ac:dyDescent="0.25">
      <c r="A3491" s="81">
        <f t="shared" si="111"/>
        <v>3487</v>
      </c>
      <c r="B3491" s="81" t="s">
        <v>3523</v>
      </c>
      <c r="C3491" s="82" t="s">
        <v>11177</v>
      </c>
      <c r="D3491" s="83" t="s">
        <v>11178</v>
      </c>
      <c r="E3491" s="83" t="s">
        <v>3526</v>
      </c>
      <c r="F3491" s="83"/>
      <c r="G3491" s="83" t="s">
        <v>3527</v>
      </c>
      <c r="H3491" s="115" t="s">
        <v>11179</v>
      </c>
      <c r="I3491" s="14">
        <v>0.01</v>
      </c>
      <c r="J3491" s="111">
        <f t="shared" si="110"/>
        <v>8266.5</v>
      </c>
    </row>
    <row r="3492" spans="1:10" ht="179.25" x14ac:dyDescent="0.25">
      <c r="A3492" s="81">
        <f t="shared" si="111"/>
        <v>3488</v>
      </c>
      <c r="B3492" s="81" t="s">
        <v>3523</v>
      </c>
      <c r="C3492" s="82" t="s">
        <v>11180</v>
      </c>
      <c r="D3492" s="83" t="s">
        <v>11181</v>
      </c>
      <c r="E3492" s="83" t="s">
        <v>3526</v>
      </c>
      <c r="F3492" s="83"/>
      <c r="G3492" s="83" t="s">
        <v>3527</v>
      </c>
      <c r="H3492" s="115" t="s">
        <v>11182</v>
      </c>
      <c r="I3492" s="14">
        <v>0.01</v>
      </c>
      <c r="J3492" s="111">
        <f t="shared" si="110"/>
        <v>5603.4</v>
      </c>
    </row>
    <row r="3493" spans="1:10" ht="179.25" x14ac:dyDescent="0.25">
      <c r="A3493" s="81">
        <f t="shared" si="111"/>
        <v>3489</v>
      </c>
      <c r="B3493" s="81" t="s">
        <v>3523</v>
      </c>
      <c r="C3493" s="82" t="s">
        <v>11183</v>
      </c>
      <c r="D3493" s="83" t="s">
        <v>11184</v>
      </c>
      <c r="E3493" s="83" t="s">
        <v>3526</v>
      </c>
      <c r="F3493" s="83"/>
      <c r="G3493" s="83" t="s">
        <v>3527</v>
      </c>
      <c r="H3493" s="115" t="s">
        <v>11185</v>
      </c>
      <c r="I3493" s="14">
        <v>0.01</v>
      </c>
      <c r="J3493" s="111">
        <f t="shared" si="110"/>
        <v>6326.1</v>
      </c>
    </row>
    <row r="3494" spans="1:10" ht="166.5" x14ac:dyDescent="0.25">
      <c r="A3494" s="81">
        <f t="shared" si="111"/>
        <v>3490</v>
      </c>
      <c r="B3494" s="81" t="s">
        <v>3523</v>
      </c>
      <c r="C3494" s="82" t="s">
        <v>11186</v>
      </c>
      <c r="D3494" s="83" t="s">
        <v>11187</v>
      </c>
      <c r="E3494" s="83" t="s">
        <v>3526</v>
      </c>
      <c r="F3494" s="83"/>
      <c r="G3494" s="83" t="s">
        <v>3527</v>
      </c>
      <c r="H3494" s="115" t="s">
        <v>11043</v>
      </c>
      <c r="I3494" s="14">
        <v>0.01</v>
      </c>
      <c r="J3494" s="111">
        <f t="shared" si="110"/>
        <v>6078.6</v>
      </c>
    </row>
    <row r="3495" spans="1:10" ht="166.5" x14ac:dyDescent="0.25">
      <c r="A3495" s="81">
        <f t="shared" si="111"/>
        <v>3491</v>
      </c>
      <c r="B3495" s="81" t="s">
        <v>3523</v>
      </c>
      <c r="C3495" s="82" t="s">
        <v>11188</v>
      </c>
      <c r="D3495" s="83" t="s">
        <v>11189</v>
      </c>
      <c r="E3495" s="83" t="s">
        <v>3526</v>
      </c>
      <c r="F3495" s="83"/>
      <c r="G3495" s="83" t="s">
        <v>3527</v>
      </c>
      <c r="H3495" s="115" t="s">
        <v>11190</v>
      </c>
      <c r="I3495" s="14">
        <v>0.01</v>
      </c>
      <c r="J3495" s="111">
        <f t="shared" si="110"/>
        <v>4296.6000000000004</v>
      </c>
    </row>
    <row r="3496" spans="1:10" ht="166.5" x14ac:dyDescent="0.25">
      <c r="A3496" s="81">
        <f t="shared" si="111"/>
        <v>3492</v>
      </c>
      <c r="B3496" s="81" t="s">
        <v>3523</v>
      </c>
      <c r="C3496" s="82" t="s">
        <v>11191</v>
      </c>
      <c r="D3496" s="83" t="s">
        <v>11192</v>
      </c>
      <c r="E3496" s="83" t="s">
        <v>3526</v>
      </c>
      <c r="F3496" s="83"/>
      <c r="G3496" s="83" t="s">
        <v>3527</v>
      </c>
      <c r="H3496" s="115" t="s">
        <v>11193</v>
      </c>
      <c r="I3496" s="14">
        <v>0.01</v>
      </c>
      <c r="J3496" s="111">
        <f t="shared" si="110"/>
        <v>4524.3</v>
      </c>
    </row>
    <row r="3497" spans="1:10" ht="166.5" x14ac:dyDescent="0.25">
      <c r="A3497" s="81">
        <f t="shared" si="111"/>
        <v>3493</v>
      </c>
      <c r="B3497" s="81" t="s">
        <v>3523</v>
      </c>
      <c r="C3497" s="82" t="s">
        <v>11194</v>
      </c>
      <c r="D3497" s="83" t="s">
        <v>11195</v>
      </c>
      <c r="E3497" s="83" t="s">
        <v>3526</v>
      </c>
      <c r="F3497" s="83"/>
      <c r="G3497" s="83" t="s">
        <v>3527</v>
      </c>
      <c r="H3497" s="115" t="s">
        <v>11196</v>
      </c>
      <c r="I3497" s="14">
        <v>0.01</v>
      </c>
      <c r="J3497" s="111">
        <f t="shared" si="110"/>
        <v>5841</v>
      </c>
    </row>
    <row r="3498" spans="1:10" ht="166.5" x14ac:dyDescent="0.25">
      <c r="A3498" s="81">
        <f t="shared" si="111"/>
        <v>3494</v>
      </c>
      <c r="B3498" s="81" t="s">
        <v>3523</v>
      </c>
      <c r="C3498" s="82" t="s">
        <v>11197</v>
      </c>
      <c r="D3498" s="83" t="s">
        <v>11198</v>
      </c>
      <c r="E3498" s="83" t="s">
        <v>3526</v>
      </c>
      <c r="F3498" s="83"/>
      <c r="G3498" s="83" t="s">
        <v>3527</v>
      </c>
      <c r="H3498" s="115" t="s">
        <v>8391</v>
      </c>
      <c r="I3498" s="14">
        <v>0.01</v>
      </c>
      <c r="J3498" s="111">
        <f t="shared" si="110"/>
        <v>6930</v>
      </c>
    </row>
    <row r="3499" spans="1:10" ht="166.5" x14ac:dyDescent="0.25">
      <c r="A3499" s="81">
        <f t="shared" si="111"/>
        <v>3495</v>
      </c>
      <c r="B3499" s="81" t="s">
        <v>3523</v>
      </c>
      <c r="C3499" s="82" t="s">
        <v>11199</v>
      </c>
      <c r="D3499" s="83" t="s">
        <v>11200</v>
      </c>
      <c r="E3499" s="83" t="s">
        <v>3526</v>
      </c>
      <c r="F3499" s="83"/>
      <c r="G3499" s="83" t="s">
        <v>3527</v>
      </c>
      <c r="H3499" s="115" t="s">
        <v>11201</v>
      </c>
      <c r="I3499" s="14">
        <v>0.01</v>
      </c>
      <c r="J3499" s="111">
        <f t="shared" si="110"/>
        <v>4613.3999999999996</v>
      </c>
    </row>
    <row r="3500" spans="1:10" ht="166.5" x14ac:dyDescent="0.25">
      <c r="A3500" s="81">
        <f t="shared" si="111"/>
        <v>3496</v>
      </c>
      <c r="B3500" s="81" t="s">
        <v>3523</v>
      </c>
      <c r="C3500" s="82" t="s">
        <v>11202</v>
      </c>
      <c r="D3500" s="83" t="s">
        <v>11203</v>
      </c>
      <c r="E3500" s="83" t="s">
        <v>3526</v>
      </c>
      <c r="F3500" s="83"/>
      <c r="G3500" s="83" t="s">
        <v>3527</v>
      </c>
      <c r="H3500" s="115" t="s">
        <v>11204</v>
      </c>
      <c r="I3500" s="14">
        <v>0.01</v>
      </c>
      <c r="J3500" s="111">
        <f t="shared" si="110"/>
        <v>7365.6</v>
      </c>
    </row>
    <row r="3501" spans="1:10" ht="166.5" x14ac:dyDescent="0.25">
      <c r="A3501" s="81">
        <f t="shared" si="111"/>
        <v>3497</v>
      </c>
      <c r="B3501" s="81" t="s">
        <v>3523</v>
      </c>
      <c r="C3501" s="82" t="s">
        <v>11205</v>
      </c>
      <c r="D3501" s="83" t="s">
        <v>11206</v>
      </c>
      <c r="E3501" s="83" t="s">
        <v>3526</v>
      </c>
      <c r="F3501" s="83"/>
      <c r="G3501" s="83" t="s">
        <v>3527</v>
      </c>
      <c r="H3501" s="115" t="s">
        <v>4128</v>
      </c>
      <c r="I3501" s="14">
        <v>0.01</v>
      </c>
      <c r="J3501" s="111">
        <f t="shared" si="110"/>
        <v>3960</v>
      </c>
    </row>
    <row r="3502" spans="1:10" ht="179.25" x14ac:dyDescent="0.25">
      <c r="A3502" s="81">
        <f t="shared" si="111"/>
        <v>3498</v>
      </c>
      <c r="B3502" s="81" t="s">
        <v>3523</v>
      </c>
      <c r="C3502" s="82" t="s">
        <v>11207</v>
      </c>
      <c r="D3502" s="83" t="s">
        <v>11208</v>
      </c>
      <c r="E3502" s="83" t="s">
        <v>3526</v>
      </c>
      <c r="F3502" s="83"/>
      <c r="G3502" s="83" t="s">
        <v>3527</v>
      </c>
      <c r="H3502" s="115" t="s">
        <v>11209</v>
      </c>
      <c r="I3502" s="14">
        <v>0.01</v>
      </c>
      <c r="J3502" s="111">
        <f t="shared" si="110"/>
        <v>7662.6</v>
      </c>
    </row>
    <row r="3503" spans="1:10" ht="179.25" x14ac:dyDescent="0.25">
      <c r="A3503" s="81">
        <f t="shared" si="111"/>
        <v>3499</v>
      </c>
      <c r="B3503" s="81" t="s">
        <v>3523</v>
      </c>
      <c r="C3503" s="82" t="s">
        <v>11210</v>
      </c>
      <c r="D3503" s="83" t="s">
        <v>11211</v>
      </c>
      <c r="E3503" s="83" t="s">
        <v>3526</v>
      </c>
      <c r="F3503" s="83"/>
      <c r="G3503" s="83" t="s">
        <v>3527</v>
      </c>
      <c r="H3503" s="115" t="s">
        <v>11212</v>
      </c>
      <c r="I3503" s="14">
        <v>0.01</v>
      </c>
      <c r="J3503" s="111">
        <f t="shared" si="110"/>
        <v>5791.5</v>
      </c>
    </row>
    <row r="3504" spans="1:10" ht="166.5" x14ac:dyDescent="0.25">
      <c r="A3504" s="81">
        <f t="shared" si="111"/>
        <v>3500</v>
      </c>
      <c r="B3504" s="81" t="s">
        <v>3523</v>
      </c>
      <c r="C3504" s="82" t="s">
        <v>11213</v>
      </c>
      <c r="D3504" s="83" t="s">
        <v>11214</v>
      </c>
      <c r="E3504" s="83" t="s">
        <v>3526</v>
      </c>
      <c r="F3504" s="83"/>
      <c r="G3504" s="83" t="s">
        <v>3527</v>
      </c>
      <c r="H3504" s="115" t="s">
        <v>3694</v>
      </c>
      <c r="I3504" s="14">
        <v>0.01</v>
      </c>
      <c r="J3504" s="111">
        <f t="shared" si="110"/>
        <v>3267</v>
      </c>
    </row>
    <row r="3505" spans="1:10" ht="179.25" x14ac:dyDescent="0.25">
      <c r="A3505" s="81">
        <f t="shared" si="111"/>
        <v>3501</v>
      </c>
      <c r="B3505" s="81" t="s">
        <v>3523</v>
      </c>
      <c r="C3505" s="82" t="s">
        <v>11215</v>
      </c>
      <c r="D3505" s="83" t="s">
        <v>11216</v>
      </c>
      <c r="E3505" s="83" t="s">
        <v>3526</v>
      </c>
      <c r="F3505" s="83"/>
      <c r="G3505" s="83" t="s">
        <v>3527</v>
      </c>
      <c r="H3505" s="115" t="s">
        <v>11217</v>
      </c>
      <c r="I3505" s="14">
        <v>0.01</v>
      </c>
      <c r="J3505" s="111">
        <f t="shared" si="110"/>
        <v>9365.4</v>
      </c>
    </row>
    <row r="3506" spans="1:10" ht="179.25" x14ac:dyDescent="0.25">
      <c r="A3506" s="81">
        <f t="shared" si="111"/>
        <v>3502</v>
      </c>
      <c r="B3506" s="81" t="s">
        <v>3523</v>
      </c>
      <c r="C3506" s="82" t="s">
        <v>11218</v>
      </c>
      <c r="D3506" s="83" t="s">
        <v>11219</v>
      </c>
      <c r="E3506" s="83" t="s">
        <v>3526</v>
      </c>
      <c r="F3506" s="83"/>
      <c r="G3506" s="83" t="s">
        <v>3527</v>
      </c>
      <c r="H3506" s="115" t="s">
        <v>11220</v>
      </c>
      <c r="I3506" s="14">
        <v>0.01</v>
      </c>
      <c r="J3506" s="111">
        <f t="shared" si="110"/>
        <v>5365.8</v>
      </c>
    </row>
    <row r="3507" spans="1:10" ht="166.5" x14ac:dyDescent="0.25">
      <c r="A3507" s="81">
        <f t="shared" si="111"/>
        <v>3503</v>
      </c>
      <c r="B3507" s="81" t="s">
        <v>3523</v>
      </c>
      <c r="C3507" s="82" t="s">
        <v>11221</v>
      </c>
      <c r="D3507" s="83" t="s">
        <v>11222</v>
      </c>
      <c r="E3507" s="83" t="s">
        <v>3526</v>
      </c>
      <c r="F3507" s="83"/>
      <c r="G3507" s="83" t="s">
        <v>3527</v>
      </c>
      <c r="H3507" s="115" t="s">
        <v>11223</v>
      </c>
      <c r="I3507" s="14">
        <v>0.01</v>
      </c>
      <c r="J3507" s="111">
        <f t="shared" si="110"/>
        <v>3692.7</v>
      </c>
    </row>
    <row r="3508" spans="1:10" ht="166.5" x14ac:dyDescent="0.25">
      <c r="A3508" s="81">
        <f t="shared" si="111"/>
        <v>3504</v>
      </c>
      <c r="B3508" s="81" t="s">
        <v>3523</v>
      </c>
      <c r="C3508" s="82" t="s">
        <v>11224</v>
      </c>
      <c r="D3508" s="83" t="s">
        <v>11225</v>
      </c>
      <c r="E3508" s="83" t="s">
        <v>3526</v>
      </c>
      <c r="F3508" s="83"/>
      <c r="G3508" s="83" t="s">
        <v>3527</v>
      </c>
      <c r="H3508" s="115" t="s">
        <v>11226</v>
      </c>
      <c r="I3508" s="14">
        <v>0.01</v>
      </c>
      <c r="J3508" s="111">
        <f t="shared" si="110"/>
        <v>6761.7</v>
      </c>
    </row>
    <row r="3509" spans="1:10" ht="179.25" x14ac:dyDescent="0.25">
      <c r="A3509" s="81">
        <f t="shared" si="111"/>
        <v>3505</v>
      </c>
      <c r="B3509" s="81" t="s">
        <v>3523</v>
      </c>
      <c r="C3509" s="82" t="s">
        <v>11227</v>
      </c>
      <c r="D3509" s="83" t="s">
        <v>11228</v>
      </c>
      <c r="E3509" s="83" t="s">
        <v>3526</v>
      </c>
      <c r="F3509" s="83"/>
      <c r="G3509" s="83" t="s">
        <v>3527</v>
      </c>
      <c r="H3509" s="115" t="s">
        <v>11229</v>
      </c>
      <c r="I3509" s="14">
        <v>0.01</v>
      </c>
      <c r="J3509" s="111">
        <f t="shared" si="110"/>
        <v>7167.6</v>
      </c>
    </row>
    <row r="3510" spans="1:10" ht="166.5" x14ac:dyDescent="0.25">
      <c r="A3510" s="81">
        <f t="shared" si="111"/>
        <v>3506</v>
      </c>
      <c r="B3510" s="81" t="s">
        <v>3523</v>
      </c>
      <c r="C3510" s="82" t="s">
        <v>11230</v>
      </c>
      <c r="D3510" s="83" t="s">
        <v>11231</v>
      </c>
      <c r="E3510" s="83" t="s">
        <v>3526</v>
      </c>
      <c r="F3510" s="83"/>
      <c r="G3510" s="83" t="s">
        <v>3527</v>
      </c>
      <c r="H3510" s="115" t="s">
        <v>11232</v>
      </c>
      <c r="I3510" s="14">
        <v>0.01</v>
      </c>
      <c r="J3510" s="111">
        <f t="shared" si="110"/>
        <v>6593.4</v>
      </c>
    </row>
    <row r="3511" spans="1:10" ht="166.5" x14ac:dyDescent="0.25">
      <c r="A3511" s="81">
        <f t="shared" si="111"/>
        <v>3507</v>
      </c>
      <c r="B3511" s="81" t="s">
        <v>3523</v>
      </c>
      <c r="C3511" s="82" t="s">
        <v>11233</v>
      </c>
      <c r="D3511" s="83" t="s">
        <v>11234</v>
      </c>
      <c r="E3511" s="83" t="s">
        <v>3526</v>
      </c>
      <c r="F3511" s="83"/>
      <c r="G3511" s="83" t="s">
        <v>3527</v>
      </c>
      <c r="H3511" s="115" t="s">
        <v>11235</v>
      </c>
      <c r="I3511" s="14">
        <v>0.01</v>
      </c>
      <c r="J3511" s="111">
        <f t="shared" si="110"/>
        <v>4395.6000000000004</v>
      </c>
    </row>
    <row r="3512" spans="1:10" ht="166.5" x14ac:dyDescent="0.25">
      <c r="A3512" s="81">
        <f t="shared" si="111"/>
        <v>3508</v>
      </c>
      <c r="B3512" s="81" t="s">
        <v>3523</v>
      </c>
      <c r="C3512" s="82" t="s">
        <v>11236</v>
      </c>
      <c r="D3512" s="83" t="s">
        <v>11237</v>
      </c>
      <c r="E3512" s="83" t="s">
        <v>3526</v>
      </c>
      <c r="F3512" s="83"/>
      <c r="G3512" s="83" t="s">
        <v>3527</v>
      </c>
      <c r="H3512" s="115" t="s">
        <v>11238</v>
      </c>
      <c r="I3512" s="14">
        <v>0.01</v>
      </c>
      <c r="J3512" s="111">
        <f t="shared" si="110"/>
        <v>5098.5</v>
      </c>
    </row>
    <row r="3513" spans="1:10" ht="166.5" x14ac:dyDescent="0.25">
      <c r="A3513" s="81">
        <f t="shared" si="111"/>
        <v>3509</v>
      </c>
      <c r="B3513" s="81" t="s">
        <v>3523</v>
      </c>
      <c r="C3513" s="82" t="s">
        <v>11239</v>
      </c>
      <c r="D3513" s="83" t="s">
        <v>11240</v>
      </c>
      <c r="E3513" s="83" t="s">
        <v>3526</v>
      </c>
      <c r="F3513" s="83"/>
      <c r="G3513" s="83" t="s">
        <v>3527</v>
      </c>
      <c r="H3513" s="115" t="s">
        <v>11241</v>
      </c>
      <c r="I3513" s="14">
        <v>0.01</v>
      </c>
      <c r="J3513" s="111">
        <f t="shared" si="110"/>
        <v>4563.8999999999996</v>
      </c>
    </row>
    <row r="3514" spans="1:10" ht="166.5" x14ac:dyDescent="0.25">
      <c r="A3514" s="81">
        <f t="shared" si="111"/>
        <v>3510</v>
      </c>
      <c r="B3514" s="81" t="s">
        <v>3523</v>
      </c>
      <c r="C3514" s="82" t="s">
        <v>11242</v>
      </c>
      <c r="D3514" s="83" t="s">
        <v>11243</v>
      </c>
      <c r="E3514" s="83" t="s">
        <v>3526</v>
      </c>
      <c r="F3514" s="83"/>
      <c r="G3514" s="83" t="s">
        <v>3527</v>
      </c>
      <c r="H3514" s="115" t="s">
        <v>11244</v>
      </c>
      <c r="I3514" s="14">
        <v>0.01</v>
      </c>
      <c r="J3514" s="111">
        <f t="shared" si="110"/>
        <v>5504.4</v>
      </c>
    </row>
    <row r="3515" spans="1:10" ht="166.5" x14ac:dyDescent="0.25">
      <c r="A3515" s="81">
        <f t="shared" si="111"/>
        <v>3511</v>
      </c>
      <c r="B3515" s="81" t="s">
        <v>3523</v>
      </c>
      <c r="C3515" s="82" t="s">
        <v>11245</v>
      </c>
      <c r="D3515" s="83" t="s">
        <v>11246</v>
      </c>
      <c r="E3515" s="83" t="s">
        <v>3526</v>
      </c>
      <c r="F3515" s="83"/>
      <c r="G3515" s="83" t="s">
        <v>3527</v>
      </c>
      <c r="H3515" s="115" t="s">
        <v>11247</v>
      </c>
      <c r="I3515" s="14">
        <v>0.01</v>
      </c>
      <c r="J3515" s="111">
        <f t="shared" si="110"/>
        <v>4148.1000000000004</v>
      </c>
    </row>
    <row r="3516" spans="1:10" ht="179.25" x14ac:dyDescent="0.25">
      <c r="A3516" s="81">
        <f t="shared" si="111"/>
        <v>3512</v>
      </c>
      <c r="B3516" s="81" t="s">
        <v>3523</v>
      </c>
      <c r="C3516" s="82" t="s">
        <v>11248</v>
      </c>
      <c r="D3516" s="83" t="s">
        <v>11249</v>
      </c>
      <c r="E3516" s="83" t="s">
        <v>3526</v>
      </c>
      <c r="F3516" s="83"/>
      <c r="G3516" s="83" t="s">
        <v>3527</v>
      </c>
      <c r="H3516" s="115" t="s">
        <v>11250</v>
      </c>
      <c r="I3516" s="14">
        <v>0.01</v>
      </c>
      <c r="J3516" s="111">
        <f t="shared" si="110"/>
        <v>6612.21</v>
      </c>
    </row>
    <row r="3517" spans="1:10" ht="26.25" x14ac:dyDescent="0.25">
      <c r="A3517" s="81">
        <f t="shared" si="111"/>
        <v>3513</v>
      </c>
      <c r="B3517" s="81" t="s">
        <v>3523</v>
      </c>
      <c r="C3517" s="82" t="s">
        <v>11251</v>
      </c>
      <c r="D3517" s="83" t="s">
        <v>11252</v>
      </c>
      <c r="E3517" s="83" t="s">
        <v>3526</v>
      </c>
      <c r="F3517" s="83"/>
      <c r="G3517" s="83" t="s">
        <v>3527</v>
      </c>
      <c r="H3517" s="115" t="s">
        <v>5235</v>
      </c>
      <c r="I3517" s="14">
        <v>0.01</v>
      </c>
      <c r="J3517" s="111">
        <f t="shared" si="110"/>
        <v>64.349999999999994</v>
      </c>
    </row>
    <row r="3518" spans="1:10" ht="39" x14ac:dyDescent="0.25">
      <c r="A3518" s="81">
        <f t="shared" si="111"/>
        <v>3514</v>
      </c>
      <c r="B3518" s="81" t="s">
        <v>3523</v>
      </c>
      <c r="C3518" s="82" t="s">
        <v>11253</v>
      </c>
      <c r="D3518" s="83" t="s">
        <v>11254</v>
      </c>
      <c r="E3518" s="83" t="s">
        <v>3526</v>
      </c>
      <c r="F3518" s="83"/>
      <c r="G3518" s="83" t="s">
        <v>3527</v>
      </c>
      <c r="H3518" s="115" t="s">
        <v>9134</v>
      </c>
      <c r="I3518" s="14">
        <v>0.01</v>
      </c>
      <c r="J3518" s="111">
        <f t="shared" si="110"/>
        <v>6811.2</v>
      </c>
    </row>
    <row r="3519" spans="1:10" ht="39" x14ac:dyDescent="0.25">
      <c r="A3519" s="81">
        <f t="shared" si="111"/>
        <v>3515</v>
      </c>
      <c r="B3519" s="81" t="s">
        <v>3523</v>
      </c>
      <c r="C3519" s="82" t="s">
        <v>11255</v>
      </c>
      <c r="D3519" s="83" t="s">
        <v>11256</v>
      </c>
      <c r="E3519" s="83" t="s">
        <v>3526</v>
      </c>
      <c r="F3519" s="83"/>
      <c r="G3519" s="83" t="s">
        <v>3527</v>
      </c>
      <c r="H3519" s="115" t="s">
        <v>11257</v>
      </c>
      <c r="I3519" s="14">
        <v>0.01</v>
      </c>
      <c r="J3519" s="111">
        <f t="shared" si="110"/>
        <v>7910.1</v>
      </c>
    </row>
    <row r="3520" spans="1:10" ht="39" x14ac:dyDescent="0.25">
      <c r="A3520" s="81">
        <f t="shared" si="111"/>
        <v>3516</v>
      </c>
      <c r="B3520" s="81" t="s">
        <v>3523</v>
      </c>
      <c r="C3520" s="82" t="s">
        <v>11258</v>
      </c>
      <c r="D3520" s="83" t="s">
        <v>11259</v>
      </c>
      <c r="E3520" s="83" t="s">
        <v>3526</v>
      </c>
      <c r="F3520" s="83"/>
      <c r="G3520" s="83" t="s">
        <v>3527</v>
      </c>
      <c r="H3520" s="115" t="s">
        <v>11143</v>
      </c>
      <c r="I3520" s="14">
        <v>0.01</v>
      </c>
      <c r="J3520" s="111">
        <f t="shared" si="110"/>
        <v>5207.3999999999996</v>
      </c>
    </row>
    <row r="3521" spans="1:10" ht="39" x14ac:dyDescent="0.25">
      <c r="A3521" s="81">
        <f t="shared" si="111"/>
        <v>3517</v>
      </c>
      <c r="B3521" s="81" t="s">
        <v>3523</v>
      </c>
      <c r="C3521" s="82" t="s">
        <v>11260</v>
      </c>
      <c r="D3521" s="83" t="s">
        <v>11261</v>
      </c>
      <c r="E3521" s="83" t="s">
        <v>3526</v>
      </c>
      <c r="F3521" s="83"/>
      <c r="G3521" s="83" t="s">
        <v>3527</v>
      </c>
      <c r="H3521" s="115" t="s">
        <v>11262</v>
      </c>
      <c r="I3521" s="14">
        <v>0.01</v>
      </c>
      <c r="J3521" s="111">
        <f t="shared" si="110"/>
        <v>7939.8</v>
      </c>
    </row>
    <row r="3522" spans="1:10" ht="39" x14ac:dyDescent="0.25">
      <c r="A3522" s="81">
        <f t="shared" si="111"/>
        <v>3518</v>
      </c>
      <c r="B3522" s="81" t="s">
        <v>3523</v>
      </c>
      <c r="C3522" s="82" t="s">
        <v>11263</v>
      </c>
      <c r="D3522" s="83" t="s">
        <v>11264</v>
      </c>
      <c r="E3522" s="83" t="s">
        <v>3526</v>
      </c>
      <c r="F3522" s="83"/>
      <c r="G3522" s="83" t="s">
        <v>3527</v>
      </c>
      <c r="H3522" s="115" t="s">
        <v>11122</v>
      </c>
      <c r="I3522" s="14">
        <v>0.01</v>
      </c>
      <c r="J3522" s="111">
        <f t="shared" si="110"/>
        <v>6316.2</v>
      </c>
    </row>
    <row r="3523" spans="1:10" ht="26.25" x14ac:dyDescent="0.25">
      <c r="A3523" s="81">
        <f t="shared" si="111"/>
        <v>3519</v>
      </c>
      <c r="B3523" s="81" t="s">
        <v>3523</v>
      </c>
      <c r="C3523" s="82" t="s">
        <v>11265</v>
      </c>
      <c r="D3523" s="83" t="s">
        <v>11266</v>
      </c>
      <c r="E3523" s="83" t="s">
        <v>3526</v>
      </c>
      <c r="F3523" s="83"/>
      <c r="G3523" s="83" t="s">
        <v>3527</v>
      </c>
      <c r="H3523" s="115" t="s">
        <v>3656</v>
      </c>
      <c r="I3523" s="14">
        <v>0.01</v>
      </c>
      <c r="J3523" s="111">
        <f t="shared" si="110"/>
        <v>3564</v>
      </c>
    </row>
    <row r="3524" spans="1:10" ht="26.25" x14ac:dyDescent="0.25">
      <c r="A3524" s="81">
        <f t="shared" si="111"/>
        <v>3520</v>
      </c>
      <c r="B3524" s="81" t="s">
        <v>3523</v>
      </c>
      <c r="C3524" s="82" t="s">
        <v>11267</v>
      </c>
      <c r="D3524" s="83" t="s">
        <v>11268</v>
      </c>
      <c r="E3524" s="83" t="s">
        <v>3526</v>
      </c>
      <c r="F3524" s="83"/>
      <c r="G3524" s="83" t="s">
        <v>3527</v>
      </c>
      <c r="H3524" s="115" t="s">
        <v>11269</v>
      </c>
      <c r="I3524" s="14">
        <v>0.01</v>
      </c>
      <c r="J3524" s="111">
        <f t="shared" si="110"/>
        <v>2682.9</v>
      </c>
    </row>
    <row r="3525" spans="1:10" ht="39" x14ac:dyDescent="0.25">
      <c r="A3525" s="81">
        <f t="shared" si="111"/>
        <v>3521</v>
      </c>
      <c r="B3525" s="81" t="s">
        <v>3523</v>
      </c>
      <c r="C3525" s="82" t="s">
        <v>11270</v>
      </c>
      <c r="D3525" s="83" t="s">
        <v>11271</v>
      </c>
      <c r="E3525" s="83" t="s">
        <v>3526</v>
      </c>
      <c r="F3525" s="83"/>
      <c r="G3525" s="83" t="s">
        <v>3527</v>
      </c>
      <c r="H3525" s="115" t="s">
        <v>11229</v>
      </c>
      <c r="I3525" s="14">
        <v>0.01</v>
      </c>
      <c r="J3525" s="111">
        <f t="shared" si="110"/>
        <v>7167.6</v>
      </c>
    </row>
    <row r="3526" spans="1:10" ht="26.25" x14ac:dyDescent="0.25">
      <c r="A3526" s="81">
        <f t="shared" si="111"/>
        <v>3522</v>
      </c>
      <c r="B3526" s="81" t="s">
        <v>3523</v>
      </c>
      <c r="C3526" s="82" t="s">
        <v>11272</v>
      </c>
      <c r="D3526" s="83" t="s">
        <v>11273</v>
      </c>
      <c r="E3526" s="83" t="s">
        <v>3526</v>
      </c>
      <c r="F3526" s="83"/>
      <c r="G3526" s="83" t="s">
        <v>3527</v>
      </c>
      <c r="H3526" s="115" t="s">
        <v>11274</v>
      </c>
      <c r="I3526" s="14">
        <v>0.01</v>
      </c>
      <c r="J3526" s="111">
        <f t="shared" si="110"/>
        <v>3811.5</v>
      </c>
    </row>
    <row r="3527" spans="1:10" ht="39" x14ac:dyDescent="0.25">
      <c r="A3527" s="81">
        <f t="shared" si="111"/>
        <v>3523</v>
      </c>
      <c r="B3527" s="81" t="s">
        <v>3523</v>
      </c>
      <c r="C3527" s="82" t="s">
        <v>11275</v>
      </c>
      <c r="D3527" s="83" t="s">
        <v>11276</v>
      </c>
      <c r="E3527" s="83" t="s">
        <v>3526</v>
      </c>
      <c r="F3527" s="83"/>
      <c r="G3527" s="83" t="s">
        <v>3527</v>
      </c>
      <c r="H3527" s="115" t="s">
        <v>8992</v>
      </c>
      <c r="I3527" s="14">
        <v>0.01</v>
      </c>
      <c r="J3527" s="111">
        <f t="shared" si="110"/>
        <v>4880.7</v>
      </c>
    </row>
    <row r="3528" spans="1:10" ht="39" x14ac:dyDescent="0.25">
      <c r="A3528" s="81">
        <f t="shared" si="111"/>
        <v>3524</v>
      </c>
      <c r="B3528" s="81" t="s">
        <v>3523</v>
      </c>
      <c r="C3528" s="82" t="s">
        <v>11277</v>
      </c>
      <c r="D3528" s="83" t="s">
        <v>11278</v>
      </c>
      <c r="E3528" s="83" t="s">
        <v>3526</v>
      </c>
      <c r="F3528" s="83"/>
      <c r="G3528" s="83" t="s">
        <v>3527</v>
      </c>
      <c r="H3528" s="115" t="s">
        <v>11279</v>
      </c>
      <c r="I3528" s="14">
        <v>0.01</v>
      </c>
      <c r="J3528" s="111">
        <f t="shared" si="110"/>
        <v>7187.4</v>
      </c>
    </row>
    <row r="3529" spans="1:10" ht="51.75" x14ac:dyDescent="0.25">
      <c r="A3529" s="81">
        <f t="shared" si="111"/>
        <v>3525</v>
      </c>
      <c r="B3529" s="81" t="s">
        <v>3523</v>
      </c>
      <c r="C3529" s="82" t="s">
        <v>11280</v>
      </c>
      <c r="D3529" s="83" t="s">
        <v>11281</v>
      </c>
      <c r="E3529" s="83" t="s">
        <v>3526</v>
      </c>
      <c r="F3529" s="83"/>
      <c r="G3529" s="83" t="s">
        <v>3527</v>
      </c>
      <c r="H3529" s="115" t="s">
        <v>11282</v>
      </c>
      <c r="I3529" s="14">
        <v>0.01</v>
      </c>
      <c r="J3529" s="111">
        <f t="shared" si="110"/>
        <v>8929.7999999999993</v>
      </c>
    </row>
    <row r="3530" spans="1:10" ht="39" x14ac:dyDescent="0.25">
      <c r="A3530" s="81">
        <f t="shared" si="111"/>
        <v>3526</v>
      </c>
      <c r="B3530" s="81" t="s">
        <v>3523</v>
      </c>
      <c r="C3530" s="82" t="s">
        <v>11283</v>
      </c>
      <c r="D3530" s="83" t="s">
        <v>11284</v>
      </c>
      <c r="E3530" s="83" t="s">
        <v>3526</v>
      </c>
      <c r="F3530" s="83"/>
      <c r="G3530" s="83" t="s">
        <v>3527</v>
      </c>
      <c r="H3530" s="115" t="s">
        <v>11285</v>
      </c>
      <c r="I3530" s="14">
        <v>0.01</v>
      </c>
      <c r="J3530" s="111">
        <f t="shared" si="110"/>
        <v>3385.8</v>
      </c>
    </row>
    <row r="3531" spans="1:10" ht="39" x14ac:dyDescent="0.25">
      <c r="A3531" s="81">
        <f t="shared" si="111"/>
        <v>3527</v>
      </c>
      <c r="B3531" s="81" t="s">
        <v>3523</v>
      </c>
      <c r="C3531" s="82" t="s">
        <v>11286</v>
      </c>
      <c r="D3531" s="83" t="s">
        <v>11287</v>
      </c>
      <c r="E3531" s="83" t="s">
        <v>3526</v>
      </c>
      <c r="F3531" s="83"/>
      <c r="G3531" s="83" t="s">
        <v>3527</v>
      </c>
      <c r="H3531" s="115" t="s">
        <v>11288</v>
      </c>
      <c r="I3531" s="14">
        <v>0.01</v>
      </c>
      <c r="J3531" s="111">
        <f t="shared" si="110"/>
        <v>5979.6</v>
      </c>
    </row>
    <row r="3532" spans="1:10" ht="26.25" x14ac:dyDescent="0.25">
      <c r="A3532" s="81">
        <f t="shared" si="111"/>
        <v>3528</v>
      </c>
      <c r="B3532" s="81" t="s">
        <v>3523</v>
      </c>
      <c r="C3532" s="82" t="s">
        <v>11289</v>
      </c>
      <c r="D3532" s="83" t="s">
        <v>11290</v>
      </c>
      <c r="E3532" s="83" t="s">
        <v>3526</v>
      </c>
      <c r="F3532" s="83"/>
      <c r="G3532" s="83" t="s">
        <v>3527</v>
      </c>
      <c r="H3532" s="115" t="s">
        <v>11291</v>
      </c>
      <c r="I3532" s="14">
        <v>0.01</v>
      </c>
      <c r="J3532" s="111">
        <f t="shared" si="110"/>
        <v>3108.6</v>
      </c>
    </row>
    <row r="3533" spans="1:10" ht="26.25" x14ac:dyDescent="0.25">
      <c r="A3533" s="81">
        <f t="shared" si="111"/>
        <v>3529</v>
      </c>
      <c r="B3533" s="81" t="s">
        <v>3523</v>
      </c>
      <c r="C3533" s="82" t="s">
        <v>11292</v>
      </c>
      <c r="D3533" s="83" t="s">
        <v>11293</v>
      </c>
      <c r="E3533" s="83" t="s">
        <v>3526</v>
      </c>
      <c r="F3533" s="83"/>
      <c r="G3533" s="83" t="s">
        <v>3527</v>
      </c>
      <c r="H3533" s="115" t="s">
        <v>11294</v>
      </c>
      <c r="I3533" s="14">
        <v>0.01</v>
      </c>
      <c r="J3533" s="111">
        <f t="shared" si="110"/>
        <v>4910.3999999999996</v>
      </c>
    </row>
    <row r="3534" spans="1:10" ht="26.25" x14ac:dyDescent="0.25">
      <c r="A3534" s="81">
        <f t="shared" si="111"/>
        <v>3530</v>
      </c>
      <c r="B3534" s="81" t="s">
        <v>3523</v>
      </c>
      <c r="C3534" s="82" t="s">
        <v>11295</v>
      </c>
      <c r="D3534" s="83" t="s">
        <v>11296</v>
      </c>
      <c r="E3534" s="83" t="s">
        <v>3526</v>
      </c>
      <c r="F3534" s="83"/>
      <c r="G3534" s="83" t="s">
        <v>3527</v>
      </c>
      <c r="H3534" s="115" t="s">
        <v>11297</v>
      </c>
      <c r="I3534" s="14">
        <v>0.01</v>
      </c>
      <c r="J3534" s="111">
        <f t="shared" si="110"/>
        <v>2979.9</v>
      </c>
    </row>
    <row r="3535" spans="1:10" ht="39" x14ac:dyDescent="0.25">
      <c r="A3535" s="81">
        <f t="shared" si="111"/>
        <v>3531</v>
      </c>
      <c r="B3535" s="81" t="s">
        <v>3523</v>
      </c>
      <c r="C3535" s="82" t="s">
        <v>11298</v>
      </c>
      <c r="D3535" s="83" t="s">
        <v>11299</v>
      </c>
      <c r="E3535" s="83" t="s">
        <v>3526</v>
      </c>
      <c r="F3535" s="83"/>
      <c r="G3535" s="83" t="s">
        <v>3527</v>
      </c>
      <c r="H3535" s="115" t="s">
        <v>4192</v>
      </c>
      <c r="I3535" s="14">
        <v>0.01</v>
      </c>
      <c r="J3535" s="111">
        <f t="shared" si="110"/>
        <v>6336</v>
      </c>
    </row>
    <row r="3536" spans="1:10" ht="39" x14ac:dyDescent="0.25">
      <c r="A3536" s="81">
        <f t="shared" si="111"/>
        <v>3532</v>
      </c>
      <c r="B3536" s="81" t="s">
        <v>3523</v>
      </c>
      <c r="C3536" s="82" t="s">
        <v>11300</v>
      </c>
      <c r="D3536" s="83" t="s">
        <v>11301</v>
      </c>
      <c r="E3536" s="83" t="s">
        <v>3526</v>
      </c>
      <c r="F3536" s="83"/>
      <c r="G3536" s="83" t="s">
        <v>3527</v>
      </c>
      <c r="H3536" s="115" t="s">
        <v>11302</v>
      </c>
      <c r="I3536" s="14">
        <v>0.01</v>
      </c>
      <c r="J3536" s="111">
        <f t="shared" si="110"/>
        <v>9038.7000000000007</v>
      </c>
    </row>
    <row r="3537" spans="1:10" ht="39" x14ac:dyDescent="0.25">
      <c r="A3537" s="81">
        <f t="shared" si="111"/>
        <v>3533</v>
      </c>
      <c r="B3537" s="81" t="s">
        <v>3523</v>
      </c>
      <c r="C3537" s="82" t="s">
        <v>11303</v>
      </c>
      <c r="D3537" s="83" t="s">
        <v>11304</v>
      </c>
      <c r="E3537" s="83" t="s">
        <v>3526</v>
      </c>
      <c r="F3537" s="83"/>
      <c r="G3537" s="83" t="s">
        <v>3527</v>
      </c>
      <c r="H3537" s="115" t="s">
        <v>11154</v>
      </c>
      <c r="I3537" s="14">
        <v>0.01</v>
      </c>
      <c r="J3537" s="111">
        <f t="shared" si="110"/>
        <v>4108.5</v>
      </c>
    </row>
    <row r="3538" spans="1:10" ht="51.75" x14ac:dyDescent="0.25">
      <c r="A3538" s="81">
        <f t="shared" si="111"/>
        <v>3534</v>
      </c>
      <c r="B3538" s="81" t="s">
        <v>3523</v>
      </c>
      <c r="C3538" s="82" t="s">
        <v>11305</v>
      </c>
      <c r="D3538" s="83" t="s">
        <v>11306</v>
      </c>
      <c r="E3538" s="83" t="s">
        <v>3526</v>
      </c>
      <c r="F3538" s="83"/>
      <c r="G3538" s="83" t="s">
        <v>3527</v>
      </c>
      <c r="H3538" s="115" t="s">
        <v>11307</v>
      </c>
      <c r="I3538" s="14">
        <v>0.01</v>
      </c>
      <c r="J3538" s="111">
        <f t="shared" si="110"/>
        <v>10246.5</v>
      </c>
    </row>
    <row r="3539" spans="1:10" ht="26.25" x14ac:dyDescent="0.25">
      <c r="A3539" s="81">
        <f t="shared" si="111"/>
        <v>3535</v>
      </c>
      <c r="B3539" s="81" t="s">
        <v>3523</v>
      </c>
      <c r="C3539" s="82" t="s">
        <v>11308</v>
      </c>
      <c r="D3539" s="83" t="s">
        <v>11309</v>
      </c>
      <c r="E3539" s="83" t="s">
        <v>3526</v>
      </c>
      <c r="F3539" s="83"/>
      <c r="G3539" s="83" t="s">
        <v>3527</v>
      </c>
      <c r="H3539" s="115" t="s">
        <v>11310</v>
      </c>
      <c r="I3539" s="14">
        <v>0.01</v>
      </c>
      <c r="J3539" s="111">
        <f t="shared" ref="J3539:J3602" si="112">H3539*(1-I3539)</f>
        <v>3979.8</v>
      </c>
    </row>
    <row r="3540" spans="1:10" ht="26.25" x14ac:dyDescent="0.25">
      <c r="A3540" s="81">
        <f t="shared" ref="A3540:A3603" si="113">A3539+1</f>
        <v>3536</v>
      </c>
      <c r="B3540" s="81" t="s">
        <v>3523</v>
      </c>
      <c r="C3540" s="82" t="s">
        <v>11311</v>
      </c>
      <c r="D3540" s="83" t="s">
        <v>11312</v>
      </c>
      <c r="E3540" s="83" t="s">
        <v>3526</v>
      </c>
      <c r="F3540" s="83"/>
      <c r="G3540" s="83" t="s">
        <v>3527</v>
      </c>
      <c r="H3540" s="115" t="s">
        <v>11313</v>
      </c>
      <c r="I3540" s="14">
        <v>0.01</v>
      </c>
      <c r="J3540" s="111">
        <f t="shared" si="112"/>
        <v>4405.5</v>
      </c>
    </row>
    <row r="3541" spans="1:10" ht="51.75" x14ac:dyDescent="0.25">
      <c r="A3541" s="81">
        <f t="shared" si="113"/>
        <v>3537</v>
      </c>
      <c r="B3541" s="81" t="s">
        <v>3523</v>
      </c>
      <c r="C3541" s="82" t="s">
        <v>11314</v>
      </c>
      <c r="D3541" s="83" t="s">
        <v>11315</v>
      </c>
      <c r="E3541" s="83" t="s">
        <v>3526</v>
      </c>
      <c r="F3541" s="83"/>
      <c r="G3541" s="83" t="s">
        <v>3527</v>
      </c>
      <c r="H3541" s="115" t="s">
        <v>11316</v>
      </c>
      <c r="I3541" s="14">
        <v>0.01</v>
      </c>
      <c r="J3541" s="111">
        <f t="shared" si="112"/>
        <v>8147.7</v>
      </c>
    </row>
    <row r="3542" spans="1:10" ht="39" x14ac:dyDescent="0.25">
      <c r="A3542" s="81">
        <f t="shared" si="113"/>
        <v>3538</v>
      </c>
      <c r="B3542" s="81" t="s">
        <v>3523</v>
      </c>
      <c r="C3542" s="82" t="s">
        <v>11317</v>
      </c>
      <c r="D3542" s="83" t="s">
        <v>11318</v>
      </c>
      <c r="E3542" s="83" t="s">
        <v>3526</v>
      </c>
      <c r="F3542" s="83"/>
      <c r="G3542" s="83" t="s">
        <v>3527</v>
      </c>
      <c r="H3542" s="115" t="s">
        <v>11319</v>
      </c>
      <c r="I3542" s="14">
        <v>0.01</v>
      </c>
      <c r="J3542" s="111">
        <f t="shared" si="112"/>
        <v>4623.3</v>
      </c>
    </row>
    <row r="3543" spans="1:10" ht="26.25" x14ac:dyDescent="0.25">
      <c r="A3543" s="81">
        <f t="shared" si="113"/>
        <v>3539</v>
      </c>
      <c r="B3543" s="81" t="s">
        <v>3523</v>
      </c>
      <c r="C3543" s="82" t="s">
        <v>11320</v>
      </c>
      <c r="D3543" s="83" t="s">
        <v>11321</v>
      </c>
      <c r="E3543" s="83" t="s">
        <v>3526</v>
      </c>
      <c r="F3543" s="83"/>
      <c r="G3543" s="83" t="s">
        <v>3527</v>
      </c>
      <c r="H3543" s="115" t="s">
        <v>11322</v>
      </c>
      <c r="I3543" s="14">
        <v>0.01</v>
      </c>
      <c r="J3543" s="111">
        <f t="shared" si="112"/>
        <v>3197.7</v>
      </c>
    </row>
    <row r="3544" spans="1:10" ht="39" x14ac:dyDescent="0.25">
      <c r="A3544" s="81">
        <f t="shared" si="113"/>
        <v>3540</v>
      </c>
      <c r="B3544" s="81" t="s">
        <v>3523</v>
      </c>
      <c r="C3544" s="82" t="s">
        <v>11323</v>
      </c>
      <c r="D3544" s="83" t="s">
        <v>11324</v>
      </c>
      <c r="E3544" s="83" t="s">
        <v>3526</v>
      </c>
      <c r="F3544" s="83"/>
      <c r="G3544" s="83" t="s">
        <v>3527</v>
      </c>
      <c r="H3544" s="115" t="s">
        <v>11325</v>
      </c>
      <c r="I3544" s="14">
        <v>0.01</v>
      </c>
      <c r="J3544" s="111">
        <f t="shared" si="112"/>
        <v>3524.4</v>
      </c>
    </row>
    <row r="3545" spans="1:10" ht="39" x14ac:dyDescent="0.25">
      <c r="A3545" s="81">
        <f t="shared" si="113"/>
        <v>3541</v>
      </c>
      <c r="B3545" s="81" t="s">
        <v>3523</v>
      </c>
      <c r="C3545" s="82" t="s">
        <v>11326</v>
      </c>
      <c r="D3545" s="83" t="s">
        <v>11327</v>
      </c>
      <c r="E3545" s="83" t="s">
        <v>3526</v>
      </c>
      <c r="F3545" s="83"/>
      <c r="G3545" s="83" t="s">
        <v>3527</v>
      </c>
      <c r="H3545" s="115" t="s">
        <v>11328</v>
      </c>
      <c r="I3545" s="14">
        <v>0.01</v>
      </c>
      <c r="J3545" s="111">
        <f t="shared" si="112"/>
        <v>8038.8</v>
      </c>
    </row>
    <row r="3546" spans="1:10" ht="26.25" x14ac:dyDescent="0.25">
      <c r="A3546" s="81">
        <f t="shared" si="113"/>
        <v>3542</v>
      </c>
      <c r="B3546" s="81" t="s">
        <v>3523</v>
      </c>
      <c r="C3546" s="82" t="s">
        <v>11329</v>
      </c>
      <c r="D3546" s="83" t="s">
        <v>11330</v>
      </c>
      <c r="E3546" s="83" t="s">
        <v>3526</v>
      </c>
      <c r="F3546" s="83"/>
      <c r="G3546" s="83" t="s">
        <v>3527</v>
      </c>
      <c r="H3546" s="115" t="s">
        <v>11331</v>
      </c>
      <c r="I3546" s="14">
        <v>0.01</v>
      </c>
      <c r="J3546" s="111">
        <f t="shared" si="112"/>
        <v>6108.3</v>
      </c>
    </row>
    <row r="3547" spans="1:10" ht="39" x14ac:dyDescent="0.25">
      <c r="A3547" s="81">
        <f t="shared" si="113"/>
        <v>3543</v>
      </c>
      <c r="B3547" s="81" t="s">
        <v>3523</v>
      </c>
      <c r="C3547" s="82" t="s">
        <v>11332</v>
      </c>
      <c r="D3547" s="83" t="s">
        <v>11333</v>
      </c>
      <c r="E3547" s="83" t="s">
        <v>3526</v>
      </c>
      <c r="F3547" s="83"/>
      <c r="G3547" s="83" t="s">
        <v>3527</v>
      </c>
      <c r="H3547" s="115" t="s">
        <v>11334</v>
      </c>
      <c r="I3547" s="14">
        <v>0.01</v>
      </c>
      <c r="J3547" s="111">
        <f t="shared" si="112"/>
        <v>5732.1</v>
      </c>
    </row>
    <row r="3548" spans="1:10" ht="39" x14ac:dyDescent="0.25">
      <c r="A3548" s="81">
        <f t="shared" si="113"/>
        <v>3544</v>
      </c>
      <c r="B3548" s="81" t="s">
        <v>3523</v>
      </c>
      <c r="C3548" s="82" t="s">
        <v>11335</v>
      </c>
      <c r="D3548" s="83" t="s">
        <v>11336</v>
      </c>
      <c r="E3548" s="83" t="s">
        <v>3526</v>
      </c>
      <c r="F3548" s="83"/>
      <c r="G3548" s="83" t="s">
        <v>3527</v>
      </c>
      <c r="H3548" s="115" t="s">
        <v>3690</v>
      </c>
      <c r="I3548" s="14">
        <v>0.01</v>
      </c>
      <c r="J3548" s="111">
        <f t="shared" si="112"/>
        <v>5742</v>
      </c>
    </row>
    <row r="3549" spans="1:10" ht="39" x14ac:dyDescent="0.25">
      <c r="A3549" s="81">
        <f t="shared" si="113"/>
        <v>3545</v>
      </c>
      <c r="B3549" s="81" t="s">
        <v>3523</v>
      </c>
      <c r="C3549" s="82" t="s">
        <v>11337</v>
      </c>
      <c r="D3549" s="83" t="s">
        <v>11338</v>
      </c>
      <c r="E3549" s="83" t="s">
        <v>3526</v>
      </c>
      <c r="F3549" s="83"/>
      <c r="G3549" s="83" t="s">
        <v>3527</v>
      </c>
      <c r="H3549" s="115" t="s">
        <v>11339</v>
      </c>
      <c r="I3549" s="14">
        <v>0.01</v>
      </c>
      <c r="J3549" s="111">
        <f t="shared" si="112"/>
        <v>4860.8999999999996</v>
      </c>
    </row>
    <row r="3550" spans="1:10" ht="39" x14ac:dyDescent="0.25">
      <c r="A3550" s="81">
        <f t="shared" si="113"/>
        <v>3546</v>
      </c>
      <c r="B3550" s="81" t="s">
        <v>3523</v>
      </c>
      <c r="C3550" s="82" t="s">
        <v>11340</v>
      </c>
      <c r="D3550" s="83" t="s">
        <v>11341</v>
      </c>
      <c r="E3550" s="83" t="s">
        <v>3526</v>
      </c>
      <c r="F3550" s="83"/>
      <c r="G3550" s="83" t="s">
        <v>3527</v>
      </c>
      <c r="H3550" s="115" t="s">
        <v>11342</v>
      </c>
      <c r="I3550" s="14">
        <v>0.01</v>
      </c>
      <c r="J3550" s="111">
        <f t="shared" si="112"/>
        <v>6028.11</v>
      </c>
    </row>
    <row r="3551" spans="1:10" ht="39" x14ac:dyDescent="0.25">
      <c r="A3551" s="81">
        <f t="shared" si="113"/>
        <v>3547</v>
      </c>
      <c r="B3551" s="81" t="s">
        <v>3523</v>
      </c>
      <c r="C3551" s="82" t="s">
        <v>11343</v>
      </c>
      <c r="D3551" s="83" t="s">
        <v>11344</v>
      </c>
      <c r="E3551" s="83" t="s">
        <v>3526</v>
      </c>
      <c r="F3551" s="83"/>
      <c r="G3551" s="83" t="s">
        <v>3527</v>
      </c>
      <c r="H3551" s="115" t="s">
        <v>3694</v>
      </c>
      <c r="I3551" s="14">
        <v>0.01</v>
      </c>
      <c r="J3551" s="111">
        <f t="shared" si="112"/>
        <v>3267</v>
      </c>
    </row>
    <row r="3552" spans="1:10" ht="26.25" x14ac:dyDescent="0.25">
      <c r="A3552" s="81">
        <f t="shared" si="113"/>
        <v>3548</v>
      </c>
      <c r="B3552" s="81" t="s">
        <v>3523</v>
      </c>
      <c r="C3552" s="82" t="s">
        <v>11345</v>
      </c>
      <c r="D3552" s="83" t="s">
        <v>11346</v>
      </c>
      <c r="E3552" s="83" t="s">
        <v>3526</v>
      </c>
      <c r="F3552" s="83"/>
      <c r="G3552" s="83" t="s">
        <v>3527</v>
      </c>
      <c r="H3552" s="115" t="s">
        <v>11347</v>
      </c>
      <c r="I3552" s="14">
        <v>0.01</v>
      </c>
      <c r="J3552" s="111">
        <f t="shared" si="112"/>
        <v>3356.1</v>
      </c>
    </row>
    <row r="3553" spans="1:10" ht="39" x14ac:dyDescent="0.25">
      <c r="A3553" s="81">
        <f t="shared" si="113"/>
        <v>3549</v>
      </c>
      <c r="B3553" s="81" t="s">
        <v>3523</v>
      </c>
      <c r="C3553" s="82" t="s">
        <v>11348</v>
      </c>
      <c r="D3553" s="83" t="s">
        <v>11349</v>
      </c>
      <c r="E3553" s="83" t="s">
        <v>3526</v>
      </c>
      <c r="F3553" s="83"/>
      <c r="G3553" s="83" t="s">
        <v>3527</v>
      </c>
      <c r="H3553" s="115" t="s">
        <v>7897</v>
      </c>
      <c r="I3553" s="14">
        <v>0.01</v>
      </c>
      <c r="J3553" s="111">
        <f t="shared" si="112"/>
        <v>4989.6000000000004</v>
      </c>
    </row>
    <row r="3554" spans="1:10" ht="39" x14ac:dyDescent="0.25">
      <c r="A3554" s="81">
        <f t="shared" si="113"/>
        <v>3550</v>
      </c>
      <c r="B3554" s="81" t="s">
        <v>3523</v>
      </c>
      <c r="C3554" s="82" t="s">
        <v>11350</v>
      </c>
      <c r="D3554" s="83" t="s">
        <v>11351</v>
      </c>
      <c r="E3554" s="83" t="s">
        <v>3526</v>
      </c>
      <c r="F3554" s="83"/>
      <c r="G3554" s="83" t="s">
        <v>3527</v>
      </c>
      <c r="H3554" s="115" t="s">
        <v>11235</v>
      </c>
      <c r="I3554" s="14">
        <v>0.01</v>
      </c>
      <c r="J3554" s="111">
        <f t="shared" si="112"/>
        <v>4395.6000000000004</v>
      </c>
    </row>
    <row r="3555" spans="1:10" ht="26.25" x14ac:dyDescent="0.25">
      <c r="A3555" s="81">
        <f t="shared" si="113"/>
        <v>3551</v>
      </c>
      <c r="B3555" s="81" t="s">
        <v>3523</v>
      </c>
      <c r="C3555" s="82" t="s">
        <v>11352</v>
      </c>
      <c r="D3555" s="83" t="s">
        <v>11353</v>
      </c>
      <c r="E3555" s="83" t="s">
        <v>3526</v>
      </c>
      <c r="F3555" s="83"/>
      <c r="G3555" s="83" t="s">
        <v>3527</v>
      </c>
      <c r="H3555" s="115" t="s">
        <v>11354</v>
      </c>
      <c r="I3555" s="14">
        <v>0.01</v>
      </c>
      <c r="J3555" s="111">
        <f t="shared" si="112"/>
        <v>3954.06</v>
      </c>
    </row>
    <row r="3556" spans="1:10" ht="39" x14ac:dyDescent="0.25">
      <c r="A3556" s="81">
        <f t="shared" si="113"/>
        <v>3552</v>
      </c>
      <c r="B3556" s="81" t="s">
        <v>3523</v>
      </c>
      <c r="C3556" s="82" t="s">
        <v>11355</v>
      </c>
      <c r="D3556" s="83" t="s">
        <v>11356</v>
      </c>
      <c r="E3556" s="83" t="s">
        <v>3526</v>
      </c>
      <c r="F3556" s="83"/>
      <c r="G3556" s="83" t="s">
        <v>3527</v>
      </c>
      <c r="H3556" s="115" t="s">
        <v>11357</v>
      </c>
      <c r="I3556" s="14">
        <v>0.01</v>
      </c>
      <c r="J3556" s="111">
        <f t="shared" si="112"/>
        <v>6583.5</v>
      </c>
    </row>
    <row r="3557" spans="1:10" ht="39" x14ac:dyDescent="0.25">
      <c r="A3557" s="81">
        <f t="shared" si="113"/>
        <v>3553</v>
      </c>
      <c r="B3557" s="81" t="s">
        <v>3523</v>
      </c>
      <c r="C3557" s="82" t="s">
        <v>11358</v>
      </c>
      <c r="D3557" s="83" t="s">
        <v>11359</v>
      </c>
      <c r="E3557" s="83" t="s">
        <v>3526</v>
      </c>
      <c r="F3557" s="83"/>
      <c r="G3557" s="83" t="s">
        <v>3527</v>
      </c>
      <c r="H3557" s="115" t="s">
        <v>10225</v>
      </c>
      <c r="I3557" s="14">
        <v>0.01</v>
      </c>
      <c r="J3557" s="111">
        <f t="shared" si="112"/>
        <v>7682.4</v>
      </c>
    </row>
    <row r="3558" spans="1:10" ht="26.25" x14ac:dyDescent="0.25">
      <c r="A3558" s="81">
        <f t="shared" si="113"/>
        <v>3554</v>
      </c>
      <c r="B3558" s="81" t="s">
        <v>3523</v>
      </c>
      <c r="C3558" s="82" t="s">
        <v>11360</v>
      </c>
      <c r="D3558" s="83" t="s">
        <v>11361</v>
      </c>
      <c r="E3558" s="83" t="s">
        <v>3526</v>
      </c>
      <c r="F3558" s="83"/>
      <c r="G3558" s="83" t="s">
        <v>3527</v>
      </c>
      <c r="H3558" s="115" t="s">
        <v>11362</v>
      </c>
      <c r="I3558" s="14">
        <v>0.01</v>
      </c>
      <c r="J3558" s="111">
        <f t="shared" si="112"/>
        <v>4029.3</v>
      </c>
    </row>
    <row r="3559" spans="1:10" ht="39" x14ac:dyDescent="0.25">
      <c r="A3559" s="81">
        <f t="shared" si="113"/>
        <v>3555</v>
      </c>
      <c r="B3559" s="81" t="s">
        <v>3523</v>
      </c>
      <c r="C3559" s="82" t="s">
        <v>11363</v>
      </c>
      <c r="D3559" s="83" t="s">
        <v>11364</v>
      </c>
      <c r="E3559" s="83" t="s">
        <v>3526</v>
      </c>
      <c r="F3559" s="83"/>
      <c r="G3559" s="83" t="s">
        <v>3527</v>
      </c>
      <c r="H3559" s="115" t="s">
        <v>11032</v>
      </c>
      <c r="I3559" s="14">
        <v>0.01</v>
      </c>
      <c r="J3559" s="111">
        <f t="shared" si="112"/>
        <v>6058.8</v>
      </c>
    </row>
    <row r="3560" spans="1:10" ht="26.25" x14ac:dyDescent="0.25">
      <c r="A3560" s="81">
        <f t="shared" si="113"/>
        <v>3556</v>
      </c>
      <c r="B3560" s="81" t="s">
        <v>3523</v>
      </c>
      <c r="C3560" s="82" t="s">
        <v>11365</v>
      </c>
      <c r="D3560" s="83" t="s">
        <v>11366</v>
      </c>
      <c r="E3560" s="83" t="s">
        <v>3526</v>
      </c>
      <c r="F3560" s="83"/>
      <c r="G3560" s="83" t="s">
        <v>3527</v>
      </c>
      <c r="H3560" s="115" t="s">
        <v>11367</v>
      </c>
      <c r="I3560" s="14">
        <v>0.01</v>
      </c>
      <c r="J3560" s="111">
        <f t="shared" si="112"/>
        <v>5256.9</v>
      </c>
    </row>
    <row r="3561" spans="1:10" ht="39" x14ac:dyDescent="0.25">
      <c r="A3561" s="81">
        <f t="shared" si="113"/>
        <v>3557</v>
      </c>
      <c r="B3561" s="81" t="s">
        <v>3523</v>
      </c>
      <c r="C3561" s="82" t="s">
        <v>11368</v>
      </c>
      <c r="D3561" s="83" t="s">
        <v>11369</v>
      </c>
      <c r="E3561" s="83" t="s">
        <v>3526</v>
      </c>
      <c r="F3561" s="83"/>
      <c r="G3561" s="83" t="s">
        <v>3527</v>
      </c>
      <c r="H3561" s="115" t="s">
        <v>11370</v>
      </c>
      <c r="I3561" s="14">
        <v>0.01</v>
      </c>
      <c r="J3561" s="111">
        <f t="shared" si="112"/>
        <v>5227.2</v>
      </c>
    </row>
    <row r="3562" spans="1:10" ht="39" x14ac:dyDescent="0.25">
      <c r="A3562" s="81">
        <f t="shared" si="113"/>
        <v>3558</v>
      </c>
      <c r="B3562" s="81" t="s">
        <v>3523</v>
      </c>
      <c r="C3562" s="82" t="s">
        <v>11371</v>
      </c>
      <c r="D3562" s="83" t="s">
        <v>11372</v>
      </c>
      <c r="E3562" s="83" t="s">
        <v>3526</v>
      </c>
      <c r="F3562" s="83"/>
      <c r="G3562" s="83" t="s">
        <v>3527</v>
      </c>
      <c r="H3562" s="115" t="s">
        <v>11373</v>
      </c>
      <c r="I3562" s="14">
        <v>0.01</v>
      </c>
      <c r="J3562" s="111">
        <f t="shared" si="112"/>
        <v>4781.7</v>
      </c>
    </row>
    <row r="3563" spans="1:10" ht="39" x14ac:dyDescent="0.25">
      <c r="A3563" s="81">
        <f t="shared" si="113"/>
        <v>3559</v>
      </c>
      <c r="B3563" s="81" t="s">
        <v>3523</v>
      </c>
      <c r="C3563" s="82" t="s">
        <v>11374</v>
      </c>
      <c r="D3563" s="83" t="s">
        <v>11375</v>
      </c>
      <c r="E3563" s="83" t="s">
        <v>3526</v>
      </c>
      <c r="F3563" s="83"/>
      <c r="G3563" s="83" t="s">
        <v>3527</v>
      </c>
      <c r="H3563" s="115" t="s">
        <v>11376</v>
      </c>
      <c r="I3563" s="14">
        <v>0.01</v>
      </c>
      <c r="J3563" s="111">
        <f t="shared" si="112"/>
        <v>5712.3</v>
      </c>
    </row>
    <row r="3564" spans="1:10" ht="51.75" x14ac:dyDescent="0.25">
      <c r="A3564" s="81">
        <f t="shared" si="113"/>
        <v>3560</v>
      </c>
      <c r="B3564" s="81" t="s">
        <v>3523</v>
      </c>
      <c r="C3564" s="82" t="s">
        <v>11377</v>
      </c>
      <c r="D3564" s="83" t="s">
        <v>11378</v>
      </c>
      <c r="E3564" s="83" t="s">
        <v>3526</v>
      </c>
      <c r="F3564" s="83"/>
      <c r="G3564" s="83" t="s">
        <v>3527</v>
      </c>
      <c r="H3564" s="115" t="s">
        <v>11379</v>
      </c>
      <c r="I3564" s="14">
        <v>0.01</v>
      </c>
      <c r="J3564" s="111">
        <f t="shared" si="112"/>
        <v>6345.9</v>
      </c>
    </row>
    <row r="3565" spans="1:10" ht="39" x14ac:dyDescent="0.25">
      <c r="A3565" s="81">
        <f t="shared" si="113"/>
        <v>3561</v>
      </c>
      <c r="B3565" s="81" t="s">
        <v>3523</v>
      </c>
      <c r="C3565" s="82" t="s">
        <v>11380</v>
      </c>
      <c r="D3565" s="83" t="s">
        <v>11381</v>
      </c>
      <c r="E3565" s="83" t="s">
        <v>3526</v>
      </c>
      <c r="F3565" s="83"/>
      <c r="G3565" s="83" t="s">
        <v>3527</v>
      </c>
      <c r="H3565" s="115" t="s">
        <v>11382</v>
      </c>
      <c r="I3565" s="14">
        <v>0.01</v>
      </c>
      <c r="J3565" s="111">
        <f t="shared" si="112"/>
        <v>3880.8</v>
      </c>
    </row>
    <row r="3566" spans="1:10" ht="39" x14ac:dyDescent="0.25">
      <c r="A3566" s="81">
        <f t="shared" si="113"/>
        <v>3562</v>
      </c>
      <c r="B3566" s="81" t="s">
        <v>3523</v>
      </c>
      <c r="C3566" s="82" t="s">
        <v>11383</v>
      </c>
      <c r="D3566" s="83" t="s">
        <v>11384</v>
      </c>
      <c r="E3566" s="83" t="s">
        <v>3526</v>
      </c>
      <c r="F3566" s="83"/>
      <c r="G3566" s="83" t="s">
        <v>3527</v>
      </c>
      <c r="H3566" s="115" t="s">
        <v>11385</v>
      </c>
      <c r="I3566" s="14">
        <v>0.01</v>
      </c>
      <c r="J3566" s="111">
        <f t="shared" si="112"/>
        <v>4177.8</v>
      </c>
    </row>
    <row r="3567" spans="1:10" ht="39" x14ac:dyDescent="0.25">
      <c r="A3567" s="81">
        <f t="shared" si="113"/>
        <v>3563</v>
      </c>
      <c r="B3567" s="81" t="s">
        <v>3523</v>
      </c>
      <c r="C3567" s="82" t="s">
        <v>11386</v>
      </c>
      <c r="D3567" s="83" t="s">
        <v>11387</v>
      </c>
      <c r="E3567" s="83" t="s">
        <v>3526</v>
      </c>
      <c r="F3567" s="83"/>
      <c r="G3567" s="83" t="s">
        <v>3527</v>
      </c>
      <c r="H3567" s="115" t="s">
        <v>11388</v>
      </c>
      <c r="I3567" s="14">
        <v>0.01</v>
      </c>
      <c r="J3567" s="111">
        <f t="shared" si="112"/>
        <v>8781.2999999999993</v>
      </c>
    </row>
    <row r="3568" spans="1:10" ht="26.25" x14ac:dyDescent="0.25">
      <c r="A3568" s="81">
        <f t="shared" si="113"/>
        <v>3564</v>
      </c>
      <c r="B3568" s="81" t="s">
        <v>3523</v>
      </c>
      <c r="C3568" s="82" t="s">
        <v>11389</v>
      </c>
      <c r="D3568" s="83" t="s">
        <v>11390</v>
      </c>
      <c r="E3568" s="83" t="s">
        <v>3526</v>
      </c>
      <c r="F3568" s="83"/>
      <c r="G3568" s="83" t="s">
        <v>3527</v>
      </c>
      <c r="H3568" s="115" t="s">
        <v>11391</v>
      </c>
      <c r="I3568" s="14">
        <v>0.01</v>
      </c>
      <c r="J3568" s="111">
        <f t="shared" si="112"/>
        <v>2534.4</v>
      </c>
    </row>
    <row r="3569" spans="1:10" ht="39" x14ac:dyDescent="0.25">
      <c r="A3569" s="81">
        <f t="shared" si="113"/>
        <v>3565</v>
      </c>
      <c r="B3569" s="81" t="s">
        <v>3523</v>
      </c>
      <c r="C3569" s="82" t="s">
        <v>11392</v>
      </c>
      <c r="D3569" s="83" t="s">
        <v>11393</v>
      </c>
      <c r="E3569" s="83" t="s">
        <v>3526</v>
      </c>
      <c r="F3569" s="83"/>
      <c r="G3569" s="83" t="s">
        <v>3527</v>
      </c>
      <c r="H3569" s="115" t="s">
        <v>11067</v>
      </c>
      <c r="I3569" s="14">
        <v>0.01</v>
      </c>
      <c r="J3569" s="111">
        <f t="shared" si="112"/>
        <v>7771.5</v>
      </c>
    </row>
    <row r="3570" spans="1:10" ht="39" x14ac:dyDescent="0.25">
      <c r="A3570" s="81">
        <f t="shared" si="113"/>
        <v>3566</v>
      </c>
      <c r="B3570" s="81" t="s">
        <v>3523</v>
      </c>
      <c r="C3570" s="82" t="s">
        <v>11394</v>
      </c>
      <c r="D3570" s="83" t="s">
        <v>11395</v>
      </c>
      <c r="E3570" s="83" t="s">
        <v>3526</v>
      </c>
      <c r="F3570" s="83"/>
      <c r="G3570" s="83" t="s">
        <v>3527</v>
      </c>
      <c r="H3570" s="115" t="s">
        <v>11052</v>
      </c>
      <c r="I3570" s="14">
        <v>0.01</v>
      </c>
      <c r="J3570" s="111">
        <f t="shared" si="112"/>
        <v>3940.2</v>
      </c>
    </row>
    <row r="3571" spans="1:10" ht="39" x14ac:dyDescent="0.25">
      <c r="A3571" s="81">
        <f t="shared" si="113"/>
        <v>3567</v>
      </c>
      <c r="B3571" s="81" t="s">
        <v>3523</v>
      </c>
      <c r="C3571" s="82" t="s">
        <v>11396</v>
      </c>
      <c r="D3571" s="83" t="s">
        <v>11397</v>
      </c>
      <c r="E3571" s="83" t="s">
        <v>3526</v>
      </c>
      <c r="F3571" s="83"/>
      <c r="G3571" s="83" t="s">
        <v>3527</v>
      </c>
      <c r="H3571" s="115" t="s">
        <v>11398</v>
      </c>
      <c r="I3571" s="14">
        <v>0.01</v>
      </c>
      <c r="J3571" s="111">
        <f t="shared" si="112"/>
        <v>4346.1000000000004</v>
      </c>
    </row>
    <row r="3572" spans="1:10" ht="39" x14ac:dyDescent="0.25">
      <c r="A3572" s="81">
        <f t="shared" si="113"/>
        <v>3568</v>
      </c>
      <c r="B3572" s="81" t="s">
        <v>3523</v>
      </c>
      <c r="C3572" s="82" t="s">
        <v>11399</v>
      </c>
      <c r="D3572" s="83" t="s">
        <v>11400</v>
      </c>
      <c r="E3572" s="83" t="s">
        <v>3526</v>
      </c>
      <c r="F3572" s="83"/>
      <c r="G3572" s="83" t="s">
        <v>3527</v>
      </c>
      <c r="H3572" s="115" t="s">
        <v>11401</v>
      </c>
      <c r="I3572" s="14">
        <v>0.01</v>
      </c>
      <c r="J3572" s="111">
        <f t="shared" si="112"/>
        <v>5484.6</v>
      </c>
    </row>
    <row r="3573" spans="1:10" ht="39" x14ac:dyDescent="0.25">
      <c r="A3573" s="81">
        <f t="shared" si="113"/>
        <v>3569</v>
      </c>
      <c r="B3573" s="81" t="s">
        <v>3523</v>
      </c>
      <c r="C3573" s="82" t="s">
        <v>11402</v>
      </c>
      <c r="D3573" s="83" t="s">
        <v>11403</v>
      </c>
      <c r="E3573" s="83" t="s">
        <v>3526</v>
      </c>
      <c r="F3573" s="83"/>
      <c r="G3573" s="83" t="s">
        <v>3527</v>
      </c>
      <c r="H3573" s="115" t="s">
        <v>11404</v>
      </c>
      <c r="I3573" s="14">
        <v>0.01</v>
      </c>
      <c r="J3573" s="111">
        <f t="shared" si="112"/>
        <v>6840.9</v>
      </c>
    </row>
    <row r="3574" spans="1:10" ht="39" x14ac:dyDescent="0.25">
      <c r="A3574" s="81">
        <f t="shared" si="113"/>
        <v>3570</v>
      </c>
      <c r="B3574" s="81" t="s">
        <v>3523</v>
      </c>
      <c r="C3574" s="82" t="s">
        <v>11405</v>
      </c>
      <c r="D3574" s="83" t="s">
        <v>11406</v>
      </c>
      <c r="E3574" s="83" t="s">
        <v>3526</v>
      </c>
      <c r="F3574" s="83"/>
      <c r="G3574" s="83" t="s">
        <v>3527</v>
      </c>
      <c r="H3574" s="115" t="s">
        <v>11407</v>
      </c>
      <c r="I3574" s="14">
        <v>0.01</v>
      </c>
      <c r="J3574" s="111">
        <f t="shared" si="112"/>
        <v>3712.5</v>
      </c>
    </row>
    <row r="3575" spans="1:10" ht="51.75" x14ac:dyDescent="0.25">
      <c r="A3575" s="81">
        <f t="shared" si="113"/>
        <v>3571</v>
      </c>
      <c r="B3575" s="81" t="s">
        <v>3523</v>
      </c>
      <c r="C3575" s="82" t="s">
        <v>11408</v>
      </c>
      <c r="D3575" s="83" t="s">
        <v>11409</v>
      </c>
      <c r="E3575" s="83" t="s">
        <v>3526</v>
      </c>
      <c r="F3575" s="83"/>
      <c r="G3575" s="83" t="s">
        <v>3527</v>
      </c>
      <c r="H3575" s="115" t="s">
        <v>8978</v>
      </c>
      <c r="I3575" s="14">
        <v>0.01</v>
      </c>
      <c r="J3575" s="111">
        <f t="shared" si="112"/>
        <v>7068.6</v>
      </c>
    </row>
    <row r="3576" spans="1:10" ht="39" x14ac:dyDescent="0.25">
      <c r="A3576" s="81">
        <f t="shared" si="113"/>
        <v>3572</v>
      </c>
      <c r="B3576" s="81" t="s">
        <v>3523</v>
      </c>
      <c r="C3576" s="82" t="s">
        <v>11410</v>
      </c>
      <c r="D3576" s="83" t="s">
        <v>11411</v>
      </c>
      <c r="E3576" s="83" t="s">
        <v>3526</v>
      </c>
      <c r="F3576" s="83"/>
      <c r="G3576" s="83" t="s">
        <v>3527</v>
      </c>
      <c r="H3576" s="115" t="s">
        <v>11043</v>
      </c>
      <c r="I3576" s="14">
        <v>0.01</v>
      </c>
      <c r="J3576" s="111">
        <f t="shared" si="112"/>
        <v>6078.6</v>
      </c>
    </row>
    <row r="3577" spans="1:10" ht="39" x14ac:dyDescent="0.25">
      <c r="A3577" s="81">
        <f t="shared" si="113"/>
        <v>3573</v>
      </c>
      <c r="B3577" s="81" t="s">
        <v>3523</v>
      </c>
      <c r="C3577" s="82" t="s">
        <v>11412</v>
      </c>
      <c r="D3577" s="83" t="s">
        <v>11413</v>
      </c>
      <c r="E3577" s="83" t="s">
        <v>3526</v>
      </c>
      <c r="F3577" s="83"/>
      <c r="G3577" s="83" t="s">
        <v>3527</v>
      </c>
      <c r="H3577" s="115" t="s">
        <v>9017</v>
      </c>
      <c r="I3577" s="14">
        <v>0.01</v>
      </c>
      <c r="J3577" s="111">
        <f t="shared" si="112"/>
        <v>3366</v>
      </c>
    </row>
    <row r="3578" spans="1:10" ht="26.25" x14ac:dyDescent="0.25">
      <c r="A3578" s="81">
        <f t="shared" si="113"/>
        <v>3574</v>
      </c>
      <c r="B3578" s="81" t="s">
        <v>3523</v>
      </c>
      <c r="C3578" s="82" t="s">
        <v>11414</v>
      </c>
      <c r="D3578" s="83" t="s">
        <v>11415</v>
      </c>
      <c r="E3578" s="83" t="s">
        <v>3526</v>
      </c>
      <c r="F3578" s="83"/>
      <c r="G3578" s="83" t="s">
        <v>3527</v>
      </c>
      <c r="H3578" s="115" t="s">
        <v>11416</v>
      </c>
      <c r="I3578" s="14">
        <v>0.01</v>
      </c>
      <c r="J3578" s="111">
        <f t="shared" si="112"/>
        <v>3375.9</v>
      </c>
    </row>
    <row r="3579" spans="1:10" ht="39" x14ac:dyDescent="0.25">
      <c r="A3579" s="81">
        <f t="shared" si="113"/>
        <v>3575</v>
      </c>
      <c r="B3579" s="81" t="s">
        <v>3523</v>
      </c>
      <c r="C3579" s="82" t="s">
        <v>11417</v>
      </c>
      <c r="D3579" s="83" t="s">
        <v>11418</v>
      </c>
      <c r="E3579" s="83" t="s">
        <v>3526</v>
      </c>
      <c r="F3579" s="83"/>
      <c r="G3579" s="83" t="s">
        <v>3527</v>
      </c>
      <c r="H3579" s="115" t="s">
        <v>9339</v>
      </c>
      <c r="I3579" s="14">
        <v>0.01</v>
      </c>
      <c r="J3579" s="111">
        <f t="shared" si="112"/>
        <v>6910.2</v>
      </c>
    </row>
    <row r="3580" spans="1:10" ht="39" x14ac:dyDescent="0.25">
      <c r="A3580" s="81">
        <f t="shared" si="113"/>
        <v>3576</v>
      </c>
      <c r="B3580" s="81" t="s">
        <v>3523</v>
      </c>
      <c r="C3580" s="82" t="s">
        <v>11419</v>
      </c>
      <c r="D3580" s="83" t="s">
        <v>11420</v>
      </c>
      <c r="E3580" s="83" t="s">
        <v>3526</v>
      </c>
      <c r="F3580" s="83"/>
      <c r="G3580" s="83" t="s">
        <v>3527</v>
      </c>
      <c r="H3580" s="115" t="s">
        <v>11421</v>
      </c>
      <c r="I3580" s="14">
        <v>0.01</v>
      </c>
      <c r="J3580" s="111">
        <f t="shared" si="112"/>
        <v>5039.1000000000004</v>
      </c>
    </row>
    <row r="3581" spans="1:10" ht="39" x14ac:dyDescent="0.25">
      <c r="A3581" s="81">
        <f t="shared" si="113"/>
        <v>3577</v>
      </c>
      <c r="B3581" s="81" t="s">
        <v>3523</v>
      </c>
      <c r="C3581" s="82" t="s">
        <v>11422</v>
      </c>
      <c r="D3581" s="83" t="s">
        <v>11423</v>
      </c>
      <c r="E3581" s="83" t="s">
        <v>3526</v>
      </c>
      <c r="F3581" s="83"/>
      <c r="G3581" s="83" t="s">
        <v>3527</v>
      </c>
      <c r="H3581" s="115" t="s">
        <v>11424</v>
      </c>
      <c r="I3581" s="14">
        <v>0.01</v>
      </c>
      <c r="J3581" s="111">
        <f t="shared" si="112"/>
        <v>7078.5</v>
      </c>
    </row>
    <row r="3582" spans="1:10" ht="39" x14ac:dyDescent="0.25">
      <c r="A3582" s="81">
        <f t="shared" si="113"/>
        <v>3578</v>
      </c>
      <c r="B3582" s="81" t="s">
        <v>3523</v>
      </c>
      <c r="C3582" s="82" t="s">
        <v>11425</v>
      </c>
      <c r="D3582" s="83" t="s">
        <v>11426</v>
      </c>
      <c r="E3582" s="83" t="s">
        <v>3526</v>
      </c>
      <c r="F3582" s="83"/>
      <c r="G3582" s="83" t="s">
        <v>3527</v>
      </c>
      <c r="H3582" s="115" t="s">
        <v>11427</v>
      </c>
      <c r="I3582" s="14">
        <v>0.01</v>
      </c>
      <c r="J3582" s="111">
        <f t="shared" si="112"/>
        <v>4435.2</v>
      </c>
    </row>
    <row r="3583" spans="1:10" ht="39" x14ac:dyDescent="0.25">
      <c r="A3583" s="81">
        <f t="shared" si="113"/>
        <v>3579</v>
      </c>
      <c r="B3583" s="81" t="s">
        <v>3523</v>
      </c>
      <c r="C3583" s="82" t="s">
        <v>11428</v>
      </c>
      <c r="D3583" s="83" t="s">
        <v>11429</v>
      </c>
      <c r="E3583" s="83" t="s">
        <v>3526</v>
      </c>
      <c r="F3583" s="83"/>
      <c r="G3583" s="83" t="s">
        <v>3527</v>
      </c>
      <c r="H3583" s="115" t="s">
        <v>11201</v>
      </c>
      <c r="I3583" s="14">
        <v>0.01</v>
      </c>
      <c r="J3583" s="111">
        <f t="shared" si="112"/>
        <v>4613.3999999999996</v>
      </c>
    </row>
    <row r="3584" spans="1:10" ht="39" x14ac:dyDescent="0.25">
      <c r="A3584" s="81">
        <f t="shared" si="113"/>
        <v>3580</v>
      </c>
      <c r="B3584" s="81" t="s">
        <v>3523</v>
      </c>
      <c r="C3584" s="82" t="s">
        <v>11430</v>
      </c>
      <c r="D3584" s="83" t="s">
        <v>11431</v>
      </c>
      <c r="E3584" s="83" t="s">
        <v>3526</v>
      </c>
      <c r="F3584" s="83"/>
      <c r="G3584" s="83" t="s">
        <v>3527</v>
      </c>
      <c r="H3584" s="115" t="s">
        <v>11109</v>
      </c>
      <c r="I3584" s="14">
        <v>0.01</v>
      </c>
      <c r="J3584" s="111">
        <f t="shared" si="112"/>
        <v>5494.5</v>
      </c>
    </row>
    <row r="3585" spans="1:10" ht="39" x14ac:dyDescent="0.25">
      <c r="A3585" s="81">
        <f t="shared" si="113"/>
        <v>3581</v>
      </c>
      <c r="B3585" s="81" t="s">
        <v>3523</v>
      </c>
      <c r="C3585" s="82" t="s">
        <v>11432</v>
      </c>
      <c r="D3585" s="83" t="s">
        <v>11433</v>
      </c>
      <c r="E3585" s="83" t="s">
        <v>3526</v>
      </c>
      <c r="F3585" s="83"/>
      <c r="G3585" s="83" t="s">
        <v>3527</v>
      </c>
      <c r="H3585" s="115" t="s">
        <v>8391</v>
      </c>
      <c r="I3585" s="14">
        <v>0.01</v>
      </c>
      <c r="J3585" s="111">
        <f t="shared" si="112"/>
        <v>6930</v>
      </c>
    </row>
    <row r="3586" spans="1:10" ht="26.25" x14ac:dyDescent="0.25">
      <c r="A3586" s="81">
        <f t="shared" si="113"/>
        <v>3582</v>
      </c>
      <c r="B3586" s="81" t="s">
        <v>3523</v>
      </c>
      <c r="C3586" s="82" t="s">
        <v>11434</v>
      </c>
      <c r="D3586" s="83" t="s">
        <v>11435</v>
      </c>
      <c r="E3586" s="83" t="s">
        <v>3526</v>
      </c>
      <c r="F3586" s="83"/>
      <c r="G3586" s="83" t="s">
        <v>3527</v>
      </c>
      <c r="H3586" s="115" t="s">
        <v>11436</v>
      </c>
      <c r="I3586" s="14">
        <v>0.01</v>
      </c>
      <c r="J3586" s="111">
        <f t="shared" si="112"/>
        <v>7118.1</v>
      </c>
    </row>
    <row r="3587" spans="1:10" ht="39" x14ac:dyDescent="0.25">
      <c r="A3587" s="81">
        <f t="shared" si="113"/>
        <v>3583</v>
      </c>
      <c r="B3587" s="81" t="s">
        <v>3523</v>
      </c>
      <c r="C3587" s="82" t="s">
        <v>11437</v>
      </c>
      <c r="D3587" s="83" t="s">
        <v>11438</v>
      </c>
      <c r="E3587" s="83" t="s">
        <v>3526</v>
      </c>
      <c r="F3587" s="83"/>
      <c r="G3587" s="83" t="s">
        <v>3527</v>
      </c>
      <c r="H3587" s="115" t="s">
        <v>11439</v>
      </c>
      <c r="I3587" s="14">
        <v>0.01</v>
      </c>
      <c r="J3587" s="111">
        <f t="shared" si="112"/>
        <v>5474.7</v>
      </c>
    </row>
    <row r="3588" spans="1:10" ht="39" x14ac:dyDescent="0.25">
      <c r="A3588" s="81">
        <f t="shared" si="113"/>
        <v>3584</v>
      </c>
      <c r="B3588" s="81" t="s">
        <v>3523</v>
      </c>
      <c r="C3588" s="82" t="s">
        <v>11440</v>
      </c>
      <c r="D3588" s="83" t="s">
        <v>11441</v>
      </c>
      <c r="E3588" s="83" t="s">
        <v>3526</v>
      </c>
      <c r="F3588" s="83"/>
      <c r="G3588" s="83" t="s">
        <v>3527</v>
      </c>
      <c r="H3588" s="115" t="s">
        <v>11442</v>
      </c>
      <c r="I3588" s="14">
        <v>0.01</v>
      </c>
      <c r="J3588" s="111">
        <f t="shared" si="112"/>
        <v>4514.3999999999996</v>
      </c>
    </row>
    <row r="3589" spans="1:10" ht="26.25" x14ac:dyDescent="0.25">
      <c r="A3589" s="81">
        <f t="shared" si="113"/>
        <v>3585</v>
      </c>
      <c r="B3589" s="81" t="s">
        <v>3523</v>
      </c>
      <c r="C3589" s="82" t="s">
        <v>11443</v>
      </c>
      <c r="D3589" s="83" t="s">
        <v>11444</v>
      </c>
      <c r="E3589" s="83" t="s">
        <v>3526</v>
      </c>
      <c r="F3589" s="83"/>
      <c r="G3589" s="83" t="s">
        <v>3527</v>
      </c>
      <c r="H3589" s="115" t="s">
        <v>11445</v>
      </c>
      <c r="I3589" s="14">
        <v>0.01</v>
      </c>
      <c r="J3589" s="111">
        <f t="shared" si="112"/>
        <v>6009.3</v>
      </c>
    </row>
    <row r="3590" spans="1:10" ht="39" x14ac:dyDescent="0.25">
      <c r="A3590" s="81">
        <f t="shared" si="113"/>
        <v>3586</v>
      </c>
      <c r="B3590" s="81" t="s">
        <v>3523</v>
      </c>
      <c r="C3590" s="82" t="s">
        <v>11446</v>
      </c>
      <c r="D3590" s="83" t="s">
        <v>11447</v>
      </c>
      <c r="E3590" s="83" t="s">
        <v>3526</v>
      </c>
      <c r="F3590" s="83"/>
      <c r="G3590" s="83" t="s">
        <v>3527</v>
      </c>
      <c r="H3590" s="115" t="s">
        <v>11448</v>
      </c>
      <c r="I3590" s="14">
        <v>0.01</v>
      </c>
      <c r="J3590" s="111">
        <f t="shared" si="112"/>
        <v>8177.4</v>
      </c>
    </row>
    <row r="3591" spans="1:10" ht="39" x14ac:dyDescent="0.25">
      <c r="A3591" s="81">
        <f t="shared" si="113"/>
        <v>3587</v>
      </c>
      <c r="B3591" s="81" t="s">
        <v>3523</v>
      </c>
      <c r="C3591" s="82" t="s">
        <v>11449</v>
      </c>
      <c r="D3591" s="83" t="s">
        <v>11450</v>
      </c>
      <c r="E3591" s="83" t="s">
        <v>3526</v>
      </c>
      <c r="F3591" s="83"/>
      <c r="G3591" s="83" t="s">
        <v>3527</v>
      </c>
      <c r="H3591" s="115" t="s">
        <v>11322</v>
      </c>
      <c r="I3591" s="14">
        <v>0.01</v>
      </c>
      <c r="J3591" s="111">
        <f t="shared" si="112"/>
        <v>3197.7</v>
      </c>
    </row>
    <row r="3592" spans="1:10" ht="39" x14ac:dyDescent="0.25">
      <c r="A3592" s="81">
        <f t="shared" si="113"/>
        <v>3588</v>
      </c>
      <c r="B3592" s="81" t="s">
        <v>3523</v>
      </c>
      <c r="C3592" s="82" t="s">
        <v>11451</v>
      </c>
      <c r="D3592" s="83" t="s">
        <v>11452</v>
      </c>
      <c r="E3592" s="83" t="s">
        <v>3526</v>
      </c>
      <c r="F3592" s="83"/>
      <c r="G3592" s="83" t="s">
        <v>3527</v>
      </c>
      <c r="H3592" s="115" t="s">
        <v>11310</v>
      </c>
      <c r="I3592" s="14">
        <v>0.01</v>
      </c>
      <c r="J3592" s="111">
        <f t="shared" si="112"/>
        <v>3979.8</v>
      </c>
    </row>
    <row r="3593" spans="1:10" ht="39" x14ac:dyDescent="0.25">
      <c r="A3593" s="81">
        <f t="shared" si="113"/>
        <v>3589</v>
      </c>
      <c r="B3593" s="81" t="s">
        <v>3523</v>
      </c>
      <c r="C3593" s="82" t="s">
        <v>11453</v>
      </c>
      <c r="D3593" s="83" t="s">
        <v>11454</v>
      </c>
      <c r="E3593" s="83" t="s">
        <v>3526</v>
      </c>
      <c r="F3593" s="83"/>
      <c r="G3593" s="83" t="s">
        <v>3527</v>
      </c>
      <c r="H3593" s="115" t="s">
        <v>11154</v>
      </c>
      <c r="I3593" s="14">
        <v>0.01</v>
      </c>
      <c r="J3593" s="111">
        <f t="shared" si="112"/>
        <v>4108.5</v>
      </c>
    </row>
    <row r="3594" spans="1:10" ht="26.25" x14ac:dyDescent="0.25">
      <c r="A3594" s="81">
        <f t="shared" si="113"/>
        <v>3590</v>
      </c>
      <c r="B3594" s="81" t="s">
        <v>3523</v>
      </c>
      <c r="C3594" s="82" t="s">
        <v>11455</v>
      </c>
      <c r="D3594" s="83" t="s">
        <v>11456</v>
      </c>
      <c r="E3594" s="83" t="s">
        <v>3526</v>
      </c>
      <c r="F3594" s="83"/>
      <c r="G3594" s="83" t="s">
        <v>3527</v>
      </c>
      <c r="H3594" s="115" t="s">
        <v>5240</v>
      </c>
      <c r="I3594" s="14">
        <v>0.01</v>
      </c>
      <c r="J3594" s="111">
        <f t="shared" si="112"/>
        <v>621.72</v>
      </c>
    </row>
    <row r="3595" spans="1:10" ht="26.25" x14ac:dyDescent="0.25">
      <c r="A3595" s="81">
        <f t="shared" si="113"/>
        <v>3591</v>
      </c>
      <c r="B3595" s="81" t="s">
        <v>3523</v>
      </c>
      <c r="C3595" s="82" t="s">
        <v>11457</v>
      </c>
      <c r="D3595" s="83" t="s">
        <v>11458</v>
      </c>
      <c r="E3595" s="83" t="s">
        <v>3526</v>
      </c>
      <c r="F3595" s="83"/>
      <c r="G3595" s="83" t="s">
        <v>3527</v>
      </c>
      <c r="H3595" s="115" t="s">
        <v>11459</v>
      </c>
      <c r="I3595" s="14">
        <v>0.01</v>
      </c>
      <c r="J3595" s="111">
        <f t="shared" si="112"/>
        <v>717.75</v>
      </c>
    </row>
    <row r="3596" spans="1:10" ht="26.25" x14ac:dyDescent="0.25">
      <c r="A3596" s="81">
        <f t="shared" si="113"/>
        <v>3592</v>
      </c>
      <c r="B3596" s="81" t="s">
        <v>3523</v>
      </c>
      <c r="C3596" s="82" t="s">
        <v>11460</v>
      </c>
      <c r="D3596" s="83" t="s">
        <v>11461</v>
      </c>
      <c r="E3596" s="83" t="s">
        <v>3526</v>
      </c>
      <c r="F3596" s="83"/>
      <c r="G3596" s="83" t="s">
        <v>3527</v>
      </c>
      <c r="H3596" s="115" t="s">
        <v>7555</v>
      </c>
      <c r="I3596" s="14">
        <v>0.01</v>
      </c>
      <c r="J3596" s="111">
        <f t="shared" si="112"/>
        <v>306.89999999999998</v>
      </c>
    </row>
    <row r="3597" spans="1:10" ht="26.25" x14ac:dyDescent="0.25">
      <c r="A3597" s="81">
        <f t="shared" si="113"/>
        <v>3593</v>
      </c>
      <c r="B3597" s="81" t="s">
        <v>3523</v>
      </c>
      <c r="C3597" s="82" t="s">
        <v>11462</v>
      </c>
      <c r="D3597" s="83" t="s">
        <v>11463</v>
      </c>
      <c r="E3597" s="83" t="s">
        <v>3526</v>
      </c>
      <c r="F3597" s="83"/>
      <c r="G3597" s="83" t="s">
        <v>3527</v>
      </c>
      <c r="H3597" s="115" t="s">
        <v>4414</v>
      </c>
      <c r="I3597" s="14">
        <v>0.01</v>
      </c>
      <c r="J3597" s="111">
        <f t="shared" si="112"/>
        <v>415.8</v>
      </c>
    </row>
    <row r="3598" spans="1:10" x14ac:dyDescent="0.25">
      <c r="A3598" s="81">
        <f t="shared" si="113"/>
        <v>3594</v>
      </c>
      <c r="B3598" s="81" t="s">
        <v>3523</v>
      </c>
      <c r="C3598" s="82" t="s">
        <v>11464</v>
      </c>
      <c r="D3598" s="83" t="s">
        <v>11465</v>
      </c>
      <c r="E3598" s="83" t="s">
        <v>3526</v>
      </c>
      <c r="F3598" s="83"/>
      <c r="G3598" s="83" t="s">
        <v>3527</v>
      </c>
      <c r="H3598" s="115" t="s">
        <v>5259</v>
      </c>
      <c r="I3598" s="14">
        <v>0.01</v>
      </c>
      <c r="J3598" s="111">
        <f t="shared" si="112"/>
        <v>470.25</v>
      </c>
    </row>
    <row r="3599" spans="1:10" x14ac:dyDescent="0.25">
      <c r="A3599" s="81">
        <f t="shared" si="113"/>
        <v>3595</v>
      </c>
      <c r="B3599" s="81" t="s">
        <v>3523</v>
      </c>
      <c r="C3599" s="82" t="s">
        <v>11466</v>
      </c>
      <c r="D3599" s="83" t="s">
        <v>11467</v>
      </c>
      <c r="E3599" s="83" t="s">
        <v>3526</v>
      </c>
      <c r="F3599" s="83"/>
      <c r="G3599" s="83" t="s">
        <v>3527</v>
      </c>
      <c r="H3599" s="115" t="s">
        <v>6892</v>
      </c>
      <c r="I3599" s="14">
        <v>0.01</v>
      </c>
      <c r="J3599" s="111">
        <f t="shared" si="112"/>
        <v>178.2</v>
      </c>
    </row>
    <row r="3600" spans="1:10" x14ac:dyDescent="0.25">
      <c r="A3600" s="81">
        <f t="shared" si="113"/>
        <v>3596</v>
      </c>
      <c r="B3600" s="81" t="s">
        <v>3523</v>
      </c>
      <c r="C3600" s="82" t="s">
        <v>11468</v>
      </c>
      <c r="D3600" s="83" t="s">
        <v>11469</v>
      </c>
      <c r="E3600" s="83" t="s">
        <v>3526</v>
      </c>
      <c r="F3600" s="83"/>
      <c r="G3600" s="83" t="s">
        <v>3527</v>
      </c>
      <c r="H3600" s="115" t="s">
        <v>4368</v>
      </c>
      <c r="I3600" s="14">
        <v>0.01</v>
      </c>
      <c r="J3600" s="111">
        <f t="shared" si="112"/>
        <v>1584</v>
      </c>
    </row>
    <row r="3601" spans="1:10" x14ac:dyDescent="0.25">
      <c r="A3601" s="81">
        <f t="shared" si="113"/>
        <v>3597</v>
      </c>
      <c r="B3601" s="81" t="s">
        <v>3523</v>
      </c>
      <c r="C3601" s="82" t="s">
        <v>11470</v>
      </c>
      <c r="D3601" s="83" t="s">
        <v>11471</v>
      </c>
      <c r="E3601" s="83" t="s">
        <v>3526</v>
      </c>
      <c r="F3601" s="83"/>
      <c r="G3601" s="83" t="s">
        <v>3527</v>
      </c>
      <c r="H3601" s="115" t="s">
        <v>11472</v>
      </c>
      <c r="I3601" s="14">
        <v>0.01</v>
      </c>
      <c r="J3601" s="111">
        <f t="shared" si="112"/>
        <v>940.5</v>
      </c>
    </row>
    <row r="3602" spans="1:10" x14ac:dyDescent="0.25">
      <c r="A3602" s="81">
        <f t="shared" si="113"/>
        <v>3598</v>
      </c>
      <c r="B3602" s="81" t="s">
        <v>3523</v>
      </c>
      <c r="C3602" s="82" t="s">
        <v>11473</v>
      </c>
      <c r="D3602" s="83" t="s">
        <v>11474</v>
      </c>
      <c r="E3602" s="83" t="s">
        <v>3526</v>
      </c>
      <c r="F3602" s="83"/>
      <c r="G3602" s="83" t="s">
        <v>3527</v>
      </c>
      <c r="H3602" s="115" t="s">
        <v>6828</v>
      </c>
      <c r="I3602" s="14">
        <v>0.01</v>
      </c>
      <c r="J3602" s="111">
        <f t="shared" si="112"/>
        <v>113.85</v>
      </c>
    </row>
    <row r="3603" spans="1:10" x14ac:dyDescent="0.25">
      <c r="A3603" s="81">
        <f t="shared" si="113"/>
        <v>3599</v>
      </c>
      <c r="B3603" s="81" t="s">
        <v>3523</v>
      </c>
      <c r="C3603" s="82" t="s">
        <v>11475</v>
      </c>
      <c r="D3603" s="83" t="s">
        <v>11476</v>
      </c>
      <c r="E3603" s="83" t="s">
        <v>3526</v>
      </c>
      <c r="F3603" s="83"/>
      <c r="G3603" s="83" t="s">
        <v>3527</v>
      </c>
      <c r="H3603" s="115" t="s">
        <v>6892</v>
      </c>
      <c r="I3603" s="14">
        <v>0.01</v>
      </c>
      <c r="J3603" s="111">
        <f t="shared" ref="J3603:J3666" si="114">H3603*(1-I3603)</f>
        <v>178.2</v>
      </c>
    </row>
    <row r="3604" spans="1:10" x14ac:dyDescent="0.25">
      <c r="A3604" s="81">
        <f t="shared" ref="A3604:A3667" si="115">A3603+1</f>
        <v>3600</v>
      </c>
      <c r="B3604" s="81" t="s">
        <v>3523</v>
      </c>
      <c r="C3604" s="82" t="s">
        <v>11477</v>
      </c>
      <c r="D3604" s="83" t="s">
        <v>11478</v>
      </c>
      <c r="E3604" s="83" t="s">
        <v>3526</v>
      </c>
      <c r="F3604" s="83"/>
      <c r="G3604" s="83" t="s">
        <v>3527</v>
      </c>
      <c r="H3604" s="115" t="s">
        <v>6892</v>
      </c>
      <c r="I3604" s="14">
        <v>0.01</v>
      </c>
      <c r="J3604" s="111">
        <f t="shared" si="114"/>
        <v>178.2</v>
      </c>
    </row>
    <row r="3605" spans="1:10" x14ac:dyDescent="0.25">
      <c r="A3605" s="81">
        <f t="shared" si="115"/>
        <v>3601</v>
      </c>
      <c r="B3605" s="81" t="s">
        <v>3523</v>
      </c>
      <c r="C3605" s="82" t="s">
        <v>11479</v>
      </c>
      <c r="D3605" s="83" t="s">
        <v>11480</v>
      </c>
      <c r="E3605" s="83" t="s">
        <v>3526</v>
      </c>
      <c r="F3605" s="83"/>
      <c r="G3605" s="83" t="s">
        <v>3527</v>
      </c>
      <c r="H3605" s="115" t="s">
        <v>4368</v>
      </c>
      <c r="I3605" s="14">
        <v>0.01</v>
      </c>
      <c r="J3605" s="111">
        <f t="shared" si="114"/>
        <v>1584</v>
      </c>
    </row>
    <row r="3606" spans="1:10" ht="26.25" x14ac:dyDescent="0.25">
      <c r="A3606" s="81">
        <f t="shared" si="115"/>
        <v>3602</v>
      </c>
      <c r="B3606" s="81" t="s">
        <v>3523</v>
      </c>
      <c r="C3606" s="82" t="s">
        <v>11481</v>
      </c>
      <c r="D3606" s="83" t="s">
        <v>11482</v>
      </c>
      <c r="E3606" s="83" t="s">
        <v>3526</v>
      </c>
      <c r="F3606" s="83"/>
      <c r="G3606" s="83" t="s">
        <v>3527</v>
      </c>
      <c r="H3606" s="115" t="s">
        <v>11483</v>
      </c>
      <c r="I3606" s="14">
        <v>0.01</v>
      </c>
      <c r="J3606" s="111">
        <f t="shared" si="114"/>
        <v>388.08</v>
      </c>
    </row>
    <row r="3607" spans="1:10" ht="26.25" x14ac:dyDescent="0.25">
      <c r="A3607" s="81">
        <f t="shared" si="115"/>
        <v>3603</v>
      </c>
      <c r="B3607" s="81" t="s">
        <v>3523</v>
      </c>
      <c r="C3607" s="82" t="s">
        <v>11484</v>
      </c>
      <c r="D3607" s="83" t="s">
        <v>11485</v>
      </c>
      <c r="E3607" s="83" t="s">
        <v>3526</v>
      </c>
      <c r="F3607" s="83"/>
      <c r="G3607" s="83" t="s">
        <v>3527</v>
      </c>
      <c r="H3607" s="115" t="s">
        <v>6103</v>
      </c>
      <c r="I3607" s="14">
        <v>0.01</v>
      </c>
      <c r="J3607" s="111">
        <f t="shared" si="114"/>
        <v>139.59</v>
      </c>
    </row>
    <row r="3608" spans="1:10" ht="26.25" x14ac:dyDescent="0.25">
      <c r="A3608" s="81">
        <f t="shared" si="115"/>
        <v>3604</v>
      </c>
      <c r="B3608" s="81" t="s">
        <v>3523</v>
      </c>
      <c r="C3608" s="82" t="s">
        <v>11486</v>
      </c>
      <c r="D3608" s="83" t="s">
        <v>11487</v>
      </c>
      <c r="E3608" s="83" t="s">
        <v>3526</v>
      </c>
      <c r="F3608" s="83"/>
      <c r="G3608" s="83" t="s">
        <v>3527</v>
      </c>
      <c r="H3608" s="115" t="s">
        <v>11488</v>
      </c>
      <c r="I3608" s="14">
        <v>0.01</v>
      </c>
      <c r="J3608" s="111">
        <f t="shared" si="114"/>
        <v>617.76</v>
      </c>
    </row>
    <row r="3609" spans="1:10" x14ac:dyDescent="0.25">
      <c r="A3609" s="81">
        <f t="shared" si="115"/>
        <v>3605</v>
      </c>
      <c r="B3609" s="81" t="s">
        <v>3523</v>
      </c>
      <c r="C3609" s="82" t="s">
        <v>11489</v>
      </c>
      <c r="D3609" s="83" t="s">
        <v>11490</v>
      </c>
      <c r="E3609" s="83" t="s">
        <v>3526</v>
      </c>
      <c r="F3609" s="83"/>
      <c r="G3609" s="83" t="s">
        <v>3527</v>
      </c>
      <c r="H3609" s="115" t="s">
        <v>8173</v>
      </c>
      <c r="I3609" s="14">
        <v>0.01</v>
      </c>
      <c r="J3609" s="111">
        <f t="shared" si="114"/>
        <v>371.25</v>
      </c>
    </row>
    <row r="3610" spans="1:10" ht="26.25" x14ac:dyDescent="0.25">
      <c r="A3610" s="81">
        <f t="shared" si="115"/>
        <v>3606</v>
      </c>
      <c r="B3610" s="81" t="s">
        <v>3523</v>
      </c>
      <c r="C3610" s="82" t="s">
        <v>11491</v>
      </c>
      <c r="D3610" s="83" t="s">
        <v>11492</v>
      </c>
      <c r="E3610" s="83" t="s">
        <v>3526</v>
      </c>
      <c r="F3610" s="83"/>
      <c r="G3610" s="83" t="s">
        <v>3527</v>
      </c>
      <c r="H3610" s="115" t="s">
        <v>11493</v>
      </c>
      <c r="I3610" s="14">
        <v>0.01</v>
      </c>
      <c r="J3610" s="111">
        <f t="shared" si="114"/>
        <v>638.54999999999995</v>
      </c>
    </row>
    <row r="3611" spans="1:10" ht="26.25" x14ac:dyDescent="0.25">
      <c r="A3611" s="81">
        <f t="shared" si="115"/>
        <v>3607</v>
      </c>
      <c r="B3611" s="81" t="s">
        <v>3523</v>
      </c>
      <c r="C3611" s="82" t="s">
        <v>11494</v>
      </c>
      <c r="D3611" s="83" t="s">
        <v>11495</v>
      </c>
      <c r="E3611" s="83" t="s">
        <v>3526</v>
      </c>
      <c r="F3611" s="83"/>
      <c r="G3611" s="83" t="s">
        <v>3527</v>
      </c>
      <c r="H3611" s="115" t="s">
        <v>11496</v>
      </c>
      <c r="I3611" s="14">
        <v>0.01</v>
      </c>
      <c r="J3611" s="111">
        <f t="shared" si="114"/>
        <v>1961.19</v>
      </c>
    </row>
    <row r="3612" spans="1:10" x14ac:dyDescent="0.25">
      <c r="A3612" s="81">
        <f t="shared" si="115"/>
        <v>3608</v>
      </c>
      <c r="B3612" s="81" t="s">
        <v>3523</v>
      </c>
      <c r="C3612" s="82" t="s">
        <v>11497</v>
      </c>
      <c r="D3612" s="83" t="s">
        <v>11498</v>
      </c>
      <c r="E3612" s="83" t="s">
        <v>3526</v>
      </c>
      <c r="F3612" s="83"/>
      <c r="G3612" s="83" t="s">
        <v>3527</v>
      </c>
      <c r="H3612" s="115" t="s">
        <v>11499</v>
      </c>
      <c r="I3612" s="14">
        <v>0.01</v>
      </c>
      <c r="J3612" s="111">
        <f t="shared" si="114"/>
        <v>1668.15</v>
      </c>
    </row>
    <row r="3613" spans="1:10" ht="26.25" x14ac:dyDescent="0.25">
      <c r="A3613" s="81">
        <f t="shared" si="115"/>
        <v>3609</v>
      </c>
      <c r="B3613" s="81" t="s">
        <v>3523</v>
      </c>
      <c r="C3613" s="82" t="s">
        <v>11500</v>
      </c>
      <c r="D3613" s="83" t="s">
        <v>11501</v>
      </c>
      <c r="E3613" s="83" t="s">
        <v>3526</v>
      </c>
      <c r="F3613" s="83"/>
      <c r="G3613" s="83" t="s">
        <v>3527</v>
      </c>
      <c r="H3613" s="115" t="s">
        <v>6296</v>
      </c>
      <c r="I3613" s="14">
        <v>0.01</v>
      </c>
      <c r="J3613" s="111">
        <f t="shared" si="114"/>
        <v>693</v>
      </c>
    </row>
    <row r="3614" spans="1:10" ht="26.25" x14ac:dyDescent="0.25">
      <c r="A3614" s="81">
        <f t="shared" si="115"/>
        <v>3610</v>
      </c>
      <c r="B3614" s="81" t="s">
        <v>3523</v>
      </c>
      <c r="C3614" s="82" t="s">
        <v>11502</v>
      </c>
      <c r="D3614" s="83" t="s">
        <v>11503</v>
      </c>
      <c r="E3614" s="83" t="s">
        <v>3526</v>
      </c>
      <c r="F3614" s="83"/>
      <c r="G3614" s="83" t="s">
        <v>3527</v>
      </c>
      <c r="H3614" s="115" t="s">
        <v>6296</v>
      </c>
      <c r="I3614" s="14">
        <v>0.01</v>
      </c>
      <c r="J3614" s="111">
        <f t="shared" si="114"/>
        <v>693</v>
      </c>
    </row>
    <row r="3615" spans="1:10" ht="26.25" x14ac:dyDescent="0.25">
      <c r="A3615" s="81">
        <f t="shared" si="115"/>
        <v>3611</v>
      </c>
      <c r="B3615" s="81" t="s">
        <v>3523</v>
      </c>
      <c r="C3615" s="82" t="s">
        <v>11504</v>
      </c>
      <c r="D3615" s="83" t="s">
        <v>11505</v>
      </c>
      <c r="E3615" s="83" t="s">
        <v>3526</v>
      </c>
      <c r="F3615" s="83"/>
      <c r="G3615" s="83" t="s">
        <v>3527</v>
      </c>
      <c r="H3615" s="115" t="s">
        <v>11506</v>
      </c>
      <c r="I3615" s="14">
        <v>0.01</v>
      </c>
      <c r="J3615" s="111">
        <f t="shared" si="114"/>
        <v>765.27</v>
      </c>
    </row>
    <row r="3616" spans="1:10" ht="26.25" x14ac:dyDescent="0.25">
      <c r="A3616" s="81">
        <f t="shared" si="115"/>
        <v>3612</v>
      </c>
      <c r="B3616" s="81" t="s">
        <v>3523</v>
      </c>
      <c r="C3616" s="82" t="s">
        <v>11507</v>
      </c>
      <c r="D3616" s="83" t="s">
        <v>11508</v>
      </c>
      <c r="E3616" s="83" t="s">
        <v>3526</v>
      </c>
      <c r="F3616" s="83"/>
      <c r="G3616" s="83" t="s">
        <v>3527</v>
      </c>
      <c r="H3616" s="115" t="s">
        <v>6296</v>
      </c>
      <c r="I3616" s="14">
        <v>0.01</v>
      </c>
      <c r="J3616" s="111">
        <f t="shared" si="114"/>
        <v>693</v>
      </c>
    </row>
    <row r="3617" spans="1:10" ht="26.25" x14ac:dyDescent="0.25">
      <c r="A3617" s="81">
        <f t="shared" si="115"/>
        <v>3613</v>
      </c>
      <c r="B3617" s="81" t="s">
        <v>3523</v>
      </c>
      <c r="C3617" s="82" t="s">
        <v>11509</v>
      </c>
      <c r="D3617" s="83" t="s">
        <v>11510</v>
      </c>
      <c r="E3617" s="83" t="s">
        <v>3526</v>
      </c>
      <c r="F3617" s="83"/>
      <c r="G3617" s="83" t="s">
        <v>3527</v>
      </c>
      <c r="H3617" s="115" t="s">
        <v>11496</v>
      </c>
      <c r="I3617" s="14">
        <v>0.01</v>
      </c>
      <c r="J3617" s="111">
        <f t="shared" si="114"/>
        <v>1961.19</v>
      </c>
    </row>
    <row r="3618" spans="1:10" ht="26.25" x14ac:dyDescent="0.25">
      <c r="A3618" s="81">
        <f t="shared" si="115"/>
        <v>3614</v>
      </c>
      <c r="B3618" s="81" t="s">
        <v>3523</v>
      </c>
      <c r="C3618" s="82" t="s">
        <v>11511</v>
      </c>
      <c r="D3618" s="83" t="s">
        <v>11512</v>
      </c>
      <c r="E3618" s="83" t="s">
        <v>3526</v>
      </c>
      <c r="F3618" s="83"/>
      <c r="G3618" s="83" t="s">
        <v>3527</v>
      </c>
      <c r="H3618" s="115" t="s">
        <v>11513</v>
      </c>
      <c r="I3618" s="14">
        <v>0.01</v>
      </c>
      <c r="J3618" s="111">
        <f t="shared" si="114"/>
        <v>8240.5125000000007</v>
      </c>
    </row>
    <row r="3619" spans="1:10" ht="26.25" x14ac:dyDescent="0.25">
      <c r="A3619" s="81">
        <f t="shared" si="115"/>
        <v>3615</v>
      </c>
      <c r="B3619" s="81" t="s">
        <v>3523</v>
      </c>
      <c r="C3619" s="82" t="s">
        <v>11514</v>
      </c>
      <c r="D3619" s="83" t="s">
        <v>11515</v>
      </c>
      <c r="E3619" s="83" t="s">
        <v>3526</v>
      </c>
      <c r="F3619" s="83"/>
      <c r="G3619" s="83" t="s">
        <v>3527</v>
      </c>
      <c r="H3619" s="115" t="s">
        <v>11513</v>
      </c>
      <c r="I3619" s="14">
        <v>0.01</v>
      </c>
      <c r="J3619" s="111">
        <f t="shared" si="114"/>
        <v>8240.5125000000007</v>
      </c>
    </row>
    <row r="3620" spans="1:10" ht="26.25" x14ac:dyDescent="0.25">
      <c r="A3620" s="81">
        <f t="shared" si="115"/>
        <v>3616</v>
      </c>
      <c r="B3620" s="81" t="s">
        <v>3523</v>
      </c>
      <c r="C3620" s="82" t="s">
        <v>11516</v>
      </c>
      <c r="D3620" s="83" t="s">
        <v>11517</v>
      </c>
      <c r="E3620" s="83" t="s">
        <v>3526</v>
      </c>
      <c r="F3620" s="83"/>
      <c r="G3620" s="83" t="s">
        <v>3527</v>
      </c>
      <c r="H3620" s="115" t="s">
        <v>11496</v>
      </c>
      <c r="I3620" s="14">
        <v>0.01</v>
      </c>
      <c r="J3620" s="111">
        <f t="shared" si="114"/>
        <v>1961.19</v>
      </c>
    </row>
    <row r="3621" spans="1:10" ht="26.25" x14ac:dyDescent="0.25">
      <c r="A3621" s="81">
        <f t="shared" si="115"/>
        <v>3617</v>
      </c>
      <c r="B3621" s="81" t="s">
        <v>3523</v>
      </c>
      <c r="C3621" s="82" t="s">
        <v>11518</v>
      </c>
      <c r="D3621" s="83" t="s">
        <v>11519</v>
      </c>
      <c r="E3621" s="83" t="s">
        <v>3526</v>
      </c>
      <c r="F3621" s="83"/>
      <c r="G3621" s="83" t="s">
        <v>3527</v>
      </c>
      <c r="H3621" s="115" t="s">
        <v>9200</v>
      </c>
      <c r="I3621" s="14">
        <v>0.01</v>
      </c>
      <c r="J3621" s="111">
        <f t="shared" si="114"/>
        <v>4752</v>
      </c>
    </row>
    <row r="3622" spans="1:10" ht="26.25" x14ac:dyDescent="0.25">
      <c r="A3622" s="81">
        <f t="shared" si="115"/>
        <v>3618</v>
      </c>
      <c r="B3622" s="81" t="s">
        <v>3523</v>
      </c>
      <c r="C3622" s="82" t="s">
        <v>11520</v>
      </c>
      <c r="D3622" s="83" t="s">
        <v>11521</v>
      </c>
      <c r="E3622" s="83" t="s">
        <v>3526</v>
      </c>
      <c r="F3622" s="83"/>
      <c r="G3622" s="83" t="s">
        <v>3527</v>
      </c>
      <c r="H3622" s="115" t="s">
        <v>11522</v>
      </c>
      <c r="I3622" s="14">
        <v>0.01</v>
      </c>
      <c r="J3622" s="111">
        <f t="shared" si="114"/>
        <v>8850.6</v>
      </c>
    </row>
    <row r="3623" spans="1:10" ht="26.25" x14ac:dyDescent="0.25">
      <c r="A3623" s="81">
        <f t="shared" si="115"/>
        <v>3619</v>
      </c>
      <c r="B3623" s="81" t="s">
        <v>3523</v>
      </c>
      <c r="C3623" s="82" t="s">
        <v>11523</v>
      </c>
      <c r="D3623" s="83" t="s">
        <v>11524</v>
      </c>
      <c r="E3623" s="83" t="s">
        <v>3526</v>
      </c>
      <c r="F3623" s="83"/>
      <c r="G3623" s="83" t="s">
        <v>3527</v>
      </c>
      <c r="H3623" s="115" t="s">
        <v>11525</v>
      </c>
      <c r="I3623" s="14">
        <v>0.01</v>
      </c>
      <c r="J3623" s="111">
        <f t="shared" si="114"/>
        <v>1017.72</v>
      </c>
    </row>
    <row r="3624" spans="1:10" ht="26.25" x14ac:dyDescent="0.25">
      <c r="A3624" s="81">
        <f t="shared" si="115"/>
        <v>3620</v>
      </c>
      <c r="B3624" s="81" t="s">
        <v>3523</v>
      </c>
      <c r="C3624" s="82" t="s">
        <v>11526</v>
      </c>
      <c r="D3624" s="83" t="s">
        <v>11527</v>
      </c>
      <c r="E3624" s="83" t="s">
        <v>3526</v>
      </c>
      <c r="F3624" s="83"/>
      <c r="G3624" s="83" t="s">
        <v>3527</v>
      </c>
      <c r="H3624" s="115" t="s">
        <v>6296</v>
      </c>
      <c r="I3624" s="14">
        <v>0.01</v>
      </c>
      <c r="J3624" s="111">
        <f t="shared" si="114"/>
        <v>693</v>
      </c>
    </row>
    <row r="3625" spans="1:10" ht="26.25" x14ac:dyDescent="0.25">
      <c r="A3625" s="81">
        <f t="shared" si="115"/>
        <v>3621</v>
      </c>
      <c r="B3625" s="81" t="s">
        <v>3523</v>
      </c>
      <c r="C3625" s="82" t="s">
        <v>11528</v>
      </c>
      <c r="D3625" s="83" t="s">
        <v>11529</v>
      </c>
      <c r="E3625" s="83" t="s">
        <v>3526</v>
      </c>
      <c r="F3625" s="83"/>
      <c r="G3625" s="83" t="s">
        <v>3527</v>
      </c>
      <c r="H3625" s="115" t="s">
        <v>11499</v>
      </c>
      <c r="I3625" s="14">
        <v>0.01</v>
      </c>
      <c r="J3625" s="111">
        <f t="shared" si="114"/>
        <v>1668.15</v>
      </c>
    </row>
    <row r="3626" spans="1:10" ht="26.25" x14ac:dyDescent="0.25">
      <c r="A3626" s="81">
        <f t="shared" si="115"/>
        <v>3622</v>
      </c>
      <c r="B3626" s="81" t="s">
        <v>3523</v>
      </c>
      <c r="C3626" s="82" t="s">
        <v>11530</v>
      </c>
      <c r="D3626" s="83" t="s">
        <v>11531</v>
      </c>
      <c r="E3626" s="83" t="s">
        <v>3526</v>
      </c>
      <c r="F3626" s="83"/>
      <c r="G3626" s="83" t="s">
        <v>3527</v>
      </c>
      <c r="H3626" s="115" t="s">
        <v>6296</v>
      </c>
      <c r="I3626" s="14">
        <v>0.01</v>
      </c>
      <c r="J3626" s="111">
        <f t="shared" si="114"/>
        <v>693</v>
      </c>
    </row>
    <row r="3627" spans="1:10" ht="26.25" x14ac:dyDescent="0.25">
      <c r="A3627" s="81">
        <f t="shared" si="115"/>
        <v>3623</v>
      </c>
      <c r="B3627" s="81" t="s">
        <v>3523</v>
      </c>
      <c r="C3627" s="82" t="s">
        <v>11532</v>
      </c>
      <c r="D3627" s="83" t="s">
        <v>11533</v>
      </c>
      <c r="E3627" s="83" t="s">
        <v>3526</v>
      </c>
      <c r="F3627" s="83"/>
      <c r="G3627" s="83" t="s">
        <v>3527</v>
      </c>
      <c r="H3627" s="115" t="s">
        <v>9853</v>
      </c>
      <c r="I3627" s="14">
        <v>0.01</v>
      </c>
      <c r="J3627" s="111">
        <f t="shared" si="114"/>
        <v>16830</v>
      </c>
    </row>
    <row r="3628" spans="1:10" ht="26.25" x14ac:dyDescent="0.25">
      <c r="A3628" s="81">
        <f t="shared" si="115"/>
        <v>3624</v>
      </c>
      <c r="B3628" s="81" t="s">
        <v>3523</v>
      </c>
      <c r="C3628" s="82" t="s">
        <v>11534</v>
      </c>
      <c r="D3628" s="83" t="s">
        <v>11535</v>
      </c>
      <c r="E3628" s="83" t="s">
        <v>3526</v>
      </c>
      <c r="F3628" s="83"/>
      <c r="G3628" s="83" t="s">
        <v>3527</v>
      </c>
      <c r="H3628" s="115" t="s">
        <v>11536</v>
      </c>
      <c r="I3628" s="14">
        <v>0.01</v>
      </c>
      <c r="J3628" s="111">
        <f t="shared" si="114"/>
        <v>1774.5255</v>
      </c>
    </row>
    <row r="3629" spans="1:10" x14ac:dyDescent="0.25">
      <c r="A3629" s="81">
        <f t="shared" si="115"/>
        <v>3625</v>
      </c>
      <c r="B3629" s="81" t="s">
        <v>3523</v>
      </c>
      <c r="C3629" s="82" t="s">
        <v>11537</v>
      </c>
      <c r="D3629" s="83" t="s">
        <v>11538</v>
      </c>
      <c r="E3629" s="83" t="s">
        <v>3526</v>
      </c>
      <c r="F3629" s="83"/>
      <c r="G3629" s="83" t="s">
        <v>3527</v>
      </c>
      <c r="H3629" s="115" t="s">
        <v>11539</v>
      </c>
      <c r="I3629" s="14">
        <v>0.01</v>
      </c>
      <c r="J3629" s="111">
        <f t="shared" si="114"/>
        <v>3217.5</v>
      </c>
    </row>
    <row r="3630" spans="1:10" x14ac:dyDescent="0.25">
      <c r="A3630" s="81">
        <f t="shared" si="115"/>
        <v>3626</v>
      </c>
      <c r="B3630" s="81" t="s">
        <v>3523</v>
      </c>
      <c r="C3630" s="82" t="s">
        <v>11540</v>
      </c>
      <c r="D3630" s="83" t="s">
        <v>11541</v>
      </c>
      <c r="E3630" s="83" t="s">
        <v>3526</v>
      </c>
      <c r="F3630" s="83"/>
      <c r="G3630" s="83" t="s">
        <v>3527</v>
      </c>
      <c r="H3630" s="115" t="s">
        <v>4414</v>
      </c>
      <c r="I3630" s="14">
        <v>0.01</v>
      </c>
      <c r="J3630" s="111">
        <f t="shared" si="114"/>
        <v>415.8</v>
      </c>
    </row>
    <row r="3631" spans="1:10" x14ac:dyDescent="0.25">
      <c r="A3631" s="81">
        <f t="shared" si="115"/>
        <v>3627</v>
      </c>
      <c r="B3631" s="81" t="s">
        <v>3523</v>
      </c>
      <c r="C3631" s="82" t="s">
        <v>11542</v>
      </c>
      <c r="D3631" s="83" t="s">
        <v>11543</v>
      </c>
      <c r="E3631" s="83" t="s">
        <v>3526</v>
      </c>
      <c r="F3631" s="83"/>
      <c r="G3631" s="83" t="s">
        <v>3527</v>
      </c>
      <c r="H3631" s="115" t="s">
        <v>11544</v>
      </c>
      <c r="I3631" s="14">
        <v>0.01</v>
      </c>
      <c r="J3631" s="111">
        <f t="shared" si="114"/>
        <v>1692.9</v>
      </c>
    </row>
    <row r="3632" spans="1:10" ht="26.25" x14ac:dyDescent="0.25">
      <c r="A3632" s="81">
        <f t="shared" si="115"/>
        <v>3628</v>
      </c>
      <c r="B3632" s="81" t="s">
        <v>3523</v>
      </c>
      <c r="C3632" s="82" t="s">
        <v>11545</v>
      </c>
      <c r="D3632" s="83" t="s">
        <v>11546</v>
      </c>
      <c r="E3632" s="83" t="s">
        <v>3526</v>
      </c>
      <c r="F3632" s="83"/>
      <c r="G3632" s="83" t="s">
        <v>3527</v>
      </c>
      <c r="H3632" s="115" t="s">
        <v>6624</v>
      </c>
      <c r="I3632" s="14">
        <v>0.01</v>
      </c>
      <c r="J3632" s="111">
        <f t="shared" si="114"/>
        <v>804.87</v>
      </c>
    </row>
    <row r="3633" spans="1:10" x14ac:dyDescent="0.25">
      <c r="A3633" s="81">
        <f t="shared" si="115"/>
        <v>3629</v>
      </c>
      <c r="B3633" s="81" t="s">
        <v>3523</v>
      </c>
      <c r="C3633" s="82" t="s">
        <v>11547</v>
      </c>
      <c r="D3633" s="83" t="s">
        <v>11548</v>
      </c>
      <c r="E3633" s="83" t="s">
        <v>3526</v>
      </c>
      <c r="F3633" s="83"/>
      <c r="G3633" s="83" t="s">
        <v>3527</v>
      </c>
      <c r="H3633" s="115" t="s">
        <v>7194</v>
      </c>
      <c r="I3633" s="14">
        <v>0.01</v>
      </c>
      <c r="J3633" s="111">
        <f t="shared" si="114"/>
        <v>257.39999999999998</v>
      </c>
    </row>
    <row r="3634" spans="1:10" ht="26.25" x14ac:dyDescent="0.25">
      <c r="A3634" s="81">
        <f t="shared" si="115"/>
        <v>3630</v>
      </c>
      <c r="B3634" s="81" t="s">
        <v>3523</v>
      </c>
      <c r="C3634" s="82" t="s">
        <v>11549</v>
      </c>
      <c r="D3634" s="83" t="s">
        <v>11550</v>
      </c>
      <c r="E3634" s="83" t="s">
        <v>3526</v>
      </c>
      <c r="F3634" s="83"/>
      <c r="G3634" s="83" t="s">
        <v>3527</v>
      </c>
      <c r="H3634" s="115" t="s">
        <v>11551</v>
      </c>
      <c r="I3634" s="14">
        <v>0.01</v>
      </c>
      <c r="J3634" s="111">
        <f t="shared" si="114"/>
        <v>1070.19</v>
      </c>
    </row>
    <row r="3635" spans="1:10" ht="26.25" x14ac:dyDescent="0.25">
      <c r="A3635" s="81">
        <f t="shared" si="115"/>
        <v>3631</v>
      </c>
      <c r="B3635" s="81" t="s">
        <v>3523</v>
      </c>
      <c r="C3635" s="82" t="s">
        <v>11552</v>
      </c>
      <c r="D3635" s="83" t="s">
        <v>11553</v>
      </c>
      <c r="E3635" s="83" t="s">
        <v>3526</v>
      </c>
      <c r="F3635" s="83"/>
      <c r="G3635" s="83" t="s">
        <v>3527</v>
      </c>
      <c r="H3635" s="115" t="s">
        <v>6065</v>
      </c>
      <c r="I3635" s="14">
        <v>0.01</v>
      </c>
      <c r="J3635" s="111">
        <f t="shared" si="114"/>
        <v>649.43999999999994</v>
      </c>
    </row>
    <row r="3636" spans="1:10" ht="26.25" x14ac:dyDescent="0.25">
      <c r="A3636" s="81">
        <f t="shared" si="115"/>
        <v>3632</v>
      </c>
      <c r="B3636" s="81" t="s">
        <v>3523</v>
      </c>
      <c r="C3636" s="82" t="s">
        <v>11554</v>
      </c>
      <c r="D3636" s="83" t="s">
        <v>11555</v>
      </c>
      <c r="E3636" s="83" t="s">
        <v>3526</v>
      </c>
      <c r="F3636" s="83"/>
      <c r="G3636" s="83" t="s">
        <v>3527</v>
      </c>
      <c r="H3636" s="115" t="s">
        <v>11556</v>
      </c>
      <c r="I3636" s="14">
        <v>0.01</v>
      </c>
      <c r="J3636" s="111">
        <f t="shared" si="114"/>
        <v>773.18999999999994</v>
      </c>
    </row>
    <row r="3637" spans="1:10" ht="26.25" x14ac:dyDescent="0.25">
      <c r="A3637" s="81">
        <f t="shared" si="115"/>
        <v>3633</v>
      </c>
      <c r="B3637" s="81" t="s">
        <v>3523</v>
      </c>
      <c r="C3637" s="82" t="s">
        <v>11557</v>
      </c>
      <c r="D3637" s="83" t="s">
        <v>11558</v>
      </c>
      <c r="E3637" s="83" t="s">
        <v>3526</v>
      </c>
      <c r="F3637" s="83"/>
      <c r="G3637" s="83" t="s">
        <v>3527</v>
      </c>
      <c r="H3637" s="115" t="s">
        <v>6575</v>
      </c>
      <c r="I3637" s="14">
        <v>0.01</v>
      </c>
      <c r="J3637" s="111">
        <f t="shared" si="114"/>
        <v>507.87</v>
      </c>
    </row>
    <row r="3638" spans="1:10" ht="26.25" x14ac:dyDescent="0.25">
      <c r="A3638" s="81">
        <f t="shared" si="115"/>
        <v>3634</v>
      </c>
      <c r="B3638" s="81" t="s">
        <v>3523</v>
      </c>
      <c r="C3638" s="82" t="s">
        <v>11559</v>
      </c>
      <c r="D3638" s="83" t="s">
        <v>11560</v>
      </c>
      <c r="E3638" s="83" t="s">
        <v>3526</v>
      </c>
      <c r="F3638" s="83"/>
      <c r="G3638" s="83" t="s">
        <v>3527</v>
      </c>
      <c r="H3638" s="115" t="s">
        <v>11561</v>
      </c>
      <c r="I3638" s="14">
        <v>0.01</v>
      </c>
      <c r="J3638" s="111">
        <f t="shared" si="114"/>
        <v>920.7</v>
      </c>
    </row>
    <row r="3639" spans="1:10" ht="26.25" x14ac:dyDescent="0.25">
      <c r="A3639" s="81">
        <f t="shared" si="115"/>
        <v>3635</v>
      </c>
      <c r="B3639" s="81" t="s">
        <v>3523</v>
      </c>
      <c r="C3639" s="82" t="s">
        <v>11562</v>
      </c>
      <c r="D3639" s="83" t="s">
        <v>11563</v>
      </c>
      <c r="E3639" s="83" t="s">
        <v>3526</v>
      </c>
      <c r="F3639" s="83"/>
      <c r="G3639" s="83" t="s">
        <v>3527</v>
      </c>
      <c r="H3639" s="115" t="s">
        <v>11564</v>
      </c>
      <c r="I3639" s="14">
        <v>0.01</v>
      </c>
      <c r="J3639" s="111">
        <f t="shared" si="114"/>
        <v>1074.1500000000001</v>
      </c>
    </row>
    <row r="3640" spans="1:10" x14ac:dyDescent="0.25">
      <c r="A3640" s="81">
        <f t="shared" si="115"/>
        <v>3636</v>
      </c>
      <c r="B3640" s="81" t="s">
        <v>3523</v>
      </c>
      <c r="C3640" s="82" t="s">
        <v>11565</v>
      </c>
      <c r="D3640" s="83" t="s">
        <v>11566</v>
      </c>
      <c r="E3640" s="83" t="s">
        <v>3526</v>
      </c>
      <c r="F3640" s="83"/>
      <c r="G3640" s="83" t="s">
        <v>3527</v>
      </c>
      <c r="H3640" s="115" t="s">
        <v>4268</v>
      </c>
      <c r="I3640" s="14">
        <v>0.01</v>
      </c>
      <c r="J3640" s="111">
        <f t="shared" si="114"/>
        <v>445.5</v>
      </c>
    </row>
    <row r="3641" spans="1:10" ht="26.25" x14ac:dyDescent="0.25">
      <c r="A3641" s="81">
        <f t="shared" si="115"/>
        <v>3637</v>
      </c>
      <c r="B3641" s="81" t="s">
        <v>3523</v>
      </c>
      <c r="C3641" s="82" t="s">
        <v>11567</v>
      </c>
      <c r="D3641" s="83" t="s">
        <v>11568</v>
      </c>
      <c r="E3641" s="83" t="s">
        <v>3526</v>
      </c>
      <c r="F3641" s="83"/>
      <c r="G3641" s="83" t="s">
        <v>3527</v>
      </c>
      <c r="H3641" s="115" t="s">
        <v>7194</v>
      </c>
      <c r="I3641" s="14">
        <v>0.01</v>
      </c>
      <c r="J3641" s="111">
        <f t="shared" si="114"/>
        <v>257.39999999999998</v>
      </c>
    </row>
    <row r="3642" spans="1:10" ht="26.25" x14ac:dyDescent="0.25">
      <c r="A3642" s="81">
        <f t="shared" si="115"/>
        <v>3638</v>
      </c>
      <c r="B3642" s="81" t="s">
        <v>3523</v>
      </c>
      <c r="C3642" s="82" t="s">
        <v>11569</v>
      </c>
      <c r="D3642" s="83" t="s">
        <v>11570</v>
      </c>
      <c r="E3642" s="83" t="s">
        <v>3526</v>
      </c>
      <c r="F3642" s="83"/>
      <c r="G3642" s="83" t="s">
        <v>3527</v>
      </c>
      <c r="H3642" s="115" t="s">
        <v>9053</v>
      </c>
      <c r="I3642" s="14">
        <v>0.01</v>
      </c>
      <c r="J3642" s="111">
        <f t="shared" si="114"/>
        <v>722.7</v>
      </c>
    </row>
    <row r="3643" spans="1:10" ht="26.25" x14ac:dyDescent="0.25">
      <c r="A3643" s="81">
        <f t="shared" si="115"/>
        <v>3639</v>
      </c>
      <c r="B3643" s="81" t="s">
        <v>3523</v>
      </c>
      <c r="C3643" s="82" t="s">
        <v>11571</v>
      </c>
      <c r="D3643" s="83" t="s">
        <v>11572</v>
      </c>
      <c r="E3643" s="83" t="s">
        <v>3526</v>
      </c>
      <c r="F3643" s="83"/>
      <c r="G3643" s="83" t="s">
        <v>3527</v>
      </c>
      <c r="H3643" s="115" t="s">
        <v>11573</v>
      </c>
      <c r="I3643" s="14">
        <v>0.01</v>
      </c>
      <c r="J3643" s="111">
        <f t="shared" si="114"/>
        <v>1282.05</v>
      </c>
    </row>
    <row r="3644" spans="1:10" ht="26.25" x14ac:dyDescent="0.25">
      <c r="A3644" s="81">
        <f t="shared" si="115"/>
        <v>3640</v>
      </c>
      <c r="B3644" s="81" t="s">
        <v>3523</v>
      </c>
      <c r="C3644" s="82" t="s">
        <v>11574</v>
      </c>
      <c r="D3644" s="83" t="s">
        <v>11575</v>
      </c>
      <c r="E3644" s="83" t="s">
        <v>3526</v>
      </c>
      <c r="F3644" s="83"/>
      <c r="G3644" s="83" t="s">
        <v>3527</v>
      </c>
      <c r="H3644" s="115" t="s">
        <v>11576</v>
      </c>
      <c r="I3644" s="14">
        <v>0.01</v>
      </c>
      <c r="J3644" s="111">
        <f t="shared" si="114"/>
        <v>1377.09</v>
      </c>
    </row>
    <row r="3645" spans="1:10" ht="26.25" x14ac:dyDescent="0.25">
      <c r="A3645" s="81">
        <f t="shared" si="115"/>
        <v>3641</v>
      </c>
      <c r="B3645" s="81" t="s">
        <v>3523</v>
      </c>
      <c r="C3645" s="82" t="s">
        <v>11577</v>
      </c>
      <c r="D3645" s="83" t="s">
        <v>11578</v>
      </c>
      <c r="E3645" s="83" t="s">
        <v>3526</v>
      </c>
      <c r="F3645" s="83"/>
      <c r="G3645" s="83" t="s">
        <v>3527</v>
      </c>
      <c r="H3645" s="115" t="s">
        <v>11579</v>
      </c>
      <c r="I3645" s="14">
        <v>0.01</v>
      </c>
      <c r="J3645" s="111">
        <f t="shared" si="114"/>
        <v>1697.85</v>
      </c>
    </row>
    <row r="3646" spans="1:10" ht="26.25" x14ac:dyDescent="0.25">
      <c r="A3646" s="81">
        <f t="shared" si="115"/>
        <v>3642</v>
      </c>
      <c r="B3646" s="81" t="s">
        <v>3523</v>
      </c>
      <c r="C3646" s="82" t="s">
        <v>11580</v>
      </c>
      <c r="D3646" s="83" t="s">
        <v>11581</v>
      </c>
      <c r="E3646" s="83" t="s">
        <v>3526</v>
      </c>
      <c r="F3646" s="83"/>
      <c r="G3646" s="83" t="s">
        <v>3527</v>
      </c>
      <c r="H3646" s="115" t="s">
        <v>11582</v>
      </c>
      <c r="I3646" s="14">
        <v>0.01</v>
      </c>
      <c r="J3646" s="111">
        <f t="shared" si="114"/>
        <v>854.37</v>
      </c>
    </row>
    <row r="3647" spans="1:10" ht="39" x14ac:dyDescent="0.25">
      <c r="A3647" s="81">
        <f t="shared" si="115"/>
        <v>3643</v>
      </c>
      <c r="B3647" s="81" t="s">
        <v>3523</v>
      </c>
      <c r="C3647" s="82" t="s">
        <v>11583</v>
      </c>
      <c r="D3647" s="83" t="s">
        <v>11584</v>
      </c>
      <c r="E3647" s="83" t="s">
        <v>3526</v>
      </c>
      <c r="F3647" s="83"/>
      <c r="G3647" s="83" t="s">
        <v>3527</v>
      </c>
      <c r="H3647" s="115" t="s">
        <v>3533</v>
      </c>
      <c r="I3647" s="14">
        <v>0.01</v>
      </c>
      <c r="J3647" s="111">
        <f t="shared" si="114"/>
        <v>0</v>
      </c>
    </row>
    <row r="3648" spans="1:10" ht="39" x14ac:dyDescent="0.25">
      <c r="A3648" s="81">
        <f t="shared" si="115"/>
        <v>3644</v>
      </c>
      <c r="B3648" s="81" t="s">
        <v>3523</v>
      </c>
      <c r="C3648" s="82" t="s">
        <v>11585</v>
      </c>
      <c r="D3648" s="83" t="s">
        <v>11586</v>
      </c>
      <c r="E3648" s="83" t="s">
        <v>3526</v>
      </c>
      <c r="F3648" s="83"/>
      <c r="G3648" s="83" t="s">
        <v>3527</v>
      </c>
      <c r="H3648" s="115" t="s">
        <v>3533</v>
      </c>
      <c r="I3648" s="14">
        <v>0.01</v>
      </c>
      <c r="J3648" s="111">
        <f t="shared" si="114"/>
        <v>0</v>
      </c>
    </row>
    <row r="3649" spans="1:10" ht="39" x14ac:dyDescent="0.25">
      <c r="A3649" s="81">
        <f t="shared" si="115"/>
        <v>3645</v>
      </c>
      <c r="B3649" s="81" t="s">
        <v>3523</v>
      </c>
      <c r="C3649" s="82" t="s">
        <v>11587</v>
      </c>
      <c r="D3649" s="83" t="s">
        <v>11588</v>
      </c>
      <c r="E3649" s="83" t="s">
        <v>3526</v>
      </c>
      <c r="F3649" s="83"/>
      <c r="G3649" s="83" t="s">
        <v>3527</v>
      </c>
      <c r="H3649" s="115" t="s">
        <v>3533</v>
      </c>
      <c r="I3649" s="14">
        <v>0.01</v>
      </c>
      <c r="J3649" s="111">
        <f t="shared" si="114"/>
        <v>0</v>
      </c>
    </row>
    <row r="3650" spans="1:10" ht="26.25" x14ac:dyDescent="0.25">
      <c r="A3650" s="81">
        <f t="shared" si="115"/>
        <v>3646</v>
      </c>
      <c r="B3650" s="81" t="s">
        <v>3523</v>
      </c>
      <c r="C3650" s="82" t="s">
        <v>11589</v>
      </c>
      <c r="D3650" s="83" t="s">
        <v>11590</v>
      </c>
      <c r="E3650" s="83" t="s">
        <v>3526</v>
      </c>
      <c r="F3650" s="83"/>
      <c r="G3650" s="83" t="s">
        <v>3527</v>
      </c>
      <c r="H3650" s="115" t="s">
        <v>11591</v>
      </c>
      <c r="I3650" s="14">
        <v>0.01</v>
      </c>
      <c r="J3650" s="111">
        <f t="shared" si="114"/>
        <v>421.74</v>
      </c>
    </row>
    <row r="3651" spans="1:10" ht="26.25" x14ac:dyDescent="0.25">
      <c r="A3651" s="81">
        <f t="shared" si="115"/>
        <v>3647</v>
      </c>
      <c r="B3651" s="81" t="s">
        <v>3523</v>
      </c>
      <c r="C3651" s="82" t="s">
        <v>11592</v>
      </c>
      <c r="D3651" s="83" t="s">
        <v>11593</v>
      </c>
      <c r="E3651" s="83" t="s">
        <v>3526</v>
      </c>
      <c r="F3651" s="83"/>
      <c r="G3651" s="83" t="s">
        <v>3527</v>
      </c>
      <c r="H3651" s="115" t="s">
        <v>11594</v>
      </c>
      <c r="I3651" s="14">
        <v>0.01</v>
      </c>
      <c r="J3651" s="111">
        <f t="shared" si="114"/>
        <v>373.23</v>
      </c>
    </row>
    <row r="3652" spans="1:10" ht="26.25" x14ac:dyDescent="0.25">
      <c r="A3652" s="81">
        <f t="shared" si="115"/>
        <v>3648</v>
      </c>
      <c r="B3652" s="81" t="s">
        <v>3523</v>
      </c>
      <c r="C3652" s="82" t="s">
        <v>11595</v>
      </c>
      <c r="D3652" s="83" t="s">
        <v>11596</v>
      </c>
      <c r="E3652" s="83" t="s">
        <v>3526</v>
      </c>
      <c r="F3652" s="83"/>
      <c r="G3652" s="83" t="s">
        <v>3527</v>
      </c>
      <c r="H3652" s="115" t="s">
        <v>11597</v>
      </c>
      <c r="I3652" s="14">
        <v>0.01</v>
      </c>
      <c r="J3652" s="111">
        <f t="shared" si="114"/>
        <v>290.8125</v>
      </c>
    </row>
    <row r="3653" spans="1:10" ht="26.25" x14ac:dyDescent="0.25">
      <c r="A3653" s="81">
        <f t="shared" si="115"/>
        <v>3649</v>
      </c>
      <c r="B3653" s="81" t="s">
        <v>3523</v>
      </c>
      <c r="C3653" s="82" t="s">
        <v>11598</v>
      </c>
      <c r="D3653" s="83" t="s">
        <v>11599</v>
      </c>
      <c r="E3653" s="83" t="s">
        <v>3526</v>
      </c>
      <c r="F3653" s="83"/>
      <c r="G3653" s="83" t="s">
        <v>3527</v>
      </c>
      <c r="H3653" s="115" t="s">
        <v>11594</v>
      </c>
      <c r="I3653" s="14">
        <v>0.01</v>
      </c>
      <c r="J3653" s="111">
        <f t="shared" si="114"/>
        <v>373.23</v>
      </c>
    </row>
    <row r="3654" spans="1:10" ht="26.25" x14ac:dyDescent="0.25">
      <c r="A3654" s="81">
        <f t="shared" si="115"/>
        <v>3650</v>
      </c>
      <c r="B3654" s="81" t="s">
        <v>3523</v>
      </c>
      <c r="C3654" s="82" t="s">
        <v>11600</v>
      </c>
      <c r="D3654" s="83" t="s">
        <v>11601</v>
      </c>
      <c r="E3654" s="83" t="s">
        <v>3526</v>
      </c>
      <c r="F3654" s="83"/>
      <c r="G3654" s="83" t="s">
        <v>3527</v>
      </c>
      <c r="H3654" s="115" t="s">
        <v>3533</v>
      </c>
      <c r="I3654" s="14">
        <v>0.01</v>
      </c>
      <c r="J3654" s="111">
        <f t="shared" si="114"/>
        <v>0</v>
      </c>
    </row>
    <row r="3655" spans="1:10" ht="26.25" x14ac:dyDescent="0.25">
      <c r="A3655" s="81">
        <f t="shared" si="115"/>
        <v>3651</v>
      </c>
      <c r="B3655" s="81" t="s">
        <v>3523</v>
      </c>
      <c r="C3655" s="82" t="s">
        <v>11602</v>
      </c>
      <c r="D3655" s="83" t="s">
        <v>11603</v>
      </c>
      <c r="E3655" s="83" t="s">
        <v>3526</v>
      </c>
      <c r="F3655" s="83"/>
      <c r="G3655" s="83" t="s">
        <v>3527</v>
      </c>
      <c r="H3655" s="115" t="s">
        <v>3533</v>
      </c>
      <c r="I3655" s="14">
        <v>0.01</v>
      </c>
      <c r="J3655" s="111">
        <f t="shared" si="114"/>
        <v>0</v>
      </c>
    </row>
    <row r="3656" spans="1:10" ht="26.25" x14ac:dyDescent="0.25">
      <c r="A3656" s="81">
        <f t="shared" si="115"/>
        <v>3652</v>
      </c>
      <c r="B3656" s="81" t="s">
        <v>3523</v>
      </c>
      <c r="C3656" s="82" t="s">
        <v>11604</v>
      </c>
      <c r="D3656" s="83" t="s">
        <v>11605</v>
      </c>
      <c r="E3656" s="83" t="s">
        <v>3526</v>
      </c>
      <c r="F3656" s="83"/>
      <c r="G3656" s="83" t="s">
        <v>3527</v>
      </c>
      <c r="H3656" s="115" t="s">
        <v>11606</v>
      </c>
      <c r="I3656" s="14">
        <v>0.01</v>
      </c>
      <c r="J3656" s="111">
        <f t="shared" si="114"/>
        <v>1039.5</v>
      </c>
    </row>
    <row r="3657" spans="1:10" ht="39" x14ac:dyDescent="0.25">
      <c r="A3657" s="81">
        <f t="shared" si="115"/>
        <v>3653</v>
      </c>
      <c r="B3657" s="81" t="s">
        <v>3523</v>
      </c>
      <c r="C3657" s="82" t="s">
        <v>11607</v>
      </c>
      <c r="D3657" s="83" t="s">
        <v>11608</v>
      </c>
      <c r="E3657" s="83" t="s">
        <v>3526</v>
      </c>
      <c r="F3657" s="83"/>
      <c r="G3657" s="83" t="s">
        <v>3527</v>
      </c>
      <c r="H3657" s="115" t="s">
        <v>11609</v>
      </c>
      <c r="I3657" s="14">
        <v>0.01</v>
      </c>
      <c r="J3657" s="111">
        <f t="shared" si="114"/>
        <v>1678.05</v>
      </c>
    </row>
    <row r="3658" spans="1:10" ht="26.25" x14ac:dyDescent="0.25">
      <c r="A3658" s="81">
        <f t="shared" si="115"/>
        <v>3654</v>
      </c>
      <c r="B3658" s="81" t="s">
        <v>3523</v>
      </c>
      <c r="C3658" s="82" t="s">
        <v>11610</v>
      </c>
      <c r="D3658" s="83" t="s">
        <v>11611</v>
      </c>
      <c r="E3658" s="83" t="s">
        <v>3526</v>
      </c>
      <c r="F3658" s="83"/>
      <c r="G3658" s="83" t="s">
        <v>3527</v>
      </c>
      <c r="H3658" s="115" t="s">
        <v>11612</v>
      </c>
      <c r="I3658" s="14">
        <v>0.01</v>
      </c>
      <c r="J3658" s="111">
        <f t="shared" si="114"/>
        <v>1912.68</v>
      </c>
    </row>
    <row r="3659" spans="1:10" ht="26.25" x14ac:dyDescent="0.25">
      <c r="A3659" s="81">
        <f t="shared" si="115"/>
        <v>3655</v>
      </c>
      <c r="B3659" s="81" t="s">
        <v>3523</v>
      </c>
      <c r="C3659" s="82" t="s">
        <v>11613</v>
      </c>
      <c r="D3659" s="83" t="s">
        <v>11614</v>
      </c>
      <c r="E3659" s="83" t="s">
        <v>3526</v>
      </c>
      <c r="F3659" s="83"/>
      <c r="G3659" s="83" t="s">
        <v>3527</v>
      </c>
      <c r="H3659" s="115" t="s">
        <v>5259</v>
      </c>
      <c r="I3659" s="14">
        <v>0.01</v>
      </c>
      <c r="J3659" s="111">
        <f t="shared" si="114"/>
        <v>470.25</v>
      </c>
    </row>
    <row r="3660" spans="1:10" ht="26.25" x14ac:dyDescent="0.25">
      <c r="A3660" s="81">
        <f t="shared" si="115"/>
        <v>3656</v>
      </c>
      <c r="B3660" s="81" t="s">
        <v>3523</v>
      </c>
      <c r="C3660" s="82" t="s">
        <v>11615</v>
      </c>
      <c r="D3660" s="83" t="s">
        <v>11616</v>
      </c>
      <c r="E3660" s="83" t="s">
        <v>3526</v>
      </c>
      <c r="F3660" s="83"/>
      <c r="G3660" s="83" t="s">
        <v>3527</v>
      </c>
      <c r="H3660" s="115" t="s">
        <v>5235</v>
      </c>
      <c r="I3660" s="14">
        <v>0.01</v>
      </c>
      <c r="J3660" s="111">
        <f t="shared" si="114"/>
        <v>64.349999999999994</v>
      </c>
    </row>
    <row r="3661" spans="1:10" ht="26.25" x14ac:dyDescent="0.25">
      <c r="A3661" s="81">
        <f t="shared" si="115"/>
        <v>3657</v>
      </c>
      <c r="B3661" s="81" t="s">
        <v>3523</v>
      </c>
      <c r="C3661" s="82" t="s">
        <v>11617</v>
      </c>
      <c r="D3661" s="83" t="s">
        <v>11618</v>
      </c>
      <c r="E3661" s="83" t="s">
        <v>3526</v>
      </c>
      <c r="F3661" s="83"/>
      <c r="G3661" s="83" t="s">
        <v>3527</v>
      </c>
      <c r="H3661" s="115" t="s">
        <v>5595</v>
      </c>
      <c r="I3661" s="14">
        <v>0.01</v>
      </c>
      <c r="J3661" s="111">
        <f t="shared" si="114"/>
        <v>378.18</v>
      </c>
    </row>
    <row r="3662" spans="1:10" ht="26.25" x14ac:dyDescent="0.25">
      <c r="A3662" s="81">
        <f t="shared" si="115"/>
        <v>3658</v>
      </c>
      <c r="B3662" s="81" t="s">
        <v>3523</v>
      </c>
      <c r="C3662" s="82" t="s">
        <v>11619</v>
      </c>
      <c r="D3662" s="83" t="s">
        <v>11620</v>
      </c>
      <c r="E3662" s="83" t="s">
        <v>3526</v>
      </c>
      <c r="F3662" s="83"/>
      <c r="G3662" s="83" t="s">
        <v>3527</v>
      </c>
      <c r="H3662" s="115" t="s">
        <v>11621</v>
      </c>
      <c r="I3662" s="14">
        <v>0.01</v>
      </c>
      <c r="J3662" s="111">
        <f t="shared" si="114"/>
        <v>1597.3749</v>
      </c>
    </row>
    <row r="3663" spans="1:10" ht="26.25" x14ac:dyDescent="0.25">
      <c r="A3663" s="81">
        <f t="shared" si="115"/>
        <v>3659</v>
      </c>
      <c r="B3663" s="81" t="s">
        <v>3523</v>
      </c>
      <c r="C3663" s="82" t="s">
        <v>11622</v>
      </c>
      <c r="D3663" s="83" t="s">
        <v>11623</v>
      </c>
      <c r="E3663" s="83" t="s">
        <v>3526</v>
      </c>
      <c r="F3663" s="83"/>
      <c r="G3663" s="83" t="s">
        <v>3527</v>
      </c>
      <c r="H3663" s="115" t="s">
        <v>4334</v>
      </c>
      <c r="I3663" s="14">
        <v>0.01</v>
      </c>
      <c r="J3663" s="111">
        <f t="shared" si="114"/>
        <v>1732.5</v>
      </c>
    </row>
    <row r="3664" spans="1:10" ht="26.25" x14ac:dyDescent="0.25">
      <c r="A3664" s="81">
        <f t="shared" si="115"/>
        <v>3660</v>
      </c>
      <c r="B3664" s="81" t="s">
        <v>3523</v>
      </c>
      <c r="C3664" s="82" t="s">
        <v>11624</v>
      </c>
      <c r="D3664" s="83" t="s">
        <v>11625</v>
      </c>
      <c r="E3664" s="83" t="s">
        <v>3526</v>
      </c>
      <c r="F3664" s="83"/>
      <c r="G3664" s="83" t="s">
        <v>3527</v>
      </c>
      <c r="H3664" s="115" t="s">
        <v>4208</v>
      </c>
      <c r="I3664" s="14">
        <v>0.01</v>
      </c>
      <c r="J3664" s="111">
        <f t="shared" si="114"/>
        <v>2475</v>
      </c>
    </row>
    <row r="3665" spans="1:10" ht="26.25" x14ac:dyDescent="0.25">
      <c r="A3665" s="81">
        <f t="shared" si="115"/>
        <v>3661</v>
      </c>
      <c r="B3665" s="81" t="s">
        <v>3523</v>
      </c>
      <c r="C3665" s="82" t="s">
        <v>11626</v>
      </c>
      <c r="D3665" s="83" t="s">
        <v>11627</v>
      </c>
      <c r="E3665" s="83" t="s">
        <v>3526</v>
      </c>
      <c r="F3665" s="83"/>
      <c r="G3665" s="83" t="s">
        <v>3527</v>
      </c>
      <c r="H3665" s="115" t="s">
        <v>11628</v>
      </c>
      <c r="I3665" s="14">
        <v>0.01</v>
      </c>
      <c r="J3665" s="111">
        <f t="shared" si="114"/>
        <v>1608.75</v>
      </c>
    </row>
    <row r="3666" spans="1:10" ht="26.25" x14ac:dyDescent="0.25">
      <c r="A3666" s="81">
        <f t="shared" si="115"/>
        <v>3662</v>
      </c>
      <c r="B3666" s="81" t="s">
        <v>3523</v>
      </c>
      <c r="C3666" s="82" t="s">
        <v>11629</v>
      </c>
      <c r="D3666" s="83" t="s">
        <v>11630</v>
      </c>
      <c r="E3666" s="83" t="s">
        <v>3526</v>
      </c>
      <c r="F3666" s="83"/>
      <c r="G3666" s="83" t="s">
        <v>3527</v>
      </c>
      <c r="H3666" s="115" t="s">
        <v>11631</v>
      </c>
      <c r="I3666" s="14">
        <v>0.01</v>
      </c>
      <c r="J3666" s="111">
        <f t="shared" si="114"/>
        <v>16354.8</v>
      </c>
    </row>
    <row r="3667" spans="1:10" ht="26.25" x14ac:dyDescent="0.25">
      <c r="A3667" s="81">
        <f t="shared" si="115"/>
        <v>3663</v>
      </c>
      <c r="B3667" s="81" t="s">
        <v>3523</v>
      </c>
      <c r="C3667" s="82" t="s">
        <v>11632</v>
      </c>
      <c r="D3667" s="83" t="s">
        <v>11633</v>
      </c>
      <c r="E3667" s="83" t="s">
        <v>3526</v>
      </c>
      <c r="F3667" s="83"/>
      <c r="G3667" s="83" t="s">
        <v>3527</v>
      </c>
      <c r="H3667" s="115" t="s">
        <v>11634</v>
      </c>
      <c r="I3667" s="14">
        <v>0.01</v>
      </c>
      <c r="J3667" s="111">
        <f t="shared" ref="J3667:J3730" si="116">H3667*(1-I3667)</f>
        <v>11466.18</v>
      </c>
    </row>
    <row r="3668" spans="1:10" ht="26.25" x14ac:dyDescent="0.25">
      <c r="A3668" s="81">
        <f t="shared" ref="A3668:A3731" si="117">A3667+1</f>
        <v>3664</v>
      </c>
      <c r="B3668" s="81" t="s">
        <v>3523</v>
      </c>
      <c r="C3668" s="82" t="s">
        <v>11635</v>
      </c>
      <c r="D3668" s="83" t="s">
        <v>11636</v>
      </c>
      <c r="E3668" s="83" t="s">
        <v>3526</v>
      </c>
      <c r="F3668" s="83"/>
      <c r="G3668" s="83" t="s">
        <v>3527</v>
      </c>
      <c r="H3668" s="115" t="s">
        <v>11637</v>
      </c>
      <c r="I3668" s="14">
        <v>0.01</v>
      </c>
      <c r="J3668" s="111">
        <f t="shared" si="116"/>
        <v>16879.5</v>
      </c>
    </row>
    <row r="3669" spans="1:10" ht="39" x14ac:dyDescent="0.25">
      <c r="A3669" s="81">
        <f t="shared" si="117"/>
        <v>3665</v>
      </c>
      <c r="B3669" s="81" t="s">
        <v>3523</v>
      </c>
      <c r="C3669" s="82" t="s">
        <v>11638</v>
      </c>
      <c r="D3669" s="83" t="s">
        <v>11639</v>
      </c>
      <c r="E3669" s="83" t="s">
        <v>3526</v>
      </c>
      <c r="F3669" s="83"/>
      <c r="G3669" s="83" t="s">
        <v>3527</v>
      </c>
      <c r="H3669" s="115" t="s">
        <v>11640</v>
      </c>
      <c r="I3669" s="14">
        <v>0.01</v>
      </c>
      <c r="J3669" s="111">
        <f t="shared" si="116"/>
        <v>13167</v>
      </c>
    </row>
    <row r="3670" spans="1:10" ht="26.25" x14ac:dyDescent="0.25">
      <c r="A3670" s="81">
        <f t="shared" si="117"/>
        <v>3666</v>
      </c>
      <c r="B3670" s="81" t="s">
        <v>3523</v>
      </c>
      <c r="C3670" s="82" t="s">
        <v>11641</v>
      </c>
      <c r="D3670" s="83" t="s">
        <v>11642</v>
      </c>
      <c r="E3670" s="83" t="s">
        <v>3526</v>
      </c>
      <c r="F3670" s="83"/>
      <c r="G3670" s="83" t="s">
        <v>3527</v>
      </c>
      <c r="H3670" s="115" t="s">
        <v>11643</v>
      </c>
      <c r="I3670" s="14">
        <v>0.01</v>
      </c>
      <c r="J3670" s="111">
        <f t="shared" si="116"/>
        <v>30879.09</v>
      </c>
    </row>
    <row r="3671" spans="1:10" ht="39" x14ac:dyDescent="0.25">
      <c r="A3671" s="81">
        <f t="shared" si="117"/>
        <v>3667</v>
      </c>
      <c r="B3671" s="81" t="s">
        <v>3523</v>
      </c>
      <c r="C3671" s="82" t="s">
        <v>11644</v>
      </c>
      <c r="D3671" s="83" t="s">
        <v>11645</v>
      </c>
      <c r="E3671" s="83" t="s">
        <v>3526</v>
      </c>
      <c r="F3671" s="83"/>
      <c r="G3671" s="83" t="s">
        <v>3527</v>
      </c>
      <c r="H3671" s="115" t="s">
        <v>11646</v>
      </c>
      <c r="I3671" s="14">
        <v>0.01</v>
      </c>
      <c r="J3671" s="111">
        <f t="shared" si="116"/>
        <v>28116.989999999998</v>
      </c>
    </row>
    <row r="3672" spans="1:10" ht="39" x14ac:dyDescent="0.25">
      <c r="A3672" s="81">
        <f t="shared" si="117"/>
        <v>3668</v>
      </c>
      <c r="B3672" s="81" t="s">
        <v>3523</v>
      </c>
      <c r="C3672" s="82" t="s">
        <v>11647</v>
      </c>
      <c r="D3672" s="83" t="s">
        <v>11648</v>
      </c>
      <c r="E3672" s="83" t="s">
        <v>3526</v>
      </c>
      <c r="F3672" s="83"/>
      <c r="G3672" s="83" t="s">
        <v>3527</v>
      </c>
      <c r="H3672" s="115" t="s">
        <v>11649</v>
      </c>
      <c r="I3672" s="14">
        <v>0.01</v>
      </c>
      <c r="J3672" s="111">
        <f t="shared" si="116"/>
        <v>163480.68</v>
      </c>
    </row>
    <row r="3673" spans="1:10" ht="51.75" x14ac:dyDescent="0.25">
      <c r="A3673" s="81">
        <f t="shared" si="117"/>
        <v>3669</v>
      </c>
      <c r="B3673" s="81" t="s">
        <v>3523</v>
      </c>
      <c r="C3673" s="82" t="s">
        <v>11650</v>
      </c>
      <c r="D3673" s="83" t="s">
        <v>11651</v>
      </c>
      <c r="E3673" s="83" t="s">
        <v>3526</v>
      </c>
      <c r="F3673" s="83"/>
      <c r="G3673" s="83" t="s">
        <v>3527</v>
      </c>
      <c r="H3673" s="115" t="s">
        <v>11652</v>
      </c>
      <c r="I3673" s="14">
        <v>0.01</v>
      </c>
      <c r="J3673" s="111">
        <f t="shared" si="116"/>
        <v>118613.88</v>
      </c>
    </row>
    <row r="3674" spans="1:10" ht="39" x14ac:dyDescent="0.25">
      <c r="A3674" s="81">
        <f t="shared" si="117"/>
        <v>3670</v>
      </c>
      <c r="B3674" s="81" t="s">
        <v>3523</v>
      </c>
      <c r="C3674" s="82" t="s">
        <v>11653</v>
      </c>
      <c r="D3674" s="83" t="s">
        <v>11654</v>
      </c>
      <c r="E3674" s="83" t="s">
        <v>3526</v>
      </c>
      <c r="F3674" s="83"/>
      <c r="G3674" s="83" t="s">
        <v>3527</v>
      </c>
      <c r="H3674" s="115" t="s">
        <v>11655</v>
      </c>
      <c r="I3674" s="14">
        <v>0.01</v>
      </c>
      <c r="J3674" s="111">
        <f t="shared" si="116"/>
        <v>144656.82</v>
      </c>
    </row>
    <row r="3675" spans="1:10" ht="39" x14ac:dyDescent="0.25">
      <c r="A3675" s="81">
        <f t="shared" si="117"/>
        <v>3671</v>
      </c>
      <c r="B3675" s="81" t="s">
        <v>3523</v>
      </c>
      <c r="C3675" s="82" t="s">
        <v>11656</v>
      </c>
      <c r="D3675" s="83" t="s">
        <v>11657</v>
      </c>
      <c r="E3675" s="83" t="s">
        <v>3526</v>
      </c>
      <c r="F3675" s="83"/>
      <c r="G3675" s="83" t="s">
        <v>3527</v>
      </c>
      <c r="H3675" s="115" t="s">
        <v>11652</v>
      </c>
      <c r="I3675" s="14">
        <v>0.01</v>
      </c>
      <c r="J3675" s="111">
        <f t="shared" si="116"/>
        <v>118613.88</v>
      </c>
    </row>
    <row r="3676" spans="1:10" ht="39" x14ac:dyDescent="0.25">
      <c r="A3676" s="81">
        <f t="shared" si="117"/>
        <v>3672</v>
      </c>
      <c r="B3676" s="81" t="s">
        <v>3523</v>
      </c>
      <c r="C3676" s="82" t="s">
        <v>11658</v>
      </c>
      <c r="D3676" s="83" t="s">
        <v>11659</v>
      </c>
      <c r="E3676" s="83" t="s">
        <v>3526</v>
      </c>
      <c r="F3676" s="83"/>
      <c r="G3676" s="83" t="s">
        <v>3527</v>
      </c>
      <c r="H3676" s="115" t="s">
        <v>11660</v>
      </c>
      <c r="I3676" s="14">
        <v>0.01</v>
      </c>
      <c r="J3676" s="111">
        <f t="shared" si="116"/>
        <v>16024.14</v>
      </c>
    </row>
    <row r="3677" spans="1:10" ht="26.25" x14ac:dyDescent="0.25">
      <c r="A3677" s="81">
        <f t="shared" si="117"/>
        <v>3673</v>
      </c>
      <c r="B3677" s="81" t="s">
        <v>3523</v>
      </c>
      <c r="C3677" s="82" t="s">
        <v>11661</v>
      </c>
      <c r="D3677" s="83" t="s">
        <v>11662</v>
      </c>
      <c r="E3677" s="83" t="s">
        <v>3526</v>
      </c>
      <c r="F3677" s="83"/>
      <c r="G3677" s="83" t="s">
        <v>3527</v>
      </c>
      <c r="H3677" s="115" t="s">
        <v>11663</v>
      </c>
      <c r="I3677" s="14">
        <v>0.01</v>
      </c>
      <c r="J3677" s="111">
        <f t="shared" si="116"/>
        <v>97553.61</v>
      </c>
    </row>
    <row r="3678" spans="1:10" ht="39" x14ac:dyDescent="0.25">
      <c r="A3678" s="81">
        <f t="shared" si="117"/>
        <v>3674</v>
      </c>
      <c r="B3678" s="81" t="s">
        <v>3523</v>
      </c>
      <c r="C3678" s="82" t="s">
        <v>11664</v>
      </c>
      <c r="D3678" s="83" t="s">
        <v>11665</v>
      </c>
      <c r="E3678" s="83" t="s">
        <v>3526</v>
      </c>
      <c r="F3678" s="83"/>
      <c r="G3678" s="83" t="s">
        <v>3527</v>
      </c>
      <c r="H3678" s="115" t="s">
        <v>11666</v>
      </c>
      <c r="I3678" s="14">
        <v>0.01</v>
      </c>
      <c r="J3678" s="111">
        <f t="shared" si="116"/>
        <v>142362</v>
      </c>
    </row>
    <row r="3679" spans="1:10" ht="39" x14ac:dyDescent="0.25">
      <c r="A3679" s="81">
        <f t="shared" si="117"/>
        <v>3675</v>
      </c>
      <c r="B3679" s="81" t="s">
        <v>3523</v>
      </c>
      <c r="C3679" s="82" t="s">
        <v>11667</v>
      </c>
      <c r="D3679" s="83" t="s">
        <v>11668</v>
      </c>
      <c r="E3679" s="83" t="s">
        <v>3526</v>
      </c>
      <c r="F3679" s="83"/>
      <c r="G3679" s="83" t="s">
        <v>3527</v>
      </c>
      <c r="H3679" s="115" t="s">
        <v>11669</v>
      </c>
      <c r="I3679" s="14">
        <v>0.01</v>
      </c>
      <c r="J3679" s="111">
        <f t="shared" si="116"/>
        <v>134876.60999999999</v>
      </c>
    </row>
    <row r="3680" spans="1:10" ht="39" x14ac:dyDescent="0.25">
      <c r="A3680" s="81">
        <f t="shared" si="117"/>
        <v>3676</v>
      </c>
      <c r="B3680" s="81" t="s">
        <v>3523</v>
      </c>
      <c r="C3680" s="82" t="s">
        <v>11670</v>
      </c>
      <c r="D3680" s="83" t="s">
        <v>11671</v>
      </c>
      <c r="E3680" s="83" t="s">
        <v>3526</v>
      </c>
      <c r="F3680" s="83"/>
      <c r="G3680" s="83" t="s">
        <v>3527</v>
      </c>
      <c r="H3680" s="115" t="s">
        <v>10932</v>
      </c>
      <c r="I3680" s="14">
        <v>0.01</v>
      </c>
      <c r="J3680" s="111">
        <f t="shared" si="116"/>
        <v>30883.05</v>
      </c>
    </row>
    <row r="3681" spans="1:10" ht="39" x14ac:dyDescent="0.25">
      <c r="A3681" s="81">
        <f t="shared" si="117"/>
        <v>3677</v>
      </c>
      <c r="B3681" s="81" t="s">
        <v>3523</v>
      </c>
      <c r="C3681" s="82" t="s">
        <v>11672</v>
      </c>
      <c r="D3681" s="83" t="s">
        <v>11673</v>
      </c>
      <c r="E3681" s="83" t="s">
        <v>3526</v>
      </c>
      <c r="F3681" s="83"/>
      <c r="G3681" s="83" t="s">
        <v>3527</v>
      </c>
      <c r="H3681" s="115" t="s">
        <v>11674</v>
      </c>
      <c r="I3681" s="14">
        <v>0.01</v>
      </c>
      <c r="J3681" s="111">
        <f t="shared" si="116"/>
        <v>128202.03</v>
      </c>
    </row>
    <row r="3682" spans="1:10" ht="39" x14ac:dyDescent="0.25">
      <c r="A3682" s="81">
        <f t="shared" si="117"/>
        <v>3678</v>
      </c>
      <c r="B3682" s="81" t="s">
        <v>3523</v>
      </c>
      <c r="C3682" s="82" t="s">
        <v>11675</v>
      </c>
      <c r="D3682" s="83" t="s">
        <v>11676</v>
      </c>
      <c r="E3682" s="83" t="s">
        <v>3526</v>
      </c>
      <c r="F3682" s="83"/>
      <c r="G3682" s="83" t="s">
        <v>3527</v>
      </c>
      <c r="H3682" s="115" t="s">
        <v>11677</v>
      </c>
      <c r="I3682" s="14">
        <v>0.01</v>
      </c>
      <c r="J3682" s="111">
        <f t="shared" si="116"/>
        <v>129195</v>
      </c>
    </row>
    <row r="3683" spans="1:10" ht="39" x14ac:dyDescent="0.25">
      <c r="A3683" s="81">
        <f t="shared" si="117"/>
        <v>3679</v>
      </c>
      <c r="B3683" s="81" t="s">
        <v>3523</v>
      </c>
      <c r="C3683" s="82" t="s">
        <v>11678</v>
      </c>
      <c r="D3683" s="83" t="s">
        <v>11679</v>
      </c>
      <c r="E3683" s="83" t="s">
        <v>3526</v>
      </c>
      <c r="F3683" s="83"/>
      <c r="G3683" s="83" t="s">
        <v>3527</v>
      </c>
      <c r="H3683" s="115" t="s">
        <v>11680</v>
      </c>
      <c r="I3683" s="14">
        <v>0.01</v>
      </c>
      <c r="J3683" s="111">
        <f t="shared" si="116"/>
        <v>26842.86</v>
      </c>
    </row>
    <row r="3684" spans="1:10" ht="26.25" x14ac:dyDescent="0.25">
      <c r="A3684" s="81">
        <f t="shared" si="117"/>
        <v>3680</v>
      </c>
      <c r="B3684" s="81" t="s">
        <v>3523</v>
      </c>
      <c r="C3684" s="82" t="s">
        <v>11681</v>
      </c>
      <c r="D3684" s="83" t="s">
        <v>11682</v>
      </c>
      <c r="E3684" s="83" t="s">
        <v>3526</v>
      </c>
      <c r="F3684" s="83"/>
      <c r="G3684" s="83" t="s">
        <v>3527</v>
      </c>
      <c r="H3684" s="115" t="s">
        <v>11683</v>
      </c>
      <c r="I3684" s="14">
        <v>0.01</v>
      </c>
      <c r="J3684" s="111">
        <f t="shared" si="116"/>
        <v>73237.23</v>
      </c>
    </row>
    <row r="3685" spans="1:10" ht="39" x14ac:dyDescent="0.25">
      <c r="A3685" s="81">
        <f t="shared" si="117"/>
        <v>3681</v>
      </c>
      <c r="B3685" s="81" t="s">
        <v>3523</v>
      </c>
      <c r="C3685" s="82" t="s">
        <v>11684</v>
      </c>
      <c r="D3685" s="83" t="s">
        <v>11685</v>
      </c>
      <c r="E3685" s="83" t="s">
        <v>3526</v>
      </c>
      <c r="F3685" s="83"/>
      <c r="G3685" s="83" t="s">
        <v>3527</v>
      </c>
      <c r="H3685" s="115" t="s">
        <v>11686</v>
      </c>
      <c r="I3685" s="14">
        <v>0.01</v>
      </c>
      <c r="J3685" s="111">
        <f t="shared" si="116"/>
        <v>26739.9</v>
      </c>
    </row>
    <row r="3686" spans="1:10" ht="39" x14ac:dyDescent="0.25">
      <c r="A3686" s="81">
        <f t="shared" si="117"/>
        <v>3682</v>
      </c>
      <c r="B3686" s="81" t="s">
        <v>3523</v>
      </c>
      <c r="C3686" s="82" t="s">
        <v>11687</v>
      </c>
      <c r="D3686" s="83" t="s">
        <v>11688</v>
      </c>
      <c r="E3686" s="83" t="s">
        <v>3526</v>
      </c>
      <c r="F3686" s="83"/>
      <c r="G3686" s="83" t="s">
        <v>3527</v>
      </c>
      <c r="H3686" s="115" t="s">
        <v>11689</v>
      </c>
      <c r="I3686" s="14">
        <v>0.01</v>
      </c>
      <c r="J3686" s="111">
        <f t="shared" si="116"/>
        <v>73698.569999999992</v>
      </c>
    </row>
    <row r="3687" spans="1:10" ht="39" x14ac:dyDescent="0.25">
      <c r="A3687" s="81">
        <f t="shared" si="117"/>
        <v>3683</v>
      </c>
      <c r="B3687" s="81" t="s">
        <v>3523</v>
      </c>
      <c r="C3687" s="82" t="s">
        <v>11690</v>
      </c>
      <c r="D3687" s="83" t="s">
        <v>11691</v>
      </c>
      <c r="E3687" s="83" t="s">
        <v>3526</v>
      </c>
      <c r="F3687" s="83"/>
      <c r="G3687" s="83" t="s">
        <v>3527</v>
      </c>
      <c r="H3687" s="115" t="s">
        <v>11692</v>
      </c>
      <c r="I3687" s="14">
        <v>0.01</v>
      </c>
      <c r="J3687" s="111">
        <f t="shared" si="116"/>
        <v>72827.37</v>
      </c>
    </row>
    <row r="3688" spans="1:10" ht="26.25" x14ac:dyDescent="0.25">
      <c r="A3688" s="81">
        <f t="shared" si="117"/>
        <v>3684</v>
      </c>
      <c r="B3688" s="81" t="s">
        <v>3523</v>
      </c>
      <c r="C3688" s="82" t="s">
        <v>11693</v>
      </c>
      <c r="D3688" s="83" t="s">
        <v>11694</v>
      </c>
      <c r="E3688" s="83" t="s">
        <v>3526</v>
      </c>
      <c r="F3688" s="83"/>
      <c r="G3688" s="83" t="s">
        <v>3527</v>
      </c>
      <c r="H3688" s="115" t="s">
        <v>11695</v>
      </c>
      <c r="I3688" s="14">
        <v>0.01</v>
      </c>
      <c r="J3688" s="111">
        <f t="shared" si="116"/>
        <v>126625.95</v>
      </c>
    </row>
    <row r="3689" spans="1:10" ht="39" x14ac:dyDescent="0.25">
      <c r="A3689" s="81">
        <f t="shared" si="117"/>
        <v>3685</v>
      </c>
      <c r="B3689" s="81" t="s">
        <v>3523</v>
      </c>
      <c r="C3689" s="82" t="s">
        <v>11696</v>
      </c>
      <c r="D3689" s="83" t="s">
        <v>11697</v>
      </c>
      <c r="E3689" s="83" t="s">
        <v>3526</v>
      </c>
      <c r="F3689" s="83"/>
      <c r="G3689" s="83" t="s">
        <v>3527</v>
      </c>
      <c r="H3689" s="115" t="s">
        <v>11698</v>
      </c>
      <c r="I3689" s="14">
        <v>0.01</v>
      </c>
      <c r="J3689" s="111">
        <f t="shared" si="116"/>
        <v>35650.89</v>
      </c>
    </row>
    <row r="3690" spans="1:10" ht="26.25" x14ac:dyDescent="0.25">
      <c r="A3690" s="81">
        <f t="shared" si="117"/>
        <v>3686</v>
      </c>
      <c r="B3690" s="81" t="s">
        <v>3523</v>
      </c>
      <c r="C3690" s="82" t="s">
        <v>11699</v>
      </c>
      <c r="D3690" s="83" t="s">
        <v>11700</v>
      </c>
      <c r="E3690" s="83" t="s">
        <v>3526</v>
      </c>
      <c r="F3690" s="83"/>
      <c r="G3690" s="83" t="s">
        <v>3527</v>
      </c>
      <c r="H3690" s="115" t="s">
        <v>11701</v>
      </c>
      <c r="I3690" s="14">
        <v>0.01</v>
      </c>
      <c r="J3690" s="111">
        <f t="shared" si="116"/>
        <v>79505.91</v>
      </c>
    </row>
    <row r="3691" spans="1:10" ht="26.25" x14ac:dyDescent="0.25">
      <c r="A3691" s="81">
        <f t="shared" si="117"/>
        <v>3687</v>
      </c>
      <c r="B3691" s="81" t="s">
        <v>3523</v>
      </c>
      <c r="C3691" s="82" t="s">
        <v>11702</v>
      </c>
      <c r="D3691" s="83" t="s">
        <v>11703</v>
      </c>
      <c r="E3691" s="83" t="s">
        <v>3526</v>
      </c>
      <c r="F3691" s="83"/>
      <c r="G3691" s="83" t="s">
        <v>3527</v>
      </c>
      <c r="H3691" s="115" t="s">
        <v>11704</v>
      </c>
      <c r="I3691" s="14">
        <v>0.01</v>
      </c>
      <c r="J3691" s="111">
        <f t="shared" si="116"/>
        <v>197979.21</v>
      </c>
    </row>
    <row r="3692" spans="1:10" ht="26.25" x14ac:dyDescent="0.25">
      <c r="A3692" s="81">
        <f t="shared" si="117"/>
        <v>3688</v>
      </c>
      <c r="B3692" s="81" t="s">
        <v>3523</v>
      </c>
      <c r="C3692" s="82" t="s">
        <v>11705</v>
      </c>
      <c r="D3692" s="83" t="s">
        <v>11706</v>
      </c>
      <c r="E3692" s="83" t="s">
        <v>3526</v>
      </c>
      <c r="F3692" s="83"/>
      <c r="G3692" s="83" t="s">
        <v>3527</v>
      </c>
      <c r="H3692" s="115" t="s">
        <v>11707</v>
      </c>
      <c r="I3692" s="14">
        <v>0.01</v>
      </c>
      <c r="J3692" s="111">
        <f t="shared" si="116"/>
        <v>13378.374900000001</v>
      </c>
    </row>
    <row r="3693" spans="1:10" ht="26.25" x14ac:dyDescent="0.25">
      <c r="A3693" s="81">
        <f t="shared" si="117"/>
        <v>3689</v>
      </c>
      <c r="B3693" s="81" t="s">
        <v>3523</v>
      </c>
      <c r="C3693" s="82" t="s">
        <v>11708</v>
      </c>
      <c r="D3693" s="83" t="s">
        <v>11709</v>
      </c>
      <c r="E3693" s="83" t="s">
        <v>3526</v>
      </c>
      <c r="F3693" s="83"/>
      <c r="G3693" s="83" t="s">
        <v>3527</v>
      </c>
      <c r="H3693" s="115" t="s">
        <v>11710</v>
      </c>
      <c r="I3693" s="14">
        <v>0.01</v>
      </c>
      <c r="J3693" s="111">
        <f t="shared" si="116"/>
        <v>7358.1057000000001</v>
      </c>
    </row>
    <row r="3694" spans="1:10" ht="26.25" x14ac:dyDescent="0.25">
      <c r="A3694" s="81">
        <f t="shared" si="117"/>
        <v>3690</v>
      </c>
      <c r="B3694" s="81" t="s">
        <v>3523</v>
      </c>
      <c r="C3694" s="82" t="s">
        <v>11711</v>
      </c>
      <c r="D3694" s="83" t="s">
        <v>11712</v>
      </c>
      <c r="E3694" s="83" t="s">
        <v>3526</v>
      </c>
      <c r="F3694" s="83"/>
      <c r="G3694" s="83" t="s">
        <v>3527</v>
      </c>
      <c r="H3694" s="115" t="s">
        <v>11713</v>
      </c>
      <c r="I3694" s="14">
        <v>0.01</v>
      </c>
      <c r="J3694" s="111">
        <f t="shared" si="116"/>
        <v>24241.625100000001</v>
      </c>
    </row>
    <row r="3695" spans="1:10" ht="64.5" x14ac:dyDescent="0.25">
      <c r="A3695" s="81">
        <f t="shared" si="117"/>
        <v>3691</v>
      </c>
      <c r="B3695" s="81" t="s">
        <v>3523</v>
      </c>
      <c r="C3695" s="82" t="s">
        <v>11714</v>
      </c>
      <c r="D3695" s="83" t="s">
        <v>11715</v>
      </c>
      <c r="E3695" s="83" t="s">
        <v>3526</v>
      </c>
      <c r="F3695" s="83"/>
      <c r="G3695" s="83" t="s">
        <v>3527</v>
      </c>
      <c r="H3695" s="115" t="s">
        <v>11716</v>
      </c>
      <c r="I3695" s="14">
        <v>0.01</v>
      </c>
      <c r="J3695" s="111">
        <f t="shared" si="116"/>
        <v>30630.6</v>
      </c>
    </row>
    <row r="3696" spans="1:10" ht="51.75" x14ac:dyDescent="0.25">
      <c r="A3696" s="81">
        <f t="shared" si="117"/>
        <v>3692</v>
      </c>
      <c r="B3696" s="81" t="s">
        <v>3523</v>
      </c>
      <c r="C3696" s="82" t="s">
        <v>11717</v>
      </c>
      <c r="D3696" s="83" t="s">
        <v>11718</v>
      </c>
      <c r="E3696" s="83" t="s">
        <v>3526</v>
      </c>
      <c r="F3696" s="83"/>
      <c r="G3696" s="83" t="s">
        <v>3527</v>
      </c>
      <c r="H3696" s="115" t="s">
        <v>11719</v>
      </c>
      <c r="I3696" s="14">
        <v>0.01</v>
      </c>
      <c r="J3696" s="111">
        <f t="shared" si="116"/>
        <v>4097.6099999999997</v>
      </c>
    </row>
    <row r="3697" spans="1:10" ht="51.75" x14ac:dyDescent="0.25">
      <c r="A3697" s="81">
        <f t="shared" si="117"/>
        <v>3693</v>
      </c>
      <c r="B3697" s="81" t="s">
        <v>3523</v>
      </c>
      <c r="C3697" s="82" t="s">
        <v>11720</v>
      </c>
      <c r="D3697" s="83" t="s">
        <v>11721</v>
      </c>
      <c r="E3697" s="83" t="s">
        <v>3526</v>
      </c>
      <c r="F3697" s="83"/>
      <c r="G3697" s="83" t="s">
        <v>3527</v>
      </c>
      <c r="H3697" s="115" t="s">
        <v>10208</v>
      </c>
      <c r="I3697" s="14">
        <v>0.01</v>
      </c>
      <c r="J3697" s="111">
        <f t="shared" si="116"/>
        <v>5049</v>
      </c>
    </row>
    <row r="3698" spans="1:10" ht="64.5" x14ac:dyDescent="0.25">
      <c r="A3698" s="81">
        <f t="shared" si="117"/>
        <v>3694</v>
      </c>
      <c r="B3698" s="81" t="s">
        <v>3523</v>
      </c>
      <c r="C3698" s="82" t="s">
        <v>11722</v>
      </c>
      <c r="D3698" s="83" t="s">
        <v>11723</v>
      </c>
      <c r="E3698" s="83" t="s">
        <v>3526</v>
      </c>
      <c r="F3698" s="83"/>
      <c r="G3698" s="83" t="s">
        <v>3527</v>
      </c>
      <c r="H3698" s="115" t="s">
        <v>11724</v>
      </c>
      <c r="I3698" s="14">
        <v>0.01</v>
      </c>
      <c r="J3698" s="111">
        <f t="shared" si="116"/>
        <v>29585.16</v>
      </c>
    </row>
    <row r="3699" spans="1:10" ht="51.75" x14ac:dyDescent="0.25">
      <c r="A3699" s="81">
        <f t="shared" si="117"/>
        <v>3695</v>
      </c>
      <c r="B3699" s="81" t="s">
        <v>3523</v>
      </c>
      <c r="C3699" s="82" t="s">
        <v>11725</v>
      </c>
      <c r="D3699" s="83" t="s">
        <v>11726</v>
      </c>
      <c r="E3699" s="83" t="s">
        <v>3526</v>
      </c>
      <c r="F3699" s="83"/>
      <c r="G3699" s="83" t="s">
        <v>3527</v>
      </c>
      <c r="H3699" s="115" t="s">
        <v>10181</v>
      </c>
      <c r="I3699" s="14">
        <v>0.01</v>
      </c>
      <c r="J3699" s="111">
        <f t="shared" si="116"/>
        <v>4777.74</v>
      </c>
    </row>
    <row r="3700" spans="1:10" ht="64.5" x14ac:dyDescent="0.25">
      <c r="A3700" s="81">
        <f t="shared" si="117"/>
        <v>3696</v>
      </c>
      <c r="B3700" s="81" t="s">
        <v>3523</v>
      </c>
      <c r="C3700" s="82" t="s">
        <v>11727</v>
      </c>
      <c r="D3700" s="83" t="s">
        <v>11728</v>
      </c>
      <c r="E3700" s="83" t="s">
        <v>3526</v>
      </c>
      <c r="F3700" s="83"/>
      <c r="G3700" s="83" t="s">
        <v>3527</v>
      </c>
      <c r="H3700" s="115" t="s">
        <v>11729</v>
      </c>
      <c r="I3700" s="14">
        <v>0.01</v>
      </c>
      <c r="J3700" s="111">
        <f t="shared" si="116"/>
        <v>20518.740000000002</v>
      </c>
    </row>
    <row r="3701" spans="1:10" ht="64.5" x14ac:dyDescent="0.25">
      <c r="A3701" s="81">
        <f t="shared" si="117"/>
        <v>3697</v>
      </c>
      <c r="B3701" s="81" t="s">
        <v>3523</v>
      </c>
      <c r="C3701" s="82" t="s">
        <v>11730</v>
      </c>
      <c r="D3701" s="83" t="s">
        <v>11731</v>
      </c>
      <c r="E3701" s="83" t="s">
        <v>3526</v>
      </c>
      <c r="F3701" s="83"/>
      <c r="G3701" s="83" t="s">
        <v>3527</v>
      </c>
      <c r="H3701" s="115" t="s">
        <v>11732</v>
      </c>
      <c r="I3701" s="14">
        <v>0.01</v>
      </c>
      <c r="J3701" s="111">
        <f t="shared" si="116"/>
        <v>12268.08</v>
      </c>
    </row>
    <row r="3702" spans="1:10" ht="64.5" x14ac:dyDescent="0.25">
      <c r="A3702" s="81">
        <f t="shared" si="117"/>
        <v>3698</v>
      </c>
      <c r="B3702" s="81" t="s">
        <v>3523</v>
      </c>
      <c r="C3702" s="82" t="s">
        <v>11733</v>
      </c>
      <c r="D3702" s="83" t="s">
        <v>11734</v>
      </c>
      <c r="E3702" s="83" t="s">
        <v>3526</v>
      </c>
      <c r="F3702" s="83"/>
      <c r="G3702" s="83" t="s">
        <v>3527</v>
      </c>
      <c r="H3702" s="115" t="s">
        <v>11735</v>
      </c>
      <c r="I3702" s="14">
        <v>0.01</v>
      </c>
      <c r="J3702" s="111">
        <f t="shared" si="116"/>
        <v>14386.68</v>
      </c>
    </row>
    <row r="3703" spans="1:10" ht="64.5" x14ac:dyDescent="0.25">
      <c r="A3703" s="81">
        <f t="shared" si="117"/>
        <v>3699</v>
      </c>
      <c r="B3703" s="81" t="s">
        <v>3523</v>
      </c>
      <c r="C3703" s="82" t="s">
        <v>11736</v>
      </c>
      <c r="D3703" s="83" t="s">
        <v>11737</v>
      </c>
      <c r="E3703" s="83" t="s">
        <v>3526</v>
      </c>
      <c r="F3703" s="83"/>
      <c r="G3703" s="83" t="s">
        <v>3527</v>
      </c>
      <c r="H3703" s="115" t="s">
        <v>11738</v>
      </c>
      <c r="I3703" s="14">
        <v>0.01</v>
      </c>
      <c r="J3703" s="111">
        <f t="shared" si="116"/>
        <v>10856.34</v>
      </c>
    </row>
    <row r="3704" spans="1:10" ht="64.5" x14ac:dyDescent="0.25">
      <c r="A3704" s="81">
        <f t="shared" si="117"/>
        <v>3700</v>
      </c>
      <c r="B3704" s="81" t="s">
        <v>3523</v>
      </c>
      <c r="C3704" s="82" t="s">
        <v>11739</v>
      </c>
      <c r="D3704" s="83" t="s">
        <v>11740</v>
      </c>
      <c r="E3704" s="83" t="s">
        <v>3526</v>
      </c>
      <c r="F3704" s="83"/>
      <c r="G3704" s="83" t="s">
        <v>3527</v>
      </c>
      <c r="H3704" s="115" t="s">
        <v>11741</v>
      </c>
      <c r="I3704" s="14">
        <v>0.01</v>
      </c>
      <c r="J3704" s="111">
        <f t="shared" si="116"/>
        <v>22572</v>
      </c>
    </row>
    <row r="3705" spans="1:10" ht="64.5" x14ac:dyDescent="0.25">
      <c r="A3705" s="81">
        <f t="shared" si="117"/>
        <v>3701</v>
      </c>
      <c r="B3705" s="81" t="s">
        <v>3523</v>
      </c>
      <c r="C3705" s="82" t="s">
        <v>11742</v>
      </c>
      <c r="D3705" s="83" t="s">
        <v>11743</v>
      </c>
      <c r="E3705" s="83" t="s">
        <v>3526</v>
      </c>
      <c r="F3705" s="83"/>
      <c r="G3705" s="83" t="s">
        <v>3527</v>
      </c>
      <c r="H3705" s="115" t="s">
        <v>11744</v>
      </c>
      <c r="I3705" s="14">
        <v>0.01</v>
      </c>
      <c r="J3705" s="111">
        <f t="shared" si="116"/>
        <v>29942.55</v>
      </c>
    </row>
    <row r="3706" spans="1:10" ht="64.5" x14ac:dyDescent="0.25">
      <c r="A3706" s="81">
        <f t="shared" si="117"/>
        <v>3702</v>
      </c>
      <c r="B3706" s="81" t="s">
        <v>3523</v>
      </c>
      <c r="C3706" s="82" t="s">
        <v>11745</v>
      </c>
      <c r="D3706" s="83" t="s">
        <v>11746</v>
      </c>
      <c r="E3706" s="83" t="s">
        <v>3526</v>
      </c>
      <c r="F3706" s="83"/>
      <c r="G3706" s="83" t="s">
        <v>3527</v>
      </c>
      <c r="H3706" s="115" t="s">
        <v>11747</v>
      </c>
      <c r="I3706" s="14">
        <v>0.01</v>
      </c>
      <c r="J3706" s="111">
        <f t="shared" si="116"/>
        <v>25257.87</v>
      </c>
    </row>
    <row r="3707" spans="1:10" ht="64.5" x14ac:dyDescent="0.25">
      <c r="A3707" s="81">
        <f t="shared" si="117"/>
        <v>3703</v>
      </c>
      <c r="B3707" s="81" t="s">
        <v>3523</v>
      </c>
      <c r="C3707" s="82" t="s">
        <v>11748</v>
      </c>
      <c r="D3707" s="83" t="s">
        <v>11749</v>
      </c>
      <c r="E3707" s="83" t="s">
        <v>3526</v>
      </c>
      <c r="F3707" s="83"/>
      <c r="G3707" s="83" t="s">
        <v>3527</v>
      </c>
      <c r="H3707" s="115" t="s">
        <v>11750</v>
      </c>
      <c r="I3707" s="14">
        <v>0.01</v>
      </c>
      <c r="J3707" s="111">
        <f t="shared" si="116"/>
        <v>35355.870000000003</v>
      </c>
    </row>
    <row r="3708" spans="1:10" ht="51.75" x14ac:dyDescent="0.25">
      <c r="A3708" s="81">
        <f t="shared" si="117"/>
        <v>3704</v>
      </c>
      <c r="B3708" s="81" t="s">
        <v>3523</v>
      </c>
      <c r="C3708" s="82" t="s">
        <v>11751</v>
      </c>
      <c r="D3708" s="83" t="s">
        <v>11752</v>
      </c>
      <c r="E3708" s="83" t="s">
        <v>3526</v>
      </c>
      <c r="F3708" s="83"/>
      <c r="G3708" s="83" t="s">
        <v>3527</v>
      </c>
      <c r="H3708" s="115" t="s">
        <v>11753</v>
      </c>
      <c r="I3708" s="14">
        <v>0.01</v>
      </c>
      <c r="J3708" s="111">
        <f t="shared" si="116"/>
        <v>5364.81</v>
      </c>
    </row>
    <row r="3709" spans="1:10" ht="64.5" x14ac:dyDescent="0.25">
      <c r="A3709" s="81">
        <f t="shared" si="117"/>
        <v>3705</v>
      </c>
      <c r="B3709" s="81" t="s">
        <v>3523</v>
      </c>
      <c r="C3709" s="82" t="s">
        <v>11754</v>
      </c>
      <c r="D3709" s="83" t="s">
        <v>11755</v>
      </c>
      <c r="E3709" s="83" t="s">
        <v>3526</v>
      </c>
      <c r="F3709" s="83"/>
      <c r="G3709" s="83" t="s">
        <v>3527</v>
      </c>
      <c r="H3709" s="115" t="s">
        <v>11756</v>
      </c>
      <c r="I3709" s="14">
        <v>0.01</v>
      </c>
      <c r="J3709" s="111">
        <f t="shared" si="116"/>
        <v>36674.550000000003</v>
      </c>
    </row>
    <row r="3710" spans="1:10" ht="51.75" x14ac:dyDescent="0.25">
      <c r="A3710" s="81">
        <f t="shared" si="117"/>
        <v>3706</v>
      </c>
      <c r="B3710" s="81" t="s">
        <v>3523</v>
      </c>
      <c r="C3710" s="82" t="s">
        <v>11757</v>
      </c>
      <c r="D3710" s="83" t="s">
        <v>11758</v>
      </c>
      <c r="E3710" s="83" t="s">
        <v>3526</v>
      </c>
      <c r="F3710" s="83"/>
      <c r="G3710" s="83" t="s">
        <v>3527</v>
      </c>
      <c r="H3710" s="115" t="s">
        <v>11759</v>
      </c>
      <c r="I3710" s="14">
        <v>0.01</v>
      </c>
      <c r="J3710" s="111">
        <f t="shared" si="116"/>
        <v>6090.48</v>
      </c>
    </row>
    <row r="3711" spans="1:10" ht="64.5" x14ac:dyDescent="0.25">
      <c r="A3711" s="81">
        <f t="shared" si="117"/>
        <v>3707</v>
      </c>
      <c r="B3711" s="81" t="s">
        <v>3523</v>
      </c>
      <c r="C3711" s="82" t="s">
        <v>11760</v>
      </c>
      <c r="D3711" s="83" t="s">
        <v>11761</v>
      </c>
      <c r="E3711" s="83" t="s">
        <v>3526</v>
      </c>
      <c r="F3711" s="83"/>
      <c r="G3711" s="83" t="s">
        <v>3527</v>
      </c>
      <c r="H3711" s="115" t="s">
        <v>11762</v>
      </c>
      <c r="I3711" s="14">
        <v>0.01</v>
      </c>
      <c r="J3711" s="111">
        <f t="shared" si="116"/>
        <v>19023.84</v>
      </c>
    </row>
    <row r="3712" spans="1:10" ht="64.5" x14ac:dyDescent="0.25">
      <c r="A3712" s="81">
        <f t="shared" si="117"/>
        <v>3708</v>
      </c>
      <c r="B3712" s="81" t="s">
        <v>3523</v>
      </c>
      <c r="C3712" s="82" t="s">
        <v>11763</v>
      </c>
      <c r="D3712" s="83" t="s">
        <v>11764</v>
      </c>
      <c r="E3712" s="83" t="s">
        <v>3526</v>
      </c>
      <c r="F3712" s="83"/>
      <c r="G3712" s="83" t="s">
        <v>3527</v>
      </c>
      <c r="H3712" s="115" t="s">
        <v>11765</v>
      </c>
      <c r="I3712" s="14">
        <v>0.01</v>
      </c>
      <c r="J3712" s="111">
        <f t="shared" si="116"/>
        <v>15469.74</v>
      </c>
    </row>
    <row r="3713" spans="1:10" ht="64.5" x14ac:dyDescent="0.25">
      <c r="A3713" s="81">
        <f t="shared" si="117"/>
        <v>3709</v>
      </c>
      <c r="B3713" s="81" t="s">
        <v>3523</v>
      </c>
      <c r="C3713" s="82" t="s">
        <v>11766</v>
      </c>
      <c r="D3713" s="83" t="s">
        <v>11767</v>
      </c>
      <c r="E3713" s="83" t="s">
        <v>3526</v>
      </c>
      <c r="F3713" s="83"/>
      <c r="G3713" s="83" t="s">
        <v>3527</v>
      </c>
      <c r="H3713" s="115" t="s">
        <v>11768</v>
      </c>
      <c r="I3713" s="14">
        <v>0.01</v>
      </c>
      <c r="J3713" s="111">
        <f t="shared" si="116"/>
        <v>20857.32</v>
      </c>
    </row>
    <row r="3714" spans="1:10" ht="64.5" x14ac:dyDescent="0.25">
      <c r="A3714" s="81">
        <f t="shared" si="117"/>
        <v>3710</v>
      </c>
      <c r="B3714" s="81" t="s">
        <v>3523</v>
      </c>
      <c r="C3714" s="82" t="s">
        <v>11769</v>
      </c>
      <c r="D3714" s="83" t="s">
        <v>11770</v>
      </c>
      <c r="E3714" s="83" t="s">
        <v>3526</v>
      </c>
      <c r="F3714" s="83"/>
      <c r="G3714" s="83" t="s">
        <v>3527</v>
      </c>
      <c r="H3714" s="115" t="s">
        <v>11771</v>
      </c>
      <c r="I3714" s="14">
        <v>0.01</v>
      </c>
      <c r="J3714" s="111">
        <f t="shared" si="116"/>
        <v>20000.97</v>
      </c>
    </row>
    <row r="3715" spans="1:10" ht="64.5" x14ac:dyDescent="0.25">
      <c r="A3715" s="81">
        <f t="shared" si="117"/>
        <v>3711</v>
      </c>
      <c r="B3715" s="81" t="s">
        <v>3523</v>
      </c>
      <c r="C3715" s="82" t="s">
        <v>11772</v>
      </c>
      <c r="D3715" s="83" t="s">
        <v>11773</v>
      </c>
      <c r="E3715" s="83" t="s">
        <v>3526</v>
      </c>
      <c r="F3715" s="83"/>
      <c r="G3715" s="83" t="s">
        <v>3527</v>
      </c>
      <c r="H3715" s="115" t="s">
        <v>11774</v>
      </c>
      <c r="I3715" s="14">
        <v>0.01</v>
      </c>
      <c r="J3715" s="111">
        <f t="shared" si="116"/>
        <v>12614.58</v>
      </c>
    </row>
    <row r="3716" spans="1:10" ht="64.5" x14ac:dyDescent="0.25">
      <c r="A3716" s="81">
        <f t="shared" si="117"/>
        <v>3712</v>
      </c>
      <c r="B3716" s="81" t="s">
        <v>3523</v>
      </c>
      <c r="C3716" s="82" t="s">
        <v>11775</v>
      </c>
      <c r="D3716" s="83" t="s">
        <v>11776</v>
      </c>
      <c r="E3716" s="83" t="s">
        <v>3526</v>
      </c>
      <c r="F3716" s="83"/>
      <c r="G3716" s="83" t="s">
        <v>3527</v>
      </c>
      <c r="H3716" s="115" t="s">
        <v>11777</v>
      </c>
      <c r="I3716" s="14">
        <v>0.01</v>
      </c>
      <c r="J3716" s="111">
        <f t="shared" si="116"/>
        <v>21714.66</v>
      </c>
    </row>
    <row r="3717" spans="1:10" ht="64.5" x14ac:dyDescent="0.25">
      <c r="A3717" s="81">
        <f t="shared" si="117"/>
        <v>3713</v>
      </c>
      <c r="B3717" s="81" t="s">
        <v>3523</v>
      </c>
      <c r="C3717" s="82" t="s">
        <v>11778</v>
      </c>
      <c r="D3717" s="83" t="s">
        <v>11779</v>
      </c>
      <c r="E3717" s="83" t="s">
        <v>3526</v>
      </c>
      <c r="F3717" s="83"/>
      <c r="G3717" s="83" t="s">
        <v>3527</v>
      </c>
      <c r="H3717" s="115" t="s">
        <v>11780</v>
      </c>
      <c r="I3717" s="14">
        <v>0.01</v>
      </c>
      <c r="J3717" s="111">
        <f t="shared" si="116"/>
        <v>15715.26</v>
      </c>
    </row>
    <row r="3718" spans="1:10" ht="64.5" x14ac:dyDescent="0.25">
      <c r="A3718" s="81">
        <f t="shared" si="117"/>
        <v>3714</v>
      </c>
      <c r="B3718" s="81" t="s">
        <v>3523</v>
      </c>
      <c r="C3718" s="82" t="s">
        <v>11781</v>
      </c>
      <c r="D3718" s="83" t="s">
        <v>11782</v>
      </c>
      <c r="E3718" s="83" t="s">
        <v>3526</v>
      </c>
      <c r="F3718" s="83"/>
      <c r="G3718" s="83" t="s">
        <v>3527</v>
      </c>
      <c r="H3718" s="115" t="s">
        <v>11783</v>
      </c>
      <c r="I3718" s="14">
        <v>0.01</v>
      </c>
      <c r="J3718" s="111">
        <f t="shared" si="116"/>
        <v>15665.76</v>
      </c>
    </row>
    <row r="3719" spans="1:10" ht="64.5" x14ac:dyDescent="0.25">
      <c r="A3719" s="81">
        <f t="shared" si="117"/>
        <v>3715</v>
      </c>
      <c r="B3719" s="81" t="s">
        <v>3523</v>
      </c>
      <c r="C3719" s="82" t="s">
        <v>11784</v>
      </c>
      <c r="D3719" s="83" t="s">
        <v>11785</v>
      </c>
      <c r="E3719" s="83" t="s">
        <v>3526</v>
      </c>
      <c r="F3719" s="83"/>
      <c r="G3719" s="83" t="s">
        <v>3527</v>
      </c>
      <c r="H3719" s="115" t="s">
        <v>11786</v>
      </c>
      <c r="I3719" s="14">
        <v>0.01</v>
      </c>
      <c r="J3719" s="111">
        <f t="shared" si="116"/>
        <v>26935.919999999998</v>
      </c>
    </row>
    <row r="3720" spans="1:10" ht="64.5" x14ac:dyDescent="0.25">
      <c r="A3720" s="81">
        <f t="shared" si="117"/>
        <v>3716</v>
      </c>
      <c r="B3720" s="81" t="s">
        <v>3523</v>
      </c>
      <c r="C3720" s="82" t="s">
        <v>11787</v>
      </c>
      <c r="D3720" s="83" t="s">
        <v>11788</v>
      </c>
      <c r="E3720" s="83" t="s">
        <v>3526</v>
      </c>
      <c r="F3720" s="83"/>
      <c r="G3720" s="83" t="s">
        <v>3527</v>
      </c>
      <c r="H3720" s="115" t="s">
        <v>11789</v>
      </c>
      <c r="I3720" s="14">
        <v>0.01</v>
      </c>
      <c r="J3720" s="111">
        <f t="shared" si="116"/>
        <v>24244.11</v>
      </c>
    </row>
    <row r="3721" spans="1:10" ht="64.5" x14ac:dyDescent="0.25">
      <c r="A3721" s="81">
        <f t="shared" si="117"/>
        <v>3717</v>
      </c>
      <c r="B3721" s="81" t="s">
        <v>3523</v>
      </c>
      <c r="C3721" s="82" t="s">
        <v>11790</v>
      </c>
      <c r="D3721" s="83" t="s">
        <v>11791</v>
      </c>
      <c r="E3721" s="83" t="s">
        <v>3526</v>
      </c>
      <c r="F3721" s="83"/>
      <c r="G3721" s="83" t="s">
        <v>3527</v>
      </c>
      <c r="H3721" s="115" t="s">
        <v>11792</v>
      </c>
      <c r="I3721" s="14">
        <v>0.01</v>
      </c>
      <c r="J3721" s="111">
        <f t="shared" si="116"/>
        <v>13023.45</v>
      </c>
    </row>
    <row r="3722" spans="1:10" ht="64.5" x14ac:dyDescent="0.25">
      <c r="A3722" s="81">
        <f t="shared" si="117"/>
        <v>3718</v>
      </c>
      <c r="B3722" s="81" t="s">
        <v>3523</v>
      </c>
      <c r="C3722" s="82" t="s">
        <v>11793</v>
      </c>
      <c r="D3722" s="83" t="s">
        <v>11794</v>
      </c>
      <c r="E3722" s="83" t="s">
        <v>3526</v>
      </c>
      <c r="F3722" s="83"/>
      <c r="G3722" s="83" t="s">
        <v>3527</v>
      </c>
      <c r="H3722" s="115" t="s">
        <v>11795</v>
      </c>
      <c r="I3722" s="14">
        <v>0.01</v>
      </c>
      <c r="J3722" s="111">
        <f t="shared" si="116"/>
        <v>15092.55</v>
      </c>
    </row>
    <row r="3723" spans="1:10" ht="51.75" x14ac:dyDescent="0.25">
      <c r="A3723" s="81">
        <f t="shared" si="117"/>
        <v>3719</v>
      </c>
      <c r="B3723" s="81" t="s">
        <v>3523</v>
      </c>
      <c r="C3723" s="82" t="s">
        <v>11796</v>
      </c>
      <c r="D3723" s="83" t="s">
        <v>11797</v>
      </c>
      <c r="E3723" s="83" t="s">
        <v>3526</v>
      </c>
      <c r="F3723" s="83"/>
      <c r="G3723" s="83" t="s">
        <v>3527</v>
      </c>
      <c r="H3723" s="115" t="s">
        <v>11798</v>
      </c>
      <c r="I3723" s="14">
        <v>0.01</v>
      </c>
      <c r="J3723" s="111">
        <f t="shared" si="116"/>
        <v>11437.47</v>
      </c>
    </row>
    <row r="3724" spans="1:10" ht="64.5" x14ac:dyDescent="0.25">
      <c r="A3724" s="81">
        <f t="shared" si="117"/>
        <v>3720</v>
      </c>
      <c r="B3724" s="81" t="s">
        <v>3523</v>
      </c>
      <c r="C3724" s="82" t="s">
        <v>11799</v>
      </c>
      <c r="D3724" s="83" t="s">
        <v>11800</v>
      </c>
      <c r="E3724" s="83" t="s">
        <v>3526</v>
      </c>
      <c r="F3724" s="83"/>
      <c r="G3724" s="83" t="s">
        <v>3527</v>
      </c>
      <c r="H3724" s="115" t="s">
        <v>11801</v>
      </c>
      <c r="I3724" s="14">
        <v>0.01</v>
      </c>
      <c r="J3724" s="111">
        <f t="shared" si="116"/>
        <v>22952.16</v>
      </c>
    </row>
    <row r="3725" spans="1:10" ht="64.5" x14ac:dyDescent="0.25">
      <c r="A3725" s="81">
        <f t="shared" si="117"/>
        <v>3721</v>
      </c>
      <c r="B3725" s="81" t="s">
        <v>3523</v>
      </c>
      <c r="C3725" s="82" t="s">
        <v>11802</v>
      </c>
      <c r="D3725" s="83" t="s">
        <v>11803</v>
      </c>
      <c r="E3725" s="83" t="s">
        <v>3526</v>
      </c>
      <c r="F3725" s="83"/>
      <c r="G3725" s="83" t="s">
        <v>3527</v>
      </c>
      <c r="H3725" s="115" t="s">
        <v>11804</v>
      </c>
      <c r="I3725" s="14">
        <v>0.01</v>
      </c>
      <c r="J3725" s="111">
        <f t="shared" si="116"/>
        <v>33396.659999999996</v>
      </c>
    </row>
    <row r="3726" spans="1:10" ht="64.5" x14ac:dyDescent="0.25">
      <c r="A3726" s="81">
        <f t="shared" si="117"/>
        <v>3722</v>
      </c>
      <c r="B3726" s="81" t="s">
        <v>3523</v>
      </c>
      <c r="C3726" s="82" t="s">
        <v>11805</v>
      </c>
      <c r="D3726" s="83" t="s">
        <v>11806</v>
      </c>
      <c r="E3726" s="83" t="s">
        <v>3526</v>
      </c>
      <c r="F3726" s="83"/>
      <c r="G3726" s="83" t="s">
        <v>3527</v>
      </c>
      <c r="H3726" s="115" t="s">
        <v>11807</v>
      </c>
      <c r="I3726" s="14">
        <v>0.01</v>
      </c>
      <c r="J3726" s="111">
        <f t="shared" si="116"/>
        <v>23059.079999999998</v>
      </c>
    </row>
    <row r="3727" spans="1:10" ht="64.5" x14ac:dyDescent="0.25">
      <c r="A3727" s="81">
        <f t="shared" si="117"/>
        <v>3723</v>
      </c>
      <c r="B3727" s="81" t="s">
        <v>3523</v>
      </c>
      <c r="C3727" s="82" t="s">
        <v>11808</v>
      </c>
      <c r="D3727" s="83" t="s">
        <v>11809</v>
      </c>
      <c r="E3727" s="83" t="s">
        <v>3526</v>
      </c>
      <c r="F3727" s="83"/>
      <c r="G3727" s="83" t="s">
        <v>3527</v>
      </c>
      <c r="H3727" s="115" t="s">
        <v>11810</v>
      </c>
      <c r="I3727" s="14">
        <v>0.01</v>
      </c>
      <c r="J3727" s="111">
        <f t="shared" si="116"/>
        <v>28227.87</v>
      </c>
    </row>
    <row r="3728" spans="1:10" ht="64.5" x14ac:dyDescent="0.25">
      <c r="A3728" s="81">
        <f t="shared" si="117"/>
        <v>3724</v>
      </c>
      <c r="B3728" s="81" t="s">
        <v>3523</v>
      </c>
      <c r="C3728" s="82" t="s">
        <v>11811</v>
      </c>
      <c r="D3728" s="83" t="s">
        <v>11812</v>
      </c>
      <c r="E3728" s="83" t="s">
        <v>3526</v>
      </c>
      <c r="F3728" s="83"/>
      <c r="G3728" s="83" t="s">
        <v>3527</v>
      </c>
      <c r="H3728" s="115" t="s">
        <v>11813</v>
      </c>
      <c r="I3728" s="14">
        <v>0.01</v>
      </c>
      <c r="J3728" s="111">
        <f t="shared" si="116"/>
        <v>17783.37</v>
      </c>
    </row>
    <row r="3729" spans="1:10" ht="64.5" x14ac:dyDescent="0.25">
      <c r="A3729" s="81">
        <f t="shared" si="117"/>
        <v>3725</v>
      </c>
      <c r="B3729" s="81" t="s">
        <v>3523</v>
      </c>
      <c r="C3729" s="82" t="s">
        <v>11814</v>
      </c>
      <c r="D3729" s="83" t="s">
        <v>11815</v>
      </c>
      <c r="E3729" s="83" t="s">
        <v>3526</v>
      </c>
      <c r="F3729" s="83"/>
      <c r="G3729" s="83" t="s">
        <v>3527</v>
      </c>
      <c r="H3729" s="115" t="s">
        <v>11816</v>
      </c>
      <c r="I3729" s="14">
        <v>0.01</v>
      </c>
      <c r="J3729" s="111">
        <f t="shared" si="116"/>
        <v>6623.1</v>
      </c>
    </row>
    <row r="3730" spans="1:10" ht="64.5" x14ac:dyDescent="0.25">
      <c r="A3730" s="81">
        <f t="shared" si="117"/>
        <v>3726</v>
      </c>
      <c r="B3730" s="81" t="s">
        <v>3523</v>
      </c>
      <c r="C3730" s="82" t="s">
        <v>11817</v>
      </c>
      <c r="D3730" s="83" t="s">
        <v>11818</v>
      </c>
      <c r="E3730" s="83" t="s">
        <v>3526</v>
      </c>
      <c r="F3730" s="83"/>
      <c r="G3730" s="83" t="s">
        <v>3527</v>
      </c>
      <c r="H3730" s="115" t="s">
        <v>11819</v>
      </c>
      <c r="I3730" s="14">
        <v>0.01</v>
      </c>
      <c r="J3730" s="111">
        <f t="shared" si="116"/>
        <v>15199.47</v>
      </c>
    </row>
    <row r="3731" spans="1:10" ht="64.5" x14ac:dyDescent="0.25">
      <c r="A3731" s="81">
        <f t="shared" si="117"/>
        <v>3727</v>
      </c>
      <c r="B3731" s="81" t="s">
        <v>3523</v>
      </c>
      <c r="C3731" s="82" t="s">
        <v>11820</v>
      </c>
      <c r="D3731" s="83" t="s">
        <v>11821</v>
      </c>
      <c r="E3731" s="83" t="s">
        <v>3526</v>
      </c>
      <c r="F3731" s="83"/>
      <c r="G3731" s="83" t="s">
        <v>3527</v>
      </c>
      <c r="H3731" s="115" t="s">
        <v>11822</v>
      </c>
      <c r="I3731" s="14">
        <v>0.01</v>
      </c>
      <c r="J3731" s="111">
        <f t="shared" ref="J3731:J3794" si="118">H3731*(1-I3731)</f>
        <v>32299.739999999998</v>
      </c>
    </row>
    <row r="3732" spans="1:10" ht="64.5" x14ac:dyDescent="0.25">
      <c r="A3732" s="81">
        <f t="shared" ref="A3732:A3795" si="119">A3731+1</f>
        <v>3728</v>
      </c>
      <c r="B3732" s="81" t="s">
        <v>3523</v>
      </c>
      <c r="C3732" s="82" t="s">
        <v>11823</v>
      </c>
      <c r="D3732" s="83" t="s">
        <v>11824</v>
      </c>
      <c r="E3732" s="83" t="s">
        <v>3526</v>
      </c>
      <c r="F3732" s="83"/>
      <c r="G3732" s="83" t="s">
        <v>3527</v>
      </c>
      <c r="H3732" s="115" t="s">
        <v>11825</v>
      </c>
      <c r="I3732" s="14">
        <v>0.01</v>
      </c>
      <c r="J3732" s="111">
        <f t="shared" si="118"/>
        <v>18525.87</v>
      </c>
    </row>
    <row r="3733" spans="1:10" ht="64.5" x14ac:dyDescent="0.25">
      <c r="A3733" s="81">
        <f t="shared" si="119"/>
        <v>3729</v>
      </c>
      <c r="B3733" s="81" t="s">
        <v>3523</v>
      </c>
      <c r="C3733" s="82" t="s">
        <v>11826</v>
      </c>
      <c r="D3733" s="83" t="s">
        <v>11827</v>
      </c>
      <c r="E3733" s="83" t="s">
        <v>3526</v>
      </c>
      <c r="F3733" s="83"/>
      <c r="G3733" s="83" t="s">
        <v>3527</v>
      </c>
      <c r="H3733" s="115" t="s">
        <v>11828</v>
      </c>
      <c r="I3733" s="14">
        <v>0.01</v>
      </c>
      <c r="J3733" s="111">
        <f t="shared" si="118"/>
        <v>19881.18</v>
      </c>
    </row>
    <row r="3734" spans="1:10" ht="64.5" x14ac:dyDescent="0.25">
      <c r="A3734" s="81">
        <f t="shared" si="119"/>
        <v>3730</v>
      </c>
      <c r="B3734" s="81" t="s">
        <v>3523</v>
      </c>
      <c r="C3734" s="82" t="s">
        <v>11829</v>
      </c>
      <c r="D3734" s="83" t="s">
        <v>11830</v>
      </c>
      <c r="E3734" s="83" t="s">
        <v>3526</v>
      </c>
      <c r="F3734" s="83"/>
      <c r="G3734" s="83" t="s">
        <v>3527</v>
      </c>
      <c r="H3734" s="115" t="s">
        <v>11831</v>
      </c>
      <c r="I3734" s="14">
        <v>0.01</v>
      </c>
      <c r="J3734" s="111">
        <f t="shared" si="118"/>
        <v>34991.550000000003</v>
      </c>
    </row>
    <row r="3735" spans="1:10" ht="64.5" x14ac:dyDescent="0.25">
      <c r="A3735" s="81">
        <f t="shared" si="119"/>
        <v>3731</v>
      </c>
      <c r="B3735" s="81" t="s">
        <v>3523</v>
      </c>
      <c r="C3735" s="82" t="s">
        <v>11832</v>
      </c>
      <c r="D3735" s="83" t="s">
        <v>11833</v>
      </c>
      <c r="E3735" s="83" t="s">
        <v>3526</v>
      </c>
      <c r="F3735" s="83"/>
      <c r="G3735" s="83" t="s">
        <v>3527</v>
      </c>
      <c r="H3735" s="115" t="s">
        <v>11834</v>
      </c>
      <c r="I3735" s="14">
        <v>0.01</v>
      </c>
      <c r="J3735" s="111">
        <f t="shared" si="118"/>
        <v>26829</v>
      </c>
    </row>
    <row r="3736" spans="1:10" ht="64.5" x14ac:dyDescent="0.25">
      <c r="A3736" s="81">
        <f t="shared" si="119"/>
        <v>3732</v>
      </c>
      <c r="B3736" s="81" t="s">
        <v>3523</v>
      </c>
      <c r="C3736" s="82" t="s">
        <v>11835</v>
      </c>
      <c r="D3736" s="83" t="s">
        <v>11836</v>
      </c>
      <c r="E3736" s="83" t="s">
        <v>3526</v>
      </c>
      <c r="F3736" s="83"/>
      <c r="G3736" s="83" t="s">
        <v>3527</v>
      </c>
      <c r="H3736" s="115" t="s">
        <v>11837</v>
      </c>
      <c r="I3736" s="14">
        <v>0.01</v>
      </c>
      <c r="J3736" s="111">
        <f t="shared" si="118"/>
        <v>29519.82</v>
      </c>
    </row>
    <row r="3737" spans="1:10" ht="64.5" x14ac:dyDescent="0.25">
      <c r="A3737" s="81">
        <f t="shared" si="119"/>
        <v>3733</v>
      </c>
      <c r="B3737" s="81" t="s">
        <v>3523</v>
      </c>
      <c r="C3737" s="82" t="s">
        <v>11838</v>
      </c>
      <c r="D3737" s="83" t="s">
        <v>11839</v>
      </c>
      <c r="E3737" s="83" t="s">
        <v>3526</v>
      </c>
      <c r="F3737" s="83"/>
      <c r="G3737" s="83" t="s">
        <v>3527</v>
      </c>
      <c r="H3737" s="115" t="s">
        <v>11840</v>
      </c>
      <c r="I3737" s="14">
        <v>0.01</v>
      </c>
      <c r="J3737" s="111">
        <f t="shared" si="118"/>
        <v>26000.37</v>
      </c>
    </row>
    <row r="3738" spans="1:10" ht="64.5" x14ac:dyDescent="0.25">
      <c r="A3738" s="81">
        <f t="shared" si="119"/>
        <v>3734</v>
      </c>
      <c r="B3738" s="81" t="s">
        <v>3523</v>
      </c>
      <c r="C3738" s="82" t="s">
        <v>11841</v>
      </c>
      <c r="D3738" s="83" t="s">
        <v>11842</v>
      </c>
      <c r="E3738" s="83" t="s">
        <v>3526</v>
      </c>
      <c r="F3738" s="83"/>
      <c r="G3738" s="83" t="s">
        <v>3527</v>
      </c>
      <c r="H3738" s="115" t="s">
        <v>11843</v>
      </c>
      <c r="I3738" s="14">
        <v>0.01</v>
      </c>
      <c r="J3738" s="111">
        <f t="shared" si="118"/>
        <v>18161.55</v>
      </c>
    </row>
    <row r="3739" spans="1:10" ht="64.5" x14ac:dyDescent="0.25">
      <c r="A3739" s="81">
        <f t="shared" si="119"/>
        <v>3735</v>
      </c>
      <c r="B3739" s="81" t="s">
        <v>3523</v>
      </c>
      <c r="C3739" s="82" t="s">
        <v>11844</v>
      </c>
      <c r="D3739" s="83" t="s">
        <v>11845</v>
      </c>
      <c r="E3739" s="83" t="s">
        <v>3526</v>
      </c>
      <c r="F3739" s="83"/>
      <c r="G3739" s="83" t="s">
        <v>3527</v>
      </c>
      <c r="H3739" s="115" t="s">
        <v>11846</v>
      </c>
      <c r="I3739" s="14">
        <v>0.01</v>
      </c>
      <c r="J3739" s="111">
        <f t="shared" si="118"/>
        <v>16491.419999999998</v>
      </c>
    </row>
    <row r="3740" spans="1:10" ht="64.5" x14ac:dyDescent="0.25">
      <c r="A3740" s="81">
        <f t="shared" si="119"/>
        <v>3736</v>
      </c>
      <c r="B3740" s="81" t="s">
        <v>3523</v>
      </c>
      <c r="C3740" s="82" t="s">
        <v>11847</v>
      </c>
      <c r="D3740" s="83" t="s">
        <v>11848</v>
      </c>
      <c r="E3740" s="83" t="s">
        <v>3526</v>
      </c>
      <c r="F3740" s="83"/>
      <c r="G3740" s="83" t="s">
        <v>3527</v>
      </c>
      <c r="H3740" s="115" t="s">
        <v>11849</v>
      </c>
      <c r="I3740" s="14">
        <v>0.01</v>
      </c>
      <c r="J3740" s="111">
        <f t="shared" si="118"/>
        <v>15440.039999999999</v>
      </c>
    </row>
    <row r="3741" spans="1:10" ht="64.5" x14ac:dyDescent="0.25">
      <c r="A3741" s="81">
        <f t="shared" si="119"/>
        <v>3737</v>
      </c>
      <c r="B3741" s="81" t="s">
        <v>3523</v>
      </c>
      <c r="C3741" s="82" t="s">
        <v>11850</v>
      </c>
      <c r="D3741" s="83" t="s">
        <v>11851</v>
      </c>
      <c r="E3741" s="83" t="s">
        <v>3526</v>
      </c>
      <c r="F3741" s="83"/>
      <c r="G3741" s="83" t="s">
        <v>3527</v>
      </c>
      <c r="H3741" s="115" t="s">
        <v>11852</v>
      </c>
      <c r="I3741" s="14">
        <v>0.01</v>
      </c>
      <c r="J3741" s="111">
        <f t="shared" si="118"/>
        <v>24138.18</v>
      </c>
    </row>
    <row r="3742" spans="1:10" ht="51.75" x14ac:dyDescent="0.25">
      <c r="A3742" s="81">
        <f t="shared" si="119"/>
        <v>3738</v>
      </c>
      <c r="B3742" s="81" t="s">
        <v>3523</v>
      </c>
      <c r="C3742" s="82" t="s">
        <v>11853</v>
      </c>
      <c r="D3742" s="83" t="s">
        <v>11854</v>
      </c>
      <c r="E3742" s="83" t="s">
        <v>3526</v>
      </c>
      <c r="F3742" s="83"/>
      <c r="G3742" s="83" t="s">
        <v>3527</v>
      </c>
      <c r="H3742" s="115" t="s">
        <v>11855</v>
      </c>
      <c r="I3742" s="14">
        <v>0.01</v>
      </c>
      <c r="J3742" s="111">
        <f t="shared" si="118"/>
        <v>8737.74</v>
      </c>
    </row>
    <row r="3743" spans="1:10" ht="64.5" x14ac:dyDescent="0.25">
      <c r="A3743" s="81">
        <f t="shared" si="119"/>
        <v>3739</v>
      </c>
      <c r="B3743" s="81" t="s">
        <v>3523</v>
      </c>
      <c r="C3743" s="82" t="s">
        <v>11856</v>
      </c>
      <c r="D3743" s="83" t="s">
        <v>11857</v>
      </c>
      <c r="E3743" s="83" t="s">
        <v>3526</v>
      </c>
      <c r="F3743" s="83"/>
      <c r="G3743" s="83" t="s">
        <v>3527</v>
      </c>
      <c r="H3743" s="115" t="s">
        <v>11858</v>
      </c>
      <c r="I3743" s="14">
        <v>0.01</v>
      </c>
      <c r="J3743" s="111">
        <f t="shared" si="118"/>
        <v>17890.29</v>
      </c>
    </row>
    <row r="3744" spans="1:10" ht="64.5" x14ac:dyDescent="0.25">
      <c r="A3744" s="81">
        <f t="shared" si="119"/>
        <v>3740</v>
      </c>
      <c r="B3744" s="81" t="s">
        <v>3523</v>
      </c>
      <c r="C3744" s="82" t="s">
        <v>11859</v>
      </c>
      <c r="D3744" s="83" t="s">
        <v>11860</v>
      </c>
      <c r="E3744" s="83" t="s">
        <v>3526</v>
      </c>
      <c r="F3744" s="83"/>
      <c r="G3744" s="83" t="s">
        <v>3527</v>
      </c>
      <c r="H3744" s="115" t="s">
        <v>11861</v>
      </c>
      <c r="I3744" s="14">
        <v>0.01</v>
      </c>
      <c r="J3744" s="111">
        <f t="shared" si="118"/>
        <v>37038.870000000003</v>
      </c>
    </row>
    <row r="3745" spans="1:10" ht="64.5" x14ac:dyDescent="0.25">
      <c r="A3745" s="81">
        <f t="shared" si="119"/>
        <v>3741</v>
      </c>
      <c r="B3745" s="81" t="s">
        <v>3523</v>
      </c>
      <c r="C3745" s="82" t="s">
        <v>11862</v>
      </c>
      <c r="D3745" s="83" t="s">
        <v>11863</v>
      </c>
      <c r="E3745" s="83" t="s">
        <v>3526</v>
      </c>
      <c r="F3745" s="83"/>
      <c r="G3745" s="83" t="s">
        <v>3527</v>
      </c>
      <c r="H3745" s="115" t="s">
        <v>11864</v>
      </c>
      <c r="I3745" s="14">
        <v>0.01</v>
      </c>
      <c r="J3745" s="111">
        <f t="shared" si="118"/>
        <v>11562.21</v>
      </c>
    </row>
    <row r="3746" spans="1:10" ht="51.75" x14ac:dyDescent="0.25">
      <c r="A3746" s="81">
        <f t="shared" si="119"/>
        <v>3742</v>
      </c>
      <c r="B3746" s="81" t="s">
        <v>3523</v>
      </c>
      <c r="C3746" s="82" t="s">
        <v>11865</v>
      </c>
      <c r="D3746" s="83" t="s">
        <v>11866</v>
      </c>
      <c r="E3746" s="83" t="s">
        <v>3526</v>
      </c>
      <c r="F3746" s="83"/>
      <c r="G3746" s="83" t="s">
        <v>3527</v>
      </c>
      <c r="H3746" s="115" t="s">
        <v>11867</v>
      </c>
      <c r="I3746" s="14">
        <v>0.01</v>
      </c>
      <c r="J3746" s="111">
        <f t="shared" si="118"/>
        <v>8999.1</v>
      </c>
    </row>
    <row r="3747" spans="1:10" ht="64.5" x14ac:dyDescent="0.25">
      <c r="A3747" s="81">
        <f t="shared" si="119"/>
        <v>3743</v>
      </c>
      <c r="B3747" s="81" t="s">
        <v>3523</v>
      </c>
      <c r="C3747" s="82" t="s">
        <v>11868</v>
      </c>
      <c r="D3747" s="83" t="s">
        <v>11869</v>
      </c>
      <c r="E3747" s="83" t="s">
        <v>3526</v>
      </c>
      <c r="F3747" s="83"/>
      <c r="G3747" s="83" t="s">
        <v>3527</v>
      </c>
      <c r="H3747" s="115" t="s">
        <v>11870</v>
      </c>
      <c r="I3747" s="14">
        <v>0.01</v>
      </c>
      <c r="J3747" s="111">
        <f t="shared" si="118"/>
        <v>18286.29</v>
      </c>
    </row>
    <row r="3748" spans="1:10" ht="64.5" x14ac:dyDescent="0.25">
      <c r="A3748" s="81">
        <f t="shared" si="119"/>
        <v>3744</v>
      </c>
      <c r="B3748" s="81" t="s">
        <v>3523</v>
      </c>
      <c r="C3748" s="82" t="s">
        <v>11871</v>
      </c>
      <c r="D3748" s="83" t="s">
        <v>11872</v>
      </c>
      <c r="E3748" s="83" t="s">
        <v>3526</v>
      </c>
      <c r="F3748" s="83"/>
      <c r="G3748" s="83" t="s">
        <v>3527</v>
      </c>
      <c r="H3748" s="115" t="s">
        <v>11873</v>
      </c>
      <c r="I3748" s="14">
        <v>0.01</v>
      </c>
      <c r="J3748" s="111">
        <f t="shared" si="118"/>
        <v>16451.82</v>
      </c>
    </row>
    <row r="3749" spans="1:10" ht="64.5" x14ac:dyDescent="0.25">
      <c r="A3749" s="81">
        <f t="shared" si="119"/>
        <v>3745</v>
      </c>
      <c r="B3749" s="81" t="s">
        <v>3523</v>
      </c>
      <c r="C3749" s="82" t="s">
        <v>11874</v>
      </c>
      <c r="D3749" s="83" t="s">
        <v>11875</v>
      </c>
      <c r="E3749" s="83" t="s">
        <v>3526</v>
      </c>
      <c r="F3749" s="83"/>
      <c r="G3749" s="83" t="s">
        <v>3527</v>
      </c>
      <c r="H3749" s="115" t="s">
        <v>11876</v>
      </c>
      <c r="I3749" s="14">
        <v>0.01</v>
      </c>
      <c r="J3749" s="111">
        <f t="shared" si="118"/>
        <v>28259.55</v>
      </c>
    </row>
    <row r="3750" spans="1:10" ht="51.75" x14ac:dyDescent="0.25">
      <c r="A3750" s="81">
        <f t="shared" si="119"/>
        <v>3746</v>
      </c>
      <c r="B3750" s="81" t="s">
        <v>3523</v>
      </c>
      <c r="C3750" s="82" t="s">
        <v>11877</v>
      </c>
      <c r="D3750" s="83" t="s">
        <v>11878</v>
      </c>
      <c r="E3750" s="83" t="s">
        <v>3526</v>
      </c>
      <c r="F3750" s="83"/>
      <c r="G3750" s="83" t="s">
        <v>3527</v>
      </c>
      <c r="H3750" s="115" t="s">
        <v>11879</v>
      </c>
      <c r="I3750" s="14">
        <v>0.01</v>
      </c>
      <c r="J3750" s="111">
        <f t="shared" si="118"/>
        <v>8555.58</v>
      </c>
    </row>
    <row r="3751" spans="1:10" ht="64.5" x14ac:dyDescent="0.25">
      <c r="A3751" s="81">
        <f t="shared" si="119"/>
        <v>3747</v>
      </c>
      <c r="B3751" s="81" t="s">
        <v>3523</v>
      </c>
      <c r="C3751" s="82" t="s">
        <v>11880</v>
      </c>
      <c r="D3751" s="83" t="s">
        <v>11881</v>
      </c>
      <c r="E3751" s="83" t="s">
        <v>3526</v>
      </c>
      <c r="F3751" s="83"/>
      <c r="G3751" s="83" t="s">
        <v>3527</v>
      </c>
      <c r="H3751" s="115" t="s">
        <v>11882</v>
      </c>
      <c r="I3751" s="14">
        <v>0.01</v>
      </c>
      <c r="J3751" s="111">
        <f t="shared" si="118"/>
        <v>20607.84</v>
      </c>
    </row>
    <row r="3752" spans="1:10" ht="64.5" x14ac:dyDescent="0.25">
      <c r="A3752" s="81">
        <f t="shared" si="119"/>
        <v>3748</v>
      </c>
      <c r="B3752" s="81" t="s">
        <v>3523</v>
      </c>
      <c r="C3752" s="82" t="s">
        <v>11883</v>
      </c>
      <c r="D3752" s="83" t="s">
        <v>11884</v>
      </c>
      <c r="E3752" s="83" t="s">
        <v>3526</v>
      </c>
      <c r="F3752" s="83"/>
      <c r="G3752" s="83" t="s">
        <v>3527</v>
      </c>
      <c r="H3752" s="115" t="s">
        <v>11885</v>
      </c>
      <c r="I3752" s="14">
        <v>0.01</v>
      </c>
      <c r="J3752" s="111">
        <f t="shared" si="118"/>
        <v>12973.95</v>
      </c>
    </row>
    <row r="3753" spans="1:10" ht="51.75" x14ac:dyDescent="0.25">
      <c r="A3753" s="81">
        <f t="shared" si="119"/>
        <v>3749</v>
      </c>
      <c r="B3753" s="81" t="s">
        <v>3523</v>
      </c>
      <c r="C3753" s="82" t="s">
        <v>11886</v>
      </c>
      <c r="D3753" s="83" t="s">
        <v>11887</v>
      </c>
      <c r="E3753" s="83" t="s">
        <v>3526</v>
      </c>
      <c r="F3753" s="83"/>
      <c r="G3753" s="83" t="s">
        <v>3527</v>
      </c>
      <c r="H3753" s="115" t="s">
        <v>11888</v>
      </c>
      <c r="I3753" s="14">
        <v>0.01</v>
      </c>
      <c r="J3753" s="111">
        <f t="shared" si="118"/>
        <v>4549.05</v>
      </c>
    </row>
    <row r="3754" spans="1:10" ht="64.5" x14ac:dyDescent="0.25">
      <c r="A3754" s="81">
        <f t="shared" si="119"/>
        <v>3750</v>
      </c>
      <c r="B3754" s="81" t="s">
        <v>3523</v>
      </c>
      <c r="C3754" s="82" t="s">
        <v>11889</v>
      </c>
      <c r="D3754" s="83" t="s">
        <v>11890</v>
      </c>
      <c r="E3754" s="83" t="s">
        <v>3526</v>
      </c>
      <c r="F3754" s="83"/>
      <c r="G3754" s="83" t="s">
        <v>3527</v>
      </c>
      <c r="H3754" s="115" t="s">
        <v>11891</v>
      </c>
      <c r="I3754" s="14">
        <v>0.01</v>
      </c>
      <c r="J3754" s="111">
        <f t="shared" si="118"/>
        <v>14857.92</v>
      </c>
    </row>
    <row r="3755" spans="1:10" ht="64.5" x14ac:dyDescent="0.25">
      <c r="A3755" s="81">
        <f t="shared" si="119"/>
        <v>3751</v>
      </c>
      <c r="B3755" s="81" t="s">
        <v>3523</v>
      </c>
      <c r="C3755" s="82" t="s">
        <v>11892</v>
      </c>
      <c r="D3755" s="83" t="s">
        <v>11893</v>
      </c>
      <c r="E3755" s="83" t="s">
        <v>3526</v>
      </c>
      <c r="F3755" s="83"/>
      <c r="G3755" s="83" t="s">
        <v>3527</v>
      </c>
      <c r="H3755" s="115" t="s">
        <v>11894</v>
      </c>
      <c r="I3755" s="14">
        <v>0.01</v>
      </c>
      <c r="J3755" s="111">
        <f t="shared" si="118"/>
        <v>13987.71</v>
      </c>
    </row>
    <row r="3756" spans="1:10" ht="64.5" x14ac:dyDescent="0.25">
      <c r="A3756" s="81">
        <f t="shared" si="119"/>
        <v>3752</v>
      </c>
      <c r="B3756" s="81" t="s">
        <v>3523</v>
      </c>
      <c r="C3756" s="82" t="s">
        <v>11895</v>
      </c>
      <c r="D3756" s="83" t="s">
        <v>11896</v>
      </c>
      <c r="E3756" s="83" t="s">
        <v>3526</v>
      </c>
      <c r="F3756" s="83"/>
      <c r="G3756" s="83" t="s">
        <v>3527</v>
      </c>
      <c r="H3756" s="115" t="s">
        <v>11897</v>
      </c>
      <c r="I3756" s="14">
        <v>0.01</v>
      </c>
      <c r="J3756" s="111">
        <f t="shared" si="118"/>
        <v>17916.03</v>
      </c>
    </row>
    <row r="3757" spans="1:10" ht="51.75" x14ac:dyDescent="0.25">
      <c r="A3757" s="81">
        <f t="shared" si="119"/>
        <v>3753</v>
      </c>
      <c r="B3757" s="81" t="s">
        <v>3523</v>
      </c>
      <c r="C3757" s="82" t="s">
        <v>11898</v>
      </c>
      <c r="D3757" s="83" t="s">
        <v>11899</v>
      </c>
      <c r="E3757" s="83" t="s">
        <v>3526</v>
      </c>
      <c r="F3757" s="83"/>
      <c r="G3757" s="83" t="s">
        <v>3527</v>
      </c>
      <c r="H3757" s="115" t="s">
        <v>11900</v>
      </c>
      <c r="I3757" s="14">
        <v>0.01</v>
      </c>
      <c r="J3757" s="111">
        <f t="shared" si="118"/>
        <v>5287.0455000000002</v>
      </c>
    </row>
    <row r="3758" spans="1:10" ht="64.5" x14ac:dyDescent="0.25">
      <c r="A3758" s="81">
        <f t="shared" si="119"/>
        <v>3754</v>
      </c>
      <c r="B3758" s="81" t="s">
        <v>3523</v>
      </c>
      <c r="C3758" s="82" t="s">
        <v>11901</v>
      </c>
      <c r="D3758" s="83" t="s">
        <v>11902</v>
      </c>
      <c r="E3758" s="83" t="s">
        <v>3526</v>
      </c>
      <c r="F3758" s="83"/>
      <c r="G3758" s="83" t="s">
        <v>3527</v>
      </c>
      <c r="H3758" s="115" t="s">
        <v>11903</v>
      </c>
      <c r="I3758" s="14">
        <v>0.01</v>
      </c>
      <c r="J3758" s="111">
        <f t="shared" si="118"/>
        <v>25643.97</v>
      </c>
    </row>
    <row r="3759" spans="1:10" ht="64.5" x14ac:dyDescent="0.25">
      <c r="A3759" s="81">
        <f t="shared" si="119"/>
        <v>3755</v>
      </c>
      <c r="B3759" s="81" t="s">
        <v>3523</v>
      </c>
      <c r="C3759" s="82" t="s">
        <v>11904</v>
      </c>
      <c r="D3759" s="83" t="s">
        <v>11905</v>
      </c>
      <c r="E3759" s="83" t="s">
        <v>3526</v>
      </c>
      <c r="F3759" s="83"/>
      <c r="G3759" s="83" t="s">
        <v>3527</v>
      </c>
      <c r="H3759" s="115" t="s">
        <v>11906</v>
      </c>
      <c r="I3759" s="14">
        <v>0.01</v>
      </c>
      <c r="J3759" s="111">
        <f t="shared" si="118"/>
        <v>13442.22</v>
      </c>
    </row>
    <row r="3760" spans="1:10" ht="51.75" x14ac:dyDescent="0.25">
      <c r="A3760" s="81">
        <f t="shared" si="119"/>
        <v>3756</v>
      </c>
      <c r="B3760" s="81" t="s">
        <v>3523</v>
      </c>
      <c r="C3760" s="82" t="s">
        <v>11907</v>
      </c>
      <c r="D3760" s="83" t="s">
        <v>11908</v>
      </c>
      <c r="E3760" s="83" t="s">
        <v>3526</v>
      </c>
      <c r="F3760" s="83"/>
      <c r="G3760" s="83" t="s">
        <v>3527</v>
      </c>
      <c r="H3760" s="115" t="s">
        <v>11909</v>
      </c>
      <c r="I3760" s="14">
        <v>0.01</v>
      </c>
      <c r="J3760" s="111">
        <f t="shared" si="118"/>
        <v>4241.9717999999993</v>
      </c>
    </row>
    <row r="3761" spans="1:10" ht="64.5" x14ac:dyDescent="0.25">
      <c r="A3761" s="81">
        <f t="shared" si="119"/>
        <v>3757</v>
      </c>
      <c r="B3761" s="81" t="s">
        <v>3523</v>
      </c>
      <c r="C3761" s="82" t="s">
        <v>11910</v>
      </c>
      <c r="D3761" s="83" t="s">
        <v>11911</v>
      </c>
      <c r="E3761" s="83" t="s">
        <v>3526</v>
      </c>
      <c r="F3761" s="83"/>
      <c r="G3761" s="83" t="s">
        <v>3527</v>
      </c>
      <c r="H3761" s="115" t="s">
        <v>11912</v>
      </c>
      <c r="I3761" s="14">
        <v>0.01</v>
      </c>
      <c r="J3761" s="111">
        <f t="shared" si="118"/>
        <v>28933.739999999998</v>
      </c>
    </row>
    <row r="3762" spans="1:10" ht="64.5" x14ac:dyDescent="0.25">
      <c r="A3762" s="81">
        <f t="shared" si="119"/>
        <v>3758</v>
      </c>
      <c r="B3762" s="81" t="s">
        <v>3523</v>
      </c>
      <c r="C3762" s="82" t="s">
        <v>11913</v>
      </c>
      <c r="D3762" s="83" t="s">
        <v>11914</v>
      </c>
      <c r="E3762" s="83" t="s">
        <v>3526</v>
      </c>
      <c r="F3762" s="83"/>
      <c r="G3762" s="83" t="s">
        <v>3527</v>
      </c>
      <c r="H3762" s="115" t="s">
        <v>11915</v>
      </c>
      <c r="I3762" s="14">
        <v>0.01</v>
      </c>
      <c r="J3762" s="111">
        <f t="shared" si="118"/>
        <v>19075.32</v>
      </c>
    </row>
    <row r="3763" spans="1:10" ht="51.75" x14ac:dyDescent="0.25">
      <c r="A3763" s="81">
        <f t="shared" si="119"/>
        <v>3759</v>
      </c>
      <c r="B3763" s="81" t="s">
        <v>3523</v>
      </c>
      <c r="C3763" s="82" t="s">
        <v>11916</v>
      </c>
      <c r="D3763" s="83" t="s">
        <v>11917</v>
      </c>
      <c r="E3763" s="83" t="s">
        <v>3526</v>
      </c>
      <c r="F3763" s="83"/>
      <c r="G3763" s="83" t="s">
        <v>3527</v>
      </c>
      <c r="H3763" s="115" t="s">
        <v>11918</v>
      </c>
      <c r="I3763" s="14">
        <v>0.01</v>
      </c>
      <c r="J3763" s="111">
        <f t="shared" si="118"/>
        <v>10153.44</v>
      </c>
    </row>
    <row r="3764" spans="1:10" ht="64.5" x14ac:dyDescent="0.25">
      <c r="A3764" s="81">
        <f t="shared" si="119"/>
        <v>3760</v>
      </c>
      <c r="B3764" s="81" t="s">
        <v>3523</v>
      </c>
      <c r="C3764" s="82" t="s">
        <v>11919</v>
      </c>
      <c r="D3764" s="83" t="s">
        <v>11920</v>
      </c>
      <c r="E3764" s="83" t="s">
        <v>3526</v>
      </c>
      <c r="F3764" s="83"/>
      <c r="G3764" s="83" t="s">
        <v>3527</v>
      </c>
      <c r="H3764" s="115" t="s">
        <v>11921</v>
      </c>
      <c r="I3764" s="14">
        <v>0.01</v>
      </c>
      <c r="J3764" s="111">
        <f t="shared" si="118"/>
        <v>43770.87</v>
      </c>
    </row>
    <row r="3765" spans="1:10" ht="51.75" x14ac:dyDescent="0.25">
      <c r="A3765" s="81">
        <f t="shared" si="119"/>
        <v>3761</v>
      </c>
      <c r="B3765" s="81" t="s">
        <v>3523</v>
      </c>
      <c r="C3765" s="82" t="s">
        <v>11922</v>
      </c>
      <c r="D3765" s="83" t="s">
        <v>11923</v>
      </c>
      <c r="E3765" s="83" t="s">
        <v>3526</v>
      </c>
      <c r="F3765" s="83"/>
      <c r="G3765" s="83" t="s">
        <v>3527</v>
      </c>
      <c r="H3765" s="115" t="s">
        <v>11924</v>
      </c>
      <c r="I3765" s="14">
        <v>0.01</v>
      </c>
      <c r="J3765" s="111">
        <f t="shared" si="118"/>
        <v>9826.74</v>
      </c>
    </row>
    <row r="3766" spans="1:10" ht="64.5" x14ac:dyDescent="0.25">
      <c r="A3766" s="81">
        <f t="shared" si="119"/>
        <v>3762</v>
      </c>
      <c r="B3766" s="81" t="s">
        <v>3523</v>
      </c>
      <c r="C3766" s="82" t="s">
        <v>11925</v>
      </c>
      <c r="D3766" s="83" t="s">
        <v>11926</v>
      </c>
      <c r="E3766" s="83" t="s">
        <v>3526</v>
      </c>
      <c r="F3766" s="83"/>
      <c r="G3766" s="83" t="s">
        <v>3527</v>
      </c>
      <c r="H3766" s="115" t="s">
        <v>11927</v>
      </c>
      <c r="I3766" s="14">
        <v>0.01</v>
      </c>
      <c r="J3766" s="111">
        <f t="shared" si="118"/>
        <v>25537.05</v>
      </c>
    </row>
    <row r="3767" spans="1:10" ht="64.5" x14ac:dyDescent="0.25">
      <c r="A3767" s="81">
        <f t="shared" si="119"/>
        <v>3763</v>
      </c>
      <c r="B3767" s="81" t="s">
        <v>3523</v>
      </c>
      <c r="C3767" s="82" t="s">
        <v>11928</v>
      </c>
      <c r="D3767" s="83" t="s">
        <v>11929</v>
      </c>
      <c r="E3767" s="83" t="s">
        <v>3526</v>
      </c>
      <c r="F3767" s="83"/>
      <c r="G3767" s="83" t="s">
        <v>3527</v>
      </c>
      <c r="H3767" s="115" t="s">
        <v>11930</v>
      </c>
      <c r="I3767" s="14">
        <v>0.01</v>
      </c>
      <c r="J3767" s="111">
        <f t="shared" si="118"/>
        <v>25143.03</v>
      </c>
    </row>
    <row r="3768" spans="1:10" ht="64.5" x14ac:dyDescent="0.25">
      <c r="A3768" s="81">
        <f t="shared" si="119"/>
        <v>3764</v>
      </c>
      <c r="B3768" s="81" t="s">
        <v>3523</v>
      </c>
      <c r="C3768" s="82" t="s">
        <v>11931</v>
      </c>
      <c r="D3768" s="83" t="s">
        <v>11932</v>
      </c>
      <c r="E3768" s="83" t="s">
        <v>3526</v>
      </c>
      <c r="F3768" s="83"/>
      <c r="G3768" s="83" t="s">
        <v>3527</v>
      </c>
      <c r="H3768" s="115" t="s">
        <v>11933</v>
      </c>
      <c r="I3768" s="14">
        <v>0.01</v>
      </c>
      <c r="J3768" s="111">
        <f t="shared" si="118"/>
        <v>22725.45</v>
      </c>
    </row>
    <row r="3769" spans="1:10" ht="64.5" x14ac:dyDescent="0.25">
      <c r="A3769" s="81">
        <f t="shared" si="119"/>
        <v>3765</v>
      </c>
      <c r="B3769" s="81" t="s">
        <v>3523</v>
      </c>
      <c r="C3769" s="82" t="s">
        <v>11934</v>
      </c>
      <c r="D3769" s="83" t="s">
        <v>11935</v>
      </c>
      <c r="E3769" s="83" t="s">
        <v>3526</v>
      </c>
      <c r="F3769" s="83"/>
      <c r="G3769" s="83" t="s">
        <v>3527</v>
      </c>
      <c r="H3769" s="115" t="s">
        <v>11936</v>
      </c>
      <c r="I3769" s="14">
        <v>0.01</v>
      </c>
      <c r="J3769" s="111">
        <f t="shared" si="118"/>
        <v>23884.74</v>
      </c>
    </row>
    <row r="3770" spans="1:10" ht="64.5" x14ac:dyDescent="0.25">
      <c r="A3770" s="81">
        <f t="shared" si="119"/>
        <v>3766</v>
      </c>
      <c r="B3770" s="81" t="s">
        <v>3523</v>
      </c>
      <c r="C3770" s="82" t="s">
        <v>11937</v>
      </c>
      <c r="D3770" s="83" t="s">
        <v>11938</v>
      </c>
      <c r="E3770" s="83" t="s">
        <v>3526</v>
      </c>
      <c r="F3770" s="83"/>
      <c r="G3770" s="83" t="s">
        <v>3527</v>
      </c>
      <c r="H3770" s="115" t="s">
        <v>11939</v>
      </c>
      <c r="I3770" s="14">
        <v>0.01</v>
      </c>
      <c r="J3770" s="111">
        <f t="shared" si="118"/>
        <v>21527.55</v>
      </c>
    </row>
    <row r="3771" spans="1:10" ht="64.5" x14ac:dyDescent="0.25">
      <c r="A3771" s="81">
        <f t="shared" si="119"/>
        <v>3767</v>
      </c>
      <c r="B3771" s="81" t="s">
        <v>3523</v>
      </c>
      <c r="C3771" s="82" t="s">
        <v>11940</v>
      </c>
      <c r="D3771" s="83" t="s">
        <v>11941</v>
      </c>
      <c r="E3771" s="83" t="s">
        <v>3526</v>
      </c>
      <c r="F3771" s="83"/>
      <c r="G3771" s="83" t="s">
        <v>3527</v>
      </c>
      <c r="H3771" s="115" t="s">
        <v>11942</v>
      </c>
      <c r="I3771" s="14">
        <v>0.01</v>
      </c>
      <c r="J3771" s="111">
        <f t="shared" si="118"/>
        <v>21660.21</v>
      </c>
    </row>
    <row r="3772" spans="1:10" ht="64.5" x14ac:dyDescent="0.25">
      <c r="A3772" s="81">
        <f t="shared" si="119"/>
        <v>3768</v>
      </c>
      <c r="B3772" s="81" t="s">
        <v>3523</v>
      </c>
      <c r="C3772" s="82" t="s">
        <v>11943</v>
      </c>
      <c r="D3772" s="83" t="s">
        <v>11944</v>
      </c>
      <c r="E3772" s="83" t="s">
        <v>3526</v>
      </c>
      <c r="F3772" s="83"/>
      <c r="G3772" s="83" t="s">
        <v>3527</v>
      </c>
      <c r="H3772" s="115" t="s">
        <v>11945</v>
      </c>
      <c r="I3772" s="14">
        <v>0.01</v>
      </c>
      <c r="J3772" s="111">
        <f t="shared" si="118"/>
        <v>21891.87</v>
      </c>
    </row>
    <row r="3773" spans="1:10" ht="64.5" x14ac:dyDescent="0.25">
      <c r="A3773" s="81">
        <f t="shared" si="119"/>
        <v>3769</v>
      </c>
      <c r="B3773" s="81" t="s">
        <v>3523</v>
      </c>
      <c r="C3773" s="82" t="s">
        <v>11946</v>
      </c>
      <c r="D3773" s="83" t="s">
        <v>11947</v>
      </c>
      <c r="E3773" s="83" t="s">
        <v>3526</v>
      </c>
      <c r="F3773" s="83"/>
      <c r="G3773" s="83" t="s">
        <v>3527</v>
      </c>
      <c r="H3773" s="115" t="s">
        <v>11948</v>
      </c>
      <c r="I3773" s="14">
        <v>0.01</v>
      </c>
      <c r="J3773" s="111">
        <f t="shared" si="118"/>
        <v>26576.55</v>
      </c>
    </row>
    <row r="3774" spans="1:10" ht="64.5" x14ac:dyDescent="0.25">
      <c r="A3774" s="81">
        <f t="shared" si="119"/>
        <v>3770</v>
      </c>
      <c r="B3774" s="81" t="s">
        <v>3523</v>
      </c>
      <c r="C3774" s="82" t="s">
        <v>11949</v>
      </c>
      <c r="D3774" s="83" t="s">
        <v>11950</v>
      </c>
      <c r="E3774" s="83" t="s">
        <v>3526</v>
      </c>
      <c r="F3774" s="83"/>
      <c r="G3774" s="83" t="s">
        <v>3527</v>
      </c>
      <c r="H3774" s="115" t="s">
        <v>11951</v>
      </c>
      <c r="I3774" s="14">
        <v>0.01</v>
      </c>
      <c r="J3774" s="111">
        <f t="shared" si="118"/>
        <v>13880.789999999999</v>
      </c>
    </row>
    <row r="3775" spans="1:10" ht="64.5" x14ac:dyDescent="0.25">
      <c r="A3775" s="81">
        <f t="shared" si="119"/>
        <v>3771</v>
      </c>
      <c r="B3775" s="81" t="s">
        <v>3523</v>
      </c>
      <c r="C3775" s="82" t="s">
        <v>11952</v>
      </c>
      <c r="D3775" s="83" t="s">
        <v>11953</v>
      </c>
      <c r="E3775" s="83" t="s">
        <v>3526</v>
      </c>
      <c r="F3775" s="83"/>
      <c r="G3775" s="83" t="s">
        <v>3527</v>
      </c>
      <c r="H3775" s="115" t="s">
        <v>11954</v>
      </c>
      <c r="I3775" s="14">
        <v>0.01</v>
      </c>
      <c r="J3775" s="111">
        <f t="shared" si="118"/>
        <v>20368.259999999998</v>
      </c>
    </row>
    <row r="3776" spans="1:10" ht="64.5" x14ac:dyDescent="0.25">
      <c r="A3776" s="81">
        <f t="shared" si="119"/>
        <v>3772</v>
      </c>
      <c r="B3776" s="81" t="s">
        <v>3523</v>
      </c>
      <c r="C3776" s="82" t="s">
        <v>11955</v>
      </c>
      <c r="D3776" s="83" t="s">
        <v>11956</v>
      </c>
      <c r="E3776" s="83" t="s">
        <v>3526</v>
      </c>
      <c r="F3776" s="83"/>
      <c r="G3776" s="83" t="s">
        <v>3527</v>
      </c>
      <c r="H3776" s="115" t="s">
        <v>11957</v>
      </c>
      <c r="I3776" s="14">
        <v>0.01</v>
      </c>
      <c r="J3776" s="111">
        <f t="shared" si="118"/>
        <v>38357.550000000003</v>
      </c>
    </row>
    <row r="3777" spans="1:10" ht="64.5" x14ac:dyDescent="0.25">
      <c r="A3777" s="81">
        <f t="shared" si="119"/>
        <v>3773</v>
      </c>
      <c r="B3777" s="81" t="s">
        <v>3523</v>
      </c>
      <c r="C3777" s="82" t="s">
        <v>11958</v>
      </c>
      <c r="D3777" s="83" t="s">
        <v>11959</v>
      </c>
      <c r="E3777" s="83" t="s">
        <v>3526</v>
      </c>
      <c r="F3777" s="83"/>
      <c r="G3777" s="83" t="s">
        <v>3527</v>
      </c>
      <c r="H3777" s="115" t="s">
        <v>11960</v>
      </c>
      <c r="I3777" s="14">
        <v>0.01</v>
      </c>
      <c r="J3777" s="111">
        <f t="shared" si="118"/>
        <v>41723.550000000003</v>
      </c>
    </row>
    <row r="3778" spans="1:10" ht="51.75" x14ac:dyDescent="0.25">
      <c r="A3778" s="81">
        <f t="shared" si="119"/>
        <v>3774</v>
      </c>
      <c r="B3778" s="81" t="s">
        <v>3523</v>
      </c>
      <c r="C3778" s="82" t="s">
        <v>11961</v>
      </c>
      <c r="D3778" s="83" t="s">
        <v>11962</v>
      </c>
      <c r="E3778" s="83" t="s">
        <v>3526</v>
      </c>
      <c r="F3778" s="83"/>
      <c r="G3778" s="83" t="s">
        <v>3527</v>
      </c>
      <c r="H3778" s="115" t="s">
        <v>11963</v>
      </c>
      <c r="I3778" s="14">
        <v>0.01</v>
      </c>
      <c r="J3778" s="111">
        <f t="shared" si="118"/>
        <v>5174.7299999999996</v>
      </c>
    </row>
    <row r="3779" spans="1:10" ht="64.5" x14ac:dyDescent="0.25">
      <c r="A3779" s="81">
        <f t="shared" si="119"/>
        <v>3775</v>
      </c>
      <c r="B3779" s="81" t="s">
        <v>3523</v>
      </c>
      <c r="C3779" s="82" t="s">
        <v>11964</v>
      </c>
      <c r="D3779" s="83" t="s">
        <v>11965</v>
      </c>
      <c r="E3779" s="83" t="s">
        <v>3526</v>
      </c>
      <c r="F3779" s="83"/>
      <c r="G3779" s="83" t="s">
        <v>3527</v>
      </c>
      <c r="H3779" s="115" t="s">
        <v>10810</v>
      </c>
      <c r="I3779" s="14">
        <v>0.01</v>
      </c>
      <c r="J3779" s="111">
        <f t="shared" si="118"/>
        <v>26940.87</v>
      </c>
    </row>
    <row r="3780" spans="1:10" ht="51.75" x14ac:dyDescent="0.25">
      <c r="A3780" s="81">
        <f t="shared" si="119"/>
        <v>3776</v>
      </c>
      <c r="B3780" s="81" t="s">
        <v>3523</v>
      </c>
      <c r="C3780" s="82" t="s">
        <v>11966</v>
      </c>
      <c r="D3780" s="83" t="s">
        <v>11967</v>
      </c>
      <c r="E3780" s="83" t="s">
        <v>3526</v>
      </c>
      <c r="F3780" s="83"/>
      <c r="G3780" s="83" t="s">
        <v>3527</v>
      </c>
      <c r="H3780" s="115" t="s">
        <v>11968</v>
      </c>
      <c r="I3780" s="14">
        <v>0.01</v>
      </c>
      <c r="J3780" s="111">
        <f t="shared" si="118"/>
        <v>10800.9</v>
      </c>
    </row>
    <row r="3781" spans="1:10" ht="64.5" x14ac:dyDescent="0.25">
      <c r="A3781" s="81">
        <f t="shared" si="119"/>
        <v>3777</v>
      </c>
      <c r="B3781" s="81" t="s">
        <v>3523</v>
      </c>
      <c r="C3781" s="82" t="s">
        <v>11969</v>
      </c>
      <c r="D3781" s="83" t="s">
        <v>11970</v>
      </c>
      <c r="E3781" s="83" t="s">
        <v>3526</v>
      </c>
      <c r="F3781" s="83"/>
      <c r="G3781" s="83" t="s">
        <v>3527</v>
      </c>
      <c r="H3781" s="115" t="s">
        <v>11971</v>
      </c>
      <c r="I3781" s="14">
        <v>0.01</v>
      </c>
      <c r="J3781" s="111">
        <f t="shared" si="118"/>
        <v>33672.870000000003</v>
      </c>
    </row>
    <row r="3782" spans="1:10" ht="51.75" x14ac:dyDescent="0.25">
      <c r="A3782" s="81">
        <f t="shared" si="119"/>
        <v>3778</v>
      </c>
      <c r="B3782" s="81" t="s">
        <v>3523</v>
      </c>
      <c r="C3782" s="82" t="s">
        <v>11972</v>
      </c>
      <c r="D3782" s="83" t="s">
        <v>11973</v>
      </c>
      <c r="E3782" s="83" t="s">
        <v>3526</v>
      </c>
      <c r="F3782" s="83"/>
      <c r="G3782" s="83" t="s">
        <v>3527</v>
      </c>
      <c r="H3782" s="115" t="s">
        <v>11974</v>
      </c>
      <c r="I3782" s="14">
        <v>0.01</v>
      </c>
      <c r="J3782" s="111">
        <f t="shared" si="118"/>
        <v>5520.24</v>
      </c>
    </row>
    <row r="3783" spans="1:10" ht="51.75" x14ac:dyDescent="0.25">
      <c r="A3783" s="81">
        <f t="shared" si="119"/>
        <v>3779</v>
      </c>
      <c r="B3783" s="81" t="s">
        <v>3523</v>
      </c>
      <c r="C3783" s="82" t="s">
        <v>11975</v>
      </c>
      <c r="D3783" s="83" t="s">
        <v>11976</v>
      </c>
      <c r="E3783" s="83" t="s">
        <v>3526</v>
      </c>
      <c r="F3783" s="83"/>
      <c r="G3783" s="83" t="s">
        <v>3527</v>
      </c>
      <c r="H3783" s="115" t="s">
        <v>11977</v>
      </c>
      <c r="I3783" s="14">
        <v>0.01</v>
      </c>
      <c r="J3783" s="111">
        <f t="shared" si="118"/>
        <v>10505.88</v>
      </c>
    </row>
    <row r="3784" spans="1:10" ht="64.5" x14ac:dyDescent="0.25">
      <c r="A3784" s="81">
        <f t="shared" si="119"/>
        <v>3780</v>
      </c>
      <c r="B3784" s="81" t="s">
        <v>3523</v>
      </c>
      <c r="C3784" s="82" t="s">
        <v>11978</v>
      </c>
      <c r="D3784" s="83" t="s">
        <v>11979</v>
      </c>
      <c r="E3784" s="83" t="s">
        <v>3526</v>
      </c>
      <c r="F3784" s="83"/>
      <c r="G3784" s="83" t="s">
        <v>3527</v>
      </c>
      <c r="H3784" s="115" t="s">
        <v>11980</v>
      </c>
      <c r="I3784" s="14">
        <v>0.01</v>
      </c>
      <c r="J3784" s="111">
        <f t="shared" si="118"/>
        <v>24893.55</v>
      </c>
    </row>
    <row r="3785" spans="1:10" ht="64.5" x14ac:dyDescent="0.25">
      <c r="A3785" s="81">
        <f t="shared" si="119"/>
        <v>3781</v>
      </c>
      <c r="B3785" s="81" t="s">
        <v>3523</v>
      </c>
      <c r="C3785" s="82" t="s">
        <v>11981</v>
      </c>
      <c r="D3785" s="83" t="s">
        <v>11982</v>
      </c>
      <c r="E3785" s="83" t="s">
        <v>3526</v>
      </c>
      <c r="F3785" s="83"/>
      <c r="G3785" s="83" t="s">
        <v>3527</v>
      </c>
      <c r="H3785" s="115" t="s">
        <v>11983</v>
      </c>
      <c r="I3785" s="14">
        <v>0.01</v>
      </c>
      <c r="J3785" s="111">
        <f t="shared" si="118"/>
        <v>22019.579999999998</v>
      </c>
    </row>
    <row r="3786" spans="1:10" ht="64.5" x14ac:dyDescent="0.25">
      <c r="A3786" s="81">
        <f t="shared" si="119"/>
        <v>3782</v>
      </c>
      <c r="B3786" s="81" t="s">
        <v>3523</v>
      </c>
      <c r="C3786" s="82" t="s">
        <v>11984</v>
      </c>
      <c r="D3786" s="83" t="s">
        <v>11985</v>
      </c>
      <c r="E3786" s="83" t="s">
        <v>3526</v>
      </c>
      <c r="F3786" s="83"/>
      <c r="G3786" s="83" t="s">
        <v>3527</v>
      </c>
      <c r="H3786" s="115" t="s">
        <v>11986</v>
      </c>
      <c r="I3786" s="14">
        <v>0.01</v>
      </c>
      <c r="J3786" s="111">
        <f t="shared" si="118"/>
        <v>28623.87</v>
      </c>
    </row>
    <row r="3787" spans="1:10" ht="51.75" x14ac:dyDescent="0.25">
      <c r="A3787" s="81">
        <f t="shared" si="119"/>
        <v>3783</v>
      </c>
      <c r="B3787" s="81" t="s">
        <v>3523</v>
      </c>
      <c r="C3787" s="82" t="s">
        <v>11987</v>
      </c>
      <c r="D3787" s="83" t="s">
        <v>11988</v>
      </c>
      <c r="E3787" s="83" t="s">
        <v>3526</v>
      </c>
      <c r="F3787" s="83"/>
      <c r="G3787" s="83" t="s">
        <v>3527</v>
      </c>
      <c r="H3787" s="115" t="s">
        <v>11989</v>
      </c>
      <c r="I3787" s="14">
        <v>0.01</v>
      </c>
      <c r="J3787" s="111">
        <f t="shared" si="118"/>
        <v>13382.82</v>
      </c>
    </row>
    <row r="3788" spans="1:10" ht="64.5" x14ac:dyDescent="0.25">
      <c r="A3788" s="81">
        <f t="shared" si="119"/>
        <v>3784</v>
      </c>
      <c r="B3788" s="81" t="s">
        <v>3523</v>
      </c>
      <c r="C3788" s="82" t="s">
        <v>11990</v>
      </c>
      <c r="D3788" s="83" t="s">
        <v>11991</v>
      </c>
      <c r="E3788" s="83" t="s">
        <v>3526</v>
      </c>
      <c r="F3788" s="83"/>
      <c r="G3788" s="83" t="s">
        <v>3527</v>
      </c>
      <c r="H3788" s="115" t="s">
        <v>11992</v>
      </c>
      <c r="I3788" s="14">
        <v>0.01</v>
      </c>
      <c r="J3788" s="111">
        <f t="shared" si="118"/>
        <v>16571.61</v>
      </c>
    </row>
    <row r="3789" spans="1:10" ht="64.5" x14ac:dyDescent="0.25">
      <c r="A3789" s="81">
        <f t="shared" si="119"/>
        <v>3785</v>
      </c>
      <c r="B3789" s="81" t="s">
        <v>3523</v>
      </c>
      <c r="C3789" s="82" t="s">
        <v>11993</v>
      </c>
      <c r="D3789" s="83" t="s">
        <v>11994</v>
      </c>
      <c r="E3789" s="83" t="s">
        <v>3526</v>
      </c>
      <c r="F3789" s="83"/>
      <c r="G3789" s="83" t="s">
        <v>3527</v>
      </c>
      <c r="H3789" s="115" t="s">
        <v>11995</v>
      </c>
      <c r="I3789" s="14">
        <v>0.01</v>
      </c>
      <c r="J3789" s="111">
        <f t="shared" si="118"/>
        <v>21767.13</v>
      </c>
    </row>
    <row r="3790" spans="1:10" ht="51.75" x14ac:dyDescent="0.25">
      <c r="A3790" s="81">
        <f t="shared" si="119"/>
        <v>3786</v>
      </c>
      <c r="B3790" s="81" t="s">
        <v>3523</v>
      </c>
      <c r="C3790" s="82" t="s">
        <v>11996</v>
      </c>
      <c r="D3790" s="83" t="s">
        <v>11997</v>
      </c>
      <c r="E3790" s="83" t="s">
        <v>3526</v>
      </c>
      <c r="F3790" s="83"/>
      <c r="G3790" s="83" t="s">
        <v>3527</v>
      </c>
      <c r="H3790" s="115" t="s">
        <v>11998</v>
      </c>
      <c r="I3790" s="14">
        <v>0.01</v>
      </c>
      <c r="J3790" s="111">
        <f t="shared" si="118"/>
        <v>9450.5399999999991</v>
      </c>
    </row>
    <row r="3791" spans="1:10" ht="64.5" x14ac:dyDescent="0.25">
      <c r="A3791" s="81">
        <f t="shared" si="119"/>
        <v>3787</v>
      </c>
      <c r="B3791" s="81" t="s">
        <v>3523</v>
      </c>
      <c r="C3791" s="82" t="s">
        <v>11999</v>
      </c>
      <c r="D3791" s="83" t="s">
        <v>12000</v>
      </c>
      <c r="E3791" s="83" t="s">
        <v>3526</v>
      </c>
      <c r="F3791" s="83"/>
      <c r="G3791" s="83" t="s">
        <v>3527</v>
      </c>
      <c r="H3791" s="115" t="s">
        <v>12001</v>
      </c>
      <c r="I3791" s="14">
        <v>0.01</v>
      </c>
      <c r="J3791" s="111">
        <f t="shared" si="118"/>
        <v>16478.55</v>
      </c>
    </row>
    <row r="3792" spans="1:10" ht="51.75" x14ac:dyDescent="0.25">
      <c r="A3792" s="81">
        <f t="shared" si="119"/>
        <v>3788</v>
      </c>
      <c r="B3792" s="81" t="s">
        <v>3523</v>
      </c>
      <c r="C3792" s="82" t="s">
        <v>12002</v>
      </c>
      <c r="D3792" s="83" t="s">
        <v>12003</v>
      </c>
      <c r="E3792" s="83" t="s">
        <v>3526</v>
      </c>
      <c r="F3792" s="83"/>
      <c r="G3792" s="83" t="s">
        <v>3527</v>
      </c>
      <c r="H3792" s="115" t="s">
        <v>12004</v>
      </c>
      <c r="I3792" s="14">
        <v>0.01</v>
      </c>
      <c r="J3792" s="111">
        <f t="shared" si="118"/>
        <v>4546.7829000000002</v>
      </c>
    </row>
    <row r="3793" spans="1:10" ht="64.5" x14ac:dyDescent="0.25">
      <c r="A3793" s="81">
        <f t="shared" si="119"/>
        <v>3789</v>
      </c>
      <c r="B3793" s="81" t="s">
        <v>3523</v>
      </c>
      <c r="C3793" s="82" t="s">
        <v>12005</v>
      </c>
      <c r="D3793" s="83" t="s">
        <v>12006</v>
      </c>
      <c r="E3793" s="83" t="s">
        <v>3526</v>
      </c>
      <c r="F3793" s="83"/>
      <c r="G3793" s="83" t="s">
        <v>3527</v>
      </c>
      <c r="H3793" s="115" t="s">
        <v>12007</v>
      </c>
      <c r="I3793" s="14">
        <v>0.01</v>
      </c>
      <c r="J3793" s="111">
        <f t="shared" si="118"/>
        <v>15595.47</v>
      </c>
    </row>
    <row r="3794" spans="1:10" ht="51.75" x14ac:dyDescent="0.25">
      <c r="A3794" s="81">
        <f t="shared" si="119"/>
        <v>3790</v>
      </c>
      <c r="B3794" s="81" t="s">
        <v>3523</v>
      </c>
      <c r="C3794" s="82" t="s">
        <v>12008</v>
      </c>
      <c r="D3794" s="83" t="s">
        <v>12009</v>
      </c>
      <c r="E3794" s="83" t="s">
        <v>3526</v>
      </c>
      <c r="F3794" s="83"/>
      <c r="G3794" s="83" t="s">
        <v>3527</v>
      </c>
      <c r="H3794" s="115" t="s">
        <v>12010</v>
      </c>
      <c r="I3794" s="14">
        <v>0.01</v>
      </c>
      <c r="J3794" s="111">
        <f t="shared" si="118"/>
        <v>4088.2545</v>
      </c>
    </row>
    <row r="3795" spans="1:10" ht="64.5" x14ac:dyDescent="0.25">
      <c r="A3795" s="81">
        <f t="shared" si="119"/>
        <v>3791</v>
      </c>
      <c r="B3795" s="81" t="s">
        <v>3523</v>
      </c>
      <c r="C3795" s="82" t="s">
        <v>12011</v>
      </c>
      <c r="D3795" s="83" t="s">
        <v>12012</v>
      </c>
      <c r="E3795" s="83" t="s">
        <v>3526</v>
      </c>
      <c r="F3795" s="83"/>
      <c r="G3795" s="83" t="s">
        <v>3527</v>
      </c>
      <c r="H3795" s="115" t="s">
        <v>12013</v>
      </c>
      <c r="I3795" s="14">
        <v>0.01</v>
      </c>
      <c r="J3795" s="111">
        <f t="shared" ref="J3795:J3858" si="120">H3795*(1-I3795)</f>
        <v>20475.18</v>
      </c>
    </row>
    <row r="3796" spans="1:10" ht="64.5" x14ac:dyDescent="0.25">
      <c r="A3796" s="81">
        <f t="shared" ref="A3796:A3859" si="121">A3795+1</f>
        <v>3792</v>
      </c>
      <c r="B3796" s="81" t="s">
        <v>3523</v>
      </c>
      <c r="C3796" s="82" t="s">
        <v>12014</v>
      </c>
      <c r="D3796" s="83" t="s">
        <v>12015</v>
      </c>
      <c r="E3796" s="83" t="s">
        <v>3526</v>
      </c>
      <c r="F3796" s="83"/>
      <c r="G3796" s="83" t="s">
        <v>3527</v>
      </c>
      <c r="H3796" s="115" t="s">
        <v>12016</v>
      </c>
      <c r="I3796" s="14">
        <v>0.01</v>
      </c>
      <c r="J3796" s="111">
        <f t="shared" si="120"/>
        <v>20737.53</v>
      </c>
    </row>
    <row r="3797" spans="1:10" ht="51.75" x14ac:dyDescent="0.25">
      <c r="A3797" s="81">
        <f t="shared" si="121"/>
        <v>3793</v>
      </c>
      <c r="B3797" s="81" t="s">
        <v>3523</v>
      </c>
      <c r="C3797" s="82" t="s">
        <v>12017</v>
      </c>
      <c r="D3797" s="83" t="s">
        <v>12018</v>
      </c>
      <c r="E3797" s="83" t="s">
        <v>3526</v>
      </c>
      <c r="F3797" s="83"/>
      <c r="G3797" s="83" t="s">
        <v>3527</v>
      </c>
      <c r="H3797" s="115" t="s">
        <v>12019</v>
      </c>
      <c r="I3797" s="14">
        <v>0.01</v>
      </c>
      <c r="J3797" s="111">
        <f t="shared" si="120"/>
        <v>11385</v>
      </c>
    </row>
    <row r="3798" spans="1:10" ht="64.5" x14ac:dyDescent="0.25">
      <c r="A3798" s="81">
        <f t="shared" si="121"/>
        <v>3794</v>
      </c>
      <c r="B3798" s="81" t="s">
        <v>3523</v>
      </c>
      <c r="C3798" s="82" t="s">
        <v>12020</v>
      </c>
      <c r="D3798" s="83" t="s">
        <v>12021</v>
      </c>
      <c r="E3798" s="83" t="s">
        <v>3526</v>
      </c>
      <c r="F3798" s="83"/>
      <c r="G3798" s="83" t="s">
        <v>3527</v>
      </c>
      <c r="H3798" s="115" t="s">
        <v>12022</v>
      </c>
      <c r="I3798" s="14">
        <v>0.01</v>
      </c>
      <c r="J3798" s="111">
        <f t="shared" si="120"/>
        <v>13906.53</v>
      </c>
    </row>
    <row r="3799" spans="1:10" ht="64.5" x14ac:dyDescent="0.25">
      <c r="A3799" s="81">
        <f t="shared" si="121"/>
        <v>3795</v>
      </c>
      <c r="B3799" s="81" t="s">
        <v>3523</v>
      </c>
      <c r="C3799" s="82" t="s">
        <v>12023</v>
      </c>
      <c r="D3799" s="83" t="s">
        <v>12024</v>
      </c>
      <c r="E3799" s="83" t="s">
        <v>3526</v>
      </c>
      <c r="F3799" s="83"/>
      <c r="G3799" s="83" t="s">
        <v>3527</v>
      </c>
      <c r="H3799" s="115" t="s">
        <v>12025</v>
      </c>
      <c r="I3799" s="14">
        <v>0.01</v>
      </c>
      <c r="J3799" s="111">
        <f t="shared" si="120"/>
        <v>33308.550000000003</v>
      </c>
    </row>
    <row r="3800" spans="1:10" ht="51.75" x14ac:dyDescent="0.25">
      <c r="A3800" s="81">
        <f t="shared" si="121"/>
        <v>3796</v>
      </c>
      <c r="B3800" s="81" t="s">
        <v>3523</v>
      </c>
      <c r="C3800" s="82" t="s">
        <v>12026</v>
      </c>
      <c r="D3800" s="83" t="s">
        <v>12027</v>
      </c>
      <c r="E3800" s="83" t="s">
        <v>3526</v>
      </c>
      <c r="F3800" s="83"/>
      <c r="G3800" s="83" t="s">
        <v>3527</v>
      </c>
      <c r="H3800" s="115" t="s">
        <v>12028</v>
      </c>
      <c r="I3800" s="14">
        <v>0.01</v>
      </c>
      <c r="J3800" s="111">
        <f t="shared" si="120"/>
        <v>9020.8799999999992</v>
      </c>
    </row>
    <row r="3801" spans="1:10" ht="64.5" x14ac:dyDescent="0.25">
      <c r="A3801" s="81">
        <f t="shared" si="121"/>
        <v>3797</v>
      </c>
      <c r="B3801" s="81" t="s">
        <v>3523</v>
      </c>
      <c r="C3801" s="82" t="s">
        <v>12029</v>
      </c>
      <c r="D3801" s="83" t="s">
        <v>12030</v>
      </c>
      <c r="E3801" s="83" t="s">
        <v>3526</v>
      </c>
      <c r="F3801" s="83"/>
      <c r="G3801" s="83" t="s">
        <v>3527</v>
      </c>
      <c r="H3801" s="115" t="s">
        <v>12031</v>
      </c>
      <c r="I3801" s="14">
        <v>0.01</v>
      </c>
      <c r="J3801" s="111">
        <f t="shared" si="120"/>
        <v>19143.63</v>
      </c>
    </row>
    <row r="3802" spans="1:10" ht="64.5" x14ac:dyDescent="0.25">
      <c r="A3802" s="81">
        <f t="shared" si="121"/>
        <v>3798</v>
      </c>
      <c r="B3802" s="81" t="s">
        <v>3523</v>
      </c>
      <c r="C3802" s="82" t="s">
        <v>12032</v>
      </c>
      <c r="D3802" s="83" t="s">
        <v>12033</v>
      </c>
      <c r="E3802" s="83" t="s">
        <v>3526</v>
      </c>
      <c r="F3802" s="83"/>
      <c r="G3802" s="83" t="s">
        <v>3527</v>
      </c>
      <c r="H3802" s="115" t="s">
        <v>12034</v>
      </c>
      <c r="I3802" s="14">
        <v>0.01</v>
      </c>
      <c r="J3802" s="111">
        <f t="shared" si="120"/>
        <v>42087.87</v>
      </c>
    </row>
    <row r="3803" spans="1:10" ht="51.75" x14ac:dyDescent="0.25">
      <c r="A3803" s="81">
        <f t="shared" si="121"/>
        <v>3799</v>
      </c>
      <c r="B3803" s="81" t="s">
        <v>3523</v>
      </c>
      <c r="C3803" s="82" t="s">
        <v>12035</v>
      </c>
      <c r="D3803" s="83" t="s">
        <v>12036</v>
      </c>
      <c r="E3803" s="83" t="s">
        <v>3526</v>
      </c>
      <c r="F3803" s="83"/>
      <c r="G3803" s="83" t="s">
        <v>3527</v>
      </c>
      <c r="H3803" s="115" t="s">
        <v>12037</v>
      </c>
      <c r="I3803" s="14">
        <v>0.01</v>
      </c>
      <c r="J3803" s="111">
        <f t="shared" si="120"/>
        <v>7280.46</v>
      </c>
    </row>
    <row r="3804" spans="1:10" ht="51.75" x14ac:dyDescent="0.25">
      <c r="A3804" s="81">
        <f t="shared" si="121"/>
        <v>3800</v>
      </c>
      <c r="B3804" s="81" t="s">
        <v>3523</v>
      </c>
      <c r="C3804" s="82" t="s">
        <v>12038</v>
      </c>
      <c r="D3804" s="83" t="s">
        <v>12039</v>
      </c>
      <c r="E3804" s="83" t="s">
        <v>3526</v>
      </c>
      <c r="F3804" s="83"/>
      <c r="G3804" s="83" t="s">
        <v>3527</v>
      </c>
      <c r="H3804" s="115" t="s">
        <v>12040</v>
      </c>
      <c r="I3804" s="14">
        <v>0.01</v>
      </c>
      <c r="J3804" s="111">
        <f t="shared" si="120"/>
        <v>4384.71</v>
      </c>
    </row>
    <row r="3805" spans="1:10" ht="64.5" x14ac:dyDescent="0.25">
      <c r="A3805" s="81">
        <f t="shared" si="121"/>
        <v>3801</v>
      </c>
      <c r="B3805" s="81" t="s">
        <v>3523</v>
      </c>
      <c r="C3805" s="82" t="s">
        <v>12041</v>
      </c>
      <c r="D3805" s="83" t="s">
        <v>12042</v>
      </c>
      <c r="E3805" s="83" t="s">
        <v>3526</v>
      </c>
      <c r="F3805" s="83"/>
      <c r="G3805" s="83" t="s">
        <v>3527</v>
      </c>
      <c r="H3805" s="115" t="s">
        <v>11813</v>
      </c>
      <c r="I3805" s="14">
        <v>0.01</v>
      </c>
      <c r="J3805" s="111">
        <f t="shared" si="120"/>
        <v>17783.37</v>
      </c>
    </row>
    <row r="3806" spans="1:10" ht="64.5" x14ac:dyDescent="0.25">
      <c r="A3806" s="81">
        <f t="shared" si="121"/>
        <v>3802</v>
      </c>
      <c r="B3806" s="81" t="s">
        <v>3523</v>
      </c>
      <c r="C3806" s="82" t="s">
        <v>12043</v>
      </c>
      <c r="D3806" s="83" t="s">
        <v>12044</v>
      </c>
      <c r="E3806" s="83" t="s">
        <v>3526</v>
      </c>
      <c r="F3806" s="83"/>
      <c r="G3806" s="83" t="s">
        <v>3527</v>
      </c>
      <c r="H3806" s="115" t="s">
        <v>12045</v>
      </c>
      <c r="I3806" s="14">
        <v>0.01</v>
      </c>
      <c r="J3806" s="111">
        <f t="shared" si="120"/>
        <v>15306.39</v>
      </c>
    </row>
    <row r="3807" spans="1:10" ht="64.5" x14ac:dyDescent="0.25">
      <c r="A3807" s="81">
        <f t="shared" si="121"/>
        <v>3803</v>
      </c>
      <c r="B3807" s="81" t="s">
        <v>3523</v>
      </c>
      <c r="C3807" s="82" t="s">
        <v>12046</v>
      </c>
      <c r="D3807" s="83" t="s">
        <v>12047</v>
      </c>
      <c r="E3807" s="83" t="s">
        <v>3526</v>
      </c>
      <c r="F3807" s="83"/>
      <c r="G3807" s="83" t="s">
        <v>3527</v>
      </c>
      <c r="H3807" s="115" t="s">
        <v>12048</v>
      </c>
      <c r="I3807" s="14">
        <v>0.01</v>
      </c>
      <c r="J3807" s="111">
        <f t="shared" si="120"/>
        <v>31989.87</v>
      </c>
    </row>
    <row r="3808" spans="1:10" ht="64.5" x14ac:dyDescent="0.25">
      <c r="A3808" s="81">
        <f t="shared" si="121"/>
        <v>3804</v>
      </c>
      <c r="B3808" s="81" t="s">
        <v>3523</v>
      </c>
      <c r="C3808" s="82" t="s">
        <v>12049</v>
      </c>
      <c r="D3808" s="83" t="s">
        <v>12050</v>
      </c>
      <c r="E3808" s="83" t="s">
        <v>3526</v>
      </c>
      <c r="F3808" s="83"/>
      <c r="G3808" s="83" t="s">
        <v>3527</v>
      </c>
      <c r="H3808" s="115" t="s">
        <v>12051</v>
      </c>
      <c r="I3808" s="14">
        <v>0.01</v>
      </c>
      <c r="J3808" s="111">
        <f t="shared" si="120"/>
        <v>14738.13</v>
      </c>
    </row>
    <row r="3809" spans="1:10" ht="51.75" x14ac:dyDescent="0.25">
      <c r="A3809" s="81">
        <f t="shared" si="121"/>
        <v>3805</v>
      </c>
      <c r="B3809" s="81" t="s">
        <v>3523</v>
      </c>
      <c r="C3809" s="82" t="s">
        <v>12052</v>
      </c>
      <c r="D3809" s="83" t="s">
        <v>12053</v>
      </c>
      <c r="E3809" s="83" t="s">
        <v>3526</v>
      </c>
      <c r="F3809" s="83"/>
      <c r="G3809" s="83" t="s">
        <v>3527</v>
      </c>
      <c r="H3809" s="115" t="s">
        <v>12054</v>
      </c>
      <c r="I3809" s="14">
        <v>0.01</v>
      </c>
      <c r="J3809" s="111">
        <f t="shared" si="120"/>
        <v>10631.61</v>
      </c>
    </row>
    <row r="3810" spans="1:10" ht="64.5" x14ac:dyDescent="0.25">
      <c r="A3810" s="81">
        <f t="shared" si="121"/>
        <v>3806</v>
      </c>
      <c r="B3810" s="81" t="s">
        <v>3523</v>
      </c>
      <c r="C3810" s="82" t="s">
        <v>12055</v>
      </c>
      <c r="D3810" s="83" t="s">
        <v>12056</v>
      </c>
      <c r="E3810" s="83" t="s">
        <v>3526</v>
      </c>
      <c r="F3810" s="83"/>
      <c r="G3810" s="83" t="s">
        <v>3527</v>
      </c>
      <c r="H3810" s="115" t="s">
        <v>12057</v>
      </c>
      <c r="I3810" s="14">
        <v>0.01</v>
      </c>
      <c r="J3810" s="111">
        <f t="shared" si="120"/>
        <v>19844.55</v>
      </c>
    </row>
    <row r="3811" spans="1:10" ht="64.5" x14ac:dyDescent="0.25">
      <c r="A3811" s="81">
        <f t="shared" si="121"/>
        <v>3807</v>
      </c>
      <c r="B3811" s="81" t="s">
        <v>3523</v>
      </c>
      <c r="C3811" s="82" t="s">
        <v>12058</v>
      </c>
      <c r="D3811" s="83" t="s">
        <v>12059</v>
      </c>
      <c r="E3811" s="83" t="s">
        <v>3526</v>
      </c>
      <c r="F3811" s="83"/>
      <c r="G3811" s="83" t="s">
        <v>3527</v>
      </c>
      <c r="H3811" s="115" t="s">
        <v>12060</v>
      </c>
      <c r="I3811" s="14">
        <v>0.01</v>
      </c>
      <c r="J3811" s="111">
        <f t="shared" si="120"/>
        <v>23574.87</v>
      </c>
    </row>
    <row r="3812" spans="1:10" ht="64.5" x14ac:dyDescent="0.25">
      <c r="A3812" s="81">
        <f t="shared" si="121"/>
        <v>3808</v>
      </c>
      <c r="B3812" s="81" t="s">
        <v>3523</v>
      </c>
      <c r="C3812" s="82" t="s">
        <v>12061</v>
      </c>
      <c r="D3812" s="83" t="s">
        <v>12062</v>
      </c>
      <c r="E3812" s="83" t="s">
        <v>3526</v>
      </c>
      <c r="F3812" s="83"/>
      <c r="G3812" s="83" t="s">
        <v>3527</v>
      </c>
      <c r="H3812" s="115" t="s">
        <v>12063</v>
      </c>
      <c r="I3812" s="14">
        <v>0.01</v>
      </c>
      <c r="J3812" s="111">
        <f t="shared" si="120"/>
        <v>16504.29</v>
      </c>
    </row>
    <row r="3813" spans="1:10" ht="64.5" x14ac:dyDescent="0.25">
      <c r="A3813" s="81">
        <f t="shared" si="121"/>
        <v>3809</v>
      </c>
      <c r="B3813" s="81" t="s">
        <v>3523</v>
      </c>
      <c r="C3813" s="82" t="s">
        <v>12064</v>
      </c>
      <c r="D3813" s="83" t="s">
        <v>12065</v>
      </c>
      <c r="E3813" s="83" t="s">
        <v>3526</v>
      </c>
      <c r="F3813" s="83"/>
      <c r="G3813" s="83" t="s">
        <v>3527</v>
      </c>
      <c r="H3813" s="115" t="s">
        <v>12066</v>
      </c>
      <c r="I3813" s="14">
        <v>0.01</v>
      </c>
      <c r="J3813" s="111">
        <f t="shared" si="120"/>
        <v>19195.11</v>
      </c>
    </row>
    <row r="3814" spans="1:10" ht="64.5" x14ac:dyDescent="0.25">
      <c r="A3814" s="81">
        <f t="shared" si="121"/>
        <v>3810</v>
      </c>
      <c r="B3814" s="81" t="s">
        <v>3523</v>
      </c>
      <c r="C3814" s="82" t="s">
        <v>12067</v>
      </c>
      <c r="D3814" s="83" t="s">
        <v>12068</v>
      </c>
      <c r="E3814" s="83" t="s">
        <v>3526</v>
      </c>
      <c r="F3814" s="83"/>
      <c r="G3814" s="83" t="s">
        <v>3527</v>
      </c>
      <c r="H3814" s="115" t="s">
        <v>12069</v>
      </c>
      <c r="I3814" s="14">
        <v>0.01</v>
      </c>
      <c r="J3814" s="111">
        <f t="shared" si="120"/>
        <v>30616.739999999998</v>
      </c>
    </row>
    <row r="3815" spans="1:10" ht="51.75" x14ac:dyDescent="0.25">
      <c r="A3815" s="81">
        <f t="shared" si="121"/>
        <v>3811</v>
      </c>
      <c r="B3815" s="81" t="s">
        <v>3523</v>
      </c>
      <c r="C3815" s="82" t="s">
        <v>12070</v>
      </c>
      <c r="D3815" s="83" t="s">
        <v>12071</v>
      </c>
      <c r="E3815" s="83" t="s">
        <v>3526</v>
      </c>
      <c r="F3815" s="83"/>
      <c r="G3815" s="83" t="s">
        <v>3527</v>
      </c>
      <c r="H3815" s="115" t="s">
        <v>12072</v>
      </c>
      <c r="I3815" s="14">
        <v>0.01</v>
      </c>
      <c r="J3815" s="111">
        <f t="shared" si="120"/>
        <v>7416.09</v>
      </c>
    </row>
    <row r="3816" spans="1:10" ht="51.75" x14ac:dyDescent="0.25">
      <c r="A3816" s="81">
        <f t="shared" si="121"/>
        <v>3812</v>
      </c>
      <c r="B3816" s="81" t="s">
        <v>3523</v>
      </c>
      <c r="C3816" s="82" t="s">
        <v>12073</v>
      </c>
      <c r="D3816" s="83" t="s">
        <v>12074</v>
      </c>
      <c r="E3816" s="83" t="s">
        <v>3526</v>
      </c>
      <c r="F3816" s="83"/>
      <c r="G3816" s="83" t="s">
        <v>3527</v>
      </c>
      <c r="H3816" s="115" t="s">
        <v>12075</v>
      </c>
      <c r="I3816" s="14">
        <v>0.01</v>
      </c>
      <c r="J3816" s="111">
        <f t="shared" si="120"/>
        <v>5790.51</v>
      </c>
    </row>
    <row r="3817" spans="1:10" ht="64.5" x14ac:dyDescent="0.25">
      <c r="A3817" s="81">
        <f t="shared" si="121"/>
        <v>3813</v>
      </c>
      <c r="B3817" s="81" t="s">
        <v>3523</v>
      </c>
      <c r="C3817" s="82" t="s">
        <v>12076</v>
      </c>
      <c r="D3817" s="83" t="s">
        <v>12077</v>
      </c>
      <c r="E3817" s="83" t="s">
        <v>3526</v>
      </c>
      <c r="F3817" s="83"/>
      <c r="G3817" s="83" t="s">
        <v>3527</v>
      </c>
      <c r="H3817" s="115" t="s">
        <v>12078</v>
      </c>
      <c r="I3817" s="14">
        <v>0.01</v>
      </c>
      <c r="J3817" s="111">
        <f t="shared" si="120"/>
        <v>19901.97</v>
      </c>
    </row>
    <row r="3818" spans="1:10" ht="64.5" x14ac:dyDescent="0.25">
      <c r="A3818" s="81">
        <f t="shared" si="121"/>
        <v>3814</v>
      </c>
      <c r="B3818" s="81" t="s">
        <v>3523</v>
      </c>
      <c r="C3818" s="82" t="s">
        <v>12079</v>
      </c>
      <c r="D3818" s="83" t="s">
        <v>12080</v>
      </c>
      <c r="E3818" s="83" t="s">
        <v>3526</v>
      </c>
      <c r="F3818" s="83"/>
      <c r="G3818" s="83" t="s">
        <v>3527</v>
      </c>
      <c r="H3818" s="115" t="s">
        <v>12081</v>
      </c>
      <c r="I3818" s="14">
        <v>0.01</v>
      </c>
      <c r="J3818" s="111">
        <f t="shared" si="120"/>
        <v>7034.8112999999994</v>
      </c>
    </row>
    <row r="3819" spans="1:10" ht="64.5" x14ac:dyDescent="0.25">
      <c r="A3819" s="81">
        <f t="shared" si="121"/>
        <v>3815</v>
      </c>
      <c r="B3819" s="81" t="s">
        <v>3523</v>
      </c>
      <c r="C3819" s="82" t="s">
        <v>12082</v>
      </c>
      <c r="D3819" s="83" t="s">
        <v>12083</v>
      </c>
      <c r="E3819" s="83" t="s">
        <v>3526</v>
      </c>
      <c r="F3819" s="83"/>
      <c r="G3819" s="83" t="s">
        <v>3527</v>
      </c>
      <c r="H3819" s="115" t="s">
        <v>12084</v>
      </c>
      <c r="I3819" s="14">
        <v>0.01</v>
      </c>
      <c r="J3819" s="111">
        <f t="shared" si="120"/>
        <v>30306.87</v>
      </c>
    </row>
    <row r="3820" spans="1:10" ht="51.75" x14ac:dyDescent="0.25">
      <c r="A3820" s="81">
        <f t="shared" si="121"/>
        <v>3816</v>
      </c>
      <c r="B3820" s="81" t="s">
        <v>3523</v>
      </c>
      <c r="C3820" s="82" t="s">
        <v>12085</v>
      </c>
      <c r="D3820" s="83" t="s">
        <v>12086</v>
      </c>
      <c r="E3820" s="83" t="s">
        <v>3526</v>
      </c>
      <c r="F3820" s="83"/>
      <c r="G3820" s="83" t="s">
        <v>3527</v>
      </c>
      <c r="H3820" s="115" t="s">
        <v>12087</v>
      </c>
      <c r="I3820" s="14">
        <v>0.01</v>
      </c>
      <c r="J3820" s="111">
        <f t="shared" si="120"/>
        <v>8079.39</v>
      </c>
    </row>
    <row r="3821" spans="1:10" ht="64.5" x14ac:dyDescent="0.25">
      <c r="A3821" s="81">
        <f t="shared" si="121"/>
        <v>3817</v>
      </c>
      <c r="B3821" s="81" t="s">
        <v>3523</v>
      </c>
      <c r="C3821" s="82" t="s">
        <v>12088</v>
      </c>
      <c r="D3821" s="83" t="s">
        <v>12089</v>
      </c>
      <c r="E3821" s="83" t="s">
        <v>3526</v>
      </c>
      <c r="F3821" s="83"/>
      <c r="G3821" s="83" t="s">
        <v>3527</v>
      </c>
      <c r="H3821" s="115" t="s">
        <v>12090</v>
      </c>
      <c r="I3821" s="14">
        <v>0.01</v>
      </c>
      <c r="J3821" s="111">
        <f t="shared" si="120"/>
        <v>18835.740000000002</v>
      </c>
    </row>
    <row r="3822" spans="1:10" ht="64.5" x14ac:dyDescent="0.25">
      <c r="A3822" s="81">
        <f t="shared" si="121"/>
        <v>3818</v>
      </c>
      <c r="B3822" s="81" t="s">
        <v>3523</v>
      </c>
      <c r="C3822" s="82" t="s">
        <v>12091</v>
      </c>
      <c r="D3822" s="83" t="s">
        <v>12092</v>
      </c>
      <c r="E3822" s="83" t="s">
        <v>3526</v>
      </c>
      <c r="F3822" s="83"/>
      <c r="G3822" s="83" t="s">
        <v>3527</v>
      </c>
      <c r="H3822" s="115" t="s">
        <v>12093</v>
      </c>
      <c r="I3822" s="14">
        <v>0.01</v>
      </c>
      <c r="J3822" s="111">
        <f t="shared" si="120"/>
        <v>17152.740000000002</v>
      </c>
    </row>
    <row r="3823" spans="1:10" ht="64.5" x14ac:dyDescent="0.25">
      <c r="A3823" s="81">
        <f t="shared" si="121"/>
        <v>3819</v>
      </c>
      <c r="B3823" s="81" t="s">
        <v>3523</v>
      </c>
      <c r="C3823" s="82" t="s">
        <v>12094</v>
      </c>
      <c r="D3823" s="83" t="s">
        <v>12095</v>
      </c>
      <c r="E3823" s="83" t="s">
        <v>3526</v>
      </c>
      <c r="F3823" s="83"/>
      <c r="G3823" s="83" t="s">
        <v>3527</v>
      </c>
      <c r="H3823" s="115" t="s">
        <v>12096</v>
      </c>
      <c r="I3823" s="14">
        <v>0.01</v>
      </c>
      <c r="J3823" s="111">
        <f t="shared" si="120"/>
        <v>17210.16</v>
      </c>
    </row>
    <row r="3824" spans="1:10" ht="64.5" x14ac:dyDescent="0.25">
      <c r="A3824" s="81">
        <f t="shared" si="121"/>
        <v>3820</v>
      </c>
      <c r="B3824" s="81" t="s">
        <v>3523</v>
      </c>
      <c r="C3824" s="82" t="s">
        <v>12097</v>
      </c>
      <c r="D3824" s="83" t="s">
        <v>12098</v>
      </c>
      <c r="E3824" s="83" t="s">
        <v>3526</v>
      </c>
      <c r="F3824" s="83"/>
      <c r="G3824" s="83" t="s">
        <v>3527</v>
      </c>
      <c r="H3824" s="115" t="s">
        <v>12099</v>
      </c>
      <c r="I3824" s="14">
        <v>0.01</v>
      </c>
      <c r="J3824" s="111">
        <f t="shared" si="120"/>
        <v>24351.03</v>
      </c>
    </row>
    <row r="3825" spans="1:10" ht="64.5" x14ac:dyDescent="0.25">
      <c r="A3825" s="81">
        <f t="shared" si="121"/>
        <v>3821</v>
      </c>
      <c r="B3825" s="81" t="s">
        <v>3523</v>
      </c>
      <c r="C3825" s="82" t="s">
        <v>12100</v>
      </c>
      <c r="D3825" s="83" t="s">
        <v>12101</v>
      </c>
      <c r="E3825" s="83" t="s">
        <v>3526</v>
      </c>
      <c r="F3825" s="83"/>
      <c r="G3825" s="83" t="s">
        <v>3527</v>
      </c>
      <c r="H3825" s="115" t="s">
        <v>12102</v>
      </c>
      <c r="I3825" s="14">
        <v>0.01</v>
      </c>
      <c r="J3825" s="111">
        <f t="shared" si="120"/>
        <v>40040.550000000003</v>
      </c>
    </row>
    <row r="3826" spans="1:10" ht="64.5" x14ac:dyDescent="0.25">
      <c r="A3826" s="81">
        <f t="shared" si="121"/>
        <v>3822</v>
      </c>
      <c r="B3826" s="81" t="s">
        <v>3523</v>
      </c>
      <c r="C3826" s="82" t="s">
        <v>12103</v>
      </c>
      <c r="D3826" s="83" t="s">
        <v>12104</v>
      </c>
      <c r="E3826" s="83" t="s">
        <v>3526</v>
      </c>
      <c r="F3826" s="83"/>
      <c r="G3826" s="83" t="s">
        <v>3527</v>
      </c>
      <c r="H3826" s="115" t="s">
        <v>12105</v>
      </c>
      <c r="I3826" s="14">
        <v>0.01</v>
      </c>
      <c r="J3826" s="111">
        <f t="shared" si="120"/>
        <v>14959.89</v>
      </c>
    </row>
    <row r="3827" spans="1:10" ht="64.5" x14ac:dyDescent="0.25">
      <c r="A3827" s="81">
        <f t="shared" si="121"/>
        <v>3823</v>
      </c>
      <c r="B3827" s="81" t="s">
        <v>3523</v>
      </c>
      <c r="C3827" s="82" t="s">
        <v>12106</v>
      </c>
      <c r="D3827" s="83" t="s">
        <v>12107</v>
      </c>
      <c r="E3827" s="83" t="s">
        <v>3526</v>
      </c>
      <c r="F3827" s="83"/>
      <c r="G3827" s="83" t="s">
        <v>3527</v>
      </c>
      <c r="H3827" s="115" t="s">
        <v>12108</v>
      </c>
      <c r="I3827" s="14">
        <v>0.01</v>
      </c>
      <c r="J3827" s="111">
        <f t="shared" si="120"/>
        <v>11309.76</v>
      </c>
    </row>
    <row r="3828" spans="1:10" ht="64.5" x14ac:dyDescent="0.25">
      <c r="A3828" s="81">
        <f t="shared" si="121"/>
        <v>3824</v>
      </c>
      <c r="B3828" s="81" t="s">
        <v>3523</v>
      </c>
      <c r="C3828" s="82" t="s">
        <v>12109</v>
      </c>
      <c r="D3828" s="83" t="s">
        <v>12110</v>
      </c>
      <c r="E3828" s="83" t="s">
        <v>3526</v>
      </c>
      <c r="F3828" s="83"/>
      <c r="G3828" s="83" t="s">
        <v>3527</v>
      </c>
      <c r="H3828" s="115" t="s">
        <v>12111</v>
      </c>
      <c r="I3828" s="14">
        <v>0.01</v>
      </c>
      <c r="J3828" s="111">
        <f t="shared" si="120"/>
        <v>14253.03</v>
      </c>
    </row>
    <row r="3829" spans="1:10" ht="64.5" x14ac:dyDescent="0.25">
      <c r="A3829" s="81">
        <f t="shared" si="121"/>
        <v>3825</v>
      </c>
      <c r="B3829" s="81" t="s">
        <v>3523</v>
      </c>
      <c r="C3829" s="82" t="s">
        <v>12112</v>
      </c>
      <c r="D3829" s="83" t="s">
        <v>12113</v>
      </c>
      <c r="E3829" s="83" t="s">
        <v>3526</v>
      </c>
      <c r="F3829" s="83"/>
      <c r="G3829" s="83" t="s">
        <v>3527</v>
      </c>
      <c r="H3829" s="115" t="s">
        <v>12114</v>
      </c>
      <c r="I3829" s="14">
        <v>0.01</v>
      </c>
      <c r="J3829" s="111">
        <f t="shared" si="120"/>
        <v>16598.34</v>
      </c>
    </row>
    <row r="3830" spans="1:10" ht="51.75" x14ac:dyDescent="0.25">
      <c r="A3830" s="81">
        <f t="shared" si="121"/>
        <v>3826</v>
      </c>
      <c r="B3830" s="81" t="s">
        <v>3523</v>
      </c>
      <c r="C3830" s="82" t="s">
        <v>12115</v>
      </c>
      <c r="D3830" s="83" t="s">
        <v>12116</v>
      </c>
      <c r="E3830" s="83" t="s">
        <v>3526</v>
      </c>
      <c r="F3830" s="83"/>
      <c r="G3830" s="83" t="s">
        <v>3527</v>
      </c>
      <c r="H3830" s="115" t="s">
        <v>12117</v>
      </c>
      <c r="I3830" s="14">
        <v>0.01</v>
      </c>
      <c r="J3830" s="111">
        <f t="shared" si="120"/>
        <v>8613</v>
      </c>
    </row>
    <row r="3831" spans="1:10" ht="64.5" x14ac:dyDescent="0.25">
      <c r="A3831" s="81">
        <f t="shared" si="121"/>
        <v>3827</v>
      </c>
      <c r="B3831" s="81" t="s">
        <v>3523</v>
      </c>
      <c r="C3831" s="82" t="s">
        <v>12118</v>
      </c>
      <c r="D3831" s="83" t="s">
        <v>12119</v>
      </c>
      <c r="E3831" s="83" t="s">
        <v>3526</v>
      </c>
      <c r="F3831" s="83"/>
      <c r="G3831" s="83" t="s">
        <v>3527</v>
      </c>
      <c r="H3831" s="115" t="s">
        <v>12120</v>
      </c>
      <c r="I3831" s="14">
        <v>0.01</v>
      </c>
      <c r="J3831" s="111">
        <f t="shared" si="120"/>
        <v>27250.739999999998</v>
      </c>
    </row>
    <row r="3832" spans="1:10" ht="64.5" x14ac:dyDescent="0.25">
      <c r="A3832" s="81">
        <f t="shared" si="121"/>
        <v>3828</v>
      </c>
      <c r="B3832" s="81" t="s">
        <v>3523</v>
      </c>
      <c r="C3832" s="82" t="s">
        <v>12121</v>
      </c>
      <c r="D3832" s="83" t="s">
        <v>12122</v>
      </c>
      <c r="E3832" s="83" t="s">
        <v>3526</v>
      </c>
      <c r="F3832" s="83"/>
      <c r="G3832" s="83" t="s">
        <v>3527</v>
      </c>
      <c r="H3832" s="115" t="s">
        <v>12123</v>
      </c>
      <c r="I3832" s="14">
        <v>0.01</v>
      </c>
      <c r="J3832" s="111">
        <f t="shared" si="120"/>
        <v>38721.870000000003</v>
      </c>
    </row>
    <row r="3833" spans="1:10" ht="51.75" x14ac:dyDescent="0.25">
      <c r="A3833" s="81">
        <f t="shared" si="121"/>
        <v>3829</v>
      </c>
      <c r="B3833" s="81" t="s">
        <v>3523</v>
      </c>
      <c r="C3833" s="82" t="s">
        <v>12124</v>
      </c>
      <c r="D3833" s="83" t="s">
        <v>12125</v>
      </c>
      <c r="E3833" s="83" t="s">
        <v>3526</v>
      </c>
      <c r="F3833" s="83"/>
      <c r="G3833" s="83" t="s">
        <v>3527</v>
      </c>
      <c r="H3833" s="115" t="s">
        <v>12126</v>
      </c>
      <c r="I3833" s="14">
        <v>0.01</v>
      </c>
      <c r="J3833" s="111">
        <f t="shared" si="120"/>
        <v>9206.01</v>
      </c>
    </row>
    <row r="3834" spans="1:10" ht="64.5" x14ac:dyDescent="0.25">
      <c r="A3834" s="81">
        <f t="shared" si="121"/>
        <v>3830</v>
      </c>
      <c r="B3834" s="81" t="s">
        <v>3523</v>
      </c>
      <c r="C3834" s="82" t="s">
        <v>12127</v>
      </c>
      <c r="D3834" s="83" t="s">
        <v>12128</v>
      </c>
      <c r="E3834" s="83" t="s">
        <v>3526</v>
      </c>
      <c r="F3834" s="83"/>
      <c r="G3834" s="83" t="s">
        <v>3527</v>
      </c>
      <c r="H3834" s="115" t="s">
        <v>12129</v>
      </c>
      <c r="I3834" s="14">
        <v>0.01</v>
      </c>
      <c r="J3834" s="111">
        <f t="shared" si="120"/>
        <v>14471.82</v>
      </c>
    </row>
    <row r="3835" spans="1:10" ht="51.75" x14ac:dyDescent="0.25">
      <c r="A3835" s="81">
        <f t="shared" si="121"/>
        <v>3831</v>
      </c>
      <c r="B3835" s="81" t="s">
        <v>3523</v>
      </c>
      <c r="C3835" s="82" t="s">
        <v>12130</v>
      </c>
      <c r="D3835" s="83" t="s">
        <v>12131</v>
      </c>
      <c r="E3835" s="83" t="s">
        <v>3526</v>
      </c>
      <c r="F3835" s="83"/>
      <c r="G3835" s="83" t="s">
        <v>3527</v>
      </c>
      <c r="H3835" s="115" t="s">
        <v>12132</v>
      </c>
      <c r="I3835" s="14">
        <v>0.01</v>
      </c>
      <c r="J3835" s="111">
        <f t="shared" si="120"/>
        <v>8106.12</v>
      </c>
    </row>
    <row r="3836" spans="1:10" ht="51.75" x14ac:dyDescent="0.25">
      <c r="A3836" s="81">
        <f t="shared" si="121"/>
        <v>3832</v>
      </c>
      <c r="B3836" s="81" t="s">
        <v>3523</v>
      </c>
      <c r="C3836" s="82" t="s">
        <v>12133</v>
      </c>
      <c r="D3836" s="83" t="s">
        <v>12134</v>
      </c>
      <c r="E3836" s="83" t="s">
        <v>3526</v>
      </c>
      <c r="F3836" s="83"/>
      <c r="G3836" s="83" t="s">
        <v>3527</v>
      </c>
      <c r="H3836" s="115" t="s">
        <v>12135</v>
      </c>
      <c r="I3836" s="14">
        <v>0.01</v>
      </c>
      <c r="J3836" s="111">
        <f t="shared" si="120"/>
        <v>6400.35</v>
      </c>
    </row>
    <row r="3837" spans="1:10" ht="51.75" x14ac:dyDescent="0.25">
      <c r="A3837" s="81">
        <f t="shared" si="121"/>
        <v>3833</v>
      </c>
      <c r="B3837" s="81" t="s">
        <v>3523</v>
      </c>
      <c r="C3837" s="82" t="s">
        <v>12136</v>
      </c>
      <c r="D3837" s="83" t="s">
        <v>12137</v>
      </c>
      <c r="E3837" s="83" t="s">
        <v>3526</v>
      </c>
      <c r="F3837" s="83"/>
      <c r="G3837" s="83" t="s">
        <v>3527</v>
      </c>
      <c r="H3837" s="115" t="s">
        <v>12138</v>
      </c>
      <c r="I3837" s="14">
        <v>0.01</v>
      </c>
      <c r="J3837" s="111">
        <f t="shared" si="120"/>
        <v>4851</v>
      </c>
    </row>
    <row r="3838" spans="1:10" ht="64.5" x14ac:dyDescent="0.25">
      <c r="A3838" s="81">
        <f t="shared" si="121"/>
        <v>3834</v>
      </c>
      <c r="B3838" s="81" t="s">
        <v>3523</v>
      </c>
      <c r="C3838" s="82" t="s">
        <v>12139</v>
      </c>
      <c r="D3838" s="83" t="s">
        <v>12140</v>
      </c>
      <c r="E3838" s="83" t="s">
        <v>3526</v>
      </c>
      <c r="F3838" s="83"/>
      <c r="G3838" s="83" t="s">
        <v>3527</v>
      </c>
      <c r="H3838" s="115" t="s">
        <v>12141</v>
      </c>
      <c r="I3838" s="14">
        <v>0.01</v>
      </c>
      <c r="J3838" s="111">
        <f t="shared" si="120"/>
        <v>21313.71</v>
      </c>
    </row>
    <row r="3839" spans="1:10" ht="64.5" x14ac:dyDescent="0.25">
      <c r="A3839" s="81">
        <f t="shared" si="121"/>
        <v>3835</v>
      </c>
      <c r="B3839" s="81" t="s">
        <v>3523</v>
      </c>
      <c r="C3839" s="82" t="s">
        <v>12142</v>
      </c>
      <c r="D3839" s="83" t="s">
        <v>12143</v>
      </c>
      <c r="E3839" s="83" t="s">
        <v>3526</v>
      </c>
      <c r="F3839" s="83"/>
      <c r="G3839" s="83" t="s">
        <v>3527</v>
      </c>
      <c r="H3839" s="115" t="s">
        <v>12144</v>
      </c>
      <c r="I3839" s="14">
        <v>0.01</v>
      </c>
      <c r="J3839" s="111">
        <f t="shared" si="120"/>
        <v>13679.82</v>
      </c>
    </row>
    <row r="3840" spans="1:10" ht="51.75" x14ac:dyDescent="0.25">
      <c r="A3840" s="81">
        <f t="shared" si="121"/>
        <v>3836</v>
      </c>
      <c r="B3840" s="81" t="s">
        <v>3523</v>
      </c>
      <c r="C3840" s="82" t="s">
        <v>12145</v>
      </c>
      <c r="D3840" s="83" t="s">
        <v>12146</v>
      </c>
      <c r="E3840" s="83" t="s">
        <v>3526</v>
      </c>
      <c r="F3840" s="83"/>
      <c r="G3840" s="83" t="s">
        <v>3527</v>
      </c>
      <c r="H3840" s="115" t="s">
        <v>12147</v>
      </c>
      <c r="I3840" s="14">
        <v>0.01</v>
      </c>
      <c r="J3840" s="111">
        <f t="shared" si="120"/>
        <v>7174.53</v>
      </c>
    </row>
    <row r="3841" spans="1:10" ht="64.5" x14ac:dyDescent="0.25">
      <c r="A3841" s="81">
        <f t="shared" si="121"/>
        <v>3837</v>
      </c>
      <c r="B3841" s="81" t="s">
        <v>3523</v>
      </c>
      <c r="C3841" s="82" t="s">
        <v>12148</v>
      </c>
      <c r="D3841" s="83" t="s">
        <v>12149</v>
      </c>
      <c r="E3841" s="83" t="s">
        <v>3526</v>
      </c>
      <c r="F3841" s="83"/>
      <c r="G3841" s="83" t="s">
        <v>3527</v>
      </c>
      <c r="H3841" s="115" t="s">
        <v>12150</v>
      </c>
      <c r="I3841" s="14">
        <v>0.01</v>
      </c>
      <c r="J3841" s="111">
        <f t="shared" si="120"/>
        <v>20208.87</v>
      </c>
    </row>
    <row r="3842" spans="1:10" ht="64.5" x14ac:dyDescent="0.25">
      <c r="A3842" s="81">
        <f t="shared" si="121"/>
        <v>3838</v>
      </c>
      <c r="B3842" s="81" t="s">
        <v>3523</v>
      </c>
      <c r="C3842" s="82" t="s">
        <v>12151</v>
      </c>
      <c r="D3842" s="83" t="s">
        <v>12152</v>
      </c>
      <c r="E3842" s="83" t="s">
        <v>3526</v>
      </c>
      <c r="F3842" s="83"/>
      <c r="G3842" s="83" t="s">
        <v>3527</v>
      </c>
      <c r="H3842" s="115" t="s">
        <v>12153</v>
      </c>
      <c r="I3842" s="14">
        <v>0.01</v>
      </c>
      <c r="J3842" s="111">
        <f t="shared" si="120"/>
        <v>14000.58</v>
      </c>
    </row>
    <row r="3843" spans="1:10" ht="64.5" x14ac:dyDescent="0.25">
      <c r="A3843" s="81">
        <f t="shared" si="121"/>
        <v>3839</v>
      </c>
      <c r="B3843" s="81" t="s">
        <v>3523</v>
      </c>
      <c r="C3843" s="82" t="s">
        <v>12154</v>
      </c>
      <c r="D3843" s="83" t="s">
        <v>12155</v>
      </c>
      <c r="E3843" s="83" t="s">
        <v>3526</v>
      </c>
      <c r="F3843" s="83"/>
      <c r="G3843" s="83" t="s">
        <v>3527</v>
      </c>
      <c r="H3843" s="115" t="s">
        <v>12156</v>
      </c>
      <c r="I3843" s="14">
        <v>0.01</v>
      </c>
      <c r="J3843" s="111">
        <f t="shared" si="120"/>
        <v>13547.16</v>
      </c>
    </row>
    <row r="3844" spans="1:10" ht="64.5" x14ac:dyDescent="0.25">
      <c r="A3844" s="81">
        <f t="shared" si="121"/>
        <v>3840</v>
      </c>
      <c r="B3844" s="81" t="s">
        <v>3523</v>
      </c>
      <c r="C3844" s="82" t="s">
        <v>12157</v>
      </c>
      <c r="D3844" s="83" t="s">
        <v>12158</v>
      </c>
      <c r="E3844" s="83" t="s">
        <v>3526</v>
      </c>
      <c r="F3844" s="83"/>
      <c r="G3844" s="83" t="s">
        <v>3527</v>
      </c>
      <c r="H3844" s="115" t="s">
        <v>12159</v>
      </c>
      <c r="I3844" s="14">
        <v>0.01</v>
      </c>
      <c r="J3844" s="111">
        <f t="shared" si="120"/>
        <v>26857.71</v>
      </c>
    </row>
    <row r="3845" spans="1:10" ht="51.75" x14ac:dyDescent="0.25">
      <c r="A3845" s="81">
        <f t="shared" si="121"/>
        <v>3841</v>
      </c>
      <c r="B3845" s="81" t="s">
        <v>3523</v>
      </c>
      <c r="C3845" s="82" t="s">
        <v>12160</v>
      </c>
      <c r="D3845" s="83" t="s">
        <v>12161</v>
      </c>
      <c r="E3845" s="83" t="s">
        <v>3526</v>
      </c>
      <c r="F3845" s="83"/>
      <c r="G3845" s="83" t="s">
        <v>3527</v>
      </c>
      <c r="H3845" s="115" t="s">
        <v>12162</v>
      </c>
      <c r="I3845" s="14">
        <v>0.01</v>
      </c>
      <c r="J3845" s="111">
        <f t="shared" si="120"/>
        <v>4984.6499999999996</v>
      </c>
    </row>
    <row r="3846" spans="1:10" ht="64.5" x14ac:dyDescent="0.25">
      <c r="A3846" s="81">
        <f t="shared" si="121"/>
        <v>3842</v>
      </c>
      <c r="B3846" s="81" t="s">
        <v>3523</v>
      </c>
      <c r="C3846" s="82" t="s">
        <v>12163</v>
      </c>
      <c r="D3846" s="83" t="s">
        <v>12164</v>
      </c>
      <c r="E3846" s="83" t="s">
        <v>3526</v>
      </c>
      <c r="F3846" s="83"/>
      <c r="G3846" s="83" t="s">
        <v>3527</v>
      </c>
      <c r="H3846" s="115" t="s">
        <v>12165</v>
      </c>
      <c r="I3846" s="14">
        <v>0.01</v>
      </c>
      <c r="J3846" s="111">
        <f t="shared" si="120"/>
        <v>23210.55</v>
      </c>
    </row>
    <row r="3847" spans="1:10" ht="64.5" x14ac:dyDescent="0.25">
      <c r="A3847" s="81">
        <f t="shared" si="121"/>
        <v>3843</v>
      </c>
      <c r="B3847" s="81" t="s">
        <v>3523</v>
      </c>
      <c r="C3847" s="82" t="s">
        <v>12166</v>
      </c>
      <c r="D3847" s="83" t="s">
        <v>12167</v>
      </c>
      <c r="E3847" s="83" t="s">
        <v>3526</v>
      </c>
      <c r="F3847" s="83"/>
      <c r="G3847" s="83" t="s">
        <v>3527</v>
      </c>
      <c r="H3847" s="115" t="s">
        <v>12168</v>
      </c>
      <c r="I3847" s="14">
        <v>0.01</v>
      </c>
      <c r="J3847" s="111">
        <f t="shared" si="120"/>
        <v>23429.34</v>
      </c>
    </row>
    <row r="3848" spans="1:10" ht="64.5" x14ac:dyDescent="0.25">
      <c r="A3848" s="81">
        <f t="shared" si="121"/>
        <v>3844</v>
      </c>
      <c r="B3848" s="81" t="s">
        <v>3523</v>
      </c>
      <c r="C3848" s="82" t="s">
        <v>12169</v>
      </c>
      <c r="D3848" s="83" t="s">
        <v>12170</v>
      </c>
      <c r="E3848" s="83" t="s">
        <v>3526</v>
      </c>
      <c r="F3848" s="83"/>
      <c r="G3848" s="83" t="s">
        <v>3527</v>
      </c>
      <c r="H3848" s="115" t="s">
        <v>12171</v>
      </c>
      <c r="I3848" s="14">
        <v>0.01</v>
      </c>
      <c r="J3848" s="111">
        <f t="shared" si="120"/>
        <v>22201.74</v>
      </c>
    </row>
    <row r="3849" spans="1:10" ht="64.5" x14ac:dyDescent="0.25">
      <c r="A3849" s="81">
        <f t="shared" si="121"/>
        <v>3845</v>
      </c>
      <c r="B3849" s="81" t="s">
        <v>3523</v>
      </c>
      <c r="C3849" s="82" t="s">
        <v>12172</v>
      </c>
      <c r="D3849" s="83" t="s">
        <v>12173</v>
      </c>
      <c r="E3849" s="83" t="s">
        <v>3526</v>
      </c>
      <c r="F3849" s="83"/>
      <c r="G3849" s="83" t="s">
        <v>3527</v>
      </c>
      <c r="H3849" s="115" t="s">
        <v>12174</v>
      </c>
      <c r="I3849" s="14">
        <v>0.01</v>
      </c>
      <c r="J3849" s="111">
        <f t="shared" si="120"/>
        <v>30812.76</v>
      </c>
    </row>
    <row r="3850" spans="1:10" ht="64.5" x14ac:dyDescent="0.25">
      <c r="A3850" s="81">
        <f t="shared" si="121"/>
        <v>3846</v>
      </c>
      <c r="B3850" s="81" t="s">
        <v>3523</v>
      </c>
      <c r="C3850" s="82" t="s">
        <v>12175</v>
      </c>
      <c r="D3850" s="83" t="s">
        <v>12176</v>
      </c>
      <c r="E3850" s="83" t="s">
        <v>3526</v>
      </c>
      <c r="F3850" s="83"/>
      <c r="G3850" s="83" t="s">
        <v>3527</v>
      </c>
      <c r="H3850" s="115" t="s">
        <v>12177</v>
      </c>
      <c r="I3850" s="14">
        <v>0.01</v>
      </c>
      <c r="J3850" s="111">
        <f t="shared" si="120"/>
        <v>31625.55</v>
      </c>
    </row>
    <row r="3851" spans="1:10" ht="51.75" x14ac:dyDescent="0.25">
      <c r="A3851" s="81">
        <f t="shared" si="121"/>
        <v>3847</v>
      </c>
      <c r="B3851" s="81" t="s">
        <v>3523</v>
      </c>
      <c r="C3851" s="82" t="s">
        <v>12178</v>
      </c>
      <c r="D3851" s="83" t="s">
        <v>12179</v>
      </c>
      <c r="E3851" s="83" t="s">
        <v>3526</v>
      </c>
      <c r="F3851" s="83"/>
      <c r="G3851" s="83" t="s">
        <v>3527</v>
      </c>
      <c r="H3851" s="115" t="s">
        <v>12180</v>
      </c>
      <c r="I3851" s="14">
        <v>0.01</v>
      </c>
      <c r="J3851" s="111">
        <f t="shared" si="120"/>
        <v>3581.82</v>
      </c>
    </row>
    <row r="3852" spans="1:10" ht="64.5" x14ac:dyDescent="0.25">
      <c r="A3852" s="81">
        <f t="shared" si="121"/>
        <v>3848</v>
      </c>
      <c r="B3852" s="81" t="s">
        <v>3523</v>
      </c>
      <c r="C3852" s="82" t="s">
        <v>12181</v>
      </c>
      <c r="D3852" s="83" t="s">
        <v>12182</v>
      </c>
      <c r="E3852" s="83" t="s">
        <v>3526</v>
      </c>
      <c r="F3852" s="83"/>
      <c r="G3852" s="83" t="s">
        <v>3527</v>
      </c>
      <c r="H3852" s="115" t="s">
        <v>12183</v>
      </c>
      <c r="I3852" s="14">
        <v>0.01</v>
      </c>
      <c r="J3852" s="111">
        <f t="shared" si="120"/>
        <v>18622.89</v>
      </c>
    </row>
    <row r="3853" spans="1:10" ht="64.5" x14ac:dyDescent="0.25">
      <c r="A3853" s="81">
        <f t="shared" si="121"/>
        <v>3849</v>
      </c>
      <c r="B3853" s="81" t="s">
        <v>3523</v>
      </c>
      <c r="C3853" s="82" t="s">
        <v>12184</v>
      </c>
      <c r="D3853" s="83" t="s">
        <v>12185</v>
      </c>
      <c r="E3853" s="83" t="s">
        <v>3526</v>
      </c>
      <c r="F3853" s="83"/>
      <c r="G3853" s="83" t="s">
        <v>3527</v>
      </c>
      <c r="H3853" s="115" t="s">
        <v>12186</v>
      </c>
      <c r="I3853" s="14">
        <v>0.01</v>
      </c>
      <c r="J3853" s="111">
        <f t="shared" si="120"/>
        <v>25567.739999999998</v>
      </c>
    </row>
    <row r="3854" spans="1:10" ht="64.5" x14ac:dyDescent="0.25">
      <c r="A3854" s="81">
        <f t="shared" si="121"/>
        <v>3850</v>
      </c>
      <c r="B3854" s="81" t="s">
        <v>3523</v>
      </c>
      <c r="C3854" s="82" t="s">
        <v>12187</v>
      </c>
      <c r="D3854" s="83" t="s">
        <v>12188</v>
      </c>
      <c r="E3854" s="83" t="s">
        <v>3526</v>
      </c>
      <c r="F3854" s="83"/>
      <c r="G3854" s="83" t="s">
        <v>3527</v>
      </c>
      <c r="H3854" s="115" t="s">
        <v>12189</v>
      </c>
      <c r="I3854" s="14">
        <v>0.01</v>
      </c>
      <c r="J3854" s="111">
        <f t="shared" si="120"/>
        <v>5784.57</v>
      </c>
    </row>
    <row r="3855" spans="1:10" ht="64.5" x14ac:dyDescent="0.25">
      <c r="A3855" s="81">
        <f t="shared" si="121"/>
        <v>3851</v>
      </c>
      <c r="B3855" s="81" t="s">
        <v>3523</v>
      </c>
      <c r="C3855" s="82" t="s">
        <v>12190</v>
      </c>
      <c r="D3855" s="83" t="s">
        <v>12191</v>
      </c>
      <c r="E3855" s="83" t="s">
        <v>3526</v>
      </c>
      <c r="F3855" s="83"/>
      <c r="G3855" s="83" t="s">
        <v>3527</v>
      </c>
      <c r="H3855" s="115" t="s">
        <v>12192</v>
      </c>
      <c r="I3855" s="14">
        <v>0.01</v>
      </c>
      <c r="J3855" s="111">
        <f t="shared" si="120"/>
        <v>12166.11</v>
      </c>
    </row>
    <row r="3856" spans="1:10" ht="64.5" x14ac:dyDescent="0.25">
      <c r="A3856" s="81">
        <f t="shared" si="121"/>
        <v>3852</v>
      </c>
      <c r="B3856" s="81" t="s">
        <v>3523</v>
      </c>
      <c r="C3856" s="82" t="s">
        <v>12193</v>
      </c>
      <c r="D3856" s="83" t="s">
        <v>12194</v>
      </c>
      <c r="E3856" s="83" t="s">
        <v>3526</v>
      </c>
      <c r="F3856" s="83"/>
      <c r="G3856" s="83" t="s">
        <v>3527</v>
      </c>
      <c r="H3856" s="115" t="s">
        <v>12195</v>
      </c>
      <c r="I3856" s="14">
        <v>0.01</v>
      </c>
      <c r="J3856" s="111">
        <f t="shared" si="120"/>
        <v>11989.89</v>
      </c>
    </row>
    <row r="3857" spans="1:10" ht="64.5" x14ac:dyDescent="0.25">
      <c r="A3857" s="81">
        <f t="shared" si="121"/>
        <v>3853</v>
      </c>
      <c r="B3857" s="81" t="s">
        <v>3523</v>
      </c>
      <c r="C3857" s="82" t="s">
        <v>12196</v>
      </c>
      <c r="D3857" s="83" t="s">
        <v>12197</v>
      </c>
      <c r="E3857" s="83" t="s">
        <v>3526</v>
      </c>
      <c r="F3857" s="83"/>
      <c r="G3857" s="83" t="s">
        <v>3527</v>
      </c>
      <c r="H3857" s="115" t="s">
        <v>10738</v>
      </c>
      <c r="I3857" s="14">
        <v>0.01</v>
      </c>
      <c r="J3857" s="111">
        <f t="shared" si="120"/>
        <v>15798.42</v>
      </c>
    </row>
    <row r="3858" spans="1:10" ht="64.5" x14ac:dyDescent="0.25">
      <c r="A3858" s="81">
        <f t="shared" si="121"/>
        <v>3854</v>
      </c>
      <c r="B3858" s="81" t="s">
        <v>3523</v>
      </c>
      <c r="C3858" s="82" t="s">
        <v>12198</v>
      </c>
      <c r="D3858" s="83" t="s">
        <v>12199</v>
      </c>
      <c r="E3858" s="83" t="s">
        <v>3526</v>
      </c>
      <c r="F3858" s="83"/>
      <c r="G3858" s="83" t="s">
        <v>3527</v>
      </c>
      <c r="H3858" s="115" t="s">
        <v>12200</v>
      </c>
      <c r="I3858" s="14">
        <v>0.01</v>
      </c>
      <c r="J3858" s="111">
        <f t="shared" si="120"/>
        <v>24286.68</v>
      </c>
    </row>
    <row r="3859" spans="1:10" ht="64.5" x14ac:dyDescent="0.25">
      <c r="A3859" s="81">
        <f t="shared" si="121"/>
        <v>3855</v>
      </c>
      <c r="B3859" s="81" t="s">
        <v>3523</v>
      </c>
      <c r="C3859" s="82" t="s">
        <v>12201</v>
      </c>
      <c r="D3859" s="83" t="s">
        <v>12202</v>
      </c>
      <c r="E3859" s="83" t="s">
        <v>3526</v>
      </c>
      <c r="F3859" s="83"/>
      <c r="G3859" s="83" t="s">
        <v>3527</v>
      </c>
      <c r="H3859" s="115" t="s">
        <v>12203</v>
      </c>
      <c r="I3859" s="14">
        <v>0.01</v>
      </c>
      <c r="J3859" s="111">
        <f t="shared" ref="J3859:J3922" si="122">H3859*(1-I3859)</f>
        <v>32104.71</v>
      </c>
    </row>
    <row r="3860" spans="1:10" ht="51.75" x14ac:dyDescent="0.25">
      <c r="A3860" s="81">
        <f t="shared" ref="A3860:A3923" si="123">A3859+1</f>
        <v>3856</v>
      </c>
      <c r="B3860" s="81" t="s">
        <v>3523</v>
      </c>
      <c r="C3860" s="82" t="s">
        <v>12204</v>
      </c>
      <c r="D3860" s="83" t="s">
        <v>12205</v>
      </c>
      <c r="E3860" s="83" t="s">
        <v>3526</v>
      </c>
      <c r="F3860" s="83"/>
      <c r="G3860" s="83" t="s">
        <v>3527</v>
      </c>
      <c r="H3860" s="115" t="s">
        <v>12206</v>
      </c>
      <c r="I3860" s="14">
        <v>0.01</v>
      </c>
      <c r="J3860" s="111">
        <f t="shared" si="122"/>
        <v>5553.9</v>
      </c>
    </row>
    <row r="3861" spans="1:10" ht="51.75" x14ac:dyDescent="0.25">
      <c r="A3861" s="81">
        <f t="shared" si="123"/>
        <v>3857</v>
      </c>
      <c r="B3861" s="81" t="s">
        <v>3523</v>
      </c>
      <c r="C3861" s="82" t="s">
        <v>12207</v>
      </c>
      <c r="D3861" s="83" t="s">
        <v>12208</v>
      </c>
      <c r="E3861" s="83" t="s">
        <v>3526</v>
      </c>
      <c r="F3861" s="83"/>
      <c r="G3861" s="83" t="s">
        <v>3527</v>
      </c>
      <c r="H3861" s="115" t="s">
        <v>12209</v>
      </c>
      <c r="I3861" s="14">
        <v>0.01</v>
      </c>
      <c r="J3861" s="111">
        <f t="shared" si="122"/>
        <v>7909.11</v>
      </c>
    </row>
    <row r="3862" spans="1:10" ht="51.75" x14ac:dyDescent="0.25">
      <c r="A3862" s="81">
        <f t="shared" si="123"/>
        <v>3858</v>
      </c>
      <c r="B3862" s="81" t="s">
        <v>3523</v>
      </c>
      <c r="C3862" s="82" t="s">
        <v>12210</v>
      </c>
      <c r="D3862" s="83" t="s">
        <v>12211</v>
      </c>
      <c r="E3862" s="83" t="s">
        <v>3526</v>
      </c>
      <c r="F3862" s="83"/>
      <c r="G3862" s="83" t="s">
        <v>3527</v>
      </c>
      <c r="H3862" s="115" t="s">
        <v>12212</v>
      </c>
      <c r="I3862" s="14">
        <v>0.01</v>
      </c>
      <c r="J3862" s="111">
        <f t="shared" si="122"/>
        <v>11429.55</v>
      </c>
    </row>
    <row r="3863" spans="1:10" ht="64.5" x14ac:dyDescent="0.25">
      <c r="A3863" s="81">
        <f t="shared" si="123"/>
        <v>3859</v>
      </c>
      <c r="B3863" s="81" t="s">
        <v>3523</v>
      </c>
      <c r="C3863" s="82" t="s">
        <v>12213</v>
      </c>
      <c r="D3863" s="83" t="s">
        <v>12214</v>
      </c>
      <c r="E3863" s="83" t="s">
        <v>3526</v>
      </c>
      <c r="F3863" s="83"/>
      <c r="G3863" s="83" t="s">
        <v>3527</v>
      </c>
      <c r="H3863" s="115" t="s">
        <v>12215</v>
      </c>
      <c r="I3863" s="14">
        <v>0.01</v>
      </c>
      <c r="J3863" s="111">
        <f t="shared" si="122"/>
        <v>34688.61</v>
      </c>
    </row>
    <row r="3864" spans="1:10" ht="51.75" x14ac:dyDescent="0.25">
      <c r="A3864" s="81">
        <f t="shared" si="123"/>
        <v>3860</v>
      </c>
      <c r="B3864" s="81" t="s">
        <v>3523</v>
      </c>
      <c r="C3864" s="82" t="s">
        <v>12216</v>
      </c>
      <c r="D3864" s="83" t="s">
        <v>12217</v>
      </c>
      <c r="E3864" s="83" t="s">
        <v>3526</v>
      </c>
      <c r="F3864" s="83"/>
      <c r="G3864" s="83" t="s">
        <v>3527</v>
      </c>
      <c r="H3864" s="115" t="s">
        <v>12218</v>
      </c>
      <c r="I3864" s="14">
        <v>0.01</v>
      </c>
      <c r="J3864" s="111">
        <f t="shared" si="122"/>
        <v>9855.4500000000007</v>
      </c>
    </row>
    <row r="3865" spans="1:10" ht="51.75" x14ac:dyDescent="0.25">
      <c r="A3865" s="81">
        <f t="shared" si="123"/>
        <v>3861</v>
      </c>
      <c r="B3865" s="81" t="s">
        <v>3523</v>
      </c>
      <c r="C3865" s="82" t="s">
        <v>12219</v>
      </c>
      <c r="D3865" s="83" t="s">
        <v>12220</v>
      </c>
      <c r="E3865" s="83" t="s">
        <v>3526</v>
      </c>
      <c r="F3865" s="83"/>
      <c r="G3865" s="83" t="s">
        <v>3527</v>
      </c>
      <c r="H3865" s="115" t="s">
        <v>12221</v>
      </c>
      <c r="I3865" s="14">
        <v>0.01</v>
      </c>
      <c r="J3865" s="111">
        <f t="shared" si="122"/>
        <v>5487.2829000000002</v>
      </c>
    </row>
    <row r="3866" spans="1:10" ht="64.5" x14ac:dyDescent="0.25">
      <c r="A3866" s="81">
        <f t="shared" si="123"/>
        <v>3862</v>
      </c>
      <c r="B3866" s="81" t="s">
        <v>3523</v>
      </c>
      <c r="C3866" s="82" t="s">
        <v>12222</v>
      </c>
      <c r="D3866" s="83" t="s">
        <v>12223</v>
      </c>
      <c r="E3866" s="83" t="s">
        <v>3526</v>
      </c>
      <c r="F3866" s="83"/>
      <c r="G3866" s="83" t="s">
        <v>3527</v>
      </c>
      <c r="H3866" s="115" t="s">
        <v>12224</v>
      </c>
      <c r="I3866" s="14">
        <v>0.01</v>
      </c>
      <c r="J3866" s="111">
        <f t="shared" si="122"/>
        <v>19182.240000000002</v>
      </c>
    </row>
    <row r="3867" spans="1:10" ht="51.75" x14ac:dyDescent="0.25">
      <c r="A3867" s="81">
        <f t="shared" si="123"/>
        <v>3863</v>
      </c>
      <c r="B3867" s="81" t="s">
        <v>3523</v>
      </c>
      <c r="C3867" s="82" t="s">
        <v>12225</v>
      </c>
      <c r="D3867" s="83" t="s">
        <v>12226</v>
      </c>
      <c r="E3867" s="83" t="s">
        <v>3526</v>
      </c>
      <c r="F3867" s="83"/>
      <c r="G3867" s="83" t="s">
        <v>3527</v>
      </c>
      <c r="H3867" s="115" t="s">
        <v>12227</v>
      </c>
      <c r="I3867" s="14">
        <v>0.01</v>
      </c>
      <c r="J3867" s="111">
        <f t="shared" si="122"/>
        <v>5148.99</v>
      </c>
    </row>
    <row r="3868" spans="1:10" ht="64.5" x14ac:dyDescent="0.25">
      <c r="A3868" s="81">
        <f t="shared" si="123"/>
        <v>3864</v>
      </c>
      <c r="B3868" s="81" t="s">
        <v>3523</v>
      </c>
      <c r="C3868" s="82" t="s">
        <v>12228</v>
      </c>
      <c r="D3868" s="83" t="s">
        <v>12229</v>
      </c>
      <c r="E3868" s="83" t="s">
        <v>3526</v>
      </c>
      <c r="F3868" s="83"/>
      <c r="G3868" s="83" t="s">
        <v>3527</v>
      </c>
      <c r="H3868" s="115" t="s">
        <v>12230</v>
      </c>
      <c r="I3868" s="14">
        <v>0.01</v>
      </c>
      <c r="J3868" s="111">
        <f t="shared" si="122"/>
        <v>17428.95</v>
      </c>
    </row>
    <row r="3869" spans="1:10" ht="64.5" x14ac:dyDescent="0.25">
      <c r="A3869" s="81">
        <f t="shared" si="123"/>
        <v>3865</v>
      </c>
      <c r="B3869" s="81" t="s">
        <v>3523</v>
      </c>
      <c r="C3869" s="82" t="s">
        <v>12231</v>
      </c>
      <c r="D3869" s="83" t="s">
        <v>12232</v>
      </c>
      <c r="E3869" s="83" t="s">
        <v>3526</v>
      </c>
      <c r="F3869" s="83"/>
      <c r="G3869" s="83" t="s">
        <v>3527</v>
      </c>
      <c r="H3869" s="115" t="s">
        <v>12233</v>
      </c>
      <c r="I3869" s="14">
        <v>0.01</v>
      </c>
      <c r="J3869" s="111">
        <f t="shared" si="122"/>
        <v>23431.32</v>
      </c>
    </row>
    <row r="3870" spans="1:10" ht="51.75" x14ac:dyDescent="0.25">
      <c r="A3870" s="81">
        <f t="shared" si="123"/>
        <v>3866</v>
      </c>
      <c r="B3870" s="81" t="s">
        <v>3523</v>
      </c>
      <c r="C3870" s="82" t="s">
        <v>12234</v>
      </c>
      <c r="D3870" s="83" t="s">
        <v>12235</v>
      </c>
      <c r="E3870" s="83" t="s">
        <v>3526</v>
      </c>
      <c r="F3870" s="83"/>
      <c r="G3870" s="83" t="s">
        <v>3527</v>
      </c>
      <c r="H3870" s="115" t="s">
        <v>12236</v>
      </c>
      <c r="I3870" s="14">
        <v>0.01</v>
      </c>
      <c r="J3870" s="111">
        <f t="shared" si="122"/>
        <v>6815.16</v>
      </c>
    </row>
    <row r="3871" spans="1:10" ht="64.5" x14ac:dyDescent="0.25">
      <c r="A3871" s="81">
        <f t="shared" si="123"/>
        <v>3867</v>
      </c>
      <c r="B3871" s="81" t="s">
        <v>3523</v>
      </c>
      <c r="C3871" s="82" t="s">
        <v>12237</v>
      </c>
      <c r="D3871" s="83" t="s">
        <v>12238</v>
      </c>
      <c r="E3871" s="83" t="s">
        <v>3526</v>
      </c>
      <c r="F3871" s="83"/>
      <c r="G3871" s="83" t="s">
        <v>3527</v>
      </c>
      <c r="H3871" s="115" t="s">
        <v>12239</v>
      </c>
      <c r="I3871" s="14">
        <v>0.01</v>
      </c>
      <c r="J3871" s="111">
        <f t="shared" si="122"/>
        <v>13786.74</v>
      </c>
    </row>
    <row r="3872" spans="1:10" ht="64.5" x14ac:dyDescent="0.25">
      <c r="A3872" s="81">
        <f t="shared" si="123"/>
        <v>3868</v>
      </c>
      <c r="B3872" s="81" t="s">
        <v>3523</v>
      </c>
      <c r="C3872" s="82" t="s">
        <v>12240</v>
      </c>
      <c r="D3872" s="83" t="s">
        <v>12241</v>
      </c>
      <c r="E3872" s="83" t="s">
        <v>3526</v>
      </c>
      <c r="F3872" s="83"/>
      <c r="G3872" s="83" t="s">
        <v>3527</v>
      </c>
      <c r="H3872" s="115" t="s">
        <v>12242</v>
      </c>
      <c r="I3872" s="14">
        <v>0.01</v>
      </c>
      <c r="J3872" s="111">
        <f t="shared" si="122"/>
        <v>40404.870000000003</v>
      </c>
    </row>
    <row r="3873" spans="1:10" ht="64.5" x14ac:dyDescent="0.25">
      <c r="A3873" s="81">
        <f t="shared" si="123"/>
        <v>3869</v>
      </c>
      <c r="B3873" s="81" t="s">
        <v>3523</v>
      </c>
      <c r="C3873" s="82" t="s">
        <v>12243</v>
      </c>
      <c r="D3873" s="83" t="s">
        <v>12244</v>
      </c>
      <c r="E3873" s="83" t="s">
        <v>3526</v>
      </c>
      <c r="F3873" s="83"/>
      <c r="G3873" s="83" t="s">
        <v>3527</v>
      </c>
      <c r="H3873" s="115" t="s">
        <v>12245</v>
      </c>
      <c r="I3873" s="14">
        <v>0.01</v>
      </c>
      <c r="J3873" s="111">
        <f t="shared" si="122"/>
        <v>16371.63</v>
      </c>
    </row>
    <row r="3874" spans="1:10" ht="64.5" x14ac:dyDescent="0.25">
      <c r="A3874" s="81">
        <f t="shared" si="123"/>
        <v>3870</v>
      </c>
      <c r="B3874" s="81" t="s">
        <v>3523</v>
      </c>
      <c r="C3874" s="82" t="s">
        <v>12246</v>
      </c>
      <c r="D3874" s="83" t="s">
        <v>12247</v>
      </c>
      <c r="E3874" s="83" t="s">
        <v>3526</v>
      </c>
      <c r="F3874" s="83"/>
      <c r="G3874" s="83" t="s">
        <v>3527</v>
      </c>
      <c r="H3874" s="115" t="s">
        <v>12248</v>
      </c>
      <c r="I3874" s="14">
        <v>0.01</v>
      </c>
      <c r="J3874" s="111">
        <f t="shared" si="122"/>
        <v>12474</v>
      </c>
    </row>
    <row r="3875" spans="1:10" ht="64.5" x14ac:dyDescent="0.25">
      <c r="A3875" s="81">
        <f t="shared" si="123"/>
        <v>3871</v>
      </c>
      <c r="B3875" s="81" t="s">
        <v>3523</v>
      </c>
      <c r="C3875" s="82" t="s">
        <v>12249</v>
      </c>
      <c r="D3875" s="83" t="s">
        <v>12250</v>
      </c>
      <c r="E3875" s="83" t="s">
        <v>3526</v>
      </c>
      <c r="F3875" s="83"/>
      <c r="G3875" s="83" t="s">
        <v>3527</v>
      </c>
      <c r="H3875" s="115" t="s">
        <v>12251</v>
      </c>
      <c r="I3875" s="14">
        <v>0.01</v>
      </c>
      <c r="J3875" s="111">
        <f t="shared" si="122"/>
        <v>17309.16</v>
      </c>
    </row>
    <row r="3876" spans="1:10" ht="64.5" x14ac:dyDescent="0.25">
      <c r="A3876" s="81">
        <f t="shared" si="123"/>
        <v>3872</v>
      </c>
      <c r="B3876" s="81" t="s">
        <v>3523</v>
      </c>
      <c r="C3876" s="82" t="s">
        <v>12252</v>
      </c>
      <c r="D3876" s="83" t="s">
        <v>12253</v>
      </c>
      <c r="E3876" s="83" t="s">
        <v>3526</v>
      </c>
      <c r="F3876" s="83"/>
      <c r="G3876" s="83" t="s">
        <v>3527</v>
      </c>
      <c r="H3876" s="115" t="s">
        <v>12254</v>
      </c>
      <c r="I3876" s="14">
        <v>0.01</v>
      </c>
      <c r="J3876" s="111">
        <f t="shared" si="122"/>
        <v>17077.5</v>
      </c>
    </row>
    <row r="3877" spans="1:10" ht="64.5" x14ac:dyDescent="0.25">
      <c r="A3877" s="81">
        <f t="shared" si="123"/>
        <v>3873</v>
      </c>
      <c r="B3877" s="81" t="s">
        <v>3523</v>
      </c>
      <c r="C3877" s="82" t="s">
        <v>12255</v>
      </c>
      <c r="D3877" s="83" t="s">
        <v>12256</v>
      </c>
      <c r="E3877" s="83" t="s">
        <v>3526</v>
      </c>
      <c r="F3877" s="83"/>
      <c r="G3877" s="83" t="s">
        <v>3527</v>
      </c>
      <c r="H3877" s="115" t="s">
        <v>12257</v>
      </c>
      <c r="I3877" s="14">
        <v>0.01</v>
      </c>
      <c r="J3877" s="111">
        <f t="shared" si="122"/>
        <v>18166.5</v>
      </c>
    </row>
    <row r="3878" spans="1:10" ht="51.75" x14ac:dyDescent="0.25">
      <c r="A3878" s="81">
        <f t="shared" si="123"/>
        <v>3874</v>
      </c>
      <c r="B3878" s="81" t="s">
        <v>3523</v>
      </c>
      <c r="C3878" s="82" t="s">
        <v>12258</v>
      </c>
      <c r="D3878" s="83" t="s">
        <v>12259</v>
      </c>
      <c r="E3878" s="83" t="s">
        <v>3526</v>
      </c>
      <c r="F3878" s="83"/>
      <c r="G3878" s="83" t="s">
        <v>3527</v>
      </c>
      <c r="H3878" s="115" t="s">
        <v>12260</v>
      </c>
      <c r="I3878" s="14">
        <v>0.01</v>
      </c>
      <c r="J3878" s="111">
        <f t="shared" si="122"/>
        <v>5215.32</v>
      </c>
    </row>
    <row r="3879" spans="1:10" ht="64.5" x14ac:dyDescent="0.25">
      <c r="A3879" s="81">
        <f t="shared" si="123"/>
        <v>3875</v>
      </c>
      <c r="B3879" s="81" t="s">
        <v>3523</v>
      </c>
      <c r="C3879" s="82" t="s">
        <v>12261</v>
      </c>
      <c r="D3879" s="83" t="s">
        <v>12262</v>
      </c>
      <c r="E3879" s="83" t="s">
        <v>3526</v>
      </c>
      <c r="F3879" s="83"/>
      <c r="G3879" s="83" t="s">
        <v>3527</v>
      </c>
      <c r="H3879" s="115" t="s">
        <v>12263</v>
      </c>
      <c r="I3879" s="14">
        <v>0.01</v>
      </c>
      <c r="J3879" s="111">
        <f t="shared" si="122"/>
        <v>18489.240000000002</v>
      </c>
    </row>
    <row r="3880" spans="1:10" ht="51.75" x14ac:dyDescent="0.25">
      <c r="A3880" s="81">
        <f t="shared" si="123"/>
        <v>3876</v>
      </c>
      <c r="B3880" s="81" t="s">
        <v>3523</v>
      </c>
      <c r="C3880" s="82" t="s">
        <v>12264</v>
      </c>
      <c r="D3880" s="83" t="s">
        <v>12265</v>
      </c>
      <c r="E3880" s="83" t="s">
        <v>3526</v>
      </c>
      <c r="F3880" s="83"/>
      <c r="G3880" s="83" t="s">
        <v>3527</v>
      </c>
      <c r="H3880" s="115" t="s">
        <v>12266</v>
      </c>
      <c r="I3880" s="14">
        <v>0.01</v>
      </c>
      <c r="J3880" s="111">
        <f t="shared" si="122"/>
        <v>5979.7088999999996</v>
      </c>
    </row>
    <row r="3881" spans="1:10" ht="51.75" x14ac:dyDescent="0.25">
      <c r="A3881" s="81">
        <f t="shared" si="123"/>
        <v>3877</v>
      </c>
      <c r="B3881" s="81" t="s">
        <v>3523</v>
      </c>
      <c r="C3881" s="82" t="s">
        <v>12267</v>
      </c>
      <c r="D3881" s="83" t="s">
        <v>12268</v>
      </c>
      <c r="E3881" s="83" t="s">
        <v>3526</v>
      </c>
      <c r="F3881" s="83"/>
      <c r="G3881" s="83" t="s">
        <v>3527</v>
      </c>
      <c r="H3881" s="115" t="s">
        <v>12269</v>
      </c>
      <c r="I3881" s="14">
        <v>0.01</v>
      </c>
      <c r="J3881" s="111">
        <f t="shared" si="122"/>
        <v>9934.65</v>
      </c>
    </row>
    <row r="3882" spans="1:10" x14ac:dyDescent="0.25">
      <c r="A3882" s="81">
        <f t="shared" si="123"/>
        <v>3878</v>
      </c>
      <c r="B3882" s="81" t="s">
        <v>3523</v>
      </c>
      <c r="C3882" s="82" t="s">
        <v>12270</v>
      </c>
      <c r="D3882" s="83" t="s">
        <v>12271</v>
      </c>
      <c r="E3882" s="83" t="s">
        <v>3526</v>
      </c>
      <c r="F3882" s="83"/>
      <c r="G3882" s="83" t="s">
        <v>3527</v>
      </c>
      <c r="H3882" s="115" t="s">
        <v>12272</v>
      </c>
      <c r="I3882" s="14">
        <v>0.01</v>
      </c>
      <c r="J3882" s="111">
        <f t="shared" si="122"/>
        <v>2191.86</v>
      </c>
    </row>
    <row r="3883" spans="1:10" ht="26.25" x14ac:dyDescent="0.25">
      <c r="A3883" s="81">
        <f t="shared" si="123"/>
        <v>3879</v>
      </c>
      <c r="B3883" s="81" t="s">
        <v>3523</v>
      </c>
      <c r="C3883" s="82" t="s">
        <v>12273</v>
      </c>
      <c r="D3883" s="83" t="s">
        <v>12274</v>
      </c>
      <c r="E3883" s="83" t="s">
        <v>3526</v>
      </c>
      <c r="F3883" s="83"/>
      <c r="G3883" s="83" t="s">
        <v>3527</v>
      </c>
      <c r="H3883" s="115" t="s">
        <v>8898</v>
      </c>
      <c r="I3883" s="14">
        <v>0.01</v>
      </c>
      <c r="J3883" s="111">
        <f t="shared" si="122"/>
        <v>1178.0999999999999</v>
      </c>
    </row>
    <row r="3884" spans="1:10" x14ac:dyDescent="0.25">
      <c r="A3884" s="81">
        <f t="shared" si="123"/>
        <v>3880</v>
      </c>
      <c r="B3884" s="81" t="s">
        <v>3523</v>
      </c>
      <c r="C3884" s="82" t="s">
        <v>12275</v>
      </c>
      <c r="D3884" s="83" t="s">
        <v>12276</v>
      </c>
      <c r="E3884" s="83" t="s">
        <v>3526</v>
      </c>
      <c r="F3884" s="83"/>
      <c r="G3884" s="83" t="s">
        <v>3527</v>
      </c>
      <c r="H3884" s="115" t="s">
        <v>9458</v>
      </c>
      <c r="I3884" s="14">
        <v>0.01</v>
      </c>
      <c r="J3884" s="111">
        <f t="shared" si="122"/>
        <v>613.79999999999995</v>
      </c>
    </row>
    <row r="3885" spans="1:10" x14ac:dyDescent="0.25">
      <c r="A3885" s="81">
        <f t="shared" si="123"/>
        <v>3881</v>
      </c>
      <c r="B3885" s="81" t="s">
        <v>3523</v>
      </c>
      <c r="C3885" s="82" t="s">
        <v>12277</v>
      </c>
      <c r="D3885" s="83" t="s">
        <v>12278</v>
      </c>
      <c r="E3885" s="83" t="s">
        <v>3526</v>
      </c>
      <c r="F3885" s="83"/>
      <c r="G3885" s="83" t="s">
        <v>3527</v>
      </c>
      <c r="H3885" s="115" t="s">
        <v>12279</v>
      </c>
      <c r="I3885" s="14">
        <v>0.01</v>
      </c>
      <c r="J3885" s="111">
        <f t="shared" si="122"/>
        <v>608.85</v>
      </c>
    </row>
    <row r="3886" spans="1:10" ht="26.25" x14ac:dyDescent="0.25">
      <c r="A3886" s="81">
        <f t="shared" si="123"/>
        <v>3882</v>
      </c>
      <c r="B3886" s="81" t="s">
        <v>3523</v>
      </c>
      <c r="C3886" s="82" t="s">
        <v>12280</v>
      </c>
      <c r="D3886" s="83" t="s">
        <v>12281</v>
      </c>
      <c r="E3886" s="83" t="s">
        <v>3526</v>
      </c>
      <c r="F3886" s="83"/>
      <c r="G3886" s="83" t="s">
        <v>3527</v>
      </c>
      <c r="H3886" s="115" t="s">
        <v>11391</v>
      </c>
      <c r="I3886" s="14">
        <v>0.01</v>
      </c>
      <c r="J3886" s="111">
        <f t="shared" si="122"/>
        <v>2534.4</v>
      </c>
    </row>
    <row r="3887" spans="1:10" ht="26.25" x14ac:dyDescent="0.25">
      <c r="A3887" s="81">
        <f t="shared" si="123"/>
        <v>3883</v>
      </c>
      <c r="B3887" s="81" t="s">
        <v>3523</v>
      </c>
      <c r="C3887" s="82" t="s">
        <v>12282</v>
      </c>
      <c r="D3887" s="83" t="s">
        <v>12283</v>
      </c>
      <c r="E3887" s="83" t="s">
        <v>3526</v>
      </c>
      <c r="F3887" s="83"/>
      <c r="G3887" s="83" t="s">
        <v>3527</v>
      </c>
      <c r="H3887" s="115" t="s">
        <v>4446</v>
      </c>
      <c r="I3887" s="14">
        <v>0.01</v>
      </c>
      <c r="J3887" s="111">
        <f t="shared" si="122"/>
        <v>534.6</v>
      </c>
    </row>
    <row r="3888" spans="1:10" ht="26.25" x14ac:dyDescent="0.25">
      <c r="A3888" s="81">
        <f t="shared" si="123"/>
        <v>3884</v>
      </c>
      <c r="B3888" s="81" t="s">
        <v>3523</v>
      </c>
      <c r="C3888" s="82" t="s">
        <v>12284</v>
      </c>
      <c r="D3888" s="83" t="s">
        <v>12285</v>
      </c>
      <c r="E3888" s="83" t="s">
        <v>3526</v>
      </c>
      <c r="F3888" s="83"/>
      <c r="G3888" s="83" t="s">
        <v>3527</v>
      </c>
      <c r="H3888" s="115" t="s">
        <v>11606</v>
      </c>
      <c r="I3888" s="14">
        <v>0.01</v>
      </c>
      <c r="J3888" s="111">
        <f t="shared" si="122"/>
        <v>1039.5</v>
      </c>
    </row>
    <row r="3889" spans="1:10" ht="26.25" x14ac:dyDescent="0.25">
      <c r="A3889" s="81">
        <f t="shared" si="123"/>
        <v>3885</v>
      </c>
      <c r="B3889" s="81" t="s">
        <v>3523</v>
      </c>
      <c r="C3889" s="82" t="s">
        <v>12286</v>
      </c>
      <c r="D3889" s="83" t="s">
        <v>12287</v>
      </c>
      <c r="E3889" s="83" t="s">
        <v>3526</v>
      </c>
      <c r="F3889" s="83"/>
      <c r="G3889" s="83" t="s">
        <v>3527</v>
      </c>
      <c r="H3889" s="115" t="s">
        <v>12288</v>
      </c>
      <c r="I3889" s="14">
        <v>0.01</v>
      </c>
      <c r="J3889" s="111">
        <f t="shared" si="122"/>
        <v>820.71</v>
      </c>
    </row>
    <row r="3890" spans="1:10" ht="26.25" x14ac:dyDescent="0.25">
      <c r="A3890" s="81">
        <f t="shared" si="123"/>
        <v>3886</v>
      </c>
      <c r="B3890" s="81" t="s">
        <v>3523</v>
      </c>
      <c r="C3890" s="82" t="s">
        <v>12289</v>
      </c>
      <c r="D3890" s="83" t="s">
        <v>12290</v>
      </c>
      <c r="E3890" s="83" t="s">
        <v>3526</v>
      </c>
      <c r="F3890" s="83"/>
      <c r="G3890" s="83" t="s">
        <v>3527</v>
      </c>
      <c r="H3890" s="115" t="s">
        <v>12291</v>
      </c>
      <c r="I3890" s="14">
        <v>0.01</v>
      </c>
      <c r="J3890" s="111">
        <f t="shared" si="122"/>
        <v>1623.6</v>
      </c>
    </row>
    <row r="3891" spans="1:10" ht="26.25" x14ac:dyDescent="0.25">
      <c r="A3891" s="81">
        <f t="shared" si="123"/>
        <v>3887</v>
      </c>
      <c r="B3891" s="81" t="s">
        <v>3523</v>
      </c>
      <c r="C3891" s="82" t="s">
        <v>12292</v>
      </c>
      <c r="D3891" s="83" t="s">
        <v>12293</v>
      </c>
      <c r="E3891" s="83" t="s">
        <v>3526</v>
      </c>
      <c r="F3891" s="83"/>
      <c r="G3891" s="83" t="s">
        <v>3527</v>
      </c>
      <c r="H3891" s="115" t="s">
        <v>3654</v>
      </c>
      <c r="I3891" s="14">
        <v>0.01</v>
      </c>
      <c r="J3891" s="111">
        <f t="shared" si="122"/>
        <v>297</v>
      </c>
    </row>
    <row r="3892" spans="1:10" x14ac:dyDescent="0.25">
      <c r="A3892" s="81">
        <f t="shared" si="123"/>
        <v>3888</v>
      </c>
      <c r="B3892" s="81" t="s">
        <v>3523</v>
      </c>
      <c r="C3892" s="82" t="s">
        <v>12294</v>
      </c>
      <c r="D3892" s="83" t="s">
        <v>12295</v>
      </c>
      <c r="E3892" s="83" t="s">
        <v>3526</v>
      </c>
      <c r="F3892" s="83"/>
      <c r="G3892" s="83" t="s">
        <v>3527</v>
      </c>
      <c r="H3892" s="115" t="s">
        <v>4422</v>
      </c>
      <c r="I3892" s="14">
        <v>0.01</v>
      </c>
      <c r="J3892" s="111">
        <f t="shared" si="122"/>
        <v>19.8</v>
      </c>
    </row>
    <row r="3893" spans="1:10" x14ac:dyDescent="0.25">
      <c r="A3893" s="81">
        <f t="shared" si="123"/>
        <v>3889</v>
      </c>
      <c r="B3893" s="81" t="s">
        <v>3523</v>
      </c>
      <c r="C3893" s="82" t="s">
        <v>12296</v>
      </c>
      <c r="D3893" s="83" t="s">
        <v>12295</v>
      </c>
      <c r="E3893" s="83" t="s">
        <v>3526</v>
      </c>
      <c r="F3893" s="83"/>
      <c r="G3893" s="83" t="s">
        <v>3527</v>
      </c>
      <c r="H3893" s="115" t="s">
        <v>4422</v>
      </c>
      <c r="I3893" s="14">
        <v>0.01</v>
      </c>
      <c r="J3893" s="111">
        <f t="shared" si="122"/>
        <v>19.8</v>
      </c>
    </row>
    <row r="3894" spans="1:10" ht="39" x14ac:dyDescent="0.25">
      <c r="A3894" s="81">
        <f t="shared" si="123"/>
        <v>3890</v>
      </c>
      <c r="B3894" s="81" t="s">
        <v>3523</v>
      </c>
      <c r="C3894" s="82" t="s">
        <v>12297</v>
      </c>
      <c r="D3894" s="83" t="s">
        <v>12298</v>
      </c>
      <c r="E3894" s="83" t="s">
        <v>3526</v>
      </c>
      <c r="F3894" s="83"/>
      <c r="G3894" s="83" t="s">
        <v>3527</v>
      </c>
      <c r="H3894" s="115" t="s">
        <v>3533</v>
      </c>
      <c r="I3894" s="14">
        <v>0.01</v>
      </c>
      <c r="J3894" s="111">
        <f t="shared" si="122"/>
        <v>0</v>
      </c>
    </row>
    <row r="3895" spans="1:10" ht="26.25" x14ac:dyDescent="0.25">
      <c r="A3895" s="81">
        <f t="shared" si="123"/>
        <v>3891</v>
      </c>
      <c r="B3895" s="81" t="s">
        <v>3523</v>
      </c>
      <c r="C3895" s="82" t="s">
        <v>12299</v>
      </c>
      <c r="D3895" s="83" t="s">
        <v>12300</v>
      </c>
      <c r="E3895" s="83" t="s">
        <v>3526</v>
      </c>
      <c r="F3895" s="83"/>
      <c r="G3895" s="83" t="s">
        <v>3527</v>
      </c>
      <c r="H3895" s="115" t="s">
        <v>11606</v>
      </c>
      <c r="I3895" s="14">
        <v>0.01</v>
      </c>
      <c r="J3895" s="111">
        <f t="shared" si="122"/>
        <v>1039.5</v>
      </c>
    </row>
    <row r="3896" spans="1:10" ht="39" x14ac:dyDescent="0.25">
      <c r="A3896" s="81">
        <f t="shared" si="123"/>
        <v>3892</v>
      </c>
      <c r="B3896" s="81" t="s">
        <v>3523</v>
      </c>
      <c r="C3896" s="82" t="s">
        <v>12301</v>
      </c>
      <c r="D3896" s="83" t="s">
        <v>12302</v>
      </c>
      <c r="E3896" s="83" t="s">
        <v>3526</v>
      </c>
      <c r="F3896" s="83"/>
      <c r="G3896" s="83" t="s">
        <v>3527</v>
      </c>
      <c r="H3896" s="115" t="s">
        <v>3533</v>
      </c>
      <c r="I3896" s="14">
        <v>0.01</v>
      </c>
      <c r="J3896" s="111">
        <f t="shared" si="122"/>
        <v>0</v>
      </c>
    </row>
    <row r="3897" spans="1:10" ht="39" x14ac:dyDescent="0.25">
      <c r="A3897" s="81">
        <f t="shared" si="123"/>
        <v>3893</v>
      </c>
      <c r="B3897" s="81" t="s">
        <v>3523</v>
      </c>
      <c r="C3897" s="82" t="s">
        <v>12303</v>
      </c>
      <c r="D3897" s="83" t="s">
        <v>12304</v>
      </c>
      <c r="E3897" s="83" t="s">
        <v>3526</v>
      </c>
      <c r="F3897" s="83"/>
      <c r="G3897" s="83" t="s">
        <v>3527</v>
      </c>
      <c r="H3897" s="115" t="s">
        <v>3533</v>
      </c>
      <c r="I3897" s="14">
        <v>0.01</v>
      </c>
      <c r="J3897" s="111">
        <f t="shared" si="122"/>
        <v>0</v>
      </c>
    </row>
    <row r="3898" spans="1:10" ht="26.25" x14ac:dyDescent="0.25">
      <c r="A3898" s="81">
        <f t="shared" si="123"/>
        <v>3894</v>
      </c>
      <c r="B3898" s="81" t="s">
        <v>3523</v>
      </c>
      <c r="C3898" s="82" t="s">
        <v>12305</v>
      </c>
      <c r="D3898" s="83" t="s">
        <v>12306</v>
      </c>
      <c r="E3898" s="83" t="s">
        <v>3526</v>
      </c>
      <c r="F3898" s="83"/>
      <c r="G3898" s="83" t="s">
        <v>3527</v>
      </c>
      <c r="H3898" s="115" t="s">
        <v>12307</v>
      </c>
      <c r="I3898" s="14">
        <v>0.01</v>
      </c>
      <c r="J3898" s="111">
        <f t="shared" si="122"/>
        <v>539.54999999999995</v>
      </c>
    </row>
    <row r="3899" spans="1:10" ht="26.25" x14ac:dyDescent="0.25">
      <c r="A3899" s="81">
        <f t="shared" si="123"/>
        <v>3895</v>
      </c>
      <c r="B3899" s="81" t="s">
        <v>3523</v>
      </c>
      <c r="C3899" s="82" t="s">
        <v>12308</v>
      </c>
      <c r="D3899" s="83" t="s">
        <v>12309</v>
      </c>
      <c r="E3899" s="83" t="s">
        <v>3526</v>
      </c>
      <c r="F3899" s="83"/>
      <c r="G3899" s="83" t="s">
        <v>3527</v>
      </c>
      <c r="H3899" s="115" t="s">
        <v>12310</v>
      </c>
      <c r="I3899" s="14">
        <v>0.01</v>
      </c>
      <c r="J3899" s="111">
        <f t="shared" si="122"/>
        <v>801.9</v>
      </c>
    </row>
    <row r="3900" spans="1:10" ht="26.25" x14ac:dyDescent="0.25">
      <c r="A3900" s="81">
        <f t="shared" si="123"/>
        <v>3896</v>
      </c>
      <c r="B3900" s="81" t="s">
        <v>3523</v>
      </c>
      <c r="C3900" s="82" t="s">
        <v>12311</v>
      </c>
      <c r="D3900" s="83" t="s">
        <v>12312</v>
      </c>
      <c r="E3900" s="83" t="s">
        <v>3526</v>
      </c>
      <c r="F3900" s="83"/>
      <c r="G3900" s="83" t="s">
        <v>3527</v>
      </c>
      <c r="H3900" s="115" t="s">
        <v>8173</v>
      </c>
      <c r="I3900" s="14">
        <v>0.01</v>
      </c>
      <c r="J3900" s="111">
        <f t="shared" si="122"/>
        <v>371.25</v>
      </c>
    </row>
    <row r="3901" spans="1:10" ht="26.25" x14ac:dyDescent="0.25">
      <c r="A3901" s="81">
        <f t="shared" si="123"/>
        <v>3897</v>
      </c>
      <c r="B3901" s="81" t="s">
        <v>3523</v>
      </c>
      <c r="C3901" s="82" t="s">
        <v>12313</v>
      </c>
      <c r="D3901" s="83" t="s">
        <v>12314</v>
      </c>
      <c r="E3901" s="83" t="s">
        <v>3526</v>
      </c>
      <c r="F3901" s="83"/>
      <c r="G3901" s="83" t="s">
        <v>3527</v>
      </c>
      <c r="H3901" s="115" t="s">
        <v>12315</v>
      </c>
      <c r="I3901" s="14">
        <v>0.01</v>
      </c>
      <c r="J3901" s="111">
        <f t="shared" si="122"/>
        <v>1170.18</v>
      </c>
    </row>
    <row r="3902" spans="1:10" x14ac:dyDescent="0.25">
      <c r="A3902" s="81">
        <f t="shared" si="123"/>
        <v>3898</v>
      </c>
      <c r="B3902" s="81" t="s">
        <v>3523</v>
      </c>
      <c r="C3902" s="82" t="s">
        <v>12316</v>
      </c>
      <c r="D3902" s="83" t="s">
        <v>12317</v>
      </c>
      <c r="E3902" s="83" t="s">
        <v>3526</v>
      </c>
      <c r="F3902" s="83"/>
      <c r="G3902" s="83" t="s">
        <v>3527</v>
      </c>
      <c r="H3902" s="115" t="s">
        <v>4112</v>
      </c>
      <c r="I3902" s="14">
        <v>0.01</v>
      </c>
      <c r="J3902" s="111">
        <f t="shared" si="122"/>
        <v>594</v>
      </c>
    </row>
    <row r="3903" spans="1:10" x14ac:dyDescent="0.25">
      <c r="A3903" s="81">
        <f t="shared" si="123"/>
        <v>3899</v>
      </c>
      <c r="B3903" s="81" t="s">
        <v>3523</v>
      </c>
      <c r="C3903" s="82" t="s">
        <v>12318</v>
      </c>
      <c r="D3903" s="83" t="s">
        <v>12319</v>
      </c>
      <c r="E3903" s="83" t="s">
        <v>3526</v>
      </c>
      <c r="F3903" s="83"/>
      <c r="G3903" s="83" t="s">
        <v>3527</v>
      </c>
      <c r="H3903" s="115" t="s">
        <v>12320</v>
      </c>
      <c r="I3903" s="14">
        <v>0.01</v>
      </c>
      <c r="J3903" s="111">
        <f t="shared" si="122"/>
        <v>521.39339999999993</v>
      </c>
    </row>
    <row r="3904" spans="1:10" ht="26.25" x14ac:dyDescent="0.25">
      <c r="A3904" s="81">
        <f t="shared" si="123"/>
        <v>3900</v>
      </c>
      <c r="B3904" s="81" t="s">
        <v>3523</v>
      </c>
      <c r="C3904" s="82" t="s">
        <v>12321</v>
      </c>
      <c r="D3904" s="83" t="s">
        <v>12322</v>
      </c>
      <c r="E3904" s="83" t="s">
        <v>3526</v>
      </c>
      <c r="F3904" s="83"/>
      <c r="G3904" s="83" t="s">
        <v>3527</v>
      </c>
      <c r="H3904" s="115" t="s">
        <v>4166</v>
      </c>
      <c r="I3904" s="14">
        <v>0.01</v>
      </c>
      <c r="J3904" s="111">
        <f t="shared" si="122"/>
        <v>1980</v>
      </c>
    </row>
    <row r="3905" spans="1:10" ht="26.25" x14ac:dyDescent="0.25">
      <c r="A3905" s="81">
        <f t="shared" si="123"/>
        <v>3901</v>
      </c>
      <c r="B3905" s="81" t="s">
        <v>3523</v>
      </c>
      <c r="C3905" s="82" t="s">
        <v>12323</v>
      </c>
      <c r="D3905" s="83" t="s">
        <v>12324</v>
      </c>
      <c r="E3905" s="83" t="s">
        <v>3526</v>
      </c>
      <c r="F3905" s="83"/>
      <c r="G3905" s="83" t="s">
        <v>3527</v>
      </c>
      <c r="H3905" s="115" t="s">
        <v>12325</v>
      </c>
      <c r="I3905" s="14">
        <v>0.01</v>
      </c>
      <c r="J3905" s="111">
        <f t="shared" si="122"/>
        <v>1539.45</v>
      </c>
    </row>
    <row r="3906" spans="1:10" ht="26.25" x14ac:dyDescent="0.25">
      <c r="A3906" s="81">
        <f t="shared" si="123"/>
        <v>3902</v>
      </c>
      <c r="B3906" s="81" t="s">
        <v>3523</v>
      </c>
      <c r="C3906" s="82" t="s">
        <v>12326</v>
      </c>
      <c r="D3906" s="83" t="s">
        <v>12327</v>
      </c>
      <c r="E3906" s="83" t="s">
        <v>3526</v>
      </c>
      <c r="F3906" s="83"/>
      <c r="G3906" s="83" t="s">
        <v>3527</v>
      </c>
      <c r="H3906" s="115" t="s">
        <v>4411</v>
      </c>
      <c r="I3906" s="14">
        <v>0.01</v>
      </c>
      <c r="J3906" s="111">
        <f t="shared" si="122"/>
        <v>1188</v>
      </c>
    </row>
    <row r="3907" spans="1:10" ht="26.25" x14ac:dyDescent="0.25">
      <c r="A3907" s="81">
        <f t="shared" si="123"/>
        <v>3903</v>
      </c>
      <c r="B3907" s="81" t="s">
        <v>3523</v>
      </c>
      <c r="C3907" s="82" t="s">
        <v>12328</v>
      </c>
      <c r="D3907" s="83" t="s">
        <v>12329</v>
      </c>
      <c r="E3907" s="83" t="s">
        <v>3526</v>
      </c>
      <c r="F3907" s="83"/>
      <c r="G3907" s="83" t="s">
        <v>3527</v>
      </c>
      <c r="H3907" s="115" t="s">
        <v>4107</v>
      </c>
      <c r="I3907" s="14">
        <v>0.01</v>
      </c>
      <c r="J3907" s="111">
        <f t="shared" si="122"/>
        <v>1485</v>
      </c>
    </row>
    <row r="3908" spans="1:10" ht="26.25" x14ac:dyDescent="0.25">
      <c r="A3908" s="81">
        <f t="shared" si="123"/>
        <v>3904</v>
      </c>
      <c r="B3908" s="81" t="s">
        <v>3523</v>
      </c>
      <c r="C3908" s="82" t="s">
        <v>12330</v>
      </c>
      <c r="D3908" s="83" t="s">
        <v>12331</v>
      </c>
      <c r="E3908" s="83" t="s">
        <v>3526</v>
      </c>
      <c r="F3908" s="83"/>
      <c r="G3908" s="83" t="s">
        <v>3527</v>
      </c>
      <c r="H3908" s="115" t="s">
        <v>3533</v>
      </c>
      <c r="I3908" s="14">
        <v>0.01</v>
      </c>
      <c r="J3908" s="111">
        <f t="shared" si="122"/>
        <v>0</v>
      </c>
    </row>
    <row r="3909" spans="1:10" ht="26.25" x14ac:dyDescent="0.25">
      <c r="A3909" s="81">
        <f t="shared" si="123"/>
        <v>3905</v>
      </c>
      <c r="B3909" s="81" t="s">
        <v>3523</v>
      </c>
      <c r="C3909" s="82" t="s">
        <v>12332</v>
      </c>
      <c r="D3909" s="83" t="s">
        <v>12333</v>
      </c>
      <c r="E3909" s="83" t="s">
        <v>3526</v>
      </c>
      <c r="F3909" s="83"/>
      <c r="G3909" s="83" t="s">
        <v>3527</v>
      </c>
      <c r="H3909" s="115" t="s">
        <v>3533</v>
      </c>
      <c r="I3909" s="14">
        <v>0.01</v>
      </c>
      <c r="J3909" s="111">
        <f t="shared" si="122"/>
        <v>0</v>
      </c>
    </row>
    <row r="3910" spans="1:10" ht="26.25" x14ac:dyDescent="0.25">
      <c r="A3910" s="81">
        <f t="shared" si="123"/>
        <v>3906</v>
      </c>
      <c r="B3910" s="81" t="s">
        <v>3523</v>
      </c>
      <c r="C3910" s="82" t="s">
        <v>12334</v>
      </c>
      <c r="D3910" s="83" t="s">
        <v>12335</v>
      </c>
      <c r="E3910" s="83" t="s">
        <v>3526</v>
      </c>
      <c r="F3910" s="83"/>
      <c r="G3910" s="83" t="s">
        <v>3527</v>
      </c>
      <c r="H3910" s="115" t="s">
        <v>3533</v>
      </c>
      <c r="I3910" s="14">
        <v>0.01</v>
      </c>
      <c r="J3910" s="111">
        <f t="shared" si="122"/>
        <v>0</v>
      </c>
    </row>
    <row r="3911" spans="1:10" ht="26.25" x14ac:dyDescent="0.25">
      <c r="A3911" s="81">
        <f t="shared" si="123"/>
        <v>3907</v>
      </c>
      <c r="B3911" s="81" t="s">
        <v>3523</v>
      </c>
      <c r="C3911" s="82" t="s">
        <v>12336</v>
      </c>
      <c r="D3911" s="83" t="s">
        <v>12337</v>
      </c>
      <c r="E3911" s="83" t="s">
        <v>3526</v>
      </c>
      <c r="F3911" s="83"/>
      <c r="G3911" s="83" t="s">
        <v>3527</v>
      </c>
      <c r="H3911" s="115" t="s">
        <v>12338</v>
      </c>
      <c r="I3911" s="14">
        <v>0.01</v>
      </c>
      <c r="J3911" s="111">
        <f t="shared" si="122"/>
        <v>212.85</v>
      </c>
    </row>
    <row r="3912" spans="1:10" x14ac:dyDescent="0.25">
      <c r="A3912" s="81">
        <f t="shared" si="123"/>
        <v>3908</v>
      </c>
      <c r="B3912" s="81" t="s">
        <v>3523</v>
      </c>
      <c r="C3912" s="82" t="s">
        <v>12339</v>
      </c>
      <c r="D3912" s="83" t="s">
        <v>12340</v>
      </c>
      <c r="E3912" s="83" t="s">
        <v>3526</v>
      </c>
      <c r="F3912" s="83"/>
      <c r="G3912" s="83" t="s">
        <v>3527</v>
      </c>
      <c r="H3912" s="115" t="s">
        <v>6027</v>
      </c>
      <c r="I3912" s="14">
        <v>0.01</v>
      </c>
      <c r="J3912" s="111">
        <f t="shared" si="122"/>
        <v>94.05</v>
      </c>
    </row>
    <row r="3913" spans="1:10" ht="26.25" x14ac:dyDescent="0.25">
      <c r="A3913" s="81">
        <f t="shared" si="123"/>
        <v>3909</v>
      </c>
      <c r="B3913" s="81" t="s">
        <v>3523</v>
      </c>
      <c r="C3913" s="82" t="s">
        <v>11604</v>
      </c>
      <c r="D3913" s="83" t="s">
        <v>11605</v>
      </c>
      <c r="E3913" s="83" t="s">
        <v>3526</v>
      </c>
      <c r="F3913" s="83"/>
      <c r="G3913" s="83" t="s">
        <v>3527</v>
      </c>
      <c r="H3913" s="115" t="s">
        <v>11606</v>
      </c>
      <c r="I3913" s="14">
        <v>0.01</v>
      </c>
      <c r="J3913" s="111">
        <f t="shared" si="122"/>
        <v>1039.5</v>
      </c>
    </row>
    <row r="3914" spans="1:10" ht="26.25" x14ac:dyDescent="0.25">
      <c r="A3914" s="81">
        <f t="shared" si="123"/>
        <v>3910</v>
      </c>
      <c r="B3914" s="81" t="s">
        <v>3523</v>
      </c>
      <c r="C3914" s="82" t="s">
        <v>12341</v>
      </c>
      <c r="D3914" s="83" t="s">
        <v>12342</v>
      </c>
      <c r="E3914" s="83" t="s">
        <v>3526</v>
      </c>
      <c r="F3914" s="83"/>
      <c r="G3914" s="83" t="s">
        <v>3527</v>
      </c>
      <c r="H3914" s="115" t="s">
        <v>3533</v>
      </c>
      <c r="I3914" s="14">
        <v>0.01</v>
      </c>
      <c r="J3914" s="111">
        <f t="shared" si="122"/>
        <v>0</v>
      </c>
    </row>
    <row r="3915" spans="1:10" ht="26.25" x14ac:dyDescent="0.25">
      <c r="A3915" s="81">
        <f t="shared" si="123"/>
        <v>3911</v>
      </c>
      <c r="B3915" s="81" t="s">
        <v>3523</v>
      </c>
      <c r="C3915" s="82" t="s">
        <v>12343</v>
      </c>
      <c r="D3915" s="83" t="s">
        <v>12344</v>
      </c>
      <c r="E3915" s="83" t="s">
        <v>3526</v>
      </c>
      <c r="F3915" s="83"/>
      <c r="G3915" s="83" t="s">
        <v>3527</v>
      </c>
      <c r="H3915" s="115" t="s">
        <v>3533</v>
      </c>
      <c r="I3915" s="14">
        <v>0.01</v>
      </c>
      <c r="J3915" s="111">
        <f t="shared" si="122"/>
        <v>0</v>
      </c>
    </row>
    <row r="3916" spans="1:10" ht="26.25" x14ac:dyDescent="0.25">
      <c r="A3916" s="81">
        <f t="shared" si="123"/>
        <v>3912</v>
      </c>
      <c r="B3916" s="81" t="s">
        <v>3523</v>
      </c>
      <c r="C3916" s="82" t="s">
        <v>12345</v>
      </c>
      <c r="D3916" s="83" t="s">
        <v>12346</v>
      </c>
      <c r="E3916" s="83" t="s">
        <v>3526</v>
      </c>
      <c r="F3916" s="83"/>
      <c r="G3916" s="83" t="s">
        <v>3527</v>
      </c>
      <c r="H3916" s="115" t="s">
        <v>3533</v>
      </c>
      <c r="I3916" s="14">
        <v>0.01</v>
      </c>
      <c r="J3916" s="111">
        <f t="shared" si="122"/>
        <v>0</v>
      </c>
    </row>
    <row r="3917" spans="1:10" ht="26.25" x14ac:dyDescent="0.25">
      <c r="A3917" s="81">
        <f t="shared" si="123"/>
        <v>3913</v>
      </c>
      <c r="B3917" s="81" t="s">
        <v>3523</v>
      </c>
      <c r="C3917" s="82" t="s">
        <v>12347</v>
      </c>
      <c r="D3917" s="83" t="s">
        <v>12348</v>
      </c>
      <c r="E3917" s="83" t="s">
        <v>3526</v>
      </c>
      <c r="F3917" s="83"/>
      <c r="G3917" s="83" t="s">
        <v>3527</v>
      </c>
      <c r="H3917" s="115" t="s">
        <v>9056</v>
      </c>
      <c r="I3917" s="14">
        <v>0.01</v>
      </c>
      <c r="J3917" s="111">
        <f t="shared" si="122"/>
        <v>1019.7</v>
      </c>
    </row>
    <row r="3918" spans="1:10" ht="26.25" x14ac:dyDescent="0.25">
      <c r="A3918" s="81">
        <f t="shared" si="123"/>
        <v>3914</v>
      </c>
      <c r="B3918" s="81" t="s">
        <v>3523</v>
      </c>
      <c r="C3918" s="82" t="s">
        <v>12349</v>
      </c>
      <c r="D3918" s="83" t="s">
        <v>12350</v>
      </c>
      <c r="E3918" s="83" t="s">
        <v>3526</v>
      </c>
      <c r="F3918" s="83"/>
      <c r="G3918" s="83" t="s">
        <v>3527</v>
      </c>
      <c r="H3918" s="115" t="s">
        <v>12351</v>
      </c>
      <c r="I3918" s="14">
        <v>0.01</v>
      </c>
      <c r="J3918" s="111">
        <f t="shared" si="122"/>
        <v>1103.8499999999999</v>
      </c>
    </row>
    <row r="3919" spans="1:10" ht="26.25" x14ac:dyDescent="0.25">
      <c r="A3919" s="81">
        <f t="shared" si="123"/>
        <v>3915</v>
      </c>
      <c r="B3919" s="81" t="s">
        <v>3523</v>
      </c>
      <c r="C3919" s="82" t="s">
        <v>12352</v>
      </c>
      <c r="D3919" s="83" t="s">
        <v>12353</v>
      </c>
      <c r="E3919" s="83" t="s">
        <v>3526</v>
      </c>
      <c r="F3919" s="83"/>
      <c r="G3919" s="83" t="s">
        <v>3527</v>
      </c>
      <c r="H3919" s="115" t="s">
        <v>3533</v>
      </c>
      <c r="I3919" s="14">
        <v>0.01</v>
      </c>
      <c r="J3919" s="111">
        <f t="shared" si="122"/>
        <v>0</v>
      </c>
    </row>
    <row r="3920" spans="1:10" ht="26.25" x14ac:dyDescent="0.25">
      <c r="A3920" s="81">
        <f t="shared" si="123"/>
        <v>3916</v>
      </c>
      <c r="B3920" s="81" t="s">
        <v>3523</v>
      </c>
      <c r="C3920" s="82" t="s">
        <v>12354</v>
      </c>
      <c r="D3920" s="83" t="s">
        <v>12355</v>
      </c>
      <c r="E3920" s="83" t="s">
        <v>3526</v>
      </c>
      <c r="F3920" s="83"/>
      <c r="G3920" s="83" t="s">
        <v>3527</v>
      </c>
      <c r="H3920" s="115" t="s">
        <v>3533</v>
      </c>
      <c r="I3920" s="14">
        <v>0.01</v>
      </c>
      <c r="J3920" s="111">
        <f t="shared" si="122"/>
        <v>0</v>
      </c>
    </row>
    <row r="3921" spans="1:10" ht="39" x14ac:dyDescent="0.25">
      <c r="A3921" s="81">
        <f t="shared" si="123"/>
        <v>3917</v>
      </c>
      <c r="B3921" s="81" t="s">
        <v>3523</v>
      </c>
      <c r="C3921" s="82" t="s">
        <v>12356</v>
      </c>
      <c r="D3921" s="83" t="s">
        <v>12357</v>
      </c>
      <c r="E3921" s="83" t="s">
        <v>3526</v>
      </c>
      <c r="F3921" s="83"/>
      <c r="G3921" s="83" t="s">
        <v>3527</v>
      </c>
      <c r="H3921" s="115" t="s">
        <v>11493</v>
      </c>
      <c r="I3921" s="14">
        <v>0.01</v>
      </c>
      <c r="J3921" s="111">
        <f t="shared" si="122"/>
        <v>638.54999999999995</v>
      </c>
    </row>
    <row r="3922" spans="1:10" ht="39" x14ac:dyDescent="0.25">
      <c r="A3922" s="81">
        <f t="shared" si="123"/>
        <v>3918</v>
      </c>
      <c r="B3922" s="81" t="s">
        <v>3523</v>
      </c>
      <c r="C3922" s="82" t="s">
        <v>12358</v>
      </c>
      <c r="D3922" s="83" t="s">
        <v>12359</v>
      </c>
      <c r="E3922" s="83" t="s">
        <v>3526</v>
      </c>
      <c r="F3922" s="83"/>
      <c r="G3922" s="83" t="s">
        <v>3527</v>
      </c>
      <c r="H3922" s="115" t="s">
        <v>4122</v>
      </c>
      <c r="I3922" s="14">
        <v>0.01</v>
      </c>
      <c r="J3922" s="111">
        <f t="shared" si="122"/>
        <v>346.5</v>
      </c>
    </row>
    <row r="3923" spans="1:10" ht="26.25" x14ac:dyDescent="0.25">
      <c r="A3923" s="81">
        <f t="shared" si="123"/>
        <v>3919</v>
      </c>
      <c r="B3923" s="81" t="s">
        <v>3523</v>
      </c>
      <c r="C3923" s="82" t="s">
        <v>12360</v>
      </c>
      <c r="D3923" s="83" t="s">
        <v>12361</v>
      </c>
      <c r="E3923" s="83" t="s">
        <v>3526</v>
      </c>
      <c r="F3923" s="83"/>
      <c r="G3923" s="83" t="s">
        <v>3527</v>
      </c>
      <c r="H3923" s="115" t="s">
        <v>4122</v>
      </c>
      <c r="I3923" s="14">
        <v>0.01</v>
      </c>
      <c r="J3923" s="111">
        <f t="shared" ref="J3923:J3986" si="124">H3923*(1-I3923)</f>
        <v>346.5</v>
      </c>
    </row>
    <row r="3924" spans="1:10" ht="90" x14ac:dyDescent="0.25">
      <c r="A3924" s="81">
        <f t="shared" ref="A3924:A3987" si="125">A3923+1</f>
        <v>3920</v>
      </c>
      <c r="B3924" s="81" t="s">
        <v>3523</v>
      </c>
      <c r="C3924" s="82" t="s">
        <v>10310</v>
      </c>
      <c r="D3924" s="83" t="s">
        <v>10311</v>
      </c>
      <c r="E3924" s="83" t="s">
        <v>3526</v>
      </c>
      <c r="F3924" s="83"/>
      <c r="G3924" s="83" t="s">
        <v>3527</v>
      </c>
      <c r="H3924" s="115" t="s">
        <v>10312</v>
      </c>
      <c r="I3924" s="14">
        <v>0.01</v>
      </c>
      <c r="J3924" s="111">
        <f t="shared" si="124"/>
        <v>42858.09</v>
      </c>
    </row>
    <row r="3925" spans="1:10" ht="90" x14ac:dyDescent="0.25">
      <c r="A3925" s="81">
        <f t="shared" si="125"/>
        <v>3921</v>
      </c>
      <c r="B3925" s="81" t="s">
        <v>3523</v>
      </c>
      <c r="C3925" s="82" t="s">
        <v>12362</v>
      </c>
      <c r="D3925" s="83" t="s">
        <v>12363</v>
      </c>
      <c r="E3925" s="83" t="s">
        <v>3526</v>
      </c>
      <c r="F3925" s="83"/>
      <c r="G3925" s="83" t="s">
        <v>3527</v>
      </c>
      <c r="H3925" s="115" t="s">
        <v>12364</v>
      </c>
      <c r="I3925" s="14">
        <v>0.01</v>
      </c>
      <c r="J3925" s="111">
        <f t="shared" si="124"/>
        <v>25408.102500000001</v>
      </c>
    </row>
    <row r="3926" spans="1:10" ht="64.5" x14ac:dyDescent="0.25">
      <c r="A3926" s="81">
        <f t="shared" si="125"/>
        <v>3922</v>
      </c>
      <c r="B3926" s="81" t="s">
        <v>3523</v>
      </c>
      <c r="C3926" s="82" t="s">
        <v>12365</v>
      </c>
      <c r="D3926" s="83" t="s">
        <v>12366</v>
      </c>
      <c r="E3926" s="83" t="s">
        <v>3526</v>
      </c>
      <c r="F3926" s="83"/>
      <c r="G3926" s="83" t="s">
        <v>3527</v>
      </c>
      <c r="H3926" s="115" t="s">
        <v>12367</v>
      </c>
      <c r="I3926" s="14">
        <v>0.01</v>
      </c>
      <c r="J3926" s="111">
        <f t="shared" si="124"/>
        <v>8340.75</v>
      </c>
    </row>
    <row r="3927" spans="1:10" ht="51.75" x14ac:dyDescent="0.25">
      <c r="A3927" s="81">
        <f t="shared" si="125"/>
        <v>3923</v>
      </c>
      <c r="B3927" s="81" t="s">
        <v>3523</v>
      </c>
      <c r="C3927" s="82" t="s">
        <v>12368</v>
      </c>
      <c r="D3927" s="83" t="s">
        <v>12369</v>
      </c>
      <c r="E3927" s="83" t="s">
        <v>3526</v>
      </c>
      <c r="F3927" s="83"/>
      <c r="G3927" s="83" t="s">
        <v>3527</v>
      </c>
      <c r="H3927" s="115" t="s">
        <v>12370</v>
      </c>
      <c r="I3927" s="14">
        <v>0.01</v>
      </c>
      <c r="J3927" s="111">
        <f t="shared" si="124"/>
        <v>26972.55</v>
      </c>
    </row>
    <row r="3928" spans="1:10" ht="51.75" x14ac:dyDescent="0.25">
      <c r="A3928" s="81">
        <f t="shared" si="125"/>
        <v>3924</v>
      </c>
      <c r="B3928" s="81" t="s">
        <v>3523</v>
      </c>
      <c r="C3928" s="82" t="s">
        <v>12371</v>
      </c>
      <c r="D3928" s="83" t="s">
        <v>12372</v>
      </c>
      <c r="E3928" s="83" t="s">
        <v>3526</v>
      </c>
      <c r="F3928" s="83"/>
      <c r="G3928" s="83" t="s">
        <v>3527</v>
      </c>
      <c r="H3928" s="115" t="s">
        <v>12373</v>
      </c>
      <c r="I3928" s="14">
        <v>0.01</v>
      </c>
      <c r="J3928" s="111">
        <f t="shared" si="124"/>
        <v>20719.71</v>
      </c>
    </row>
    <row r="3929" spans="1:10" ht="51.75" x14ac:dyDescent="0.25">
      <c r="A3929" s="81">
        <f t="shared" si="125"/>
        <v>3925</v>
      </c>
      <c r="B3929" s="81" t="s">
        <v>3523</v>
      </c>
      <c r="C3929" s="82" t="s">
        <v>12374</v>
      </c>
      <c r="D3929" s="83" t="s">
        <v>12375</v>
      </c>
      <c r="E3929" s="83" t="s">
        <v>3526</v>
      </c>
      <c r="F3929" s="83"/>
      <c r="G3929" s="83" t="s">
        <v>3527</v>
      </c>
      <c r="H3929" s="115" t="s">
        <v>12376</v>
      </c>
      <c r="I3929" s="14">
        <v>0.01</v>
      </c>
      <c r="J3929" s="111">
        <f t="shared" si="124"/>
        <v>23847.119999999999</v>
      </c>
    </row>
    <row r="3930" spans="1:10" ht="77.25" x14ac:dyDescent="0.25">
      <c r="A3930" s="81">
        <f t="shared" si="125"/>
        <v>3926</v>
      </c>
      <c r="B3930" s="81" t="s">
        <v>3523</v>
      </c>
      <c r="C3930" s="82" t="s">
        <v>12377</v>
      </c>
      <c r="D3930" s="83" t="s">
        <v>12378</v>
      </c>
      <c r="E3930" s="83" t="s">
        <v>3526</v>
      </c>
      <c r="F3930" s="83"/>
      <c r="G3930" s="83" t="s">
        <v>3527</v>
      </c>
      <c r="H3930" s="115" t="s">
        <v>12379</v>
      </c>
      <c r="I3930" s="14">
        <v>0.01</v>
      </c>
      <c r="J3930" s="111">
        <f t="shared" si="124"/>
        <v>1885306.5</v>
      </c>
    </row>
    <row r="3931" spans="1:10" ht="26.25" x14ac:dyDescent="0.25">
      <c r="A3931" s="81">
        <f t="shared" si="125"/>
        <v>3927</v>
      </c>
      <c r="B3931" s="81" t="s">
        <v>3523</v>
      </c>
      <c r="C3931" s="82" t="s">
        <v>12380</v>
      </c>
      <c r="D3931" s="83" t="s">
        <v>12381</v>
      </c>
      <c r="E3931" s="83" t="s">
        <v>3526</v>
      </c>
      <c r="F3931" s="83"/>
      <c r="G3931" s="83" t="s">
        <v>3527</v>
      </c>
      <c r="H3931" s="115" t="s">
        <v>11499</v>
      </c>
      <c r="I3931" s="14">
        <v>0.01</v>
      </c>
      <c r="J3931" s="111">
        <f t="shared" si="124"/>
        <v>1668.15</v>
      </c>
    </row>
    <row r="3932" spans="1:10" x14ac:dyDescent="0.25">
      <c r="A3932" s="81">
        <f t="shared" si="125"/>
        <v>3928</v>
      </c>
      <c r="B3932" s="81" t="s">
        <v>3523</v>
      </c>
      <c r="C3932" s="82" t="s">
        <v>12382</v>
      </c>
      <c r="D3932" s="83" t="s">
        <v>12383</v>
      </c>
      <c r="E3932" s="83" t="s">
        <v>3526</v>
      </c>
      <c r="F3932" s="83"/>
      <c r="G3932" s="83" t="s">
        <v>3527</v>
      </c>
      <c r="H3932" s="115" t="s">
        <v>3740</v>
      </c>
      <c r="I3932" s="14">
        <v>0.01</v>
      </c>
      <c r="J3932" s="111">
        <f t="shared" si="124"/>
        <v>188.1</v>
      </c>
    </row>
    <row r="3933" spans="1:10" ht="26.25" x14ac:dyDescent="0.25">
      <c r="A3933" s="81">
        <f t="shared" si="125"/>
        <v>3929</v>
      </c>
      <c r="B3933" s="81" t="s">
        <v>3523</v>
      </c>
      <c r="C3933" s="82" t="s">
        <v>12384</v>
      </c>
      <c r="D3933" s="83" t="s">
        <v>12381</v>
      </c>
      <c r="E3933" s="83" t="s">
        <v>3526</v>
      </c>
      <c r="F3933" s="83"/>
      <c r="G3933" s="83" t="s">
        <v>3527</v>
      </c>
      <c r="H3933" s="115" t="s">
        <v>12385</v>
      </c>
      <c r="I3933" s="14">
        <v>0.01</v>
      </c>
      <c r="J3933" s="111">
        <f t="shared" si="124"/>
        <v>4628.25</v>
      </c>
    </row>
    <row r="3934" spans="1:10" ht="39" x14ac:dyDescent="0.25">
      <c r="A3934" s="81">
        <f t="shared" si="125"/>
        <v>3930</v>
      </c>
      <c r="B3934" s="81" t="s">
        <v>3523</v>
      </c>
      <c r="C3934" s="82" t="s">
        <v>12386</v>
      </c>
      <c r="D3934" s="83" t="s">
        <v>12387</v>
      </c>
      <c r="E3934" s="83" t="s">
        <v>3526</v>
      </c>
      <c r="F3934" s="83"/>
      <c r="G3934" s="83" t="s">
        <v>3527</v>
      </c>
      <c r="H3934" s="115" t="s">
        <v>12388</v>
      </c>
      <c r="I3934" s="14">
        <v>0.01</v>
      </c>
      <c r="J3934" s="111">
        <f t="shared" si="124"/>
        <v>6039</v>
      </c>
    </row>
    <row r="3935" spans="1:10" ht="26.25" x14ac:dyDescent="0.25">
      <c r="A3935" s="81">
        <f t="shared" si="125"/>
        <v>3931</v>
      </c>
      <c r="B3935" s="81" t="s">
        <v>3523</v>
      </c>
      <c r="C3935" s="82" t="s">
        <v>12389</v>
      </c>
      <c r="D3935" s="83" t="s">
        <v>12390</v>
      </c>
      <c r="E3935" s="83" t="s">
        <v>3526</v>
      </c>
      <c r="F3935" s="83"/>
      <c r="G3935" s="83" t="s">
        <v>3527</v>
      </c>
      <c r="H3935" s="115" t="s">
        <v>12391</v>
      </c>
      <c r="I3935" s="14">
        <v>0.01</v>
      </c>
      <c r="J3935" s="111">
        <f t="shared" si="124"/>
        <v>2571.8714999999997</v>
      </c>
    </row>
    <row r="3936" spans="1:10" ht="26.25" x14ac:dyDescent="0.25">
      <c r="A3936" s="81">
        <f t="shared" si="125"/>
        <v>3932</v>
      </c>
      <c r="B3936" s="81" t="s">
        <v>3523</v>
      </c>
      <c r="C3936" s="82" t="s">
        <v>12392</v>
      </c>
      <c r="D3936" s="83" t="s">
        <v>12393</v>
      </c>
      <c r="E3936" s="83" t="s">
        <v>3526</v>
      </c>
      <c r="F3936" s="83"/>
      <c r="G3936" s="83" t="s">
        <v>3527</v>
      </c>
      <c r="H3936" s="115" t="s">
        <v>12394</v>
      </c>
      <c r="I3936" s="14">
        <v>0.01</v>
      </c>
      <c r="J3936" s="111">
        <f t="shared" si="124"/>
        <v>1099.8900000000001</v>
      </c>
    </row>
    <row r="3937" spans="1:10" x14ac:dyDescent="0.25">
      <c r="A3937" s="81">
        <f t="shared" si="125"/>
        <v>3933</v>
      </c>
      <c r="B3937" s="81" t="s">
        <v>3523</v>
      </c>
      <c r="C3937" s="82" t="s">
        <v>12395</v>
      </c>
      <c r="D3937" s="83" t="s">
        <v>12396</v>
      </c>
      <c r="E3937" s="83" t="s">
        <v>3526</v>
      </c>
      <c r="F3937" s="83"/>
      <c r="G3937" s="83" t="s">
        <v>3527</v>
      </c>
      <c r="H3937" s="115" t="s">
        <v>3773</v>
      </c>
      <c r="I3937" s="14">
        <v>0.01</v>
      </c>
      <c r="J3937" s="111">
        <f t="shared" si="124"/>
        <v>31.68</v>
      </c>
    </row>
    <row r="3938" spans="1:10" x14ac:dyDescent="0.25">
      <c r="A3938" s="81">
        <f t="shared" si="125"/>
        <v>3934</v>
      </c>
      <c r="B3938" s="81" t="s">
        <v>3523</v>
      </c>
      <c r="C3938" s="82" t="s">
        <v>12397</v>
      </c>
      <c r="D3938" s="83" t="s">
        <v>12398</v>
      </c>
      <c r="E3938" s="83" t="s">
        <v>3526</v>
      </c>
      <c r="F3938" s="83"/>
      <c r="G3938" s="83" t="s">
        <v>3527</v>
      </c>
      <c r="H3938" s="115" t="s">
        <v>12399</v>
      </c>
      <c r="I3938" s="14">
        <v>0.01</v>
      </c>
      <c r="J3938" s="111">
        <f t="shared" si="124"/>
        <v>88.595099999999988</v>
      </c>
    </row>
    <row r="3939" spans="1:10" x14ac:dyDescent="0.25">
      <c r="A3939" s="81">
        <f t="shared" si="125"/>
        <v>3935</v>
      </c>
      <c r="B3939" s="81" t="s">
        <v>3523</v>
      </c>
      <c r="C3939" s="82" t="s">
        <v>12400</v>
      </c>
      <c r="D3939" s="83" t="s">
        <v>12401</v>
      </c>
      <c r="E3939" s="83" t="s">
        <v>3526</v>
      </c>
      <c r="F3939" s="83"/>
      <c r="G3939" s="83" t="s">
        <v>3527</v>
      </c>
      <c r="H3939" s="115" t="s">
        <v>6249</v>
      </c>
      <c r="I3939" s="14">
        <v>0.01</v>
      </c>
      <c r="J3939" s="111">
        <f t="shared" si="124"/>
        <v>23.759999999999998</v>
      </c>
    </row>
    <row r="3940" spans="1:10" x14ac:dyDescent="0.25">
      <c r="A3940" s="81">
        <f t="shared" si="125"/>
        <v>3936</v>
      </c>
      <c r="B3940" s="81" t="s">
        <v>3523</v>
      </c>
      <c r="C3940" s="82" t="s">
        <v>12402</v>
      </c>
      <c r="D3940" s="83" t="s">
        <v>12403</v>
      </c>
      <c r="E3940" s="83" t="s">
        <v>3526</v>
      </c>
      <c r="F3940" s="83"/>
      <c r="G3940" s="83" t="s">
        <v>3527</v>
      </c>
      <c r="H3940" s="115" t="s">
        <v>3683</v>
      </c>
      <c r="I3940" s="14">
        <v>0.01</v>
      </c>
      <c r="J3940" s="111">
        <f t="shared" si="124"/>
        <v>32.67</v>
      </c>
    </row>
    <row r="3941" spans="1:10" x14ac:dyDescent="0.25">
      <c r="A3941" s="81">
        <f t="shared" si="125"/>
        <v>3937</v>
      </c>
      <c r="B3941" s="81" t="s">
        <v>3523</v>
      </c>
      <c r="C3941" s="82" t="s">
        <v>12404</v>
      </c>
      <c r="D3941" s="83" t="s">
        <v>12405</v>
      </c>
      <c r="E3941" s="83" t="s">
        <v>3526</v>
      </c>
      <c r="F3941" s="83"/>
      <c r="G3941" s="83" t="s">
        <v>3527</v>
      </c>
      <c r="H3941" s="115" t="s">
        <v>6249</v>
      </c>
      <c r="I3941" s="14">
        <v>0.01</v>
      </c>
      <c r="J3941" s="111">
        <f t="shared" si="124"/>
        <v>23.759999999999998</v>
      </c>
    </row>
    <row r="3942" spans="1:10" x14ac:dyDescent="0.25">
      <c r="A3942" s="81">
        <f t="shared" si="125"/>
        <v>3938</v>
      </c>
      <c r="B3942" s="81" t="s">
        <v>3523</v>
      </c>
      <c r="C3942" s="82" t="s">
        <v>12406</v>
      </c>
      <c r="D3942" s="83" t="s">
        <v>12407</v>
      </c>
      <c r="E3942" s="83" t="s">
        <v>3526</v>
      </c>
      <c r="F3942" s="83"/>
      <c r="G3942" s="83" t="s">
        <v>3527</v>
      </c>
      <c r="H3942" s="115" t="s">
        <v>12408</v>
      </c>
      <c r="I3942" s="14">
        <v>0.01</v>
      </c>
      <c r="J3942" s="111">
        <f t="shared" si="124"/>
        <v>18.809999999999999</v>
      </c>
    </row>
    <row r="3943" spans="1:10" ht="26.25" x14ac:dyDescent="0.25">
      <c r="A3943" s="81">
        <f t="shared" si="125"/>
        <v>3939</v>
      </c>
      <c r="B3943" s="81" t="s">
        <v>3523</v>
      </c>
      <c r="C3943" s="82" t="s">
        <v>12409</v>
      </c>
      <c r="D3943" s="83" t="s">
        <v>12410</v>
      </c>
      <c r="E3943" s="83" t="s">
        <v>3526</v>
      </c>
      <c r="F3943" s="83"/>
      <c r="G3943" s="83" t="s">
        <v>3527</v>
      </c>
      <c r="H3943" s="115" t="s">
        <v>12411</v>
      </c>
      <c r="I3943" s="14">
        <v>0.01</v>
      </c>
      <c r="J3943" s="111">
        <f t="shared" si="124"/>
        <v>151470</v>
      </c>
    </row>
    <row r="3944" spans="1:10" ht="26.25" x14ac:dyDescent="0.25">
      <c r="A3944" s="81">
        <f t="shared" si="125"/>
        <v>3940</v>
      </c>
      <c r="B3944" s="81" t="s">
        <v>3523</v>
      </c>
      <c r="C3944" s="82" t="s">
        <v>12412</v>
      </c>
      <c r="D3944" s="83" t="s">
        <v>12413</v>
      </c>
      <c r="E3944" s="83" t="s">
        <v>3526</v>
      </c>
      <c r="F3944" s="83"/>
      <c r="G3944" s="83" t="s">
        <v>3527</v>
      </c>
      <c r="H3944" s="115" t="s">
        <v>12414</v>
      </c>
      <c r="I3944" s="14">
        <v>0.01</v>
      </c>
      <c r="J3944" s="111">
        <f t="shared" si="124"/>
        <v>82417.5</v>
      </c>
    </row>
    <row r="3945" spans="1:10" ht="26.25" x14ac:dyDescent="0.25">
      <c r="A3945" s="81">
        <f t="shared" si="125"/>
        <v>3941</v>
      </c>
      <c r="B3945" s="81" t="s">
        <v>3523</v>
      </c>
      <c r="C3945" s="82" t="s">
        <v>12415</v>
      </c>
      <c r="D3945" s="83" t="s">
        <v>12416</v>
      </c>
      <c r="E3945" s="83" t="s">
        <v>3526</v>
      </c>
      <c r="F3945" s="83"/>
      <c r="G3945" s="83" t="s">
        <v>3527</v>
      </c>
      <c r="H3945" s="115" t="s">
        <v>3715</v>
      </c>
      <c r="I3945" s="14">
        <v>0.01</v>
      </c>
      <c r="J3945" s="111">
        <f t="shared" si="124"/>
        <v>396</v>
      </c>
    </row>
    <row r="3946" spans="1:10" ht="26.25" x14ac:dyDescent="0.25">
      <c r="A3946" s="81">
        <f t="shared" si="125"/>
        <v>3942</v>
      </c>
      <c r="B3946" s="81" t="s">
        <v>3523</v>
      </c>
      <c r="C3946" s="82" t="s">
        <v>12417</v>
      </c>
      <c r="D3946" s="83" t="s">
        <v>12418</v>
      </c>
      <c r="E3946" s="83" t="s">
        <v>3526</v>
      </c>
      <c r="F3946" s="83"/>
      <c r="G3946" s="83" t="s">
        <v>3527</v>
      </c>
      <c r="H3946" s="115" t="s">
        <v>12419</v>
      </c>
      <c r="I3946" s="14">
        <v>0.01</v>
      </c>
      <c r="J3946" s="111">
        <f t="shared" si="124"/>
        <v>3158.1</v>
      </c>
    </row>
    <row r="3947" spans="1:10" ht="26.25" x14ac:dyDescent="0.25">
      <c r="A3947" s="81">
        <f t="shared" si="125"/>
        <v>3943</v>
      </c>
      <c r="B3947" s="81" t="s">
        <v>3523</v>
      </c>
      <c r="C3947" s="82" t="s">
        <v>12420</v>
      </c>
      <c r="D3947" s="83" t="s">
        <v>12421</v>
      </c>
      <c r="E3947" s="83" t="s">
        <v>3526</v>
      </c>
      <c r="F3947" s="83"/>
      <c r="G3947" s="83" t="s">
        <v>3527</v>
      </c>
      <c r="H3947" s="115" t="s">
        <v>12419</v>
      </c>
      <c r="I3947" s="14">
        <v>0.01</v>
      </c>
      <c r="J3947" s="111">
        <f t="shared" si="124"/>
        <v>3158.1</v>
      </c>
    </row>
    <row r="3948" spans="1:10" x14ac:dyDescent="0.25">
      <c r="A3948" s="81">
        <f t="shared" si="125"/>
        <v>3944</v>
      </c>
      <c r="B3948" s="81" t="s">
        <v>3523</v>
      </c>
      <c r="C3948" s="82" t="s">
        <v>12422</v>
      </c>
      <c r="D3948" s="83" t="s">
        <v>12423</v>
      </c>
      <c r="E3948" s="83" t="s">
        <v>3526</v>
      </c>
      <c r="F3948" s="83"/>
      <c r="G3948" s="83" t="s">
        <v>3527</v>
      </c>
      <c r="H3948" s="115" t="s">
        <v>4412</v>
      </c>
      <c r="I3948" s="14">
        <v>0.01</v>
      </c>
      <c r="J3948" s="111">
        <f t="shared" si="124"/>
        <v>49.5</v>
      </c>
    </row>
    <row r="3949" spans="1:10" ht="26.25" x14ac:dyDescent="0.25">
      <c r="A3949" s="81">
        <f t="shared" si="125"/>
        <v>3945</v>
      </c>
      <c r="B3949" s="81" t="s">
        <v>3523</v>
      </c>
      <c r="C3949" s="82" t="s">
        <v>12424</v>
      </c>
      <c r="D3949" s="83" t="s">
        <v>12425</v>
      </c>
      <c r="E3949" s="83" t="s">
        <v>3526</v>
      </c>
      <c r="F3949" s="83"/>
      <c r="G3949" s="83" t="s">
        <v>3527</v>
      </c>
      <c r="H3949" s="115" t="s">
        <v>3533</v>
      </c>
      <c r="I3949" s="14">
        <v>0.01</v>
      </c>
      <c r="J3949" s="111">
        <f t="shared" si="124"/>
        <v>0</v>
      </c>
    </row>
    <row r="3950" spans="1:10" ht="26.25" x14ac:dyDescent="0.25">
      <c r="A3950" s="81">
        <f t="shared" si="125"/>
        <v>3946</v>
      </c>
      <c r="B3950" s="81" t="s">
        <v>3523</v>
      </c>
      <c r="C3950" s="82" t="s">
        <v>12426</v>
      </c>
      <c r="D3950" s="83" t="s">
        <v>12427</v>
      </c>
      <c r="E3950" s="83" t="s">
        <v>3526</v>
      </c>
      <c r="F3950" s="83"/>
      <c r="G3950" s="83" t="s">
        <v>3527</v>
      </c>
      <c r="H3950" s="115" t="s">
        <v>4220</v>
      </c>
      <c r="I3950" s="14">
        <v>0.01</v>
      </c>
      <c r="J3950" s="111">
        <f t="shared" si="124"/>
        <v>69.3</v>
      </c>
    </row>
    <row r="3951" spans="1:10" ht="77.25" x14ac:dyDescent="0.25">
      <c r="A3951" s="81">
        <f t="shared" si="125"/>
        <v>3947</v>
      </c>
      <c r="B3951" s="81" t="s">
        <v>3523</v>
      </c>
      <c r="C3951" s="82" t="s">
        <v>9628</v>
      </c>
      <c r="D3951" s="83" t="s">
        <v>9629</v>
      </c>
      <c r="E3951" s="83" t="s">
        <v>3526</v>
      </c>
      <c r="F3951" s="83"/>
      <c r="G3951" s="83" t="s">
        <v>3527</v>
      </c>
      <c r="H3951" s="115" t="s">
        <v>9630</v>
      </c>
      <c r="I3951" s="14">
        <v>0.01</v>
      </c>
      <c r="J3951" s="111">
        <f t="shared" si="124"/>
        <v>6905.25</v>
      </c>
    </row>
    <row r="3952" spans="1:10" ht="64.5" x14ac:dyDescent="0.25">
      <c r="A3952" s="81">
        <f t="shared" si="125"/>
        <v>3948</v>
      </c>
      <c r="B3952" s="81" t="s">
        <v>3523</v>
      </c>
      <c r="C3952" s="82" t="s">
        <v>12428</v>
      </c>
      <c r="D3952" s="83" t="s">
        <v>12429</v>
      </c>
      <c r="E3952" s="83" t="s">
        <v>3526</v>
      </c>
      <c r="F3952" s="83"/>
      <c r="G3952" s="83" t="s">
        <v>3527</v>
      </c>
      <c r="H3952" s="115" t="s">
        <v>12430</v>
      </c>
      <c r="I3952" s="14">
        <v>0.01</v>
      </c>
      <c r="J3952" s="111">
        <f t="shared" si="124"/>
        <v>83655</v>
      </c>
    </row>
    <row r="3953" spans="1:10" ht="39" x14ac:dyDescent="0.25">
      <c r="A3953" s="81">
        <f t="shared" si="125"/>
        <v>3949</v>
      </c>
      <c r="B3953" s="81" t="s">
        <v>3523</v>
      </c>
      <c r="C3953" s="82" t="s">
        <v>12431</v>
      </c>
      <c r="D3953" s="83" t="s">
        <v>12432</v>
      </c>
      <c r="E3953" s="83" t="s">
        <v>3526</v>
      </c>
      <c r="F3953" s="83"/>
      <c r="G3953" s="83" t="s">
        <v>3527</v>
      </c>
      <c r="H3953" s="115" t="s">
        <v>12433</v>
      </c>
      <c r="I3953" s="14">
        <v>0.01</v>
      </c>
      <c r="J3953" s="111">
        <f t="shared" si="124"/>
        <v>13068</v>
      </c>
    </row>
    <row r="3954" spans="1:10" ht="51.75" x14ac:dyDescent="0.25">
      <c r="A3954" s="81">
        <f t="shared" si="125"/>
        <v>3950</v>
      </c>
      <c r="B3954" s="81" t="s">
        <v>3523</v>
      </c>
      <c r="C3954" s="82" t="s">
        <v>12434</v>
      </c>
      <c r="D3954" s="83" t="s">
        <v>12435</v>
      </c>
      <c r="E3954" s="83" t="s">
        <v>3526</v>
      </c>
      <c r="F3954" s="83"/>
      <c r="G3954" s="83" t="s">
        <v>3527</v>
      </c>
      <c r="H3954" s="115" t="s">
        <v>12436</v>
      </c>
      <c r="I3954" s="14">
        <v>0.01</v>
      </c>
      <c r="J3954" s="111">
        <f t="shared" si="124"/>
        <v>19775.25</v>
      </c>
    </row>
    <row r="3955" spans="1:10" ht="51.75" x14ac:dyDescent="0.25">
      <c r="A3955" s="81">
        <f t="shared" si="125"/>
        <v>3951</v>
      </c>
      <c r="B3955" s="81" t="s">
        <v>3523</v>
      </c>
      <c r="C3955" s="82" t="s">
        <v>12437</v>
      </c>
      <c r="D3955" s="83" t="s">
        <v>12438</v>
      </c>
      <c r="E3955" s="83" t="s">
        <v>3526</v>
      </c>
      <c r="F3955" s="83"/>
      <c r="G3955" s="83" t="s">
        <v>3527</v>
      </c>
      <c r="H3955" s="115" t="s">
        <v>5447</v>
      </c>
      <c r="I3955" s="14">
        <v>0.01</v>
      </c>
      <c r="J3955" s="111">
        <f t="shared" si="124"/>
        <v>1683</v>
      </c>
    </row>
    <row r="3956" spans="1:10" ht="39" x14ac:dyDescent="0.25">
      <c r="A3956" s="81">
        <f t="shared" si="125"/>
        <v>3952</v>
      </c>
      <c r="B3956" s="81" t="s">
        <v>3523</v>
      </c>
      <c r="C3956" s="82" t="s">
        <v>12439</v>
      </c>
      <c r="D3956" s="83" t="s">
        <v>12440</v>
      </c>
      <c r="E3956" s="83" t="s">
        <v>3526</v>
      </c>
      <c r="F3956" s="83"/>
      <c r="G3956" s="83" t="s">
        <v>3527</v>
      </c>
      <c r="H3956" s="115" t="s">
        <v>12441</v>
      </c>
      <c r="I3956" s="14">
        <v>0.01</v>
      </c>
      <c r="J3956" s="111">
        <f t="shared" si="124"/>
        <v>1757.25</v>
      </c>
    </row>
    <row r="3957" spans="1:10" ht="39" x14ac:dyDescent="0.25">
      <c r="A3957" s="81">
        <f t="shared" si="125"/>
        <v>3953</v>
      </c>
      <c r="B3957" s="81" t="s">
        <v>3523</v>
      </c>
      <c r="C3957" s="82" t="s">
        <v>12442</v>
      </c>
      <c r="D3957" s="83" t="s">
        <v>12443</v>
      </c>
      <c r="E3957" s="83" t="s">
        <v>3526</v>
      </c>
      <c r="F3957" s="83"/>
      <c r="G3957" s="83" t="s">
        <v>3527</v>
      </c>
      <c r="H3957" s="115" t="s">
        <v>4166</v>
      </c>
      <c r="I3957" s="14">
        <v>0.01</v>
      </c>
      <c r="J3957" s="111">
        <f t="shared" si="124"/>
        <v>1980</v>
      </c>
    </row>
    <row r="3958" spans="1:10" ht="51.75" x14ac:dyDescent="0.25">
      <c r="A3958" s="81">
        <f t="shared" si="125"/>
        <v>3954</v>
      </c>
      <c r="B3958" s="81" t="s">
        <v>3523</v>
      </c>
      <c r="C3958" s="82" t="s">
        <v>12444</v>
      </c>
      <c r="D3958" s="83" t="s">
        <v>12445</v>
      </c>
      <c r="E3958" s="83" t="s">
        <v>3526</v>
      </c>
      <c r="F3958" s="83"/>
      <c r="G3958" s="83" t="s">
        <v>3527</v>
      </c>
      <c r="H3958" s="115" t="s">
        <v>12446</v>
      </c>
      <c r="I3958" s="14">
        <v>0.01</v>
      </c>
      <c r="J3958" s="111">
        <f t="shared" si="124"/>
        <v>1465.2</v>
      </c>
    </row>
    <row r="3959" spans="1:10" x14ac:dyDescent="0.25">
      <c r="A3959" s="81">
        <f t="shared" si="125"/>
        <v>3955</v>
      </c>
      <c r="B3959" s="81" t="s">
        <v>3523</v>
      </c>
      <c r="C3959" s="82" t="s">
        <v>12447</v>
      </c>
      <c r="D3959" s="83" t="s">
        <v>12448</v>
      </c>
      <c r="E3959" s="83" t="s">
        <v>3526</v>
      </c>
      <c r="F3959" s="83"/>
      <c r="G3959" s="83" t="s">
        <v>3527</v>
      </c>
      <c r="H3959" s="115" t="s">
        <v>6015</v>
      </c>
      <c r="I3959" s="14">
        <v>0.01</v>
      </c>
      <c r="J3959" s="111">
        <f t="shared" si="124"/>
        <v>44.55</v>
      </c>
    </row>
    <row r="3960" spans="1:10" ht="39" x14ac:dyDescent="0.25">
      <c r="A3960" s="81">
        <f t="shared" si="125"/>
        <v>3956</v>
      </c>
      <c r="B3960" s="81" t="s">
        <v>3523</v>
      </c>
      <c r="C3960" s="82" t="s">
        <v>12449</v>
      </c>
      <c r="D3960" s="83" t="s">
        <v>12450</v>
      </c>
      <c r="E3960" s="83" t="s">
        <v>3526</v>
      </c>
      <c r="F3960" s="83"/>
      <c r="G3960" s="83" t="s">
        <v>3527</v>
      </c>
      <c r="H3960" s="115" t="s">
        <v>12441</v>
      </c>
      <c r="I3960" s="14">
        <v>0.01</v>
      </c>
      <c r="J3960" s="111">
        <f t="shared" si="124"/>
        <v>1757.25</v>
      </c>
    </row>
    <row r="3961" spans="1:10" ht="26.25" x14ac:dyDescent="0.25">
      <c r="A3961" s="81">
        <f t="shared" si="125"/>
        <v>3957</v>
      </c>
      <c r="B3961" s="81" t="s">
        <v>3523</v>
      </c>
      <c r="C3961" s="82" t="s">
        <v>12451</v>
      </c>
      <c r="D3961" s="83" t="s">
        <v>12452</v>
      </c>
      <c r="E3961" s="83" t="s">
        <v>3526</v>
      </c>
      <c r="F3961" s="83"/>
      <c r="G3961" s="83" t="s">
        <v>3527</v>
      </c>
      <c r="H3961" s="115" t="s">
        <v>12453</v>
      </c>
      <c r="I3961" s="14">
        <v>0.01</v>
      </c>
      <c r="J3961" s="111">
        <f t="shared" si="124"/>
        <v>1683.99</v>
      </c>
    </row>
    <row r="3962" spans="1:10" ht="26.25" x14ac:dyDescent="0.25">
      <c r="A3962" s="81">
        <f t="shared" si="125"/>
        <v>3958</v>
      </c>
      <c r="B3962" s="81" t="s">
        <v>3523</v>
      </c>
      <c r="C3962" s="82" t="s">
        <v>12454</v>
      </c>
      <c r="D3962" s="83" t="s">
        <v>12455</v>
      </c>
      <c r="E3962" s="83" t="s">
        <v>3526</v>
      </c>
      <c r="F3962" s="83"/>
      <c r="G3962" s="83" t="s">
        <v>3527</v>
      </c>
      <c r="H3962" s="115" t="s">
        <v>12441</v>
      </c>
      <c r="I3962" s="14">
        <v>0.01</v>
      </c>
      <c r="J3962" s="111">
        <f t="shared" si="124"/>
        <v>1757.25</v>
      </c>
    </row>
    <row r="3963" spans="1:10" ht="141" x14ac:dyDescent="0.25">
      <c r="A3963" s="81">
        <f t="shared" si="125"/>
        <v>3959</v>
      </c>
      <c r="B3963" s="81" t="s">
        <v>3523</v>
      </c>
      <c r="C3963" s="82" t="s">
        <v>12456</v>
      </c>
      <c r="D3963" s="83" t="s">
        <v>12457</v>
      </c>
      <c r="E3963" s="83" t="s">
        <v>3526</v>
      </c>
      <c r="F3963" s="83"/>
      <c r="G3963" s="83" t="s">
        <v>3527</v>
      </c>
      <c r="H3963" s="115" t="s">
        <v>12458</v>
      </c>
      <c r="I3963" s="14">
        <v>0.01</v>
      </c>
      <c r="J3963" s="111">
        <f t="shared" si="124"/>
        <v>2283.9299999999998</v>
      </c>
    </row>
    <row r="3964" spans="1:10" ht="141" x14ac:dyDescent="0.25">
      <c r="A3964" s="81">
        <f t="shared" si="125"/>
        <v>3960</v>
      </c>
      <c r="B3964" s="81" t="s">
        <v>3523</v>
      </c>
      <c r="C3964" s="82" t="s">
        <v>12459</v>
      </c>
      <c r="D3964" s="83" t="s">
        <v>12460</v>
      </c>
      <c r="E3964" s="83" t="s">
        <v>3526</v>
      </c>
      <c r="F3964" s="83"/>
      <c r="G3964" s="83" t="s">
        <v>3527</v>
      </c>
      <c r="H3964" s="115" t="s">
        <v>12461</v>
      </c>
      <c r="I3964" s="14">
        <v>0.01</v>
      </c>
      <c r="J3964" s="111">
        <f t="shared" si="124"/>
        <v>2359.17</v>
      </c>
    </row>
    <row r="3965" spans="1:10" x14ac:dyDescent="0.25">
      <c r="A3965" s="81">
        <f t="shared" si="125"/>
        <v>3961</v>
      </c>
      <c r="B3965" s="81" t="s">
        <v>3523</v>
      </c>
      <c r="C3965" s="82" t="s">
        <v>12462</v>
      </c>
      <c r="D3965" s="83" t="s">
        <v>12463</v>
      </c>
      <c r="E3965" s="83" t="s">
        <v>3526</v>
      </c>
      <c r="F3965" s="83"/>
      <c r="G3965" s="83" t="s">
        <v>3527</v>
      </c>
      <c r="H3965" s="115" t="s">
        <v>4107</v>
      </c>
      <c r="I3965" s="14">
        <v>0.01</v>
      </c>
      <c r="J3965" s="111">
        <f t="shared" si="124"/>
        <v>1485</v>
      </c>
    </row>
    <row r="3966" spans="1:10" ht="26.25" x14ac:dyDescent="0.25">
      <c r="A3966" s="81">
        <f t="shared" si="125"/>
        <v>3962</v>
      </c>
      <c r="B3966" s="81" t="s">
        <v>3523</v>
      </c>
      <c r="C3966" s="82" t="s">
        <v>12464</v>
      </c>
      <c r="D3966" s="83" t="s">
        <v>12465</v>
      </c>
      <c r="E3966" s="83" t="s">
        <v>3526</v>
      </c>
      <c r="F3966" s="83"/>
      <c r="G3966" s="83" t="s">
        <v>3527</v>
      </c>
      <c r="H3966" s="115" t="s">
        <v>12466</v>
      </c>
      <c r="I3966" s="14">
        <v>0.01</v>
      </c>
      <c r="J3966" s="111">
        <f t="shared" si="124"/>
        <v>682.11</v>
      </c>
    </row>
    <row r="3967" spans="1:10" ht="51.75" x14ac:dyDescent="0.25">
      <c r="A3967" s="81">
        <f t="shared" si="125"/>
        <v>3963</v>
      </c>
      <c r="B3967" s="81" t="s">
        <v>3523</v>
      </c>
      <c r="C3967" s="82" t="s">
        <v>12467</v>
      </c>
      <c r="D3967" s="83" t="s">
        <v>12468</v>
      </c>
      <c r="E3967" s="83" t="s">
        <v>3526</v>
      </c>
      <c r="F3967" s="83"/>
      <c r="G3967" s="83" t="s">
        <v>3527</v>
      </c>
      <c r="H3967" s="115" t="s">
        <v>12469</v>
      </c>
      <c r="I3967" s="14">
        <v>0.01</v>
      </c>
      <c r="J3967" s="111">
        <f t="shared" si="124"/>
        <v>572.22</v>
      </c>
    </row>
    <row r="3968" spans="1:10" ht="51.75" x14ac:dyDescent="0.25">
      <c r="A3968" s="81">
        <f t="shared" si="125"/>
        <v>3964</v>
      </c>
      <c r="B3968" s="81" t="s">
        <v>3523</v>
      </c>
      <c r="C3968" s="82" t="s">
        <v>12470</v>
      </c>
      <c r="D3968" s="83" t="s">
        <v>12471</v>
      </c>
      <c r="E3968" s="83" t="s">
        <v>3526</v>
      </c>
      <c r="F3968" s="83"/>
      <c r="G3968" s="83" t="s">
        <v>3527</v>
      </c>
      <c r="H3968" s="115" t="s">
        <v>12472</v>
      </c>
      <c r="I3968" s="14">
        <v>0.01</v>
      </c>
      <c r="J3968" s="111">
        <f t="shared" si="124"/>
        <v>906.84</v>
      </c>
    </row>
    <row r="3969" spans="1:10" ht="51.75" x14ac:dyDescent="0.25">
      <c r="A3969" s="81">
        <f t="shared" si="125"/>
        <v>3965</v>
      </c>
      <c r="B3969" s="81" t="s">
        <v>3523</v>
      </c>
      <c r="C3969" s="82" t="s">
        <v>12473</v>
      </c>
      <c r="D3969" s="83" t="s">
        <v>12474</v>
      </c>
      <c r="E3969" s="83" t="s">
        <v>3526</v>
      </c>
      <c r="F3969" s="83"/>
      <c r="G3969" s="83" t="s">
        <v>3527</v>
      </c>
      <c r="H3969" s="115" t="s">
        <v>12475</v>
      </c>
      <c r="I3969" s="14">
        <v>0.01</v>
      </c>
      <c r="J3969" s="111">
        <f t="shared" si="124"/>
        <v>1543.41</v>
      </c>
    </row>
    <row r="3970" spans="1:10" ht="51.75" x14ac:dyDescent="0.25">
      <c r="A3970" s="81">
        <f t="shared" si="125"/>
        <v>3966</v>
      </c>
      <c r="B3970" s="81" t="s">
        <v>3523</v>
      </c>
      <c r="C3970" s="82" t="s">
        <v>12476</v>
      </c>
      <c r="D3970" s="83" t="s">
        <v>12477</v>
      </c>
      <c r="E3970" s="83" t="s">
        <v>3526</v>
      </c>
      <c r="F3970" s="83"/>
      <c r="G3970" s="83" t="s">
        <v>3527</v>
      </c>
      <c r="H3970" s="115" t="s">
        <v>8879</v>
      </c>
      <c r="I3970" s="14">
        <v>0.01</v>
      </c>
      <c r="J3970" s="111">
        <f t="shared" si="124"/>
        <v>81.179999999999993</v>
      </c>
    </row>
    <row r="3971" spans="1:10" ht="51.75" x14ac:dyDescent="0.25">
      <c r="A3971" s="81">
        <f t="shared" si="125"/>
        <v>3967</v>
      </c>
      <c r="B3971" s="81" t="s">
        <v>3523</v>
      </c>
      <c r="C3971" s="82" t="s">
        <v>12478</v>
      </c>
      <c r="D3971" s="83" t="s">
        <v>12479</v>
      </c>
      <c r="E3971" s="83" t="s">
        <v>3526</v>
      </c>
      <c r="F3971" s="83"/>
      <c r="G3971" s="83" t="s">
        <v>3527</v>
      </c>
      <c r="H3971" s="115" t="s">
        <v>12480</v>
      </c>
      <c r="I3971" s="14">
        <v>0.01</v>
      </c>
      <c r="J3971" s="111">
        <f t="shared" si="124"/>
        <v>3474.9</v>
      </c>
    </row>
    <row r="3972" spans="1:10" ht="51.75" x14ac:dyDescent="0.25">
      <c r="A3972" s="81">
        <f t="shared" si="125"/>
        <v>3968</v>
      </c>
      <c r="B3972" s="81" t="s">
        <v>3523</v>
      </c>
      <c r="C3972" s="82" t="s">
        <v>12481</v>
      </c>
      <c r="D3972" s="83" t="s">
        <v>12482</v>
      </c>
      <c r="E3972" s="83" t="s">
        <v>3526</v>
      </c>
      <c r="F3972" s="83"/>
      <c r="G3972" s="83" t="s">
        <v>3527</v>
      </c>
      <c r="H3972" s="115" t="s">
        <v>12483</v>
      </c>
      <c r="I3972" s="14">
        <v>0.01</v>
      </c>
      <c r="J3972" s="111">
        <f t="shared" si="124"/>
        <v>310.86</v>
      </c>
    </row>
    <row r="3973" spans="1:10" ht="51.75" x14ac:dyDescent="0.25">
      <c r="A3973" s="81">
        <f t="shared" si="125"/>
        <v>3969</v>
      </c>
      <c r="B3973" s="81" t="s">
        <v>3523</v>
      </c>
      <c r="C3973" s="82" t="s">
        <v>12484</v>
      </c>
      <c r="D3973" s="83" t="s">
        <v>12485</v>
      </c>
      <c r="E3973" s="83" t="s">
        <v>3526</v>
      </c>
      <c r="F3973" s="83"/>
      <c r="G3973" s="83" t="s">
        <v>3527</v>
      </c>
      <c r="H3973" s="115" t="s">
        <v>12486</v>
      </c>
      <c r="I3973" s="14">
        <v>0.01</v>
      </c>
      <c r="J3973" s="111">
        <f t="shared" si="124"/>
        <v>137.60999999999999</v>
      </c>
    </row>
    <row r="3974" spans="1:10" ht="51.75" x14ac:dyDescent="0.25">
      <c r="A3974" s="81">
        <f t="shared" si="125"/>
        <v>3970</v>
      </c>
      <c r="B3974" s="81" t="s">
        <v>3523</v>
      </c>
      <c r="C3974" s="82" t="s">
        <v>12487</v>
      </c>
      <c r="D3974" s="83" t="s">
        <v>12488</v>
      </c>
      <c r="E3974" s="83" t="s">
        <v>3526</v>
      </c>
      <c r="F3974" s="83"/>
      <c r="G3974" s="83" t="s">
        <v>3527</v>
      </c>
      <c r="H3974" s="115" t="s">
        <v>12489</v>
      </c>
      <c r="I3974" s="14">
        <v>0.01</v>
      </c>
      <c r="J3974" s="111">
        <f t="shared" si="124"/>
        <v>6379.5599999999995</v>
      </c>
    </row>
    <row r="3975" spans="1:10" x14ac:dyDescent="0.25">
      <c r="A3975" s="81">
        <f t="shared" si="125"/>
        <v>3971</v>
      </c>
      <c r="B3975" s="81" t="s">
        <v>3523</v>
      </c>
      <c r="C3975" s="82" t="s">
        <v>12490</v>
      </c>
      <c r="D3975" s="83" t="s">
        <v>12491</v>
      </c>
      <c r="E3975" s="83" t="s">
        <v>3526</v>
      </c>
      <c r="F3975" s="83"/>
      <c r="G3975" s="83" t="s">
        <v>3527</v>
      </c>
      <c r="H3975" s="115" t="s">
        <v>4376</v>
      </c>
      <c r="I3975" s="14">
        <v>0.01</v>
      </c>
      <c r="J3975" s="111">
        <f t="shared" si="124"/>
        <v>985.05</v>
      </c>
    </row>
    <row r="3976" spans="1:10" x14ac:dyDescent="0.25">
      <c r="A3976" s="81">
        <f t="shared" si="125"/>
        <v>3972</v>
      </c>
      <c r="B3976" s="81" t="s">
        <v>3523</v>
      </c>
      <c r="C3976" s="82" t="s">
        <v>12492</v>
      </c>
      <c r="D3976" s="83" t="s">
        <v>12493</v>
      </c>
      <c r="E3976" s="83" t="s">
        <v>3526</v>
      </c>
      <c r="F3976" s="83"/>
      <c r="G3976" s="83" t="s">
        <v>3527</v>
      </c>
      <c r="H3976" s="115" t="s">
        <v>4415</v>
      </c>
      <c r="I3976" s="14">
        <v>0.01</v>
      </c>
      <c r="J3976" s="111">
        <f t="shared" si="124"/>
        <v>391.05</v>
      </c>
    </row>
    <row r="3977" spans="1:10" ht="26.25" x14ac:dyDescent="0.25">
      <c r="A3977" s="81">
        <f t="shared" si="125"/>
        <v>3973</v>
      </c>
      <c r="B3977" s="81" t="s">
        <v>3523</v>
      </c>
      <c r="C3977" s="82" t="s">
        <v>12494</v>
      </c>
      <c r="D3977" s="83" t="s">
        <v>12495</v>
      </c>
      <c r="E3977" s="83" t="s">
        <v>3526</v>
      </c>
      <c r="F3977" s="83"/>
      <c r="G3977" s="83" t="s">
        <v>3527</v>
      </c>
      <c r="H3977" s="115" t="s">
        <v>4072</v>
      </c>
      <c r="I3977" s="14">
        <v>0.01</v>
      </c>
      <c r="J3977" s="111">
        <f t="shared" si="124"/>
        <v>11880</v>
      </c>
    </row>
    <row r="3978" spans="1:10" ht="39" x14ac:dyDescent="0.25">
      <c r="A3978" s="81">
        <f t="shared" si="125"/>
        <v>3974</v>
      </c>
      <c r="B3978" s="81" t="s">
        <v>3523</v>
      </c>
      <c r="C3978" s="82" t="s">
        <v>12496</v>
      </c>
      <c r="D3978" s="83" t="s">
        <v>12497</v>
      </c>
      <c r="E3978" s="83" t="s">
        <v>3526</v>
      </c>
      <c r="F3978" s="83"/>
      <c r="G3978" s="83" t="s">
        <v>3527</v>
      </c>
      <c r="H3978" s="115" t="s">
        <v>3683</v>
      </c>
      <c r="I3978" s="14">
        <v>0.01</v>
      </c>
      <c r="J3978" s="111">
        <f t="shared" si="124"/>
        <v>32.67</v>
      </c>
    </row>
    <row r="3979" spans="1:10" ht="51.75" x14ac:dyDescent="0.25">
      <c r="A3979" s="81">
        <f t="shared" si="125"/>
        <v>3975</v>
      </c>
      <c r="B3979" s="81" t="s">
        <v>3523</v>
      </c>
      <c r="C3979" s="82" t="s">
        <v>12498</v>
      </c>
      <c r="D3979" s="83" t="s">
        <v>12499</v>
      </c>
      <c r="E3979" s="83" t="s">
        <v>3526</v>
      </c>
      <c r="F3979" s="83"/>
      <c r="G3979" s="83" t="s">
        <v>3527</v>
      </c>
      <c r="H3979" s="115" t="s">
        <v>3656</v>
      </c>
      <c r="I3979" s="14">
        <v>0.01</v>
      </c>
      <c r="J3979" s="111">
        <f t="shared" si="124"/>
        <v>3564</v>
      </c>
    </row>
    <row r="3980" spans="1:10" ht="26.25" x14ac:dyDescent="0.25">
      <c r="A3980" s="81">
        <f t="shared" si="125"/>
        <v>3976</v>
      </c>
      <c r="B3980" s="81" t="s">
        <v>3523</v>
      </c>
      <c r="C3980" s="82" t="s">
        <v>12500</v>
      </c>
      <c r="D3980" s="83" t="s">
        <v>12501</v>
      </c>
      <c r="E3980" s="83" t="s">
        <v>3526</v>
      </c>
      <c r="F3980" s="83"/>
      <c r="G3980" s="83" t="s">
        <v>3527</v>
      </c>
      <c r="H3980" s="115" t="s">
        <v>6405</v>
      </c>
      <c r="I3980" s="14">
        <v>0.01</v>
      </c>
      <c r="J3980" s="111">
        <f t="shared" si="124"/>
        <v>356.4</v>
      </c>
    </row>
    <row r="3981" spans="1:10" ht="26.25" x14ac:dyDescent="0.25">
      <c r="A3981" s="81">
        <f t="shared" si="125"/>
        <v>3977</v>
      </c>
      <c r="B3981" s="81" t="s">
        <v>3523</v>
      </c>
      <c r="C3981" s="82" t="s">
        <v>12502</v>
      </c>
      <c r="D3981" s="83" t="s">
        <v>12503</v>
      </c>
      <c r="E3981" s="83" t="s">
        <v>3526</v>
      </c>
      <c r="F3981" s="83"/>
      <c r="G3981" s="83" t="s">
        <v>3527</v>
      </c>
      <c r="H3981" s="115" t="s">
        <v>3599</v>
      </c>
      <c r="I3981" s="14">
        <v>0.01</v>
      </c>
      <c r="J3981" s="111">
        <f t="shared" si="124"/>
        <v>29.7</v>
      </c>
    </row>
    <row r="3982" spans="1:10" ht="51.75" x14ac:dyDescent="0.25">
      <c r="A3982" s="81">
        <f t="shared" si="125"/>
        <v>3978</v>
      </c>
      <c r="B3982" s="81" t="s">
        <v>3523</v>
      </c>
      <c r="C3982" s="82" t="s">
        <v>12504</v>
      </c>
      <c r="D3982" s="83" t="s">
        <v>12505</v>
      </c>
      <c r="E3982" s="83" t="s">
        <v>3526</v>
      </c>
      <c r="F3982" s="83"/>
      <c r="G3982" s="83" t="s">
        <v>3527</v>
      </c>
      <c r="H3982" s="115" t="s">
        <v>3654</v>
      </c>
      <c r="I3982" s="14">
        <v>0.01</v>
      </c>
      <c r="J3982" s="111">
        <f t="shared" si="124"/>
        <v>297</v>
      </c>
    </row>
    <row r="3983" spans="1:10" ht="64.5" x14ac:dyDescent="0.25">
      <c r="A3983" s="81">
        <f t="shared" si="125"/>
        <v>3979</v>
      </c>
      <c r="B3983" s="81" t="s">
        <v>3523</v>
      </c>
      <c r="C3983" s="82" t="s">
        <v>12506</v>
      </c>
      <c r="D3983" s="83" t="s">
        <v>12507</v>
      </c>
      <c r="E3983" s="83" t="s">
        <v>3526</v>
      </c>
      <c r="F3983" s="83"/>
      <c r="G3983" s="83" t="s">
        <v>3527</v>
      </c>
      <c r="H3983" s="115" t="s">
        <v>3654</v>
      </c>
      <c r="I3983" s="14">
        <v>0.01</v>
      </c>
      <c r="J3983" s="111">
        <f t="shared" si="124"/>
        <v>297</v>
      </c>
    </row>
    <row r="3984" spans="1:10" ht="39" x14ac:dyDescent="0.25">
      <c r="A3984" s="81">
        <f t="shared" si="125"/>
        <v>3980</v>
      </c>
      <c r="B3984" s="81" t="s">
        <v>3523</v>
      </c>
      <c r="C3984" s="82" t="s">
        <v>12508</v>
      </c>
      <c r="D3984" s="83" t="s">
        <v>12509</v>
      </c>
      <c r="E3984" s="83" t="s">
        <v>3526</v>
      </c>
      <c r="F3984" s="83"/>
      <c r="G3984" s="83" t="s">
        <v>3527</v>
      </c>
      <c r="H3984" s="115" t="s">
        <v>3685</v>
      </c>
      <c r="I3984" s="14">
        <v>0.01</v>
      </c>
      <c r="J3984" s="111">
        <f t="shared" si="124"/>
        <v>392.04</v>
      </c>
    </row>
    <row r="3985" spans="1:10" ht="39" x14ac:dyDescent="0.25">
      <c r="A3985" s="81">
        <f t="shared" si="125"/>
        <v>3981</v>
      </c>
      <c r="B3985" s="81" t="s">
        <v>3523</v>
      </c>
      <c r="C3985" s="82" t="s">
        <v>12510</v>
      </c>
      <c r="D3985" s="83" t="s">
        <v>12511</v>
      </c>
      <c r="E3985" s="83" t="s">
        <v>3526</v>
      </c>
      <c r="F3985" s="83"/>
      <c r="G3985" s="83" t="s">
        <v>3527</v>
      </c>
      <c r="H3985" s="115" t="s">
        <v>3542</v>
      </c>
      <c r="I3985" s="14">
        <v>0.01</v>
      </c>
      <c r="J3985" s="111">
        <f t="shared" si="124"/>
        <v>11.879999999999999</v>
      </c>
    </row>
    <row r="3986" spans="1:10" ht="39" x14ac:dyDescent="0.25">
      <c r="A3986" s="81">
        <f t="shared" si="125"/>
        <v>3982</v>
      </c>
      <c r="B3986" s="81" t="s">
        <v>3523</v>
      </c>
      <c r="C3986" s="82" t="s">
        <v>12512</v>
      </c>
      <c r="D3986" s="83" t="s">
        <v>12513</v>
      </c>
      <c r="E3986" s="83" t="s">
        <v>3526</v>
      </c>
      <c r="F3986" s="83"/>
      <c r="G3986" s="83" t="s">
        <v>3527</v>
      </c>
      <c r="H3986" s="115" t="s">
        <v>6957</v>
      </c>
      <c r="I3986" s="14">
        <v>0.01</v>
      </c>
      <c r="J3986" s="111">
        <f t="shared" si="124"/>
        <v>142.56</v>
      </c>
    </row>
    <row r="3987" spans="1:10" ht="51.75" x14ac:dyDescent="0.25">
      <c r="A3987" s="81">
        <f t="shared" si="125"/>
        <v>3983</v>
      </c>
      <c r="B3987" s="81" t="s">
        <v>3523</v>
      </c>
      <c r="C3987" s="82" t="s">
        <v>12514</v>
      </c>
      <c r="D3987" s="83" t="s">
        <v>12515</v>
      </c>
      <c r="E3987" s="83" t="s">
        <v>3526</v>
      </c>
      <c r="F3987" s="83"/>
      <c r="G3987" s="83" t="s">
        <v>3527</v>
      </c>
      <c r="H3987" s="115" t="s">
        <v>3656</v>
      </c>
      <c r="I3987" s="14">
        <v>0.01</v>
      </c>
      <c r="J3987" s="111">
        <f t="shared" ref="J3987:J4003" si="126">H3987*(1-I3987)</f>
        <v>3564</v>
      </c>
    </row>
    <row r="3988" spans="1:10" ht="51.75" x14ac:dyDescent="0.25">
      <c r="A3988" s="81">
        <f t="shared" ref="A3988:A4003" si="127">A3987+1</f>
        <v>3984</v>
      </c>
      <c r="B3988" s="81" t="s">
        <v>3523</v>
      </c>
      <c r="C3988" s="82" t="s">
        <v>12516</v>
      </c>
      <c r="D3988" s="83" t="s">
        <v>12517</v>
      </c>
      <c r="E3988" s="83" t="s">
        <v>3526</v>
      </c>
      <c r="F3988" s="83"/>
      <c r="G3988" s="83" t="s">
        <v>3527</v>
      </c>
      <c r="H3988" s="115" t="s">
        <v>12518</v>
      </c>
      <c r="I3988" s="14">
        <v>0.01</v>
      </c>
      <c r="J3988" s="111">
        <f t="shared" si="126"/>
        <v>461.34</v>
      </c>
    </row>
    <row r="3989" spans="1:10" ht="51.75" x14ac:dyDescent="0.25">
      <c r="A3989" s="81">
        <f t="shared" si="127"/>
        <v>3985</v>
      </c>
      <c r="B3989" s="81" t="s">
        <v>3523</v>
      </c>
      <c r="C3989" s="82" t="s">
        <v>12519</v>
      </c>
      <c r="D3989" s="83" t="s">
        <v>12520</v>
      </c>
      <c r="E3989" s="83" t="s">
        <v>3526</v>
      </c>
      <c r="F3989" s="83"/>
      <c r="G3989" s="83" t="s">
        <v>3527</v>
      </c>
      <c r="H3989" s="115" t="s">
        <v>12521</v>
      </c>
      <c r="I3989" s="14">
        <v>0.01</v>
      </c>
      <c r="J3989" s="111">
        <f t="shared" si="126"/>
        <v>40.589999999999996</v>
      </c>
    </row>
    <row r="3990" spans="1:10" ht="39" x14ac:dyDescent="0.25">
      <c r="A3990" s="81">
        <f t="shared" si="127"/>
        <v>3986</v>
      </c>
      <c r="B3990" s="81" t="s">
        <v>3523</v>
      </c>
      <c r="C3990" s="82" t="s">
        <v>12522</v>
      </c>
      <c r="D3990" s="83" t="s">
        <v>12523</v>
      </c>
      <c r="E3990" s="83" t="s">
        <v>3526</v>
      </c>
      <c r="F3990" s="83"/>
      <c r="G3990" s="83" t="s">
        <v>3527</v>
      </c>
      <c r="H3990" s="115" t="s">
        <v>6572</v>
      </c>
      <c r="I3990" s="14">
        <v>0.01</v>
      </c>
      <c r="J3990" s="111">
        <f t="shared" si="126"/>
        <v>164.34</v>
      </c>
    </row>
    <row r="3991" spans="1:10" ht="51.75" x14ac:dyDescent="0.25">
      <c r="A3991" s="81">
        <f t="shared" si="127"/>
        <v>3987</v>
      </c>
      <c r="B3991" s="81" t="s">
        <v>3523</v>
      </c>
      <c r="C3991" s="82" t="s">
        <v>12524</v>
      </c>
      <c r="D3991" s="83" t="s">
        <v>12525</v>
      </c>
      <c r="E3991" s="83" t="s">
        <v>3526</v>
      </c>
      <c r="F3991" s="83"/>
      <c r="G3991" s="83" t="s">
        <v>3527</v>
      </c>
      <c r="H3991" s="115" t="s">
        <v>4422</v>
      </c>
      <c r="I3991" s="14">
        <v>0.01</v>
      </c>
      <c r="J3991" s="111">
        <f t="shared" si="126"/>
        <v>19.8</v>
      </c>
    </row>
    <row r="3992" spans="1:10" ht="51.75" x14ac:dyDescent="0.25">
      <c r="A3992" s="81">
        <f t="shared" si="127"/>
        <v>3988</v>
      </c>
      <c r="B3992" s="81" t="s">
        <v>3523</v>
      </c>
      <c r="C3992" s="82" t="s">
        <v>12526</v>
      </c>
      <c r="D3992" s="83" t="s">
        <v>12527</v>
      </c>
      <c r="E3992" s="83" t="s">
        <v>3526</v>
      </c>
      <c r="F3992" s="83"/>
      <c r="G3992" s="83" t="s">
        <v>3527</v>
      </c>
      <c r="H3992" s="115" t="s">
        <v>12528</v>
      </c>
      <c r="I3992" s="14">
        <v>0.01</v>
      </c>
      <c r="J3992" s="111">
        <f t="shared" si="126"/>
        <v>312.83999999999997</v>
      </c>
    </row>
    <row r="3993" spans="1:10" ht="39" x14ac:dyDescent="0.25">
      <c r="A3993" s="81">
        <f t="shared" si="127"/>
        <v>3989</v>
      </c>
      <c r="B3993" s="81" t="s">
        <v>3523</v>
      </c>
      <c r="C3993" s="82" t="s">
        <v>12529</v>
      </c>
      <c r="D3993" s="83" t="s">
        <v>12530</v>
      </c>
      <c r="E3993" s="83" t="s">
        <v>3526</v>
      </c>
      <c r="F3993" s="83"/>
      <c r="G3993" s="83" t="s">
        <v>3527</v>
      </c>
      <c r="H3993" s="115" t="s">
        <v>3802</v>
      </c>
      <c r="I3993" s="14">
        <v>0.01</v>
      </c>
      <c r="J3993" s="111">
        <f t="shared" si="126"/>
        <v>13.86</v>
      </c>
    </row>
    <row r="3994" spans="1:10" ht="51.75" x14ac:dyDescent="0.25">
      <c r="A3994" s="81">
        <f t="shared" si="127"/>
        <v>3990</v>
      </c>
      <c r="B3994" s="81" t="s">
        <v>3523</v>
      </c>
      <c r="C3994" s="82" t="s">
        <v>12531</v>
      </c>
      <c r="D3994" s="83" t="s">
        <v>12532</v>
      </c>
      <c r="E3994" s="83" t="s">
        <v>3526</v>
      </c>
      <c r="F3994" s="83"/>
      <c r="G3994" s="83" t="s">
        <v>3527</v>
      </c>
      <c r="H3994" s="115" t="s">
        <v>3917</v>
      </c>
      <c r="I3994" s="14">
        <v>0.01</v>
      </c>
      <c r="J3994" s="111">
        <f t="shared" si="126"/>
        <v>27.72</v>
      </c>
    </row>
    <row r="3995" spans="1:10" ht="51.75" x14ac:dyDescent="0.25">
      <c r="A3995" s="81">
        <f t="shared" si="127"/>
        <v>3991</v>
      </c>
      <c r="B3995" s="81" t="s">
        <v>3523</v>
      </c>
      <c r="C3995" s="82" t="s">
        <v>12533</v>
      </c>
      <c r="D3995" s="83" t="s">
        <v>12534</v>
      </c>
      <c r="E3995" s="83" t="s">
        <v>3526</v>
      </c>
      <c r="F3995" s="83"/>
      <c r="G3995" s="83" t="s">
        <v>3527</v>
      </c>
      <c r="H3995" s="115" t="s">
        <v>4291</v>
      </c>
      <c r="I3995" s="14">
        <v>0.01</v>
      </c>
      <c r="J3995" s="111">
        <f t="shared" si="126"/>
        <v>227.7</v>
      </c>
    </row>
    <row r="3996" spans="1:10" ht="39" x14ac:dyDescent="0.25">
      <c r="A3996" s="81">
        <f t="shared" si="127"/>
        <v>3992</v>
      </c>
      <c r="B3996" s="81" t="s">
        <v>3523</v>
      </c>
      <c r="C3996" s="82" t="s">
        <v>4905</v>
      </c>
      <c r="D3996" s="83" t="s">
        <v>4906</v>
      </c>
      <c r="E3996" s="83" t="s">
        <v>3526</v>
      </c>
      <c r="F3996" s="83"/>
      <c r="G3996" s="83" t="s">
        <v>3527</v>
      </c>
      <c r="H3996" s="115" t="s">
        <v>3694</v>
      </c>
      <c r="I3996" s="14">
        <v>0.01</v>
      </c>
      <c r="J3996" s="111">
        <f t="shared" si="126"/>
        <v>3267</v>
      </c>
    </row>
    <row r="3997" spans="1:10" ht="39" x14ac:dyDescent="0.25">
      <c r="A3997" s="81">
        <f t="shared" si="127"/>
        <v>3993</v>
      </c>
      <c r="B3997" s="81" t="s">
        <v>3523</v>
      </c>
      <c r="C3997" s="82" t="s">
        <v>4900</v>
      </c>
      <c r="D3997" s="83" t="s">
        <v>4901</v>
      </c>
      <c r="E3997" s="83" t="s">
        <v>3526</v>
      </c>
      <c r="F3997" s="83"/>
      <c r="G3997" s="83" t="s">
        <v>3527</v>
      </c>
      <c r="H3997" s="115" t="s">
        <v>4902</v>
      </c>
      <c r="I3997" s="14">
        <v>0.01</v>
      </c>
      <c r="J3997" s="111">
        <f t="shared" si="126"/>
        <v>27720</v>
      </c>
    </row>
    <row r="3998" spans="1:10" ht="39" x14ac:dyDescent="0.25">
      <c r="A3998" s="81">
        <f t="shared" si="127"/>
        <v>3994</v>
      </c>
      <c r="B3998" s="81" t="s">
        <v>3523</v>
      </c>
      <c r="C3998" s="82" t="s">
        <v>4903</v>
      </c>
      <c r="D3998" s="83" t="s">
        <v>4904</v>
      </c>
      <c r="E3998" s="83" t="s">
        <v>3526</v>
      </c>
      <c r="F3998" s="83"/>
      <c r="G3998" s="83" t="s">
        <v>3527</v>
      </c>
      <c r="H3998" s="115" t="s">
        <v>3654</v>
      </c>
      <c r="I3998" s="14">
        <v>0.01</v>
      </c>
      <c r="J3998" s="111">
        <f t="shared" si="126"/>
        <v>297</v>
      </c>
    </row>
    <row r="3999" spans="1:10" ht="39" x14ac:dyDescent="0.25">
      <c r="A3999" s="81">
        <f t="shared" si="127"/>
        <v>3995</v>
      </c>
      <c r="B3999" s="81" t="s">
        <v>3523</v>
      </c>
      <c r="C3999" s="82" t="s">
        <v>4895</v>
      </c>
      <c r="D3999" s="83" t="s">
        <v>4896</v>
      </c>
      <c r="E3999" s="83" t="s">
        <v>3526</v>
      </c>
      <c r="F3999" s="83"/>
      <c r="G3999" s="83" t="s">
        <v>3527</v>
      </c>
      <c r="H3999" s="115" t="s">
        <v>3690</v>
      </c>
      <c r="I3999" s="14">
        <v>0.01</v>
      </c>
      <c r="J3999" s="111">
        <f t="shared" si="126"/>
        <v>5742</v>
      </c>
    </row>
    <row r="4000" spans="1:10" ht="39" x14ac:dyDescent="0.25">
      <c r="A4000" s="81">
        <f t="shared" si="127"/>
        <v>3996</v>
      </c>
      <c r="B4000" s="81" t="s">
        <v>3523</v>
      </c>
      <c r="C4000" s="82" t="s">
        <v>4897</v>
      </c>
      <c r="D4000" s="83" t="s">
        <v>4898</v>
      </c>
      <c r="E4000" s="83" t="s">
        <v>3526</v>
      </c>
      <c r="F4000" s="83"/>
      <c r="G4000" s="83" t="s">
        <v>3527</v>
      </c>
      <c r="H4000" s="115" t="s">
        <v>4899</v>
      </c>
      <c r="I4000" s="14">
        <v>0.01</v>
      </c>
      <c r="J4000" s="111">
        <f t="shared" si="126"/>
        <v>2574</v>
      </c>
    </row>
    <row r="4001" spans="1:10" ht="39" x14ac:dyDescent="0.25">
      <c r="A4001" s="81">
        <f t="shared" si="127"/>
        <v>3997</v>
      </c>
      <c r="B4001" s="81" t="s">
        <v>3523</v>
      </c>
      <c r="C4001" s="82" t="s">
        <v>4890</v>
      </c>
      <c r="D4001" s="83" t="s">
        <v>4891</v>
      </c>
      <c r="E4001" s="83" t="s">
        <v>3526</v>
      </c>
      <c r="F4001" s="83"/>
      <c r="G4001" s="83" t="s">
        <v>3527</v>
      </c>
      <c r="H4001" s="115" t="s">
        <v>4892</v>
      </c>
      <c r="I4001" s="14">
        <v>0.01</v>
      </c>
      <c r="J4001" s="111">
        <f t="shared" si="126"/>
        <v>53460</v>
      </c>
    </row>
    <row r="4002" spans="1:10" ht="39" x14ac:dyDescent="0.25">
      <c r="A4002" s="81">
        <f t="shared" si="127"/>
        <v>3998</v>
      </c>
      <c r="B4002" s="81" t="s">
        <v>3523</v>
      </c>
      <c r="C4002" s="82" t="s">
        <v>4893</v>
      </c>
      <c r="D4002" s="83" t="s">
        <v>4894</v>
      </c>
      <c r="E4002" s="83" t="s">
        <v>3526</v>
      </c>
      <c r="F4002" s="83"/>
      <c r="G4002" s="83" t="s">
        <v>3527</v>
      </c>
      <c r="H4002" s="115" t="s">
        <v>3688</v>
      </c>
      <c r="I4002" s="14">
        <v>0.01</v>
      </c>
      <c r="J4002" s="111">
        <f t="shared" si="126"/>
        <v>524.70000000000005</v>
      </c>
    </row>
    <row r="4003" spans="1:10" ht="39" x14ac:dyDescent="0.25">
      <c r="A4003" s="81">
        <f t="shared" si="127"/>
        <v>3999</v>
      </c>
      <c r="B4003" s="81" t="s">
        <v>3523</v>
      </c>
      <c r="C4003" s="82" t="s">
        <v>4888</v>
      </c>
      <c r="D4003" s="83" t="s">
        <v>4889</v>
      </c>
      <c r="E4003" s="83" t="s">
        <v>3526</v>
      </c>
      <c r="F4003" s="83"/>
      <c r="G4003" s="83" t="s">
        <v>3527</v>
      </c>
      <c r="H4003" s="115" t="s">
        <v>4125</v>
      </c>
      <c r="I4003" s="14">
        <v>0.01</v>
      </c>
      <c r="J4003" s="111">
        <f t="shared" si="126"/>
        <v>4950</v>
      </c>
    </row>
  </sheetData>
  <sheetProtection algorithmName="SHA-512" hashValue="GEy4mn5p54Xc9F1IA3tkQuZd2Sr3iJ2EacOv5ALhNki7C42Gw9V+/q7CDRdyrvk0AlCbRUUydbc9JeI/lqXmgA==" saltValue="vpUNmBdqjaox5xPAWMUJ9A==" spinCount="100000" sheet="1" objects="1" scenarios="1"/>
  <autoFilter ref="A4:J4" xr:uid="{04055186-F2A9-4351-8CD2-D5287A74D0F0}"/>
  <printOptions horizontalCentered="1"/>
  <pageMargins left="0.7" right="0.7" top="0.75" bottom="0.75" header="0.3" footer="0.3"/>
  <pageSetup paperSize="3"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J82"/>
  <sheetViews>
    <sheetView workbookViewId="0">
      <selection activeCell="I1" sqref="I1:I1048576"/>
    </sheetView>
  </sheetViews>
  <sheetFormatPr defaultRowHeight="15" x14ac:dyDescent="0.25"/>
  <cols>
    <col min="1" max="1" width="9.140625" style="80"/>
    <col min="2" max="2" width="29.42578125" style="80" customWidth="1"/>
    <col min="3" max="3" width="18.42578125" style="80" customWidth="1"/>
    <col min="4" max="4" width="36.140625" style="80" customWidth="1"/>
    <col min="5" max="5" width="9.140625" style="80"/>
    <col min="6" max="6" width="13.42578125" style="80" customWidth="1"/>
    <col min="7" max="7" width="15.5703125" style="80" customWidth="1"/>
    <col min="8" max="8" width="11.42578125" style="119" customWidth="1"/>
    <col min="9" max="9" width="12" style="121" customWidth="1"/>
    <col min="10" max="10" width="17.140625" style="119" customWidth="1"/>
    <col min="11" max="16384" width="9.140625" style="80"/>
  </cols>
  <sheetData>
    <row r="1" spans="1:10" s="17" customFormat="1" ht="15.75" x14ac:dyDescent="0.25">
      <c r="B1" s="7" t="s">
        <v>10</v>
      </c>
      <c r="C1" s="7" t="s">
        <v>4</v>
      </c>
      <c r="H1" s="103"/>
      <c r="I1" s="113"/>
      <c r="J1" s="107"/>
    </row>
    <row r="2" spans="1:10" s="17" customFormat="1" ht="15.75" x14ac:dyDescent="0.25">
      <c r="B2" s="76" t="s">
        <v>11</v>
      </c>
      <c r="C2" s="7" t="s">
        <v>12</v>
      </c>
      <c r="H2" s="103"/>
      <c r="I2" s="113"/>
      <c r="J2" s="108"/>
    </row>
    <row r="3" spans="1:10" s="17" customFormat="1" ht="15.75" x14ac:dyDescent="0.25">
      <c r="H3" s="103"/>
      <c r="I3" s="113"/>
      <c r="J3" s="109"/>
    </row>
    <row r="4" spans="1:10" s="77" customFormat="1" ht="110.25" x14ac:dyDescent="0.25">
      <c r="A4" s="8" t="s">
        <v>13</v>
      </c>
      <c r="B4" s="15" t="s">
        <v>14</v>
      </c>
      <c r="C4" s="11" t="s">
        <v>15</v>
      </c>
      <c r="D4" s="11" t="s">
        <v>16</v>
      </c>
      <c r="E4" s="11" t="s">
        <v>17</v>
      </c>
      <c r="F4" s="11" t="s">
        <v>18</v>
      </c>
      <c r="G4" s="11" t="s">
        <v>19</v>
      </c>
      <c r="H4" s="104" t="s">
        <v>20</v>
      </c>
      <c r="I4" s="114" t="s">
        <v>21</v>
      </c>
      <c r="J4" s="110" t="s">
        <v>22</v>
      </c>
    </row>
    <row r="5" spans="1:10" ht="15.75" x14ac:dyDescent="0.25">
      <c r="A5" s="16">
        <v>1</v>
      </c>
      <c r="B5" s="16" t="s">
        <v>12535</v>
      </c>
      <c r="C5" s="78" t="s">
        <v>12536</v>
      </c>
      <c r="D5" s="79" t="s">
        <v>12537</v>
      </c>
      <c r="E5" s="16">
        <v>1</v>
      </c>
      <c r="F5" s="16"/>
      <c r="G5" s="16">
        <v>1</v>
      </c>
      <c r="H5" s="118">
        <v>20</v>
      </c>
      <c r="I5" s="120">
        <v>7.0000000000000007E-2</v>
      </c>
      <c r="J5" s="111">
        <f t="shared" ref="J5:J68" si="0">H5*(1-I5)</f>
        <v>18.599999999999998</v>
      </c>
    </row>
    <row r="6" spans="1:10" ht="15.75" x14ac:dyDescent="0.25">
      <c r="A6" s="16">
        <f>A5+1</f>
        <v>2</v>
      </c>
      <c r="B6" s="16" t="s">
        <v>12535</v>
      </c>
      <c r="C6" s="78" t="s">
        <v>12538</v>
      </c>
      <c r="D6" s="79" t="s">
        <v>12539</v>
      </c>
      <c r="E6" s="16">
        <v>1</v>
      </c>
      <c r="F6" s="16"/>
      <c r="G6" s="16">
        <v>1</v>
      </c>
      <c r="H6" s="118">
        <v>150</v>
      </c>
      <c r="I6" s="120">
        <v>7.0000000000000007E-2</v>
      </c>
      <c r="J6" s="111">
        <f t="shared" si="0"/>
        <v>139.5</v>
      </c>
    </row>
    <row r="7" spans="1:10" ht="31.5" x14ac:dyDescent="0.25">
      <c r="A7" s="16">
        <f t="shared" ref="A7:A67" si="1">SUM(A6+1)</f>
        <v>3</v>
      </c>
      <c r="B7" s="16" t="s">
        <v>12535</v>
      </c>
      <c r="C7" s="78" t="s">
        <v>12540</v>
      </c>
      <c r="D7" s="79" t="s">
        <v>12541</v>
      </c>
      <c r="E7" s="16">
        <v>1</v>
      </c>
      <c r="F7" s="16"/>
      <c r="G7" s="16">
        <v>1</v>
      </c>
      <c r="H7" s="118">
        <v>1850</v>
      </c>
      <c r="I7" s="120">
        <v>7.0000000000000007E-2</v>
      </c>
      <c r="J7" s="111">
        <f t="shared" si="0"/>
        <v>1720.4999999999998</v>
      </c>
    </row>
    <row r="8" spans="1:10" ht="15.75" x14ac:dyDescent="0.25">
      <c r="A8" s="16">
        <f t="shared" si="1"/>
        <v>4</v>
      </c>
      <c r="B8" s="16" t="s">
        <v>12535</v>
      </c>
      <c r="C8" s="78" t="s">
        <v>12542</v>
      </c>
      <c r="D8" s="79" t="s">
        <v>12543</v>
      </c>
      <c r="E8" s="16">
        <v>1</v>
      </c>
      <c r="F8" s="16"/>
      <c r="G8" s="16">
        <v>1</v>
      </c>
      <c r="H8" s="118">
        <v>1500</v>
      </c>
      <c r="I8" s="120">
        <v>7.0000000000000007E-2</v>
      </c>
      <c r="J8" s="111">
        <f t="shared" si="0"/>
        <v>1395</v>
      </c>
    </row>
    <row r="9" spans="1:10" ht="15.75" x14ac:dyDescent="0.25">
      <c r="A9" s="16">
        <f t="shared" si="1"/>
        <v>5</v>
      </c>
      <c r="B9" s="16" t="s">
        <v>12535</v>
      </c>
      <c r="C9" s="78" t="s">
        <v>12544</v>
      </c>
      <c r="D9" s="79" t="s">
        <v>12545</v>
      </c>
      <c r="E9" s="16">
        <v>1</v>
      </c>
      <c r="F9" s="16"/>
      <c r="G9" s="16">
        <v>1</v>
      </c>
      <c r="H9" s="118">
        <v>40</v>
      </c>
      <c r="I9" s="120">
        <v>7.0000000000000007E-2</v>
      </c>
      <c r="J9" s="111">
        <f t="shared" si="0"/>
        <v>37.199999999999996</v>
      </c>
    </row>
    <row r="10" spans="1:10" ht="15.75" x14ac:dyDescent="0.25">
      <c r="A10" s="16">
        <f t="shared" si="1"/>
        <v>6</v>
      </c>
      <c r="B10" s="16" t="s">
        <v>12535</v>
      </c>
      <c r="C10" s="78" t="s">
        <v>12546</v>
      </c>
      <c r="D10" s="79" t="s">
        <v>12547</v>
      </c>
      <c r="E10" s="16">
        <v>1</v>
      </c>
      <c r="F10" s="16"/>
      <c r="G10" s="16">
        <v>1</v>
      </c>
      <c r="H10" s="118">
        <v>300</v>
      </c>
      <c r="I10" s="120">
        <v>7.0000000000000007E-2</v>
      </c>
      <c r="J10" s="111">
        <f t="shared" si="0"/>
        <v>279</v>
      </c>
    </row>
    <row r="11" spans="1:10" ht="15.75" x14ac:dyDescent="0.25">
      <c r="A11" s="16">
        <f t="shared" si="1"/>
        <v>7</v>
      </c>
      <c r="B11" s="16" t="s">
        <v>12535</v>
      </c>
      <c r="C11" s="78" t="s">
        <v>12548</v>
      </c>
      <c r="D11" s="79" t="s">
        <v>12549</v>
      </c>
      <c r="E11" s="16">
        <v>1</v>
      </c>
      <c r="F11" s="16"/>
      <c r="G11" s="16">
        <v>1</v>
      </c>
      <c r="H11" s="118">
        <v>995</v>
      </c>
      <c r="I11" s="120">
        <v>7.0000000000000007E-2</v>
      </c>
      <c r="J11" s="111">
        <f t="shared" si="0"/>
        <v>925.34999999999991</v>
      </c>
    </row>
    <row r="12" spans="1:10" ht="15.75" x14ac:dyDescent="0.25">
      <c r="A12" s="16">
        <f t="shared" si="1"/>
        <v>8</v>
      </c>
      <c r="B12" s="16" t="s">
        <v>12535</v>
      </c>
      <c r="C12" s="78" t="s">
        <v>12550</v>
      </c>
      <c r="D12" s="79" t="s">
        <v>12551</v>
      </c>
      <c r="E12" s="16">
        <v>1</v>
      </c>
      <c r="F12" s="16"/>
      <c r="G12" s="16">
        <v>1</v>
      </c>
      <c r="H12" s="118">
        <v>995</v>
      </c>
      <c r="I12" s="120">
        <v>7.0000000000000007E-2</v>
      </c>
      <c r="J12" s="111">
        <f t="shared" si="0"/>
        <v>925.34999999999991</v>
      </c>
    </row>
    <row r="13" spans="1:10" ht="15.75" x14ac:dyDescent="0.25">
      <c r="A13" s="16">
        <f t="shared" si="1"/>
        <v>9</v>
      </c>
      <c r="B13" s="16" t="s">
        <v>12535</v>
      </c>
      <c r="C13" s="78" t="s">
        <v>12552</v>
      </c>
      <c r="D13" s="79" t="s">
        <v>12553</v>
      </c>
      <c r="E13" s="16">
        <v>1</v>
      </c>
      <c r="F13" s="16"/>
      <c r="G13" s="16">
        <v>1</v>
      </c>
      <c r="H13" s="118">
        <v>995</v>
      </c>
      <c r="I13" s="120">
        <v>7.0000000000000007E-2</v>
      </c>
      <c r="J13" s="111">
        <f t="shared" si="0"/>
        <v>925.34999999999991</v>
      </c>
    </row>
    <row r="14" spans="1:10" ht="15.75" x14ac:dyDescent="0.25">
      <c r="A14" s="16">
        <f t="shared" si="1"/>
        <v>10</v>
      </c>
      <c r="B14" s="16" t="s">
        <v>12535</v>
      </c>
      <c r="C14" s="78" t="s">
        <v>12554</v>
      </c>
      <c r="D14" s="79" t="s">
        <v>12555</v>
      </c>
      <c r="E14" s="16">
        <v>1</v>
      </c>
      <c r="F14" s="16"/>
      <c r="G14" s="16">
        <v>1</v>
      </c>
      <c r="H14" s="118">
        <v>995</v>
      </c>
      <c r="I14" s="120">
        <v>7.0000000000000007E-2</v>
      </c>
      <c r="J14" s="111">
        <f t="shared" si="0"/>
        <v>925.34999999999991</v>
      </c>
    </row>
    <row r="15" spans="1:10" ht="15.75" x14ac:dyDescent="0.25">
      <c r="A15" s="16">
        <f t="shared" si="1"/>
        <v>11</v>
      </c>
      <c r="B15" s="16" t="s">
        <v>12535</v>
      </c>
      <c r="C15" s="78" t="s">
        <v>12556</v>
      </c>
      <c r="D15" s="79" t="s">
        <v>12557</v>
      </c>
      <c r="E15" s="16">
        <v>1</v>
      </c>
      <c r="F15" s="16"/>
      <c r="G15" s="16">
        <v>1</v>
      </c>
      <c r="H15" s="118">
        <v>995</v>
      </c>
      <c r="I15" s="120">
        <v>7.0000000000000007E-2</v>
      </c>
      <c r="J15" s="111">
        <f t="shared" si="0"/>
        <v>925.34999999999991</v>
      </c>
    </row>
    <row r="16" spans="1:10" ht="15.75" x14ac:dyDescent="0.25">
      <c r="A16" s="16">
        <f t="shared" si="1"/>
        <v>12</v>
      </c>
      <c r="B16" s="16" t="s">
        <v>12535</v>
      </c>
      <c r="C16" s="78" t="s">
        <v>12558</v>
      </c>
      <c r="D16" s="79" t="s">
        <v>12559</v>
      </c>
      <c r="E16" s="16">
        <v>1</v>
      </c>
      <c r="F16" s="16"/>
      <c r="G16" s="16">
        <v>1</v>
      </c>
      <c r="H16" s="118">
        <v>200</v>
      </c>
      <c r="I16" s="120">
        <v>7.0000000000000007E-2</v>
      </c>
      <c r="J16" s="111">
        <f t="shared" si="0"/>
        <v>186</v>
      </c>
    </row>
    <row r="17" spans="1:10" ht="15.75" x14ac:dyDescent="0.25">
      <c r="A17" s="16">
        <f t="shared" si="1"/>
        <v>13</v>
      </c>
      <c r="B17" s="16" t="s">
        <v>12535</v>
      </c>
      <c r="C17" s="78" t="s">
        <v>12560</v>
      </c>
      <c r="D17" s="79" t="s">
        <v>12559</v>
      </c>
      <c r="E17" s="16">
        <v>1</v>
      </c>
      <c r="F17" s="16"/>
      <c r="G17" s="16">
        <v>1</v>
      </c>
      <c r="H17" s="118">
        <v>400</v>
      </c>
      <c r="I17" s="120">
        <v>7.0000000000000007E-2</v>
      </c>
      <c r="J17" s="111">
        <f t="shared" si="0"/>
        <v>372</v>
      </c>
    </row>
    <row r="18" spans="1:10" ht="15.75" x14ac:dyDescent="0.25">
      <c r="A18" s="16">
        <f t="shared" si="1"/>
        <v>14</v>
      </c>
      <c r="B18" s="16" t="s">
        <v>12535</v>
      </c>
      <c r="C18" s="78" t="s">
        <v>12561</v>
      </c>
      <c r="D18" s="79" t="s">
        <v>12559</v>
      </c>
      <c r="E18" s="16">
        <v>1</v>
      </c>
      <c r="F18" s="16"/>
      <c r="G18" s="16">
        <v>1</v>
      </c>
      <c r="H18" s="118">
        <v>600</v>
      </c>
      <c r="I18" s="120">
        <v>7.0000000000000007E-2</v>
      </c>
      <c r="J18" s="111">
        <f t="shared" si="0"/>
        <v>558</v>
      </c>
    </row>
    <row r="19" spans="1:10" ht="15.75" x14ac:dyDescent="0.25">
      <c r="A19" s="16">
        <f t="shared" si="1"/>
        <v>15</v>
      </c>
      <c r="B19" s="16" t="s">
        <v>12535</v>
      </c>
      <c r="C19" s="78" t="s">
        <v>12562</v>
      </c>
      <c r="D19" s="79" t="s">
        <v>12559</v>
      </c>
      <c r="E19" s="16">
        <v>1</v>
      </c>
      <c r="F19" s="16"/>
      <c r="G19" s="16">
        <v>1</v>
      </c>
      <c r="H19" s="118">
        <v>1200</v>
      </c>
      <c r="I19" s="120">
        <v>7.0000000000000007E-2</v>
      </c>
      <c r="J19" s="111">
        <f t="shared" si="0"/>
        <v>1116</v>
      </c>
    </row>
    <row r="20" spans="1:10" ht="31.5" x14ac:dyDescent="0.25">
      <c r="A20" s="16">
        <f t="shared" si="1"/>
        <v>16</v>
      </c>
      <c r="B20" s="16" t="s">
        <v>12535</v>
      </c>
      <c r="C20" s="78" t="s">
        <v>12563</v>
      </c>
      <c r="D20" s="79" t="s">
        <v>12564</v>
      </c>
      <c r="E20" s="16">
        <v>1</v>
      </c>
      <c r="F20" s="16"/>
      <c r="G20" s="16">
        <v>1</v>
      </c>
      <c r="H20" s="118">
        <v>2280</v>
      </c>
      <c r="I20" s="120">
        <v>7.0000000000000007E-2</v>
      </c>
      <c r="J20" s="111">
        <f t="shared" si="0"/>
        <v>2120.3999999999996</v>
      </c>
    </row>
    <row r="21" spans="1:10" ht="15.75" x14ac:dyDescent="0.25">
      <c r="A21" s="16">
        <f t="shared" si="1"/>
        <v>17</v>
      </c>
      <c r="B21" s="16" t="s">
        <v>12535</v>
      </c>
      <c r="C21" s="78" t="s">
        <v>12565</v>
      </c>
      <c r="D21" s="79" t="s">
        <v>12566</v>
      </c>
      <c r="E21" s="16">
        <v>1</v>
      </c>
      <c r="F21" s="16"/>
      <c r="G21" s="16">
        <v>1</v>
      </c>
      <c r="H21" s="118">
        <v>1664</v>
      </c>
      <c r="I21" s="120">
        <v>7.0000000000000007E-2</v>
      </c>
      <c r="J21" s="111">
        <f t="shared" si="0"/>
        <v>1547.52</v>
      </c>
    </row>
    <row r="22" spans="1:10" ht="15.75" x14ac:dyDescent="0.25">
      <c r="A22" s="16">
        <f t="shared" si="1"/>
        <v>18</v>
      </c>
      <c r="B22" s="16" t="s">
        <v>12535</v>
      </c>
      <c r="C22" s="78" t="s">
        <v>12567</v>
      </c>
      <c r="D22" s="79" t="s">
        <v>12568</v>
      </c>
      <c r="E22" s="16">
        <v>1</v>
      </c>
      <c r="F22" s="16"/>
      <c r="G22" s="16">
        <v>1</v>
      </c>
      <c r="H22" s="118">
        <v>1628</v>
      </c>
      <c r="I22" s="120">
        <v>7.0000000000000007E-2</v>
      </c>
      <c r="J22" s="111">
        <f t="shared" si="0"/>
        <v>1514.04</v>
      </c>
    </row>
    <row r="23" spans="1:10" ht="15.75" x14ac:dyDescent="0.25">
      <c r="A23" s="16">
        <f t="shared" si="1"/>
        <v>19</v>
      </c>
      <c r="B23" s="16" t="s">
        <v>12535</v>
      </c>
      <c r="C23" s="78" t="s">
        <v>12569</v>
      </c>
      <c r="D23" s="79" t="s">
        <v>12570</v>
      </c>
      <c r="E23" s="16">
        <v>1</v>
      </c>
      <c r="F23" s="16"/>
      <c r="G23" s="16">
        <v>1</v>
      </c>
      <c r="H23" s="118">
        <v>729</v>
      </c>
      <c r="I23" s="120">
        <v>7.0000000000000007E-2</v>
      </c>
      <c r="J23" s="111">
        <f t="shared" si="0"/>
        <v>677.96999999999991</v>
      </c>
    </row>
    <row r="24" spans="1:10" ht="31.5" x14ac:dyDescent="0.25">
      <c r="A24" s="16">
        <f t="shared" si="1"/>
        <v>20</v>
      </c>
      <c r="B24" s="16" t="s">
        <v>12535</v>
      </c>
      <c r="C24" s="78" t="s">
        <v>12571</v>
      </c>
      <c r="D24" s="79" t="s">
        <v>12572</v>
      </c>
      <c r="E24" s="16">
        <v>1</v>
      </c>
      <c r="F24" s="16"/>
      <c r="G24" s="16">
        <v>1</v>
      </c>
      <c r="H24" s="118">
        <v>906</v>
      </c>
      <c r="I24" s="120">
        <v>7.0000000000000007E-2</v>
      </c>
      <c r="J24" s="111">
        <f t="shared" si="0"/>
        <v>842.57999999999993</v>
      </c>
    </row>
    <row r="25" spans="1:10" ht="15.75" x14ac:dyDescent="0.25">
      <c r="A25" s="16">
        <f t="shared" si="1"/>
        <v>21</v>
      </c>
      <c r="B25" s="16" t="s">
        <v>12535</v>
      </c>
      <c r="C25" s="78" t="s">
        <v>12573</v>
      </c>
      <c r="D25" s="79" t="s">
        <v>12574</v>
      </c>
      <c r="E25" s="16">
        <v>1</v>
      </c>
      <c r="F25" s="16"/>
      <c r="G25" s="16">
        <v>1</v>
      </c>
      <c r="H25" s="118">
        <v>906</v>
      </c>
      <c r="I25" s="120">
        <v>7.0000000000000007E-2</v>
      </c>
      <c r="J25" s="111">
        <f t="shared" si="0"/>
        <v>842.57999999999993</v>
      </c>
    </row>
    <row r="26" spans="1:10" ht="15.75" x14ac:dyDescent="0.25">
      <c r="A26" s="16">
        <f t="shared" si="1"/>
        <v>22</v>
      </c>
      <c r="B26" s="16" t="s">
        <v>12535</v>
      </c>
      <c r="C26" s="78" t="s">
        <v>12575</v>
      </c>
      <c r="D26" s="79" t="s">
        <v>12576</v>
      </c>
      <c r="E26" s="16">
        <v>1</v>
      </c>
      <c r="F26" s="16"/>
      <c r="G26" s="16">
        <v>1</v>
      </c>
      <c r="H26" s="118">
        <v>424</v>
      </c>
      <c r="I26" s="120">
        <v>7.0000000000000007E-2</v>
      </c>
      <c r="J26" s="111">
        <f t="shared" si="0"/>
        <v>394.32</v>
      </c>
    </row>
    <row r="27" spans="1:10" ht="15.75" x14ac:dyDescent="0.25">
      <c r="A27" s="16">
        <f t="shared" si="1"/>
        <v>23</v>
      </c>
      <c r="B27" s="16" t="s">
        <v>12535</v>
      </c>
      <c r="C27" s="78" t="s">
        <v>12577</v>
      </c>
      <c r="D27" s="79" t="s">
        <v>12578</v>
      </c>
      <c r="E27" s="16">
        <v>1</v>
      </c>
      <c r="F27" s="16"/>
      <c r="G27" s="16">
        <v>1</v>
      </c>
      <c r="H27" s="118">
        <v>900</v>
      </c>
      <c r="I27" s="120">
        <v>7.0000000000000007E-2</v>
      </c>
      <c r="J27" s="111">
        <f t="shared" si="0"/>
        <v>837</v>
      </c>
    </row>
    <row r="28" spans="1:10" ht="31.5" x14ac:dyDescent="0.25">
      <c r="A28" s="16">
        <f t="shared" si="1"/>
        <v>24</v>
      </c>
      <c r="B28" s="16" t="s">
        <v>12535</v>
      </c>
      <c r="C28" s="78" t="s">
        <v>12579</v>
      </c>
      <c r="D28" s="79" t="s">
        <v>12580</v>
      </c>
      <c r="E28" s="16">
        <v>1</v>
      </c>
      <c r="F28" s="16"/>
      <c r="G28" s="16">
        <v>1</v>
      </c>
      <c r="H28" s="118">
        <v>2680</v>
      </c>
      <c r="I28" s="120">
        <v>7.0000000000000007E-2</v>
      </c>
      <c r="J28" s="111">
        <f t="shared" si="0"/>
        <v>2492.3999999999996</v>
      </c>
    </row>
    <row r="29" spans="1:10" ht="31.5" x14ac:dyDescent="0.25">
      <c r="A29" s="16">
        <f t="shared" si="1"/>
        <v>25</v>
      </c>
      <c r="B29" s="16" t="s">
        <v>12535</v>
      </c>
      <c r="C29" s="78" t="s">
        <v>12581</v>
      </c>
      <c r="D29" s="79" t="s">
        <v>12582</v>
      </c>
      <c r="E29" s="16">
        <v>1</v>
      </c>
      <c r="F29" s="16"/>
      <c r="G29" s="16">
        <v>1</v>
      </c>
      <c r="H29" s="118">
        <v>3702</v>
      </c>
      <c r="I29" s="120">
        <v>7.0000000000000007E-2</v>
      </c>
      <c r="J29" s="111">
        <f t="shared" si="0"/>
        <v>3442.8599999999997</v>
      </c>
    </row>
    <row r="30" spans="1:10" ht="31.5" x14ac:dyDescent="0.25">
      <c r="A30" s="16">
        <f t="shared" si="1"/>
        <v>26</v>
      </c>
      <c r="B30" s="16" t="s">
        <v>12535</v>
      </c>
      <c r="C30" s="78" t="s">
        <v>12583</v>
      </c>
      <c r="D30" s="79" t="s">
        <v>12584</v>
      </c>
      <c r="E30" s="16">
        <v>1</v>
      </c>
      <c r="F30" s="16"/>
      <c r="G30" s="16">
        <v>1</v>
      </c>
      <c r="H30" s="118">
        <v>2074</v>
      </c>
      <c r="I30" s="120">
        <v>7.0000000000000007E-2</v>
      </c>
      <c r="J30" s="111">
        <f t="shared" si="0"/>
        <v>1928.82</v>
      </c>
    </row>
    <row r="31" spans="1:10" ht="31.5" x14ac:dyDescent="0.25">
      <c r="A31" s="16">
        <f t="shared" si="1"/>
        <v>27</v>
      </c>
      <c r="B31" s="16" t="s">
        <v>12535</v>
      </c>
      <c r="C31" s="78" t="s">
        <v>12585</v>
      </c>
      <c r="D31" s="79" t="s">
        <v>12586</v>
      </c>
      <c r="E31" s="16">
        <v>1</v>
      </c>
      <c r="F31" s="16"/>
      <c r="G31" s="16">
        <v>1</v>
      </c>
      <c r="H31" s="118">
        <v>3002</v>
      </c>
      <c r="I31" s="120">
        <v>7.0000000000000007E-2</v>
      </c>
      <c r="J31" s="111">
        <f t="shared" si="0"/>
        <v>2791.8599999999997</v>
      </c>
    </row>
    <row r="32" spans="1:10" ht="15.75" x14ac:dyDescent="0.25">
      <c r="A32" s="16">
        <f t="shared" si="1"/>
        <v>28</v>
      </c>
      <c r="B32" s="16" t="s">
        <v>12535</v>
      </c>
      <c r="C32" s="78" t="s">
        <v>12587</v>
      </c>
      <c r="D32" s="79" t="s">
        <v>12588</v>
      </c>
      <c r="E32" s="16">
        <v>1</v>
      </c>
      <c r="F32" s="16"/>
      <c r="G32" s="16">
        <v>1</v>
      </c>
      <c r="H32" s="118">
        <v>710</v>
      </c>
      <c r="I32" s="120">
        <v>7.0000000000000007E-2</v>
      </c>
      <c r="J32" s="111">
        <f t="shared" si="0"/>
        <v>660.3</v>
      </c>
    </row>
    <row r="33" spans="1:10" ht="15.75" x14ac:dyDescent="0.25">
      <c r="A33" s="16">
        <f t="shared" si="1"/>
        <v>29</v>
      </c>
      <c r="B33" s="16" t="s">
        <v>12535</v>
      </c>
      <c r="C33" s="78" t="s">
        <v>12589</v>
      </c>
      <c r="D33" s="79" t="s">
        <v>12590</v>
      </c>
      <c r="E33" s="16">
        <v>1</v>
      </c>
      <c r="F33" s="16"/>
      <c r="G33" s="16">
        <v>1</v>
      </c>
      <c r="H33" s="118">
        <v>500</v>
      </c>
      <c r="I33" s="120">
        <v>7.0000000000000007E-2</v>
      </c>
      <c r="J33" s="111">
        <f t="shared" si="0"/>
        <v>464.99999999999994</v>
      </c>
    </row>
    <row r="34" spans="1:10" ht="31.5" x14ac:dyDescent="0.25">
      <c r="A34" s="16">
        <f t="shared" si="1"/>
        <v>30</v>
      </c>
      <c r="B34" s="16" t="s">
        <v>12535</v>
      </c>
      <c r="C34" s="78" t="s">
        <v>12591</v>
      </c>
      <c r="D34" s="79" t="s">
        <v>12592</v>
      </c>
      <c r="E34" s="16">
        <v>1</v>
      </c>
      <c r="F34" s="16"/>
      <c r="G34" s="16">
        <v>1</v>
      </c>
      <c r="H34" s="118">
        <v>351</v>
      </c>
      <c r="I34" s="120">
        <v>7.0000000000000007E-2</v>
      </c>
      <c r="J34" s="111">
        <f t="shared" si="0"/>
        <v>326.42999999999995</v>
      </c>
    </row>
    <row r="35" spans="1:10" ht="31.5" x14ac:dyDescent="0.25">
      <c r="A35" s="16">
        <f t="shared" si="1"/>
        <v>31</v>
      </c>
      <c r="B35" s="16" t="s">
        <v>12535</v>
      </c>
      <c r="C35" s="78" t="s">
        <v>12593</v>
      </c>
      <c r="D35" s="79" t="s">
        <v>12594</v>
      </c>
      <c r="E35" s="16">
        <v>1</v>
      </c>
      <c r="F35" s="16"/>
      <c r="G35" s="16">
        <v>1</v>
      </c>
      <c r="H35" s="118">
        <v>280</v>
      </c>
      <c r="I35" s="120">
        <v>7.0000000000000007E-2</v>
      </c>
      <c r="J35" s="111">
        <f t="shared" si="0"/>
        <v>260.39999999999998</v>
      </c>
    </row>
    <row r="36" spans="1:10" ht="47.25" x14ac:dyDescent="0.25">
      <c r="A36" s="16">
        <f t="shared" si="1"/>
        <v>32</v>
      </c>
      <c r="B36" s="16" t="s">
        <v>12535</v>
      </c>
      <c r="C36" s="78" t="s">
        <v>12595</v>
      </c>
      <c r="D36" s="79" t="s">
        <v>12596</v>
      </c>
      <c r="E36" s="16">
        <v>1</v>
      </c>
      <c r="F36" s="16"/>
      <c r="G36" s="16">
        <v>1</v>
      </c>
      <c r="H36" s="118">
        <v>9</v>
      </c>
      <c r="I36" s="120">
        <v>7.0000000000000007E-2</v>
      </c>
      <c r="J36" s="111">
        <f t="shared" si="0"/>
        <v>8.3699999999999992</v>
      </c>
    </row>
    <row r="37" spans="1:10" ht="47.25" x14ac:dyDescent="0.25">
      <c r="A37" s="16">
        <f t="shared" si="1"/>
        <v>33</v>
      </c>
      <c r="B37" s="16" t="s">
        <v>12535</v>
      </c>
      <c r="C37" s="78" t="s">
        <v>12597</v>
      </c>
      <c r="D37" s="79" t="s">
        <v>12598</v>
      </c>
      <c r="E37" s="16">
        <v>1</v>
      </c>
      <c r="F37" s="16"/>
      <c r="G37" s="16">
        <v>1</v>
      </c>
      <c r="H37" s="118">
        <v>8</v>
      </c>
      <c r="I37" s="120">
        <v>7.0000000000000007E-2</v>
      </c>
      <c r="J37" s="111">
        <f t="shared" si="0"/>
        <v>7.4399999999999995</v>
      </c>
    </row>
    <row r="38" spans="1:10" ht="47.25" x14ac:dyDescent="0.25">
      <c r="A38" s="16">
        <f t="shared" si="1"/>
        <v>34</v>
      </c>
      <c r="B38" s="16" t="s">
        <v>12535</v>
      </c>
      <c r="C38" s="78" t="s">
        <v>12599</v>
      </c>
      <c r="D38" s="79" t="s">
        <v>12600</v>
      </c>
      <c r="E38" s="16">
        <v>1</v>
      </c>
      <c r="F38" s="16"/>
      <c r="G38" s="16">
        <v>1</v>
      </c>
      <c r="H38" s="118">
        <v>8</v>
      </c>
      <c r="I38" s="120">
        <v>7.0000000000000007E-2</v>
      </c>
      <c r="J38" s="111">
        <f t="shared" si="0"/>
        <v>7.4399999999999995</v>
      </c>
    </row>
    <row r="39" spans="1:10" ht="31.5" x14ac:dyDescent="0.25">
      <c r="A39" s="16">
        <f t="shared" si="1"/>
        <v>35</v>
      </c>
      <c r="B39" s="16" t="s">
        <v>12535</v>
      </c>
      <c r="C39" s="78" t="s">
        <v>12601</v>
      </c>
      <c r="D39" s="79" t="s">
        <v>12602</v>
      </c>
      <c r="E39" s="16">
        <v>1</v>
      </c>
      <c r="F39" s="16"/>
      <c r="G39" s="16">
        <v>1</v>
      </c>
      <c r="H39" s="118">
        <v>9</v>
      </c>
      <c r="I39" s="120">
        <v>7.0000000000000007E-2</v>
      </c>
      <c r="J39" s="111">
        <f t="shared" si="0"/>
        <v>8.3699999999999992</v>
      </c>
    </row>
    <row r="40" spans="1:10" ht="31.5" x14ac:dyDescent="0.25">
      <c r="A40" s="16">
        <f t="shared" si="1"/>
        <v>36</v>
      </c>
      <c r="B40" s="16" t="s">
        <v>12535</v>
      </c>
      <c r="C40" s="78" t="s">
        <v>12603</v>
      </c>
      <c r="D40" s="79" t="s">
        <v>12604</v>
      </c>
      <c r="E40" s="16">
        <v>1</v>
      </c>
      <c r="F40" s="16"/>
      <c r="G40" s="16">
        <v>1</v>
      </c>
      <c r="H40" s="118">
        <v>1000</v>
      </c>
      <c r="I40" s="120">
        <v>7.0000000000000007E-2</v>
      </c>
      <c r="J40" s="111">
        <f t="shared" si="0"/>
        <v>929.99999999999989</v>
      </c>
    </row>
    <row r="41" spans="1:10" ht="15.75" x14ac:dyDescent="0.25">
      <c r="A41" s="16">
        <f t="shared" si="1"/>
        <v>37</v>
      </c>
      <c r="B41" s="16" t="s">
        <v>12535</v>
      </c>
      <c r="C41" s="78" t="s">
        <v>12605</v>
      </c>
      <c r="D41" s="79" t="s">
        <v>12606</v>
      </c>
      <c r="E41" s="16">
        <v>1</v>
      </c>
      <c r="F41" s="16"/>
      <c r="G41" s="16">
        <v>1</v>
      </c>
      <c r="H41" s="118">
        <v>1000</v>
      </c>
      <c r="I41" s="120">
        <v>7.0000000000000007E-2</v>
      </c>
      <c r="J41" s="111">
        <f t="shared" si="0"/>
        <v>929.99999999999989</v>
      </c>
    </row>
    <row r="42" spans="1:10" ht="15.75" x14ac:dyDescent="0.25">
      <c r="A42" s="16">
        <f t="shared" si="1"/>
        <v>38</v>
      </c>
      <c r="B42" s="16" t="s">
        <v>12535</v>
      </c>
      <c r="C42" s="78" t="s">
        <v>12607</v>
      </c>
      <c r="D42" s="79" t="s">
        <v>12608</v>
      </c>
      <c r="E42" s="16">
        <v>1</v>
      </c>
      <c r="F42" s="16"/>
      <c r="G42" s="16">
        <v>1</v>
      </c>
      <c r="H42" s="118">
        <v>460</v>
      </c>
      <c r="I42" s="120">
        <v>7.0000000000000007E-2</v>
      </c>
      <c r="J42" s="111">
        <f t="shared" si="0"/>
        <v>427.79999999999995</v>
      </c>
    </row>
    <row r="43" spans="1:10" ht="31.5" x14ac:dyDescent="0.25">
      <c r="A43" s="16">
        <f t="shared" si="1"/>
        <v>39</v>
      </c>
      <c r="B43" s="16" t="s">
        <v>12535</v>
      </c>
      <c r="C43" s="78" t="s">
        <v>12609</v>
      </c>
      <c r="D43" s="79" t="s">
        <v>12610</v>
      </c>
      <c r="E43" s="16">
        <v>1</v>
      </c>
      <c r="F43" s="16"/>
      <c r="G43" s="16">
        <v>1</v>
      </c>
      <c r="H43" s="118">
        <v>520</v>
      </c>
      <c r="I43" s="120">
        <v>7.0000000000000007E-2</v>
      </c>
      <c r="J43" s="111">
        <f t="shared" si="0"/>
        <v>483.59999999999997</v>
      </c>
    </row>
    <row r="44" spans="1:10" ht="31.5" x14ac:dyDescent="0.25">
      <c r="A44" s="16">
        <f t="shared" si="1"/>
        <v>40</v>
      </c>
      <c r="B44" s="16" t="s">
        <v>12535</v>
      </c>
      <c r="C44" s="78" t="s">
        <v>12611</v>
      </c>
      <c r="D44" s="79" t="s">
        <v>12612</v>
      </c>
      <c r="E44" s="16">
        <v>1</v>
      </c>
      <c r="F44" s="16"/>
      <c r="G44" s="16">
        <v>1</v>
      </c>
      <c r="H44" s="118">
        <v>580</v>
      </c>
      <c r="I44" s="120">
        <v>7.0000000000000007E-2</v>
      </c>
      <c r="J44" s="111">
        <f t="shared" si="0"/>
        <v>539.4</v>
      </c>
    </row>
    <row r="45" spans="1:10" ht="31.5" x14ac:dyDescent="0.25">
      <c r="A45" s="16">
        <f t="shared" si="1"/>
        <v>41</v>
      </c>
      <c r="B45" s="16" t="s">
        <v>12535</v>
      </c>
      <c r="C45" s="78" t="s">
        <v>12613</v>
      </c>
      <c r="D45" s="79" t="s">
        <v>12614</v>
      </c>
      <c r="E45" s="16">
        <v>1</v>
      </c>
      <c r="F45" s="16"/>
      <c r="G45" s="16">
        <v>1</v>
      </c>
      <c r="H45" s="118">
        <v>2600</v>
      </c>
      <c r="I45" s="120">
        <v>7.0000000000000007E-2</v>
      </c>
      <c r="J45" s="111">
        <f t="shared" si="0"/>
        <v>2418</v>
      </c>
    </row>
    <row r="46" spans="1:10" ht="31.5" x14ac:dyDescent="0.25">
      <c r="A46" s="16">
        <f t="shared" si="1"/>
        <v>42</v>
      </c>
      <c r="B46" s="16" t="s">
        <v>12535</v>
      </c>
      <c r="C46" s="78" t="s">
        <v>12615</v>
      </c>
      <c r="D46" s="79" t="s">
        <v>12616</v>
      </c>
      <c r="E46" s="16">
        <v>1</v>
      </c>
      <c r="F46" s="16"/>
      <c r="G46" s="16">
        <v>1</v>
      </c>
      <c r="H46" s="118">
        <v>3074</v>
      </c>
      <c r="I46" s="120">
        <v>7.0000000000000007E-2</v>
      </c>
      <c r="J46" s="111">
        <f t="shared" si="0"/>
        <v>2858.8199999999997</v>
      </c>
    </row>
    <row r="47" spans="1:10" ht="31.5" x14ac:dyDescent="0.25">
      <c r="A47" s="16">
        <f t="shared" si="1"/>
        <v>43</v>
      </c>
      <c r="B47" s="16" t="s">
        <v>12535</v>
      </c>
      <c r="C47" s="78" t="s">
        <v>12617</v>
      </c>
      <c r="D47" s="79" t="s">
        <v>12618</v>
      </c>
      <c r="E47" s="16">
        <v>1</v>
      </c>
      <c r="F47" s="16"/>
      <c r="G47" s="16">
        <v>1</v>
      </c>
      <c r="H47" s="118">
        <v>1624</v>
      </c>
      <c r="I47" s="120">
        <v>7.0000000000000007E-2</v>
      </c>
      <c r="J47" s="111">
        <f t="shared" si="0"/>
        <v>1510.32</v>
      </c>
    </row>
    <row r="48" spans="1:10" ht="31.5" x14ac:dyDescent="0.25">
      <c r="A48" s="16">
        <f t="shared" si="1"/>
        <v>44</v>
      </c>
      <c r="B48" s="16" t="s">
        <v>12535</v>
      </c>
      <c r="C48" s="78" t="s">
        <v>12619</v>
      </c>
      <c r="D48" s="79" t="s">
        <v>12620</v>
      </c>
      <c r="E48" s="16">
        <v>1</v>
      </c>
      <c r="F48" s="16"/>
      <c r="G48" s="16">
        <v>1</v>
      </c>
      <c r="H48" s="118">
        <v>2104</v>
      </c>
      <c r="I48" s="120">
        <v>7.0000000000000007E-2</v>
      </c>
      <c r="J48" s="111">
        <f t="shared" si="0"/>
        <v>1956.7199999999998</v>
      </c>
    </row>
    <row r="49" spans="1:10" ht="15.75" x14ac:dyDescent="0.25">
      <c r="A49" s="16">
        <f t="shared" si="1"/>
        <v>45</v>
      </c>
      <c r="B49" s="16" t="s">
        <v>12535</v>
      </c>
      <c r="C49" s="78" t="s">
        <v>12621</v>
      </c>
      <c r="D49" s="79" t="s">
        <v>12622</v>
      </c>
      <c r="E49" s="16">
        <v>1</v>
      </c>
      <c r="F49" s="16"/>
      <c r="G49" s="16">
        <v>1</v>
      </c>
      <c r="H49" s="118">
        <v>480</v>
      </c>
      <c r="I49" s="120">
        <v>7.0000000000000007E-2</v>
      </c>
      <c r="J49" s="111">
        <f t="shared" si="0"/>
        <v>446.4</v>
      </c>
    </row>
    <row r="50" spans="1:10" ht="31.5" x14ac:dyDescent="0.25">
      <c r="A50" s="16">
        <f t="shared" si="1"/>
        <v>46</v>
      </c>
      <c r="B50" s="16" t="s">
        <v>12535</v>
      </c>
      <c r="C50" s="78" t="s">
        <v>12623</v>
      </c>
      <c r="D50" s="79" t="s">
        <v>12624</v>
      </c>
      <c r="E50" s="16">
        <v>1</v>
      </c>
      <c r="F50" s="16"/>
      <c r="G50" s="16">
        <v>1</v>
      </c>
      <c r="H50" s="118">
        <v>592</v>
      </c>
      <c r="I50" s="120">
        <v>7.0000000000000007E-2</v>
      </c>
      <c r="J50" s="111">
        <f t="shared" si="0"/>
        <v>550.55999999999995</v>
      </c>
    </row>
    <row r="51" spans="1:10" ht="31.5" x14ac:dyDescent="0.25">
      <c r="A51" s="16">
        <f t="shared" si="1"/>
        <v>47</v>
      </c>
      <c r="B51" s="16" t="s">
        <v>12535</v>
      </c>
      <c r="C51" s="78" t="s">
        <v>12625</v>
      </c>
      <c r="D51" s="79" t="s">
        <v>12626</v>
      </c>
      <c r="E51" s="16">
        <v>1</v>
      </c>
      <c r="F51" s="16"/>
      <c r="G51" s="16">
        <v>1</v>
      </c>
      <c r="H51" s="118">
        <v>470</v>
      </c>
      <c r="I51" s="120">
        <v>7.0000000000000007E-2</v>
      </c>
      <c r="J51" s="111">
        <f t="shared" si="0"/>
        <v>437.09999999999997</v>
      </c>
    </row>
    <row r="52" spans="1:10" ht="31.5" x14ac:dyDescent="0.25">
      <c r="A52" s="16">
        <f t="shared" si="1"/>
        <v>48</v>
      </c>
      <c r="B52" s="16" t="s">
        <v>12535</v>
      </c>
      <c r="C52" s="78" t="s">
        <v>12627</v>
      </c>
      <c r="D52" s="79" t="s">
        <v>12628</v>
      </c>
      <c r="E52" s="16">
        <v>1</v>
      </c>
      <c r="F52" s="16"/>
      <c r="G52" s="16">
        <v>1</v>
      </c>
      <c r="H52" s="118">
        <v>540</v>
      </c>
      <c r="I52" s="120">
        <v>7.0000000000000007E-2</v>
      </c>
      <c r="J52" s="111">
        <f t="shared" si="0"/>
        <v>502.2</v>
      </c>
    </row>
    <row r="53" spans="1:10" ht="31.5" x14ac:dyDescent="0.25">
      <c r="A53" s="16">
        <f t="shared" si="1"/>
        <v>49</v>
      </c>
      <c r="B53" s="16" t="s">
        <v>12535</v>
      </c>
      <c r="C53" s="78" t="s">
        <v>12629</v>
      </c>
      <c r="D53" s="79" t="s">
        <v>12630</v>
      </c>
      <c r="E53" s="16">
        <v>1</v>
      </c>
      <c r="F53" s="16"/>
      <c r="G53" s="16">
        <v>1</v>
      </c>
      <c r="H53" s="118">
        <v>480</v>
      </c>
      <c r="I53" s="120">
        <v>7.0000000000000007E-2</v>
      </c>
      <c r="J53" s="111">
        <f t="shared" si="0"/>
        <v>446.4</v>
      </c>
    </row>
    <row r="54" spans="1:10" ht="15.75" x14ac:dyDescent="0.25">
      <c r="A54" s="16">
        <f t="shared" si="1"/>
        <v>50</v>
      </c>
      <c r="B54" s="16" t="s">
        <v>12535</v>
      </c>
      <c r="C54" s="78" t="s">
        <v>12631</v>
      </c>
      <c r="D54" s="79" t="s">
        <v>12632</v>
      </c>
      <c r="E54" s="16">
        <v>1</v>
      </c>
      <c r="F54" s="16"/>
      <c r="G54" s="16">
        <v>1</v>
      </c>
      <c r="H54" s="118">
        <v>540</v>
      </c>
      <c r="I54" s="120">
        <v>7.0000000000000007E-2</v>
      </c>
      <c r="J54" s="111">
        <f t="shared" si="0"/>
        <v>502.2</v>
      </c>
    </row>
    <row r="55" spans="1:10" ht="15.75" x14ac:dyDescent="0.25">
      <c r="A55" s="16">
        <f t="shared" si="1"/>
        <v>51</v>
      </c>
      <c r="B55" s="16" t="s">
        <v>12535</v>
      </c>
      <c r="C55" s="78" t="s">
        <v>12633</v>
      </c>
      <c r="D55" s="79" t="s">
        <v>12634</v>
      </c>
      <c r="E55" s="16">
        <v>1</v>
      </c>
      <c r="F55" s="16"/>
      <c r="G55" s="16">
        <v>1</v>
      </c>
      <c r="H55" s="118">
        <v>712</v>
      </c>
      <c r="I55" s="120">
        <v>7.0000000000000007E-2</v>
      </c>
      <c r="J55" s="111">
        <f t="shared" si="0"/>
        <v>662.16</v>
      </c>
    </row>
    <row r="56" spans="1:10" ht="15.75" x14ac:dyDescent="0.25">
      <c r="A56" s="16">
        <f t="shared" si="1"/>
        <v>52</v>
      </c>
      <c r="B56" s="16" t="s">
        <v>12535</v>
      </c>
      <c r="C56" s="78" t="s">
        <v>12635</v>
      </c>
      <c r="D56" s="79" t="s">
        <v>12636</v>
      </c>
      <c r="E56" s="16">
        <v>1</v>
      </c>
      <c r="F56" s="16"/>
      <c r="G56" s="16">
        <v>1</v>
      </c>
      <c r="H56" s="118">
        <v>543</v>
      </c>
      <c r="I56" s="120">
        <v>7.0000000000000007E-2</v>
      </c>
      <c r="J56" s="111">
        <f t="shared" si="0"/>
        <v>504.98999999999995</v>
      </c>
    </row>
    <row r="57" spans="1:10" ht="31.5" x14ac:dyDescent="0.25">
      <c r="A57" s="16">
        <f t="shared" si="1"/>
        <v>53</v>
      </c>
      <c r="B57" s="16" t="s">
        <v>12535</v>
      </c>
      <c r="C57" s="78" t="s">
        <v>12637</v>
      </c>
      <c r="D57" s="79" t="s">
        <v>12638</v>
      </c>
      <c r="E57" s="16">
        <v>1</v>
      </c>
      <c r="F57" s="16"/>
      <c r="G57" s="16">
        <v>1</v>
      </c>
      <c r="H57" s="118">
        <v>298</v>
      </c>
      <c r="I57" s="120">
        <v>7.0000000000000007E-2</v>
      </c>
      <c r="J57" s="111">
        <f t="shared" si="0"/>
        <v>277.14</v>
      </c>
    </row>
    <row r="58" spans="1:10" ht="15.75" x14ac:dyDescent="0.25">
      <c r="A58" s="16">
        <f t="shared" si="1"/>
        <v>54</v>
      </c>
      <c r="B58" s="16" t="s">
        <v>12535</v>
      </c>
      <c r="C58" s="78" t="s">
        <v>12639</v>
      </c>
      <c r="D58" s="79" t="s">
        <v>12640</v>
      </c>
      <c r="E58" s="16">
        <v>1</v>
      </c>
      <c r="F58" s="16"/>
      <c r="G58" s="16">
        <v>1</v>
      </c>
      <c r="H58" s="118">
        <v>592</v>
      </c>
      <c r="I58" s="120">
        <v>7.0000000000000007E-2</v>
      </c>
      <c r="J58" s="111">
        <f t="shared" si="0"/>
        <v>550.55999999999995</v>
      </c>
    </row>
    <row r="59" spans="1:10" ht="15.75" x14ac:dyDescent="0.25">
      <c r="A59" s="16">
        <f t="shared" si="1"/>
        <v>55</v>
      </c>
      <c r="B59" s="16" t="s">
        <v>12535</v>
      </c>
      <c r="C59" s="78" t="s">
        <v>12641</v>
      </c>
      <c r="D59" s="79" t="s">
        <v>12642</v>
      </c>
      <c r="E59" s="16">
        <v>1</v>
      </c>
      <c r="F59" s="16"/>
      <c r="G59" s="16">
        <v>1</v>
      </c>
      <c r="H59" s="118">
        <v>364</v>
      </c>
      <c r="I59" s="120">
        <v>7.0000000000000007E-2</v>
      </c>
      <c r="J59" s="111">
        <f t="shared" si="0"/>
        <v>338.52</v>
      </c>
    </row>
    <row r="60" spans="1:10" ht="31.5" x14ac:dyDescent="0.25">
      <c r="A60" s="16">
        <f t="shared" si="1"/>
        <v>56</v>
      </c>
      <c r="B60" s="16" t="s">
        <v>12535</v>
      </c>
      <c r="C60" s="78" t="s">
        <v>12643</v>
      </c>
      <c r="D60" s="79" t="s">
        <v>12644</v>
      </c>
      <c r="E60" s="16">
        <v>1</v>
      </c>
      <c r="F60" s="16"/>
      <c r="G60" s="16">
        <v>1</v>
      </c>
      <c r="H60" s="118">
        <v>623</v>
      </c>
      <c r="I60" s="120">
        <v>7.0000000000000007E-2</v>
      </c>
      <c r="J60" s="111">
        <f t="shared" si="0"/>
        <v>579.39</v>
      </c>
    </row>
    <row r="61" spans="1:10" ht="15.75" x14ac:dyDescent="0.25">
      <c r="A61" s="16">
        <f t="shared" si="1"/>
        <v>57</v>
      </c>
      <c r="B61" s="16" t="s">
        <v>12535</v>
      </c>
      <c r="C61" s="78" t="s">
        <v>12645</v>
      </c>
      <c r="D61" s="79" t="s">
        <v>12646</v>
      </c>
      <c r="E61" s="16">
        <v>1</v>
      </c>
      <c r="F61" s="16"/>
      <c r="G61" s="16">
        <v>1</v>
      </c>
      <c r="H61" s="118">
        <v>316</v>
      </c>
      <c r="I61" s="120">
        <v>7.0000000000000007E-2</v>
      </c>
      <c r="J61" s="111">
        <f t="shared" si="0"/>
        <v>293.88</v>
      </c>
    </row>
    <row r="62" spans="1:10" ht="15.75" x14ac:dyDescent="0.25">
      <c r="A62" s="16">
        <f t="shared" si="1"/>
        <v>58</v>
      </c>
      <c r="B62" s="16" t="s">
        <v>12535</v>
      </c>
      <c r="C62" s="78" t="s">
        <v>12647</v>
      </c>
      <c r="D62" s="79" t="s">
        <v>12648</v>
      </c>
      <c r="E62" s="16">
        <v>1</v>
      </c>
      <c r="F62" s="16"/>
      <c r="G62" s="16">
        <v>1</v>
      </c>
      <c r="H62" s="118">
        <v>164</v>
      </c>
      <c r="I62" s="120">
        <v>7.0000000000000007E-2</v>
      </c>
      <c r="J62" s="111">
        <f t="shared" si="0"/>
        <v>152.51999999999998</v>
      </c>
    </row>
    <row r="63" spans="1:10" ht="15.75" x14ac:dyDescent="0.25">
      <c r="A63" s="16">
        <f t="shared" si="1"/>
        <v>59</v>
      </c>
      <c r="B63" s="16" t="s">
        <v>12535</v>
      </c>
      <c r="C63" s="78" t="s">
        <v>12649</v>
      </c>
      <c r="D63" s="79" t="s">
        <v>12650</v>
      </c>
      <c r="E63" s="16">
        <v>1</v>
      </c>
      <c r="F63" s="16"/>
      <c r="G63" s="16">
        <v>1</v>
      </c>
      <c r="H63" s="118">
        <v>302</v>
      </c>
      <c r="I63" s="120">
        <v>7.0000000000000007E-2</v>
      </c>
      <c r="J63" s="111">
        <f t="shared" si="0"/>
        <v>280.85999999999996</v>
      </c>
    </row>
    <row r="64" spans="1:10" ht="31.5" x14ac:dyDescent="0.25">
      <c r="A64" s="16">
        <f t="shared" si="1"/>
        <v>60</v>
      </c>
      <c r="B64" s="16" t="s">
        <v>12535</v>
      </c>
      <c r="C64" s="78" t="s">
        <v>12651</v>
      </c>
      <c r="D64" s="79" t="s">
        <v>12652</v>
      </c>
      <c r="E64" s="16">
        <v>1</v>
      </c>
      <c r="F64" s="16"/>
      <c r="G64" s="16">
        <v>1</v>
      </c>
      <c r="H64" s="118">
        <v>538</v>
      </c>
      <c r="I64" s="120">
        <v>7.0000000000000007E-2</v>
      </c>
      <c r="J64" s="111">
        <f t="shared" si="0"/>
        <v>500.34</v>
      </c>
    </row>
    <row r="65" spans="1:10" ht="15.75" x14ac:dyDescent="0.25">
      <c r="A65" s="16">
        <f t="shared" si="1"/>
        <v>61</v>
      </c>
      <c r="B65" s="16" t="s">
        <v>12535</v>
      </c>
      <c r="C65" s="78" t="s">
        <v>12653</v>
      </c>
      <c r="D65" s="79" t="s">
        <v>12654</v>
      </c>
      <c r="E65" s="16">
        <v>1</v>
      </c>
      <c r="F65" s="16"/>
      <c r="G65" s="16">
        <v>1</v>
      </c>
      <c r="H65" s="118">
        <v>150</v>
      </c>
      <c r="I65" s="120">
        <v>7.0000000000000007E-2</v>
      </c>
      <c r="J65" s="111">
        <f t="shared" si="0"/>
        <v>139.5</v>
      </c>
    </row>
    <row r="66" spans="1:10" ht="31.5" x14ac:dyDescent="0.25">
      <c r="A66" s="16">
        <f t="shared" si="1"/>
        <v>62</v>
      </c>
      <c r="B66" s="16" t="s">
        <v>12535</v>
      </c>
      <c r="C66" s="78" t="s">
        <v>12655</v>
      </c>
      <c r="D66" s="79" t="s">
        <v>12656</v>
      </c>
      <c r="E66" s="16">
        <v>1</v>
      </c>
      <c r="F66" s="16"/>
      <c r="G66" s="16">
        <v>1</v>
      </c>
      <c r="H66" s="118">
        <v>296</v>
      </c>
      <c r="I66" s="120">
        <v>7.0000000000000007E-2</v>
      </c>
      <c r="J66" s="111">
        <f t="shared" si="0"/>
        <v>275.27999999999997</v>
      </c>
    </row>
    <row r="67" spans="1:10" ht="31.5" x14ac:dyDescent="0.25">
      <c r="A67" s="16">
        <f t="shared" si="1"/>
        <v>63</v>
      </c>
      <c r="B67" s="16" t="s">
        <v>12535</v>
      </c>
      <c r="C67" s="78" t="s">
        <v>12657</v>
      </c>
      <c r="D67" s="79" t="s">
        <v>12658</v>
      </c>
      <c r="E67" s="16">
        <v>1</v>
      </c>
      <c r="F67" s="16"/>
      <c r="G67" s="16">
        <v>1</v>
      </c>
      <c r="H67" s="118">
        <v>960</v>
      </c>
      <c r="I67" s="120">
        <v>7.0000000000000007E-2</v>
      </c>
      <c r="J67" s="111">
        <f t="shared" si="0"/>
        <v>892.8</v>
      </c>
    </row>
    <row r="68" spans="1:10" ht="15.75" x14ac:dyDescent="0.25">
      <c r="A68" s="16">
        <f t="shared" ref="A68:A82" si="2">SUM(A67+1)</f>
        <v>64</v>
      </c>
      <c r="B68" s="16" t="s">
        <v>12535</v>
      </c>
      <c r="C68" s="78" t="s">
        <v>12659</v>
      </c>
      <c r="D68" s="79" t="s">
        <v>12660</v>
      </c>
      <c r="E68" s="16">
        <v>1</v>
      </c>
      <c r="F68" s="16"/>
      <c r="G68" s="16">
        <v>1</v>
      </c>
      <c r="H68" s="118">
        <v>380</v>
      </c>
      <c r="I68" s="120">
        <v>7.0000000000000007E-2</v>
      </c>
      <c r="J68" s="111">
        <f t="shared" si="0"/>
        <v>353.4</v>
      </c>
    </row>
    <row r="69" spans="1:10" ht="15.75" x14ac:dyDescent="0.25">
      <c r="A69" s="16">
        <f t="shared" si="2"/>
        <v>65</v>
      </c>
      <c r="B69" s="16" t="s">
        <v>12535</v>
      </c>
      <c r="C69" s="78" t="s">
        <v>12661</v>
      </c>
      <c r="D69" s="79" t="s">
        <v>12662</v>
      </c>
      <c r="E69" s="16">
        <v>1</v>
      </c>
      <c r="F69" s="16"/>
      <c r="G69" s="16">
        <v>1</v>
      </c>
      <c r="H69" s="118">
        <v>308</v>
      </c>
      <c r="I69" s="120">
        <v>7.0000000000000007E-2</v>
      </c>
      <c r="J69" s="111">
        <f t="shared" ref="J69:J82" si="3">H69*(1-I69)</f>
        <v>286.44</v>
      </c>
    </row>
    <row r="70" spans="1:10" ht="31.5" x14ac:dyDescent="0.25">
      <c r="A70" s="16">
        <f t="shared" si="2"/>
        <v>66</v>
      </c>
      <c r="B70" s="16" t="s">
        <v>12535</v>
      </c>
      <c r="C70" s="78" t="s">
        <v>12663</v>
      </c>
      <c r="D70" s="79" t="s">
        <v>12664</v>
      </c>
      <c r="E70" s="16">
        <v>1</v>
      </c>
      <c r="F70" s="16"/>
      <c r="G70" s="16">
        <v>1</v>
      </c>
      <c r="H70" s="118">
        <v>857</v>
      </c>
      <c r="I70" s="120">
        <v>7.0000000000000007E-2</v>
      </c>
      <c r="J70" s="111">
        <f t="shared" si="3"/>
        <v>797.01</v>
      </c>
    </row>
    <row r="71" spans="1:10" ht="31.5" x14ac:dyDescent="0.25">
      <c r="A71" s="16">
        <f t="shared" si="2"/>
        <v>67</v>
      </c>
      <c r="B71" s="16" t="s">
        <v>12535</v>
      </c>
      <c r="C71" s="78" t="s">
        <v>12665</v>
      </c>
      <c r="D71" s="79" t="s">
        <v>12666</v>
      </c>
      <c r="E71" s="16">
        <v>1</v>
      </c>
      <c r="F71" s="16"/>
      <c r="G71" s="16">
        <v>1</v>
      </c>
      <c r="H71" s="118">
        <v>432</v>
      </c>
      <c r="I71" s="120">
        <v>7.0000000000000007E-2</v>
      </c>
      <c r="J71" s="111">
        <f t="shared" si="3"/>
        <v>401.76</v>
      </c>
    </row>
    <row r="72" spans="1:10" ht="15.75" x14ac:dyDescent="0.25">
      <c r="A72" s="16">
        <f t="shared" si="2"/>
        <v>68</v>
      </c>
      <c r="B72" s="16" t="s">
        <v>12535</v>
      </c>
      <c r="C72" s="78" t="s">
        <v>12667</v>
      </c>
      <c r="D72" s="79" t="s">
        <v>12668</v>
      </c>
      <c r="E72" s="16">
        <v>1</v>
      </c>
      <c r="F72" s="16"/>
      <c r="G72" s="16">
        <v>1</v>
      </c>
      <c r="H72" s="118">
        <v>560</v>
      </c>
      <c r="I72" s="120">
        <v>7.0000000000000007E-2</v>
      </c>
      <c r="J72" s="111">
        <f t="shared" si="3"/>
        <v>520.79999999999995</v>
      </c>
    </row>
    <row r="73" spans="1:10" ht="31.5" x14ac:dyDescent="0.25">
      <c r="A73" s="16">
        <f t="shared" si="2"/>
        <v>69</v>
      </c>
      <c r="B73" s="16" t="s">
        <v>12535</v>
      </c>
      <c r="C73" s="78" t="s">
        <v>12669</v>
      </c>
      <c r="D73" s="79" t="s">
        <v>12670</v>
      </c>
      <c r="E73" s="16">
        <v>1</v>
      </c>
      <c r="F73" s="16"/>
      <c r="G73" s="16">
        <v>1</v>
      </c>
      <c r="H73" s="118">
        <v>791</v>
      </c>
      <c r="I73" s="120">
        <v>7.0000000000000007E-2</v>
      </c>
      <c r="J73" s="111">
        <f t="shared" si="3"/>
        <v>735.63</v>
      </c>
    </row>
    <row r="74" spans="1:10" ht="31.5" x14ac:dyDescent="0.25">
      <c r="A74" s="16">
        <f t="shared" si="2"/>
        <v>70</v>
      </c>
      <c r="B74" s="16" t="s">
        <v>12535</v>
      </c>
      <c r="C74" s="78" t="s">
        <v>12671</v>
      </c>
      <c r="D74" s="79" t="s">
        <v>12672</v>
      </c>
      <c r="E74" s="16">
        <v>1</v>
      </c>
      <c r="F74" s="16"/>
      <c r="G74" s="16">
        <v>1</v>
      </c>
      <c r="H74" s="118">
        <v>272</v>
      </c>
      <c r="I74" s="120">
        <v>7.0000000000000007E-2</v>
      </c>
      <c r="J74" s="111">
        <f t="shared" si="3"/>
        <v>252.95999999999998</v>
      </c>
    </row>
    <row r="75" spans="1:10" ht="15.75" x14ac:dyDescent="0.25">
      <c r="A75" s="16">
        <f t="shared" si="2"/>
        <v>71</v>
      </c>
      <c r="B75" s="16" t="s">
        <v>12535</v>
      </c>
      <c r="C75" s="78" t="s">
        <v>12673</v>
      </c>
      <c r="D75" s="79" t="s">
        <v>12674</v>
      </c>
      <c r="E75" s="16">
        <v>1</v>
      </c>
      <c r="F75" s="16"/>
      <c r="G75" s="16">
        <v>1</v>
      </c>
      <c r="H75" s="118">
        <v>405</v>
      </c>
      <c r="I75" s="120">
        <v>7.0000000000000007E-2</v>
      </c>
      <c r="J75" s="111">
        <f t="shared" si="3"/>
        <v>376.65</v>
      </c>
    </row>
    <row r="76" spans="1:10" ht="15.75" x14ac:dyDescent="0.25">
      <c r="A76" s="16">
        <f t="shared" si="2"/>
        <v>72</v>
      </c>
      <c r="B76" s="16" t="s">
        <v>12535</v>
      </c>
      <c r="C76" s="78" t="s">
        <v>12675</v>
      </c>
      <c r="D76" s="79" t="s">
        <v>12676</v>
      </c>
      <c r="E76" s="16">
        <v>1</v>
      </c>
      <c r="F76" s="16"/>
      <c r="G76" s="16">
        <v>1</v>
      </c>
      <c r="H76" s="118">
        <v>414</v>
      </c>
      <c r="I76" s="120">
        <v>7.0000000000000007E-2</v>
      </c>
      <c r="J76" s="111">
        <f t="shared" si="3"/>
        <v>385.02</v>
      </c>
    </row>
    <row r="77" spans="1:10" ht="31.5" x14ac:dyDescent="0.25">
      <c r="A77" s="16">
        <f t="shared" si="2"/>
        <v>73</v>
      </c>
      <c r="B77" s="16" t="s">
        <v>12535</v>
      </c>
      <c r="C77" s="78" t="s">
        <v>12677</v>
      </c>
      <c r="D77" s="79" t="s">
        <v>12678</v>
      </c>
      <c r="E77" s="16">
        <v>1</v>
      </c>
      <c r="F77" s="16"/>
      <c r="G77" s="16">
        <v>1</v>
      </c>
      <c r="H77" s="118">
        <v>670</v>
      </c>
      <c r="I77" s="120">
        <v>7.0000000000000007E-2</v>
      </c>
      <c r="J77" s="111">
        <f t="shared" si="3"/>
        <v>623.09999999999991</v>
      </c>
    </row>
    <row r="78" spans="1:10" ht="15.75" x14ac:dyDescent="0.25">
      <c r="A78" s="16">
        <f t="shared" si="2"/>
        <v>74</v>
      </c>
      <c r="B78" s="16" t="s">
        <v>12535</v>
      </c>
      <c r="C78" s="78" t="s">
        <v>12679</v>
      </c>
      <c r="D78" s="79" t="s">
        <v>12680</v>
      </c>
      <c r="E78" s="16">
        <v>1</v>
      </c>
      <c r="F78" s="16"/>
      <c r="G78" s="16">
        <v>1</v>
      </c>
      <c r="H78" s="118">
        <v>600</v>
      </c>
      <c r="I78" s="120">
        <v>7.0000000000000007E-2</v>
      </c>
      <c r="J78" s="111">
        <f t="shared" si="3"/>
        <v>558</v>
      </c>
    </row>
    <row r="79" spans="1:10" ht="15.75" x14ac:dyDescent="0.25">
      <c r="A79" s="16">
        <f t="shared" si="2"/>
        <v>75</v>
      </c>
      <c r="B79" s="16" t="s">
        <v>12535</v>
      </c>
      <c r="C79" s="78" t="s">
        <v>12681</v>
      </c>
      <c r="D79" s="79" t="s">
        <v>12682</v>
      </c>
      <c r="E79" s="16">
        <v>1</v>
      </c>
      <c r="F79" s="16"/>
      <c r="G79" s="16">
        <v>1</v>
      </c>
      <c r="H79" s="118">
        <v>110</v>
      </c>
      <c r="I79" s="120">
        <v>7.0000000000000007E-2</v>
      </c>
      <c r="J79" s="111">
        <f t="shared" si="3"/>
        <v>102.3</v>
      </c>
    </row>
    <row r="80" spans="1:10" ht="15.75" x14ac:dyDescent="0.25">
      <c r="A80" s="16">
        <f t="shared" si="2"/>
        <v>76</v>
      </c>
      <c r="B80" s="16" t="s">
        <v>12535</v>
      </c>
      <c r="C80" s="78" t="s">
        <v>12683</v>
      </c>
      <c r="D80" s="79" t="s">
        <v>12684</v>
      </c>
      <c r="E80" s="16">
        <v>1</v>
      </c>
      <c r="F80" s="16"/>
      <c r="G80" s="16">
        <v>1</v>
      </c>
      <c r="H80" s="118">
        <v>376</v>
      </c>
      <c r="I80" s="120">
        <v>7.0000000000000007E-2</v>
      </c>
      <c r="J80" s="111">
        <f t="shared" si="3"/>
        <v>349.67999999999995</v>
      </c>
    </row>
    <row r="81" spans="1:10" ht="31.5" x14ac:dyDescent="0.25">
      <c r="A81" s="16">
        <f t="shared" si="2"/>
        <v>77</v>
      </c>
      <c r="B81" s="16" t="s">
        <v>12535</v>
      </c>
      <c r="C81" s="78" t="s">
        <v>12685</v>
      </c>
      <c r="D81" s="79" t="s">
        <v>12686</v>
      </c>
      <c r="E81" s="16">
        <v>1</v>
      </c>
      <c r="F81" s="16"/>
      <c r="G81" s="16">
        <v>1</v>
      </c>
      <c r="H81" s="118">
        <v>70</v>
      </c>
      <c r="I81" s="120">
        <v>7.0000000000000007E-2</v>
      </c>
      <c r="J81" s="111">
        <f t="shared" si="3"/>
        <v>65.099999999999994</v>
      </c>
    </row>
    <row r="82" spans="1:10" ht="15.75" x14ac:dyDescent="0.25">
      <c r="A82" s="16">
        <f t="shared" si="2"/>
        <v>78</v>
      </c>
      <c r="B82" s="16" t="s">
        <v>12535</v>
      </c>
      <c r="C82" s="78" t="s">
        <v>12687</v>
      </c>
      <c r="D82" s="79" t="s">
        <v>12688</v>
      </c>
      <c r="E82" s="16">
        <v>1</v>
      </c>
      <c r="F82" s="16"/>
      <c r="G82" s="16">
        <v>1</v>
      </c>
      <c r="H82" s="118">
        <v>240</v>
      </c>
      <c r="I82" s="120">
        <v>7.0000000000000007E-2</v>
      </c>
      <c r="J82" s="111">
        <f t="shared" si="3"/>
        <v>223.2</v>
      </c>
    </row>
  </sheetData>
  <sheetProtection algorithmName="SHA-512" hashValue="dRhoO29lvY6+gx7gwzD8Is36qHoE57fAdq3Z7rdaDjXeGx7Vd0cH+Y+ZXOfgYgNEVU72jsJbIrGLkOZgffYZEQ==" saltValue="ulKGiKwc+OSpqQ6CaMDK9g==" spinCount="100000" sheet="1" objects="1" scenarios="1"/>
  <autoFilter ref="A4:J4" xr:uid="{034EEA2E-02C2-4ECD-81D2-23AB271B0D88}"/>
  <printOptions horizontalCentered="1"/>
  <pageMargins left="0.7" right="0.7" top="0.75" bottom="0.75" header="0.3" footer="0.3"/>
  <pageSetup paperSize="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5"/>
  <sheetViews>
    <sheetView zoomScale="80" zoomScaleNormal="80" workbookViewId="0">
      <pane xSplit="1" ySplit="3" topLeftCell="B4" activePane="bottomRight" state="frozen"/>
      <selection activeCell="B7" sqref="B7"/>
      <selection pane="topRight" activeCell="B7" sqref="B7"/>
      <selection pane="bottomLeft" activeCell="B7" sqref="B7"/>
      <selection pane="bottomRight" activeCell="S1" sqref="S1:S1048576"/>
    </sheetView>
  </sheetViews>
  <sheetFormatPr defaultColWidth="8.85546875" defaultRowHeight="15" x14ac:dyDescent="0.25"/>
  <cols>
    <col min="1" max="1" width="46.140625" style="42" bestFit="1" customWidth="1"/>
    <col min="2" max="2" width="77.42578125" style="42" bestFit="1" customWidth="1"/>
    <col min="3" max="3" width="57.140625" style="42" bestFit="1" customWidth="1"/>
    <col min="4" max="4" width="20" style="55" bestFit="1" customWidth="1"/>
    <col min="5" max="5" width="18" style="55" bestFit="1" customWidth="1"/>
    <col min="6" max="6" width="11.42578125" style="54" bestFit="1" customWidth="1"/>
    <col min="7" max="7" width="15.85546875" style="55" bestFit="1" customWidth="1"/>
    <col min="8" max="8" width="17.140625" style="55" bestFit="1" customWidth="1"/>
    <col min="9" max="9" width="15.85546875" style="55" bestFit="1" customWidth="1"/>
    <col min="10" max="10" width="19.140625" style="55" bestFit="1" customWidth="1"/>
    <col min="11" max="11" width="18.42578125" style="55" bestFit="1" customWidth="1"/>
    <col min="12" max="12" width="17.42578125" style="55" bestFit="1" customWidth="1"/>
    <col min="13" max="13" width="18.140625" style="55" bestFit="1" customWidth="1"/>
    <col min="14" max="14" width="22.42578125" style="55" bestFit="1" customWidth="1"/>
    <col min="15" max="15" width="21.42578125" style="55" bestFit="1" customWidth="1"/>
    <col min="16" max="17" width="8.85546875" style="55" hidden="1" customWidth="1"/>
    <col min="18" max="18" width="8.85546875" style="42" hidden="1" customWidth="1"/>
    <col min="19" max="19" width="0" style="42" hidden="1" customWidth="1"/>
    <col min="20" max="16384" width="8.85546875" style="42"/>
  </cols>
  <sheetData>
    <row r="1" spans="1:17" ht="18.75" x14ac:dyDescent="0.3">
      <c r="A1" s="29" t="s">
        <v>354</v>
      </c>
    </row>
    <row r="2" spans="1:17" x14ac:dyDescent="0.25">
      <c r="A2" s="18"/>
      <c r="B2" s="30" t="s">
        <v>1</v>
      </c>
      <c r="C2" s="42" t="str">
        <f>'[1]Cover Page '!C4:E4</f>
        <v xml:space="preserve">  Contemporary Computer Services Inc</v>
      </c>
    </row>
    <row r="3" spans="1:17" ht="45" x14ac:dyDescent="0.25">
      <c r="A3" s="31" t="s">
        <v>355</v>
      </c>
      <c r="B3" s="31" t="s">
        <v>356</v>
      </c>
      <c r="C3" s="31" t="s">
        <v>357</v>
      </c>
      <c r="D3" s="48" t="s">
        <v>358</v>
      </c>
      <c r="E3" s="48" t="s">
        <v>359</v>
      </c>
      <c r="F3" s="32" t="s">
        <v>360</v>
      </c>
      <c r="G3" s="48" t="s">
        <v>361</v>
      </c>
      <c r="H3" s="48" t="s">
        <v>362</v>
      </c>
      <c r="I3" s="48" t="s">
        <v>363</v>
      </c>
      <c r="J3" s="48" t="s">
        <v>364</v>
      </c>
      <c r="K3" s="48" t="s">
        <v>365</v>
      </c>
      <c r="L3" s="48" t="s">
        <v>366</v>
      </c>
      <c r="M3" s="48" t="s">
        <v>367</v>
      </c>
      <c r="N3" s="48" t="s">
        <v>368</v>
      </c>
      <c r="O3" s="48" t="s">
        <v>369</v>
      </c>
      <c r="P3" s="124"/>
      <c r="Q3" s="124"/>
    </row>
    <row r="4" spans="1:17" ht="210" x14ac:dyDescent="0.25">
      <c r="A4" s="34" t="s">
        <v>370</v>
      </c>
      <c r="B4" s="34" t="s">
        <v>371</v>
      </c>
      <c r="C4" s="34" t="s">
        <v>372</v>
      </c>
      <c r="D4" s="36">
        <v>40.43</v>
      </c>
      <c r="E4" s="36">
        <f>SUM(P4+(D4*Q4))</f>
        <v>29.2331</v>
      </c>
      <c r="F4" s="122">
        <v>0.5</v>
      </c>
      <c r="G4" s="36">
        <f>SUM(D4:E4)*(1+F4)</f>
        <v>104.49465000000001</v>
      </c>
      <c r="H4" s="36">
        <f>SUM(D4*1.5)</f>
        <v>60.644999999999996</v>
      </c>
      <c r="I4" s="36">
        <f>SUM((H4+(P4+(H4*Q4)))*(1+F4))</f>
        <v>139.97197499999999</v>
      </c>
      <c r="J4" s="36">
        <f>SUM(D4*1.5)</f>
        <v>60.644999999999996</v>
      </c>
      <c r="K4" s="36">
        <f>SUM((J4+(P4+(J4*Q4)))*(1+F4))</f>
        <v>139.97197499999999</v>
      </c>
      <c r="L4" s="36">
        <f>SUM(D4*1.5)</f>
        <v>60.644999999999996</v>
      </c>
      <c r="M4" s="36">
        <f>SUM((L4+(P4+(L4*Q4)))*(1+F4))</f>
        <v>139.97197499999999</v>
      </c>
      <c r="N4" s="36">
        <f>SUM(D4*2)</f>
        <v>80.86</v>
      </c>
      <c r="O4" s="36">
        <f>SUM((N4+(P4+(N4*Q4)))*(1+F4))</f>
        <v>175.44929999999999</v>
      </c>
      <c r="P4" s="123">
        <v>22.36</v>
      </c>
      <c r="Q4" s="123">
        <v>0.17</v>
      </c>
    </row>
    <row r="5" spans="1:17" ht="90" x14ac:dyDescent="0.25">
      <c r="A5" s="34" t="s">
        <v>373</v>
      </c>
      <c r="B5" s="34" t="s">
        <v>374</v>
      </c>
      <c r="C5" s="34" t="s">
        <v>372</v>
      </c>
      <c r="D5" s="36">
        <v>40.43</v>
      </c>
      <c r="E5" s="36">
        <f>SUM(P5+(D5*Q5))</f>
        <v>29.2331</v>
      </c>
      <c r="F5" s="35">
        <v>1.35</v>
      </c>
      <c r="G5" s="36">
        <f>SUM(D5:E5)*(1+F5)</f>
        <v>163.70828500000002</v>
      </c>
      <c r="H5" s="36">
        <f>SUM(D5*1.5)</f>
        <v>60.644999999999996</v>
      </c>
      <c r="I5" s="36">
        <f>SUM((H5+(P5+(H5*Q5)))*(1+F5))</f>
        <v>219.28942750000002</v>
      </c>
      <c r="J5" s="36">
        <f>SUM(D5*1.5)</f>
        <v>60.644999999999996</v>
      </c>
      <c r="K5" s="36">
        <f>SUM((J5+(P5+(J5*Q5)))*(1+F5))</f>
        <v>219.28942750000002</v>
      </c>
      <c r="L5" s="36">
        <f>SUM(D5*1.5)</f>
        <v>60.644999999999996</v>
      </c>
      <c r="M5" s="36">
        <f>SUM((L5+(P5+(L5*Q5)))*(1+F5))</f>
        <v>219.28942750000002</v>
      </c>
      <c r="N5" s="36">
        <f>SUM(D5*2)</f>
        <v>80.86</v>
      </c>
      <c r="O5" s="36">
        <f>SUM((N5+(P5+(N5*Q5)))*(1+F5))</f>
        <v>274.87056999999999</v>
      </c>
      <c r="P5" s="123">
        <v>22.36</v>
      </c>
      <c r="Q5" s="123">
        <v>0.17</v>
      </c>
    </row>
    <row r="6" spans="1:17" ht="60" x14ac:dyDescent="0.25">
      <c r="A6" s="37" t="s">
        <v>375</v>
      </c>
      <c r="B6" s="34" t="s">
        <v>376</v>
      </c>
      <c r="C6" s="38"/>
      <c r="D6" s="41"/>
      <c r="E6" s="41"/>
      <c r="F6" s="39"/>
      <c r="G6" s="40">
        <v>150</v>
      </c>
      <c r="H6" s="41"/>
      <c r="I6" s="36">
        <f>SUM(G6*1.5)</f>
        <v>225</v>
      </c>
      <c r="J6" s="41"/>
      <c r="K6" s="36">
        <f>SUM(G6*1.5)</f>
        <v>225</v>
      </c>
      <c r="L6" s="41"/>
      <c r="M6" s="36">
        <f>SUM(G6*1.5)</f>
        <v>225</v>
      </c>
      <c r="N6" s="41"/>
      <c r="O6" s="36">
        <f>SUM(G6*2)</f>
        <v>300</v>
      </c>
      <c r="P6" s="123"/>
      <c r="Q6" s="123"/>
    </row>
    <row r="7" spans="1:17" ht="60" x14ac:dyDescent="0.25">
      <c r="A7" s="37" t="s">
        <v>377</v>
      </c>
      <c r="B7" s="34" t="s">
        <v>378</v>
      </c>
      <c r="C7" s="38"/>
      <c r="D7" s="41"/>
      <c r="E7" s="41"/>
      <c r="F7" s="39"/>
      <c r="G7" s="40">
        <v>150</v>
      </c>
      <c r="H7" s="41"/>
      <c r="I7" s="36">
        <f>SUM(G7*1.5)</f>
        <v>225</v>
      </c>
      <c r="J7" s="41"/>
      <c r="K7" s="36">
        <f>SUM(G7*1.5)</f>
        <v>225</v>
      </c>
      <c r="L7" s="41"/>
      <c r="M7" s="36">
        <f>SUM(G7*1.5)</f>
        <v>225</v>
      </c>
      <c r="N7" s="41"/>
      <c r="O7" s="36">
        <f>SUM(G7*2)</f>
        <v>300</v>
      </c>
      <c r="P7" s="123"/>
      <c r="Q7" s="123"/>
    </row>
    <row r="8" spans="1:17" ht="90" x14ac:dyDescent="0.25">
      <c r="A8" s="56" t="s">
        <v>379</v>
      </c>
      <c r="B8" s="43" t="s">
        <v>380</v>
      </c>
      <c r="C8" s="57"/>
      <c r="D8" s="60"/>
      <c r="E8" s="60"/>
      <c r="F8" s="58"/>
      <c r="G8" s="53">
        <v>185</v>
      </c>
      <c r="H8" s="60"/>
      <c r="I8" s="59">
        <f>SUM(G8*1.5)</f>
        <v>277.5</v>
      </c>
      <c r="J8" s="60"/>
      <c r="K8" s="59">
        <f>SUM(G8*1.5)</f>
        <v>277.5</v>
      </c>
      <c r="L8" s="60"/>
      <c r="M8" s="59">
        <f>SUM(G8*1.5)</f>
        <v>277.5</v>
      </c>
      <c r="N8" s="60"/>
      <c r="O8" s="59">
        <f>SUM(G8*2)</f>
        <v>370</v>
      </c>
      <c r="P8" s="123"/>
      <c r="Q8" s="123"/>
    </row>
    <row r="9" spans="1:17" s="65" customFormat="1" ht="105.75" thickBot="1" x14ac:dyDescent="0.3">
      <c r="A9" s="44" t="s">
        <v>381</v>
      </c>
      <c r="B9" s="44" t="s">
        <v>382</v>
      </c>
      <c r="C9" s="61"/>
      <c r="D9" s="64"/>
      <c r="E9" s="64"/>
      <c r="F9" s="62"/>
      <c r="G9" s="40">
        <v>150</v>
      </c>
      <c r="H9" s="64"/>
      <c r="I9" s="63">
        <f>SUM(G9*1.5)</f>
        <v>225</v>
      </c>
      <c r="J9" s="64"/>
      <c r="K9" s="63">
        <f>SUM(G9*1.5)</f>
        <v>225</v>
      </c>
      <c r="L9" s="64"/>
      <c r="M9" s="63">
        <f>SUM(G9*1.5)</f>
        <v>225</v>
      </c>
      <c r="N9" s="64"/>
      <c r="O9" s="63">
        <f>SUM(G9*2)</f>
        <v>300</v>
      </c>
      <c r="P9" s="123"/>
      <c r="Q9" s="123"/>
    </row>
    <row r="10" spans="1:17" ht="75.75" thickTop="1" x14ac:dyDescent="0.25">
      <c r="A10" s="66" t="s">
        <v>383</v>
      </c>
      <c r="B10" s="45" t="s">
        <v>384</v>
      </c>
      <c r="C10" s="67"/>
      <c r="D10" s="70"/>
      <c r="E10" s="70"/>
      <c r="F10" s="68"/>
      <c r="G10" s="40">
        <v>150</v>
      </c>
      <c r="H10" s="70"/>
      <c r="I10" s="69">
        <f>SUM(G10*1.5)</f>
        <v>225</v>
      </c>
      <c r="J10" s="70"/>
      <c r="K10" s="69">
        <f>SUM(G10*1.5)</f>
        <v>225</v>
      </c>
      <c r="L10" s="70"/>
      <c r="M10" s="69">
        <f>SUM(G10*1.5)</f>
        <v>225</v>
      </c>
      <c r="N10" s="70"/>
      <c r="O10" s="69">
        <f>SUM(G10*2)</f>
        <v>300</v>
      </c>
      <c r="P10" s="123"/>
      <c r="Q10" s="123"/>
    </row>
    <row r="11" spans="1:17" x14ac:dyDescent="0.25">
      <c r="A11" s="37" t="s">
        <v>385</v>
      </c>
      <c r="B11" s="34">
        <v>10</v>
      </c>
      <c r="C11" s="38"/>
      <c r="D11" s="41"/>
      <c r="E11" s="41"/>
      <c r="F11" s="39"/>
      <c r="G11" s="41"/>
      <c r="H11" s="41"/>
      <c r="I11" s="41"/>
      <c r="J11" s="41"/>
      <c r="K11" s="41"/>
      <c r="L11" s="41"/>
      <c r="M11" s="41"/>
      <c r="N11" s="41"/>
      <c r="O11" s="41"/>
      <c r="P11" s="123"/>
      <c r="Q11" s="123"/>
    </row>
    <row r="12" spans="1:17" s="75" customFormat="1" ht="15.75" thickBot="1" x14ac:dyDescent="0.3">
      <c r="A12" s="71" t="s">
        <v>386</v>
      </c>
      <c r="B12" s="46">
        <v>2</v>
      </c>
      <c r="C12" s="72"/>
      <c r="D12" s="74"/>
      <c r="E12" s="74"/>
      <c r="F12" s="73"/>
      <c r="G12" s="74"/>
      <c r="H12" s="74"/>
      <c r="I12" s="74"/>
      <c r="J12" s="74"/>
      <c r="K12" s="74"/>
      <c r="L12" s="74"/>
      <c r="M12" s="74"/>
      <c r="N12" s="74"/>
      <c r="O12" s="74"/>
      <c r="P12" s="123"/>
      <c r="Q12" s="123"/>
    </row>
    <row r="13" spans="1:17" ht="75" x14ac:dyDescent="0.25">
      <c r="A13" s="66" t="s">
        <v>387</v>
      </c>
      <c r="B13" s="45" t="s">
        <v>388</v>
      </c>
      <c r="C13" s="67"/>
      <c r="D13" s="70"/>
      <c r="E13" s="70"/>
      <c r="F13" s="68"/>
      <c r="G13" s="40">
        <v>150</v>
      </c>
      <c r="H13" s="70"/>
      <c r="I13" s="69">
        <f>SUM(G13*1.5)</f>
        <v>225</v>
      </c>
      <c r="J13" s="70"/>
      <c r="K13" s="69">
        <f>SUM(G13*1.5)</f>
        <v>225</v>
      </c>
      <c r="L13" s="70"/>
      <c r="M13" s="69">
        <f>SUM(G13*1.5)</f>
        <v>225</v>
      </c>
      <c r="N13" s="70"/>
      <c r="O13" s="69">
        <f>SUM(G13*2)</f>
        <v>300</v>
      </c>
      <c r="P13" s="123"/>
      <c r="Q13" s="123"/>
    </row>
    <row r="14" spans="1:17" x14ac:dyDescent="0.25">
      <c r="A14" s="37" t="s">
        <v>385</v>
      </c>
      <c r="B14" s="33">
        <v>10</v>
      </c>
      <c r="C14" s="38"/>
      <c r="D14" s="41"/>
      <c r="E14" s="41"/>
      <c r="F14" s="39"/>
      <c r="G14" s="41"/>
      <c r="H14" s="41"/>
      <c r="I14" s="41"/>
      <c r="J14" s="41"/>
      <c r="K14" s="41"/>
      <c r="L14" s="41"/>
      <c r="M14" s="41"/>
      <c r="N14" s="41"/>
      <c r="O14" s="41"/>
      <c r="P14" s="123"/>
      <c r="Q14" s="123"/>
    </row>
    <row r="15" spans="1:17" x14ac:dyDescent="0.25">
      <c r="A15" s="37" t="s">
        <v>386</v>
      </c>
      <c r="B15" s="33">
        <v>2</v>
      </c>
      <c r="C15" s="38"/>
      <c r="D15" s="41"/>
      <c r="E15" s="41"/>
      <c r="F15" s="39"/>
      <c r="G15" s="41"/>
      <c r="H15" s="41"/>
      <c r="I15" s="41"/>
      <c r="J15" s="41"/>
      <c r="K15" s="41"/>
      <c r="L15" s="41"/>
      <c r="M15" s="41"/>
      <c r="N15" s="41"/>
      <c r="O15" s="41"/>
      <c r="P15" s="123"/>
      <c r="Q15" s="123"/>
    </row>
  </sheetData>
  <sheetProtection algorithmName="SHA-512" hashValue="0jpTn6p4LmY793yisvbHk2PSSWQRkUS/SvWiuDyjdXTgGtmifMwdWYdRkuhL/kKzV6dZvnNlkBB91KnKgbz9Ew==" saltValue="htFsAiS4YSLn0PGwUXtisA==" spinCount="100000" sheet="1" objects="1" scenarios="1"/>
  <autoFilter ref="A3:O3" xr:uid="{EC95B674-3762-4A9B-BA98-6AA9EED17F1F}"/>
  <printOptions horizontalCentered="1"/>
  <pageMargins left="0.7" right="0.7" top="0.75" bottom="0.75" header="0.3" footer="0.3"/>
  <pageSetup paperSize="3" scale="48"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S16"/>
  <sheetViews>
    <sheetView zoomScale="80" zoomScaleNormal="80" workbookViewId="0">
      <pane xSplit="1" ySplit="3" topLeftCell="B4" activePane="bottomRight" state="frozen"/>
      <selection activeCell="B7" sqref="B7"/>
      <selection pane="topRight" activeCell="B7" sqref="B7"/>
      <selection pane="bottomLeft" activeCell="B7" sqref="B7"/>
      <selection pane="bottomRight" activeCell="S1" sqref="S1:S1048576"/>
    </sheetView>
  </sheetViews>
  <sheetFormatPr defaultColWidth="8.85546875" defaultRowHeight="15" x14ac:dyDescent="0.25"/>
  <cols>
    <col min="1" max="1" width="45.85546875" style="49" bestFit="1" customWidth="1"/>
    <col min="2" max="2" width="62.85546875" style="49" bestFit="1" customWidth="1"/>
    <col min="3" max="3" width="45.140625" style="49" bestFit="1" customWidth="1"/>
    <col min="4" max="4" width="20" style="51" bestFit="1" customWidth="1"/>
    <col min="5" max="5" width="18" style="51" bestFit="1" customWidth="1"/>
    <col min="6" max="6" width="11.42578125" style="50" bestFit="1" customWidth="1"/>
    <col min="7" max="7" width="15.85546875" style="51" bestFit="1" customWidth="1"/>
    <col min="8" max="8" width="17.140625" style="51" bestFit="1" customWidth="1"/>
    <col min="9" max="9" width="15.85546875" style="51" bestFit="1" customWidth="1"/>
    <col min="10" max="10" width="19.140625" style="51" bestFit="1" customWidth="1"/>
    <col min="11" max="11" width="21" style="51" bestFit="1" customWidth="1"/>
    <col min="12" max="12" width="17.42578125" style="51" bestFit="1" customWidth="1"/>
    <col min="13" max="13" width="16" style="51" bestFit="1" customWidth="1"/>
    <col min="14" max="14" width="20.140625" style="51" bestFit="1" customWidth="1"/>
    <col min="15" max="15" width="18.85546875" style="51" customWidth="1"/>
    <col min="16" max="16" width="6.85546875" style="55" hidden="1" customWidth="1"/>
    <col min="17" max="19" width="8.85546875" style="42" hidden="1" customWidth="1"/>
    <col min="20" max="16384" width="8.85546875" style="42"/>
  </cols>
  <sheetData>
    <row r="1" spans="1:16" ht="21" x14ac:dyDescent="0.35">
      <c r="A1" s="133" t="s">
        <v>389</v>
      </c>
      <c r="B1" s="134"/>
      <c r="C1" s="18"/>
    </row>
    <row r="2" spans="1:16" x14ac:dyDescent="0.25">
      <c r="A2" s="52"/>
      <c r="B2" s="30" t="s">
        <v>1</v>
      </c>
      <c r="C2" s="30" t="str">
        <f>'[1]Cover Page '!C4:E4</f>
        <v xml:space="preserve">  Contemporary Computer Services Inc</v>
      </c>
    </row>
    <row r="3" spans="1:16" ht="45" x14ac:dyDescent="0.25">
      <c r="A3" s="31" t="s">
        <v>355</v>
      </c>
      <c r="B3" s="31" t="s">
        <v>356</v>
      </c>
      <c r="C3" s="31" t="s">
        <v>357</v>
      </c>
      <c r="D3" s="48" t="s">
        <v>358</v>
      </c>
      <c r="E3" s="48" t="s">
        <v>359</v>
      </c>
      <c r="F3" s="32" t="s">
        <v>360</v>
      </c>
      <c r="G3" s="48" t="s">
        <v>361</v>
      </c>
      <c r="H3" s="48" t="s">
        <v>362</v>
      </c>
      <c r="I3" s="48" t="s">
        <v>390</v>
      </c>
      <c r="J3" s="48" t="s">
        <v>364</v>
      </c>
      <c r="K3" s="48" t="s">
        <v>365</v>
      </c>
      <c r="L3" s="48" t="s">
        <v>366</v>
      </c>
      <c r="M3" s="48" t="s">
        <v>367</v>
      </c>
      <c r="N3" s="48" t="s">
        <v>368</v>
      </c>
      <c r="O3" s="48" t="s">
        <v>369</v>
      </c>
      <c r="P3" s="124"/>
    </row>
    <row r="4" spans="1:16" ht="180" x14ac:dyDescent="0.25">
      <c r="A4" s="34" t="s">
        <v>391</v>
      </c>
      <c r="B4" s="34" t="s">
        <v>392</v>
      </c>
      <c r="C4" s="34" t="s">
        <v>393</v>
      </c>
      <c r="D4" s="36">
        <v>61</v>
      </c>
      <c r="E4" s="36">
        <v>63.84</v>
      </c>
      <c r="F4" s="35">
        <v>0.34</v>
      </c>
      <c r="G4" s="36">
        <f>SUM(D4:E4)*(1+F4)</f>
        <v>167.28560000000002</v>
      </c>
      <c r="H4" s="36">
        <f>SUM(D4*1.5)</f>
        <v>91.5</v>
      </c>
      <c r="I4" s="36">
        <f>SUM((H4+P4)*(1+F4))</f>
        <v>213.31460000000001</v>
      </c>
      <c r="J4" s="36">
        <f>SUM(D4*1.5)</f>
        <v>91.5</v>
      </c>
      <c r="K4" s="36">
        <f>SUM((J4+P4)*(1+F4))</f>
        <v>213.31460000000001</v>
      </c>
      <c r="L4" s="36">
        <f>SUM(D4*1.5)</f>
        <v>91.5</v>
      </c>
      <c r="M4" s="36">
        <f>SUM(P4+L4)*(1+F4)</f>
        <v>213.31460000000001</v>
      </c>
      <c r="N4" s="36">
        <f>SUM(D4*1.5)</f>
        <v>91.5</v>
      </c>
      <c r="O4" s="36">
        <f>SUM((N4+P4)*(1+F4))</f>
        <v>213.31460000000001</v>
      </c>
      <c r="P4" s="125">
        <v>67.69</v>
      </c>
    </row>
    <row r="5" spans="1:16" ht="105" x14ac:dyDescent="0.25">
      <c r="A5" s="34" t="s">
        <v>394</v>
      </c>
      <c r="B5" s="34" t="s">
        <v>395</v>
      </c>
      <c r="C5" s="34" t="s">
        <v>393</v>
      </c>
      <c r="D5" s="36">
        <v>61</v>
      </c>
      <c r="E5" s="36">
        <v>63.84</v>
      </c>
      <c r="F5" s="35">
        <v>0.34</v>
      </c>
      <c r="G5" s="36">
        <f>SUM(D5:E5)*(1+F5)</f>
        <v>167.28560000000002</v>
      </c>
      <c r="H5" s="36">
        <f>SUM(D5*1.5)</f>
        <v>91.5</v>
      </c>
      <c r="I5" s="36">
        <f>SUM((H5+P5)*(1+F5))</f>
        <v>213.31460000000001</v>
      </c>
      <c r="J5" s="36">
        <f>SUM(D5*1.5)</f>
        <v>91.5</v>
      </c>
      <c r="K5" s="36">
        <f>SUM((J5+P5)*(1+F5))</f>
        <v>213.31460000000001</v>
      </c>
      <c r="L5" s="36">
        <f>SUM(D5*1.5)</f>
        <v>91.5</v>
      </c>
      <c r="M5" s="36">
        <f>SUM(P5+L5)*(1+F5)</f>
        <v>213.31460000000001</v>
      </c>
      <c r="N5" s="36">
        <f>SUM(D5*1.5)</f>
        <v>91.5</v>
      </c>
      <c r="O5" s="36">
        <f>SUM((N5+P5)*(1+F5))</f>
        <v>213.31460000000001</v>
      </c>
      <c r="P5" s="125">
        <v>67.69</v>
      </c>
    </row>
    <row r="6" spans="1:16" ht="105" x14ac:dyDescent="0.25">
      <c r="A6" s="34" t="s">
        <v>396</v>
      </c>
      <c r="B6" s="34" t="s">
        <v>397</v>
      </c>
      <c r="C6" s="34" t="s">
        <v>398</v>
      </c>
      <c r="D6" s="36">
        <v>36.4</v>
      </c>
      <c r="E6" s="36">
        <v>21.07</v>
      </c>
      <c r="F6" s="35">
        <v>0.34</v>
      </c>
      <c r="G6" s="36">
        <f>SUM(D6:E6)*(1+F6)</f>
        <v>77.009799999999998</v>
      </c>
      <c r="H6" s="36">
        <f>SUM(D6*1.5)</f>
        <v>54.599999999999994</v>
      </c>
      <c r="I6" s="36">
        <f>SUM((H6+E6)*(1+F6))</f>
        <v>101.39779999999999</v>
      </c>
      <c r="J6" s="36">
        <f>SUM(D6*1.5)</f>
        <v>54.599999999999994</v>
      </c>
      <c r="K6" s="36">
        <f>SUM((J6+E6)*(1+F6))</f>
        <v>101.39779999999999</v>
      </c>
      <c r="L6" s="36">
        <f>SUM(D6*1.5)</f>
        <v>54.599999999999994</v>
      </c>
      <c r="M6" s="36">
        <f>SUM((L6+E6)*(1+F6))</f>
        <v>101.39779999999999</v>
      </c>
      <c r="N6" s="36">
        <f>SUM(D6*2)</f>
        <v>72.8</v>
      </c>
      <c r="O6" s="36">
        <f>SUM((N6+E6)*(1+F6))</f>
        <v>125.78580000000001</v>
      </c>
      <c r="P6" s="125"/>
    </row>
    <row r="7" spans="1:16" ht="75" x14ac:dyDescent="0.25">
      <c r="A7" s="37" t="s">
        <v>375</v>
      </c>
      <c r="B7" s="34" t="s">
        <v>376</v>
      </c>
      <c r="C7" s="38"/>
      <c r="D7" s="41"/>
      <c r="E7" s="41"/>
      <c r="F7" s="39"/>
      <c r="G7" s="40">
        <v>150</v>
      </c>
      <c r="H7" s="41"/>
      <c r="I7" s="36">
        <f>SUM(G7*1.5)</f>
        <v>225</v>
      </c>
      <c r="J7" s="41"/>
      <c r="K7" s="36">
        <f>SUM(G7*1.5)</f>
        <v>225</v>
      </c>
      <c r="L7" s="41"/>
      <c r="M7" s="36">
        <f>SUM(G7*1.5)</f>
        <v>225</v>
      </c>
      <c r="N7" s="41"/>
      <c r="O7" s="36">
        <f>SUM(G7*2)</f>
        <v>300</v>
      </c>
      <c r="P7" s="123"/>
    </row>
    <row r="8" spans="1:16" ht="75" x14ac:dyDescent="0.25">
      <c r="A8" s="37" t="s">
        <v>377</v>
      </c>
      <c r="B8" s="34" t="s">
        <v>378</v>
      </c>
      <c r="C8" s="38"/>
      <c r="D8" s="41"/>
      <c r="E8" s="41"/>
      <c r="F8" s="39"/>
      <c r="G8" s="40">
        <v>150</v>
      </c>
      <c r="H8" s="41"/>
      <c r="I8" s="36">
        <f t="shared" ref="I8:I14" si="0">SUM(G8*1.5)</f>
        <v>225</v>
      </c>
      <c r="J8" s="41"/>
      <c r="K8" s="36">
        <f t="shared" ref="K8:K14" si="1">SUM(G8*1.5)</f>
        <v>225</v>
      </c>
      <c r="L8" s="41"/>
      <c r="M8" s="36">
        <f t="shared" ref="M8:M14" si="2">SUM(G8*1.5)</f>
        <v>225</v>
      </c>
      <c r="N8" s="41"/>
      <c r="O8" s="36">
        <f t="shared" ref="O8:O14" si="3">SUM(G8*2)</f>
        <v>300</v>
      </c>
      <c r="P8" s="123"/>
    </row>
    <row r="9" spans="1:16" ht="105" x14ac:dyDescent="0.25">
      <c r="A9" s="37" t="s">
        <v>379</v>
      </c>
      <c r="B9" s="43" t="s">
        <v>380</v>
      </c>
      <c r="C9" s="38"/>
      <c r="D9" s="41"/>
      <c r="E9" s="41"/>
      <c r="F9" s="39"/>
      <c r="G9" s="53">
        <v>185</v>
      </c>
      <c r="H9" s="41"/>
      <c r="I9" s="36">
        <f t="shared" si="0"/>
        <v>277.5</v>
      </c>
      <c r="J9" s="41"/>
      <c r="K9" s="36">
        <f t="shared" si="1"/>
        <v>277.5</v>
      </c>
      <c r="L9" s="41"/>
      <c r="M9" s="36">
        <f t="shared" si="2"/>
        <v>277.5</v>
      </c>
      <c r="N9" s="41"/>
      <c r="O9" s="36">
        <f t="shared" si="3"/>
        <v>370</v>
      </c>
      <c r="P9" s="123"/>
    </row>
    <row r="10" spans="1:16" ht="135.75" thickBot="1" x14ac:dyDescent="0.3">
      <c r="A10" s="37" t="s">
        <v>381</v>
      </c>
      <c r="B10" s="44" t="s">
        <v>382</v>
      </c>
      <c r="C10" s="38"/>
      <c r="D10" s="41"/>
      <c r="E10" s="41"/>
      <c r="F10" s="39"/>
      <c r="G10" s="40">
        <v>150</v>
      </c>
      <c r="H10" s="41"/>
      <c r="I10" s="36">
        <f t="shared" si="0"/>
        <v>225</v>
      </c>
      <c r="J10" s="41"/>
      <c r="K10" s="36">
        <f t="shared" si="1"/>
        <v>225</v>
      </c>
      <c r="L10" s="41"/>
      <c r="M10" s="36">
        <f t="shared" si="2"/>
        <v>225</v>
      </c>
      <c r="N10" s="41"/>
      <c r="O10" s="36">
        <f t="shared" si="3"/>
        <v>300</v>
      </c>
      <c r="P10" s="123"/>
    </row>
    <row r="11" spans="1:16" ht="90.75" thickTop="1" x14ac:dyDescent="0.25">
      <c r="A11" s="37" t="s">
        <v>383</v>
      </c>
      <c r="B11" s="45" t="s">
        <v>399</v>
      </c>
      <c r="C11" s="38"/>
      <c r="D11" s="41"/>
      <c r="E11" s="41"/>
      <c r="F11" s="39"/>
      <c r="G11" s="40">
        <v>150</v>
      </c>
      <c r="H11" s="41"/>
      <c r="I11" s="36">
        <f t="shared" si="0"/>
        <v>225</v>
      </c>
      <c r="J11" s="41"/>
      <c r="K11" s="36">
        <f t="shared" si="1"/>
        <v>225</v>
      </c>
      <c r="L11" s="41"/>
      <c r="M11" s="36">
        <f t="shared" si="2"/>
        <v>225</v>
      </c>
      <c r="N11" s="41"/>
      <c r="O11" s="36">
        <f t="shared" si="3"/>
        <v>300</v>
      </c>
      <c r="P11" s="123"/>
    </row>
    <row r="12" spans="1:16" x14ac:dyDescent="0.25">
      <c r="A12" s="37" t="s">
        <v>385</v>
      </c>
      <c r="B12" s="34">
        <v>10</v>
      </c>
      <c r="C12" s="38"/>
      <c r="D12" s="41"/>
      <c r="E12" s="41"/>
      <c r="F12" s="39"/>
      <c r="G12" s="41"/>
      <c r="H12" s="41"/>
      <c r="I12" s="41"/>
      <c r="J12" s="41"/>
      <c r="K12" s="41"/>
      <c r="L12" s="41"/>
      <c r="M12" s="41"/>
      <c r="N12" s="41"/>
      <c r="O12" s="41"/>
      <c r="P12" s="123"/>
    </row>
    <row r="13" spans="1:16" ht="15.75" thickBot="1" x14ac:dyDescent="0.3">
      <c r="A13" s="37" t="s">
        <v>386</v>
      </c>
      <c r="B13" s="46">
        <v>2</v>
      </c>
      <c r="C13" s="38"/>
      <c r="D13" s="41"/>
      <c r="E13" s="41"/>
      <c r="F13" s="39"/>
      <c r="G13" s="41"/>
      <c r="H13" s="41"/>
      <c r="I13" s="41"/>
      <c r="J13" s="41"/>
      <c r="K13" s="41"/>
      <c r="L13" s="41"/>
      <c r="M13" s="41"/>
      <c r="N13" s="41"/>
      <c r="O13" s="41"/>
      <c r="P13" s="123"/>
    </row>
    <row r="14" spans="1:16" ht="90" x14ac:dyDescent="0.25">
      <c r="A14" s="37" t="s">
        <v>387</v>
      </c>
      <c r="B14" s="45" t="s">
        <v>400</v>
      </c>
      <c r="C14" s="38"/>
      <c r="D14" s="41"/>
      <c r="E14" s="41"/>
      <c r="F14" s="39"/>
      <c r="G14" s="40">
        <v>150</v>
      </c>
      <c r="H14" s="41"/>
      <c r="I14" s="36">
        <f t="shared" si="0"/>
        <v>225</v>
      </c>
      <c r="J14" s="41"/>
      <c r="K14" s="36">
        <f t="shared" si="1"/>
        <v>225</v>
      </c>
      <c r="L14" s="41"/>
      <c r="M14" s="36">
        <f t="shared" si="2"/>
        <v>225</v>
      </c>
      <c r="N14" s="41"/>
      <c r="O14" s="36">
        <f t="shared" si="3"/>
        <v>300</v>
      </c>
      <c r="P14" s="123"/>
    </row>
    <row r="15" spans="1:16" x14ac:dyDescent="0.25">
      <c r="A15" s="37" t="s">
        <v>385</v>
      </c>
      <c r="B15" s="33">
        <v>10</v>
      </c>
      <c r="C15" s="38"/>
      <c r="D15" s="41"/>
      <c r="E15" s="41"/>
      <c r="F15" s="39"/>
      <c r="G15" s="41"/>
      <c r="H15" s="41"/>
      <c r="I15" s="41"/>
      <c r="J15" s="41"/>
      <c r="K15" s="41"/>
      <c r="L15" s="41"/>
      <c r="M15" s="41"/>
      <c r="N15" s="41"/>
      <c r="O15" s="41"/>
      <c r="P15" s="123"/>
    </row>
    <row r="16" spans="1:16" x14ac:dyDescent="0.25">
      <c r="A16" s="37" t="s">
        <v>386</v>
      </c>
      <c r="B16" s="33">
        <v>2</v>
      </c>
      <c r="C16" s="38"/>
      <c r="D16" s="41"/>
      <c r="E16" s="41"/>
      <c r="F16" s="39"/>
      <c r="G16" s="41"/>
      <c r="H16" s="41"/>
      <c r="I16" s="41"/>
      <c r="J16" s="41"/>
      <c r="K16" s="41"/>
      <c r="L16" s="41"/>
      <c r="M16" s="41"/>
      <c r="N16" s="41"/>
      <c r="O16" s="41"/>
      <c r="P16" s="123"/>
    </row>
  </sheetData>
  <sheetProtection algorithmName="SHA-512" hashValue="X73TF7fH0dW6qcsl09cX7W0c6y3KDtnnEEHMYVQxPpgUcdSE120WivYJxbNHVHFMYThX9RLCUNiBv1RRH/uAOw==" saltValue="zI7q/COwvgU5iuwc/p3Q+A==" spinCount="100000" sheet="1" objects="1" scenarios="1"/>
  <autoFilter ref="A3:O3" xr:uid="{0C120C55-CE39-4C4E-9E63-D7BBC8272D41}"/>
  <mergeCells count="1">
    <mergeCell ref="A1:B1"/>
  </mergeCells>
  <printOptions horizontalCentered="1"/>
  <pageMargins left="0.7" right="0.7" top="0.75" bottom="0.75" header="0.3" footer="0.3"/>
  <pageSetup paperSize="3" scale="5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S20"/>
  <sheetViews>
    <sheetView zoomScale="80" zoomScaleNormal="80" workbookViewId="0">
      <pane xSplit="1" ySplit="3" topLeftCell="B4" activePane="bottomRight" state="frozen"/>
      <selection activeCell="B7" sqref="B7"/>
      <selection pane="topRight" activeCell="B7" sqref="B7"/>
      <selection pane="bottomLeft" activeCell="B7" sqref="B7"/>
      <selection pane="bottomRight" activeCell="S1" sqref="S1:S1048576"/>
    </sheetView>
  </sheetViews>
  <sheetFormatPr defaultColWidth="9.140625" defaultRowHeight="15" x14ac:dyDescent="0.25"/>
  <cols>
    <col min="1" max="1" width="50.85546875" style="27" bestFit="1" customWidth="1"/>
    <col min="2" max="2" width="69.5703125" style="27" bestFit="1" customWidth="1"/>
    <col min="3" max="3" width="49.140625" style="27" bestFit="1" customWidth="1"/>
    <col min="4" max="4" width="20" style="47" bestFit="1" customWidth="1"/>
    <col min="5" max="5" width="18" style="47" bestFit="1" customWidth="1"/>
    <col min="6" max="6" width="11.42578125" style="28" bestFit="1" customWidth="1"/>
    <col min="7" max="7" width="15.85546875" style="47" bestFit="1" customWidth="1"/>
    <col min="8" max="8" width="17.140625" style="47" bestFit="1" customWidth="1"/>
    <col min="9" max="9" width="21" style="47" bestFit="1" customWidth="1"/>
    <col min="10" max="10" width="19.140625" style="47" bestFit="1" customWidth="1"/>
    <col min="11" max="11" width="24.85546875" style="47" bestFit="1" customWidth="1"/>
    <col min="12" max="12" width="19.42578125" style="47" bestFit="1" customWidth="1"/>
    <col min="13" max="13" width="18.140625" style="47" bestFit="1" customWidth="1"/>
    <col min="14" max="14" width="20.140625" style="47" bestFit="1" customWidth="1"/>
    <col min="15" max="15" width="21.42578125" style="47" bestFit="1" customWidth="1"/>
    <col min="16" max="16" width="6.42578125" style="47" hidden="1" customWidth="1"/>
    <col min="17" max="17" width="5.5703125" style="47" hidden="1" customWidth="1"/>
    <col min="18" max="19" width="9.140625" style="47" hidden="1" customWidth="1"/>
    <col min="20" max="16384" width="9.140625" style="27"/>
  </cols>
  <sheetData>
    <row r="1" spans="1:19" ht="18.75" x14ac:dyDescent="0.3">
      <c r="A1" s="135" t="s">
        <v>401</v>
      </c>
      <c r="B1" s="136"/>
      <c r="C1" s="18"/>
    </row>
    <row r="2" spans="1:19" ht="18.75" x14ac:dyDescent="0.3">
      <c r="A2" s="29"/>
      <c r="B2" s="30" t="s">
        <v>1</v>
      </c>
      <c r="C2" s="30" t="str">
        <f>'[1]Cover Page '!C4:E4</f>
        <v xml:space="preserve">  Contemporary Computer Services Inc</v>
      </c>
    </row>
    <row r="3" spans="1:19" ht="45" x14ac:dyDescent="0.25">
      <c r="A3" s="31" t="s">
        <v>355</v>
      </c>
      <c r="B3" s="31" t="s">
        <v>356</v>
      </c>
      <c r="C3" s="31" t="s">
        <v>357</v>
      </c>
      <c r="D3" s="48" t="s">
        <v>358</v>
      </c>
      <c r="E3" s="48" t="s">
        <v>359</v>
      </c>
      <c r="F3" s="32" t="s">
        <v>360</v>
      </c>
      <c r="G3" s="48" t="s">
        <v>361</v>
      </c>
      <c r="H3" s="48" t="s">
        <v>362</v>
      </c>
      <c r="I3" s="48" t="s">
        <v>363</v>
      </c>
      <c r="J3" s="48" t="s">
        <v>364</v>
      </c>
      <c r="K3" s="48" t="s">
        <v>365</v>
      </c>
      <c r="L3" s="48" t="s">
        <v>366</v>
      </c>
      <c r="M3" s="48" t="s">
        <v>367</v>
      </c>
      <c r="N3" s="48" t="s">
        <v>368</v>
      </c>
      <c r="O3" s="48" t="s">
        <v>369</v>
      </c>
      <c r="P3" s="126"/>
      <c r="Q3" s="126"/>
      <c r="R3" s="126"/>
      <c r="S3" s="126"/>
    </row>
    <row r="4" spans="1:19" ht="195" x14ac:dyDescent="0.25">
      <c r="A4" s="34" t="s">
        <v>402</v>
      </c>
      <c r="B4" s="34" t="s">
        <v>403</v>
      </c>
      <c r="C4" s="34" t="s">
        <v>404</v>
      </c>
      <c r="D4" s="36">
        <v>55.75</v>
      </c>
      <c r="E4" s="36">
        <v>56.26</v>
      </c>
      <c r="F4" s="35">
        <v>0.45</v>
      </c>
      <c r="G4" s="36">
        <f>SUM(D4+E4)*(1+F4)</f>
        <v>162.41449999999998</v>
      </c>
      <c r="H4" s="36">
        <f t="shared" ref="H4:H8" si="0">SUM(D4*1.5)</f>
        <v>83.625</v>
      </c>
      <c r="I4" s="36">
        <f t="shared" ref="I4:I8" si="1">SUM((H4+E4)*(1+F4))</f>
        <v>202.83324999999999</v>
      </c>
      <c r="J4" s="36">
        <f t="shared" ref="J4:J8" si="2">SUM(D4*1.5)</f>
        <v>83.625</v>
      </c>
      <c r="K4" s="36">
        <f t="shared" ref="K4:K8" si="3">SUM((J4+E4)*(1+F4))</f>
        <v>202.83324999999999</v>
      </c>
      <c r="L4" s="36">
        <f t="shared" ref="L4:L8" si="4">SUM(D4*1.5)</f>
        <v>83.625</v>
      </c>
      <c r="M4" s="36">
        <f t="shared" ref="M4:M8" si="5">SUM(E4+L4)*(1+F4)</f>
        <v>202.83324999999999</v>
      </c>
      <c r="N4" s="36">
        <f t="shared" ref="N4:N8" si="6">SUM(D4*2)</f>
        <v>111.5</v>
      </c>
      <c r="O4" s="36">
        <f t="shared" ref="O4:O8" si="7">SUM((N4+E4)*(1+F4))</f>
        <v>243.25199999999998</v>
      </c>
      <c r="P4" s="36"/>
      <c r="Q4" s="36"/>
      <c r="R4" s="36"/>
      <c r="S4" s="36"/>
    </row>
    <row r="5" spans="1:19" ht="195" x14ac:dyDescent="0.25">
      <c r="A5" s="34" t="s">
        <v>405</v>
      </c>
      <c r="B5" s="34" t="s">
        <v>403</v>
      </c>
      <c r="C5" s="34" t="s">
        <v>406</v>
      </c>
      <c r="D5" s="36">
        <f>R5+S5</f>
        <v>58.5</v>
      </c>
      <c r="E5" s="36">
        <f>SUM(P5+(D5*Q5))</f>
        <v>30.434999999999999</v>
      </c>
      <c r="F5" s="35">
        <v>0.45</v>
      </c>
      <c r="G5" s="36">
        <f t="shared" ref="G5:G10" si="8">SUM(D5+E5)*(1+F5)</f>
        <v>128.95574999999999</v>
      </c>
      <c r="H5" s="36">
        <f>SUM(R5*1.5)+S5</f>
        <v>83.25</v>
      </c>
      <c r="I5" s="36">
        <f>SUM(H5+(H5*Q5)+P5)*(1+F5)</f>
        <v>165.91987500000002</v>
      </c>
      <c r="J5" s="36">
        <f>SUM(R5*1.5)+S5</f>
        <v>83.25</v>
      </c>
      <c r="K5" s="36">
        <f>SUM(J5+(J5*Q5))*(1+F5)</f>
        <v>124.33387500000001</v>
      </c>
      <c r="L5" s="36">
        <f>SUM(R5*1.5)+S5</f>
        <v>83.25</v>
      </c>
      <c r="M5" s="36">
        <f>SUM(L5+(L5*Q5)+P5)*(1+F5)</f>
        <v>165.91987500000002</v>
      </c>
      <c r="N5" s="36">
        <f>SUM(R5*2)+S5</f>
        <v>108</v>
      </c>
      <c r="O5" s="36">
        <f>SUM(N5+(N5*Q5)+P5)*(1+F5)</f>
        <v>202.88399999999999</v>
      </c>
      <c r="P5" s="36">
        <v>28.68</v>
      </c>
      <c r="Q5" s="36">
        <v>0.03</v>
      </c>
      <c r="R5" s="36">
        <v>49.5</v>
      </c>
      <c r="S5" s="36">
        <v>9</v>
      </c>
    </row>
    <row r="6" spans="1:19" ht="225" x14ac:dyDescent="0.25">
      <c r="A6" s="34" t="s">
        <v>407</v>
      </c>
      <c r="B6" s="34" t="s">
        <v>403</v>
      </c>
      <c r="C6" s="34" t="s">
        <v>408</v>
      </c>
      <c r="D6" s="36">
        <f>R6+S6</f>
        <v>58.5</v>
      </c>
      <c r="E6" s="36">
        <f>SUM(P6+(D6*Q6))</f>
        <v>27.945</v>
      </c>
      <c r="F6" s="35">
        <v>0.9</v>
      </c>
      <c r="G6" s="36">
        <f t="shared" si="8"/>
        <v>164.24549999999999</v>
      </c>
      <c r="H6" s="36">
        <f>SUM(R6*1.5)+S6</f>
        <v>83.25</v>
      </c>
      <c r="I6" s="36">
        <f>SUM(H6+(H6*Q6)+P6)*(1+F6)</f>
        <v>212.68124999999998</v>
      </c>
      <c r="J6" s="36">
        <f>SUM(R6*1.5)+S6</f>
        <v>83.25</v>
      </c>
      <c r="K6" s="36">
        <f>SUM(J6+(J6*Q6))*(1+F6)</f>
        <v>162.92025000000001</v>
      </c>
      <c r="L6" s="36">
        <f>SUM(R6*1.5)+S6</f>
        <v>83.25</v>
      </c>
      <c r="M6" s="36">
        <f>SUM(L6+(L6*Q6)+P6)*(1+F6)</f>
        <v>212.68124999999998</v>
      </c>
      <c r="N6" s="36">
        <f>SUM(R6*2)+S6</f>
        <v>108</v>
      </c>
      <c r="O6" s="36">
        <f>SUM(N6+(N6*Q6)+P6)*(1+F6)</f>
        <v>261.11700000000002</v>
      </c>
      <c r="P6" s="36">
        <v>26.19</v>
      </c>
      <c r="Q6" s="36">
        <v>0.03</v>
      </c>
      <c r="R6" s="36">
        <v>49.5</v>
      </c>
      <c r="S6" s="36">
        <v>9</v>
      </c>
    </row>
    <row r="7" spans="1:19" ht="75" x14ac:dyDescent="0.25">
      <c r="A7" s="34" t="s">
        <v>409</v>
      </c>
      <c r="B7" s="34" t="s">
        <v>410</v>
      </c>
      <c r="C7" s="34" t="s">
        <v>404</v>
      </c>
      <c r="D7" s="36">
        <v>55.75</v>
      </c>
      <c r="E7" s="36">
        <v>56.26</v>
      </c>
      <c r="F7" s="35">
        <v>0.45</v>
      </c>
      <c r="G7" s="36">
        <f t="shared" si="8"/>
        <v>162.41449999999998</v>
      </c>
      <c r="H7" s="36">
        <f t="shared" si="0"/>
        <v>83.625</v>
      </c>
      <c r="I7" s="36">
        <f t="shared" si="1"/>
        <v>202.83324999999999</v>
      </c>
      <c r="J7" s="36">
        <f t="shared" si="2"/>
        <v>83.625</v>
      </c>
      <c r="K7" s="36">
        <f t="shared" si="3"/>
        <v>202.83324999999999</v>
      </c>
      <c r="L7" s="36">
        <f t="shared" si="4"/>
        <v>83.625</v>
      </c>
      <c r="M7" s="36">
        <f t="shared" si="5"/>
        <v>202.83324999999999</v>
      </c>
      <c r="N7" s="36">
        <f t="shared" si="6"/>
        <v>111.5</v>
      </c>
      <c r="O7" s="36">
        <f t="shared" si="7"/>
        <v>243.25199999999998</v>
      </c>
      <c r="P7" s="36"/>
      <c r="Q7" s="36"/>
      <c r="R7" s="36"/>
      <c r="S7" s="36"/>
    </row>
    <row r="8" spans="1:19" ht="75" x14ac:dyDescent="0.25">
      <c r="A8" s="34" t="s">
        <v>411</v>
      </c>
      <c r="B8" s="34" t="s">
        <v>412</v>
      </c>
      <c r="C8" s="34" t="s">
        <v>413</v>
      </c>
      <c r="D8" s="36">
        <v>36.4</v>
      </c>
      <c r="E8" s="36">
        <v>21.07</v>
      </c>
      <c r="F8" s="35">
        <v>0.45</v>
      </c>
      <c r="G8" s="36">
        <f t="shared" si="8"/>
        <v>83.331499999999991</v>
      </c>
      <c r="H8" s="36">
        <f t="shared" si="0"/>
        <v>54.599999999999994</v>
      </c>
      <c r="I8" s="36">
        <f t="shared" si="1"/>
        <v>109.72149999999998</v>
      </c>
      <c r="J8" s="36">
        <f t="shared" si="2"/>
        <v>54.599999999999994</v>
      </c>
      <c r="K8" s="36">
        <f t="shared" si="3"/>
        <v>109.72149999999998</v>
      </c>
      <c r="L8" s="36">
        <f t="shared" si="4"/>
        <v>54.599999999999994</v>
      </c>
      <c r="M8" s="36">
        <f t="shared" si="5"/>
        <v>109.72149999999998</v>
      </c>
      <c r="N8" s="36">
        <f t="shared" si="6"/>
        <v>72.8</v>
      </c>
      <c r="O8" s="36">
        <f t="shared" si="7"/>
        <v>136.11150000000001</v>
      </c>
      <c r="P8" s="36"/>
      <c r="Q8" s="36"/>
      <c r="R8" s="36"/>
      <c r="S8" s="36"/>
    </row>
    <row r="9" spans="1:19" ht="105" x14ac:dyDescent="0.25">
      <c r="A9" s="34" t="s">
        <v>414</v>
      </c>
      <c r="B9" s="34" t="s">
        <v>415</v>
      </c>
      <c r="C9" s="34" t="s">
        <v>406</v>
      </c>
      <c r="D9" s="36">
        <f t="shared" ref="D9:D10" si="9">R9+S9</f>
        <v>58.5</v>
      </c>
      <c r="E9" s="36">
        <f>SUM(P9+(D9*Q9))</f>
        <v>30.434999999999999</v>
      </c>
      <c r="F9" s="35">
        <v>0.45</v>
      </c>
      <c r="G9" s="36">
        <f t="shared" si="8"/>
        <v>128.95574999999999</v>
      </c>
      <c r="H9" s="36">
        <f t="shared" ref="H9:H10" si="10">SUM(R9*1.5)+S9</f>
        <v>83.25</v>
      </c>
      <c r="I9" s="36">
        <f t="shared" ref="I9:I10" si="11">SUM(H9+(H9*Q9)+P9)*(1+F9)</f>
        <v>165.91987500000002</v>
      </c>
      <c r="J9" s="36">
        <f t="shared" ref="J9:J10" si="12">SUM(R9*1.5)+S9</f>
        <v>83.25</v>
      </c>
      <c r="K9" s="36">
        <f t="shared" ref="K9:K10" si="13">SUM(J9+(J9*Q9))*(1+F9)</f>
        <v>124.33387500000001</v>
      </c>
      <c r="L9" s="36">
        <f t="shared" ref="L9:L10" si="14">SUM(R9*1.5)+S9</f>
        <v>83.25</v>
      </c>
      <c r="M9" s="36">
        <f t="shared" ref="M9:M10" si="15">SUM(L9+(L9*Q9)+P9)*(1+F9)</f>
        <v>165.91987500000002</v>
      </c>
      <c r="N9" s="36">
        <f t="shared" ref="N9:N10" si="16">SUM(R9*2)+S9</f>
        <v>108</v>
      </c>
      <c r="O9" s="36">
        <f t="shared" ref="O9:O10" si="17">SUM(N9+(N9*Q9)+P9)*(1+F9)</f>
        <v>202.88399999999999</v>
      </c>
      <c r="P9" s="36">
        <v>28.68</v>
      </c>
      <c r="Q9" s="36">
        <v>0.03</v>
      </c>
      <c r="R9" s="36">
        <v>49.5</v>
      </c>
      <c r="S9" s="36">
        <v>9</v>
      </c>
    </row>
    <row r="10" spans="1:19" ht="225" x14ac:dyDescent="0.25">
      <c r="A10" s="34" t="s">
        <v>416</v>
      </c>
      <c r="B10" s="34" t="s">
        <v>417</v>
      </c>
      <c r="C10" s="34" t="s">
        <v>408</v>
      </c>
      <c r="D10" s="36">
        <f t="shared" si="9"/>
        <v>58.5</v>
      </c>
      <c r="E10" s="36">
        <f>SUM(P10+(D10*Q10))</f>
        <v>30.434999999999999</v>
      </c>
      <c r="F10" s="35">
        <v>0.9</v>
      </c>
      <c r="G10" s="36">
        <f t="shared" si="8"/>
        <v>168.97649999999999</v>
      </c>
      <c r="H10" s="36">
        <f t="shared" si="10"/>
        <v>83.25</v>
      </c>
      <c r="I10" s="36">
        <f t="shared" si="11"/>
        <v>217.41225</v>
      </c>
      <c r="J10" s="36">
        <f t="shared" si="12"/>
        <v>83.25</v>
      </c>
      <c r="K10" s="36">
        <f t="shared" si="13"/>
        <v>162.92025000000001</v>
      </c>
      <c r="L10" s="36">
        <f t="shared" si="14"/>
        <v>83.25</v>
      </c>
      <c r="M10" s="36">
        <f t="shared" si="15"/>
        <v>217.41225</v>
      </c>
      <c r="N10" s="36">
        <f t="shared" si="16"/>
        <v>108</v>
      </c>
      <c r="O10" s="36">
        <f t="shared" si="17"/>
        <v>265.84799999999996</v>
      </c>
      <c r="P10" s="36">
        <v>28.68</v>
      </c>
      <c r="Q10" s="36">
        <v>0.03</v>
      </c>
      <c r="R10" s="36">
        <v>49.5</v>
      </c>
      <c r="S10" s="36">
        <v>9</v>
      </c>
    </row>
    <row r="11" spans="1:19" s="42" customFormat="1" ht="60" x14ac:dyDescent="0.25">
      <c r="A11" s="37" t="s">
        <v>375</v>
      </c>
      <c r="B11" s="34" t="s">
        <v>376</v>
      </c>
      <c r="C11" s="38"/>
      <c r="D11" s="41"/>
      <c r="E11" s="41"/>
      <c r="F11" s="39"/>
      <c r="G11" s="40">
        <v>150</v>
      </c>
      <c r="H11" s="41"/>
      <c r="I11" s="36">
        <f>SUM(G11*1.5)</f>
        <v>225</v>
      </c>
      <c r="J11" s="41"/>
      <c r="K11" s="36">
        <f>SUM(G11*1.5)</f>
        <v>225</v>
      </c>
      <c r="L11" s="41"/>
      <c r="M11" s="36">
        <f>SUM(G11*1.5)</f>
        <v>225</v>
      </c>
      <c r="N11" s="41"/>
      <c r="O11" s="36">
        <f>SUM(G11*2)</f>
        <v>300</v>
      </c>
      <c r="P11" s="123"/>
      <c r="Q11" s="123"/>
      <c r="R11" s="123"/>
      <c r="S11" s="123"/>
    </row>
    <row r="12" spans="1:19" s="42" customFormat="1" ht="60" x14ac:dyDescent="0.25">
      <c r="A12" s="37" t="s">
        <v>377</v>
      </c>
      <c r="B12" s="34" t="s">
        <v>378</v>
      </c>
      <c r="C12" s="38"/>
      <c r="D12" s="41"/>
      <c r="E12" s="41"/>
      <c r="F12" s="39"/>
      <c r="G12" s="40">
        <v>150</v>
      </c>
      <c r="H12" s="41"/>
      <c r="I12" s="36">
        <f t="shared" ref="I12:I18" si="18">SUM(G12*1.5)</f>
        <v>225</v>
      </c>
      <c r="J12" s="41"/>
      <c r="K12" s="36">
        <f t="shared" ref="K12:K18" si="19">SUM(G12*1.5)</f>
        <v>225</v>
      </c>
      <c r="L12" s="41"/>
      <c r="M12" s="36">
        <f t="shared" ref="M12:M18" si="20">SUM(G12*1.5)</f>
        <v>225</v>
      </c>
      <c r="N12" s="41"/>
      <c r="O12" s="36">
        <f t="shared" ref="O12:O18" si="21">SUM(G12*2)</f>
        <v>300</v>
      </c>
      <c r="P12" s="123"/>
      <c r="Q12" s="123"/>
      <c r="R12" s="123"/>
      <c r="S12" s="123"/>
    </row>
    <row r="13" spans="1:19" s="42" customFormat="1" ht="90" x14ac:dyDescent="0.25">
      <c r="A13" s="37" t="s">
        <v>379</v>
      </c>
      <c r="B13" s="43" t="s">
        <v>380</v>
      </c>
      <c r="C13" s="38"/>
      <c r="D13" s="41"/>
      <c r="E13" s="41"/>
      <c r="F13" s="39"/>
      <c r="G13" s="40">
        <v>185</v>
      </c>
      <c r="H13" s="41"/>
      <c r="I13" s="36">
        <f t="shared" si="18"/>
        <v>277.5</v>
      </c>
      <c r="J13" s="41"/>
      <c r="K13" s="36">
        <f t="shared" si="19"/>
        <v>277.5</v>
      </c>
      <c r="L13" s="41"/>
      <c r="M13" s="36">
        <f t="shared" si="20"/>
        <v>277.5</v>
      </c>
      <c r="N13" s="41"/>
      <c r="O13" s="36">
        <f t="shared" si="21"/>
        <v>370</v>
      </c>
      <c r="P13" s="123"/>
      <c r="Q13" s="123"/>
      <c r="R13" s="123"/>
      <c r="S13" s="123"/>
    </row>
    <row r="14" spans="1:19" s="42" customFormat="1" ht="120.75" thickBot="1" x14ac:dyDescent="0.3">
      <c r="A14" s="37" t="s">
        <v>381</v>
      </c>
      <c r="B14" s="44" t="s">
        <v>382</v>
      </c>
      <c r="C14" s="38"/>
      <c r="D14" s="41"/>
      <c r="E14" s="41"/>
      <c r="F14" s="39"/>
      <c r="G14" s="40">
        <v>150</v>
      </c>
      <c r="H14" s="41"/>
      <c r="I14" s="36">
        <f t="shared" si="18"/>
        <v>225</v>
      </c>
      <c r="J14" s="41"/>
      <c r="K14" s="36">
        <f t="shared" si="19"/>
        <v>225</v>
      </c>
      <c r="L14" s="41"/>
      <c r="M14" s="36">
        <f t="shared" si="20"/>
        <v>225</v>
      </c>
      <c r="N14" s="41"/>
      <c r="O14" s="36">
        <f t="shared" si="21"/>
        <v>300</v>
      </c>
      <c r="P14" s="123"/>
      <c r="Q14" s="123"/>
      <c r="R14" s="123"/>
      <c r="S14" s="123"/>
    </row>
    <row r="15" spans="1:19" s="42" customFormat="1" ht="75.75" thickTop="1" x14ac:dyDescent="0.25">
      <c r="A15" s="37" t="s">
        <v>383</v>
      </c>
      <c r="B15" s="45" t="s">
        <v>384</v>
      </c>
      <c r="C15" s="38"/>
      <c r="D15" s="41"/>
      <c r="E15" s="41"/>
      <c r="F15" s="39"/>
      <c r="G15" s="40">
        <v>150</v>
      </c>
      <c r="H15" s="41"/>
      <c r="I15" s="36">
        <f t="shared" si="18"/>
        <v>225</v>
      </c>
      <c r="J15" s="41"/>
      <c r="K15" s="36">
        <f t="shared" si="19"/>
        <v>225</v>
      </c>
      <c r="L15" s="41"/>
      <c r="M15" s="36">
        <f t="shared" si="20"/>
        <v>225</v>
      </c>
      <c r="N15" s="41"/>
      <c r="O15" s="36">
        <f t="shared" si="21"/>
        <v>300</v>
      </c>
      <c r="P15" s="123"/>
      <c r="Q15" s="123"/>
      <c r="R15" s="123"/>
      <c r="S15" s="123"/>
    </row>
    <row r="16" spans="1:19" s="42" customFormat="1" x14ac:dyDescent="0.25">
      <c r="A16" s="37" t="s">
        <v>385</v>
      </c>
      <c r="B16" s="34">
        <v>10</v>
      </c>
      <c r="C16" s="38"/>
      <c r="D16" s="41"/>
      <c r="E16" s="41"/>
      <c r="F16" s="39"/>
      <c r="G16" s="41"/>
      <c r="H16" s="41"/>
      <c r="I16" s="41"/>
      <c r="J16" s="41"/>
      <c r="K16" s="41"/>
      <c r="L16" s="41"/>
      <c r="M16" s="41"/>
      <c r="N16" s="41"/>
      <c r="O16" s="41"/>
      <c r="P16" s="123"/>
      <c r="Q16" s="123"/>
      <c r="R16" s="123"/>
      <c r="S16" s="123"/>
    </row>
    <row r="17" spans="1:19" s="42" customFormat="1" ht="15.75" thickBot="1" x14ac:dyDescent="0.3">
      <c r="A17" s="37" t="s">
        <v>386</v>
      </c>
      <c r="B17" s="46">
        <v>2</v>
      </c>
      <c r="C17" s="38"/>
      <c r="D17" s="41"/>
      <c r="E17" s="41"/>
      <c r="F17" s="39"/>
      <c r="G17" s="41"/>
      <c r="H17" s="41"/>
      <c r="I17" s="41"/>
      <c r="J17" s="41"/>
      <c r="K17" s="41"/>
      <c r="L17" s="41"/>
      <c r="M17" s="41"/>
      <c r="N17" s="41"/>
      <c r="O17" s="41"/>
      <c r="P17" s="123"/>
      <c r="Q17" s="123"/>
      <c r="R17" s="123"/>
      <c r="S17" s="123"/>
    </row>
    <row r="18" spans="1:19" s="42" customFormat="1" ht="75" x14ac:dyDescent="0.25">
      <c r="A18" s="37" t="s">
        <v>387</v>
      </c>
      <c r="B18" s="45" t="s">
        <v>388</v>
      </c>
      <c r="C18" s="38"/>
      <c r="D18" s="41"/>
      <c r="E18" s="41"/>
      <c r="F18" s="39"/>
      <c r="G18" s="40">
        <v>150</v>
      </c>
      <c r="H18" s="41"/>
      <c r="I18" s="36">
        <f t="shared" si="18"/>
        <v>225</v>
      </c>
      <c r="J18" s="41"/>
      <c r="K18" s="36">
        <f t="shared" si="19"/>
        <v>225</v>
      </c>
      <c r="L18" s="41"/>
      <c r="M18" s="36">
        <f t="shared" si="20"/>
        <v>225</v>
      </c>
      <c r="N18" s="41"/>
      <c r="O18" s="36">
        <f t="shared" si="21"/>
        <v>300</v>
      </c>
      <c r="P18" s="123"/>
      <c r="Q18" s="123"/>
      <c r="R18" s="123"/>
      <c r="S18" s="123"/>
    </row>
    <row r="19" spans="1:19" s="42" customFormat="1" x14ac:dyDescent="0.25">
      <c r="A19" s="37" t="s">
        <v>385</v>
      </c>
      <c r="B19" s="33">
        <v>10</v>
      </c>
      <c r="C19" s="38"/>
      <c r="D19" s="41"/>
      <c r="E19" s="41"/>
      <c r="F19" s="39"/>
      <c r="G19" s="41"/>
      <c r="H19" s="41"/>
      <c r="I19" s="41"/>
      <c r="J19" s="41"/>
      <c r="K19" s="41"/>
      <c r="L19" s="41"/>
      <c r="M19" s="41"/>
      <c r="N19" s="41"/>
      <c r="O19" s="41"/>
      <c r="P19" s="123"/>
      <c r="Q19" s="123"/>
      <c r="R19" s="123"/>
      <c r="S19" s="123"/>
    </row>
    <row r="20" spans="1:19" s="42" customFormat="1" x14ac:dyDescent="0.25">
      <c r="A20" s="37" t="s">
        <v>386</v>
      </c>
      <c r="B20" s="33">
        <v>2</v>
      </c>
      <c r="C20" s="38"/>
      <c r="D20" s="41"/>
      <c r="E20" s="41"/>
      <c r="F20" s="39"/>
      <c r="G20" s="41"/>
      <c r="H20" s="41"/>
      <c r="I20" s="41"/>
      <c r="J20" s="41"/>
      <c r="K20" s="41"/>
      <c r="L20" s="41"/>
      <c r="M20" s="41"/>
      <c r="N20" s="41"/>
      <c r="O20" s="41"/>
      <c r="P20" s="123"/>
      <c r="Q20" s="123"/>
      <c r="R20" s="123"/>
      <c r="S20" s="123"/>
    </row>
  </sheetData>
  <sheetProtection algorithmName="SHA-512" hashValue="RFzzThlOZvtli9r+5Q/rLtzY0kJcFFiIupD+ZXDBdrWhcf/KAMalVLCWn7rIQo14i2pEbS8Y8mUHiyskp/vTLQ==" saltValue="I70Zy0WvbrDljpmlBU+oaQ==" spinCount="100000" sheet="1" objects="1" scenarios="1"/>
  <autoFilter ref="A3:O20" xr:uid="{1EDDBCAE-AEB9-4396-BA82-978735C7F689}"/>
  <mergeCells count="1">
    <mergeCell ref="A1:B1"/>
  </mergeCells>
  <printOptions horizontalCentered="1"/>
  <pageMargins left="0.7" right="0.7" top="0.75" bottom="0.75" header="0.3" footer="0.3"/>
  <pageSetup paperSize="3" scale="46"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S17"/>
  <sheetViews>
    <sheetView zoomScale="80" zoomScaleNormal="80" workbookViewId="0">
      <pane xSplit="1" ySplit="3" topLeftCell="B4" activePane="bottomRight" state="frozen"/>
      <selection activeCell="B7" sqref="B7"/>
      <selection pane="topRight" activeCell="B7" sqref="B7"/>
      <selection pane="bottomLeft" activeCell="B7" sqref="B7"/>
      <selection pane="bottomRight" activeCell="S1" sqref="S1:S1048576"/>
    </sheetView>
  </sheetViews>
  <sheetFormatPr defaultColWidth="9.140625" defaultRowHeight="15" x14ac:dyDescent="0.25"/>
  <cols>
    <col min="1" max="1" width="38" style="27" bestFit="1" customWidth="1"/>
    <col min="2" max="2" width="69.5703125" style="27" bestFit="1" customWidth="1"/>
    <col min="3" max="3" width="49.140625" style="27" bestFit="1" customWidth="1"/>
    <col min="4" max="4" width="22.140625" style="47" bestFit="1" customWidth="1"/>
    <col min="5" max="5" width="18" style="47" bestFit="1" customWidth="1"/>
    <col min="6" max="6" width="11.42578125" style="28" bestFit="1" customWidth="1"/>
    <col min="7" max="7" width="15.85546875" style="47" bestFit="1" customWidth="1"/>
    <col min="8" max="8" width="19.140625" style="47" bestFit="1" customWidth="1"/>
    <col min="9" max="9" width="21" style="47" bestFit="1" customWidth="1"/>
    <col min="10" max="10" width="19.140625" style="47" bestFit="1" customWidth="1"/>
    <col min="11" max="11" width="21.85546875" style="47" bestFit="1" customWidth="1"/>
    <col min="12" max="12" width="21.140625" style="47" bestFit="1" customWidth="1"/>
    <col min="13" max="13" width="18.140625" style="47" bestFit="1" customWidth="1"/>
    <col min="14" max="14" width="22.42578125" style="47" bestFit="1" customWidth="1"/>
    <col min="15" max="15" width="24.140625" style="47" bestFit="1" customWidth="1"/>
    <col min="16" max="16" width="11.28515625" style="47" hidden="1" customWidth="1"/>
    <col min="17" max="17" width="7.5703125" style="47" hidden="1" customWidth="1"/>
    <col min="18" max="19" width="9.140625" style="47" hidden="1" customWidth="1"/>
    <col min="20" max="16384" width="9.140625" style="27"/>
  </cols>
  <sheetData>
    <row r="1" spans="1:19" ht="18.75" x14ac:dyDescent="0.3">
      <c r="A1" s="135" t="s">
        <v>418</v>
      </c>
      <c r="B1" s="136"/>
      <c r="C1" s="18"/>
    </row>
    <row r="2" spans="1:19" ht="18.75" x14ac:dyDescent="0.3">
      <c r="A2" s="29"/>
      <c r="B2" s="30" t="s">
        <v>1</v>
      </c>
      <c r="C2" s="30" t="str">
        <f>'[1]Cover Page '!C4:E4</f>
        <v xml:space="preserve">  Contemporary Computer Services Inc</v>
      </c>
    </row>
    <row r="3" spans="1:19" ht="45" x14ac:dyDescent="0.25">
      <c r="A3" s="31" t="s">
        <v>355</v>
      </c>
      <c r="B3" s="31" t="s">
        <v>356</v>
      </c>
      <c r="C3" s="31" t="s">
        <v>357</v>
      </c>
      <c r="D3" s="48" t="s">
        <v>358</v>
      </c>
      <c r="E3" s="48" t="s">
        <v>359</v>
      </c>
      <c r="F3" s="32" t="s">
        <v>360</v>
      </c>
      <c r="G3" s="48" t="s">
        <v>361</v>
      </c>
      <c r="H3" s="48" t="s">
        <v>362</v>
      </c>
      <c r="I3" s="48" t="s">
        <v>363</v>
      </c>
      <c r="J3" s="48" t="s">
        <v>364</v>
      </c>
      <c r="K3" s="48" t="s">
        <v>365</v>
      </c>
      <c r="L3" s="48" t="s">
        <v>366</v>
      </c>
      <c r="M3" s="48" t="s">
        <v>367</v>
      </c>
      <c r="N3" s="48" t="s">
        <v>368</v>
      </c>
      <c r="O3" s="48" t="s">
        <v>369</v>
      </c>
      <c r="P3" s="126"/>
      <c r="Q3" s="126"/>
      <c r="R3" s="126"/>
      <c r="S3" s="126"/>
    </row>
    <row r="4" spans="1:19" ht="195" x14ac:dyDescent="0.25">
      <c r="A4" s="34" t="s">
        <v>419</v>
      </c>
      <c r="B4" s="34" t="s">
        <v>420</v>
      </c>
      <c r="C4" s="34" t="s">
        <v>406</v>
      </c>
      <c r="D4" s="36">
        <f>R4+S4</f>
        <v>58.5</v>
      </c>
      <c r="E4" s="36">
        <f>SUM(P4+(D4*Q4))</f>
        <v>30.434999999999999</v>
      </c>
      <c r="F4" s="35">
        <v>0.9</v>
      </c>
      <c r="G4" s="36">
        <f t="shared" ref="G4:G7" si="0">SUM(D4:E4)*(1+F4)</f>
        <v>168.97649999999999</v>
      </c>
      <c r="H4" s="36">
        <f>SUM(R4*1.5)+S4</f>
        <v>83.25</v>
      </c>
      <c r="I4" s="36">
        <f>SUM((H4+(H4*Q4)+P4)*(1+F4))</f>
        <v>217.41225</v>
      </c>
      <c r="J4" s="36">
        <f>SUM(R4*1.5)+S4</f>
        <v>83.25</v>
      </c>
      <c r="K4" s="36">
        <f>SUM((J4+(J4*Q4)+P4)*(1+F4))</f>
        <v>217.41225</v>
      </c>
      <c r="L4" s="36">
        <f>SUM(R4*1.5)+S4</f>
        <v>83.25</v>
      </c>
      <c r="M4" s="36">
        <f>SUM(L4+(L4*Q4)+P4)*(1+F4)</f>
        <v>217.41225</v>
      </c>
      <c r="N4" s="36">
        <f>SUM(R4*2)+S4</f>
        <v>108</v>
      </c>
      <c r="O4" s="36">
        <f>SUM((N4+(N4*Q4)+P4)*(1+F4))</f>
        <v>265.84799999999996</v>
      </c>
      <c r="P4" s="36">
        <v>28.68</v>
      </c>
      <c r="Q4" s="36">
        <v>0.03</v>
      </c>
      <c r="R4" s="36">
        <v>49.5</v>
      </c>
      <c r="S4" s="36">
        <v>9</v>
      </c>
    </row>
    <row r="5" spans="1:19" ht="225" x14ac:dyDescent="0.25">
      <c r="A5" s="34" t="s">
        <v>421</v>
      </c>
      <c r="B5" s="34" t="s">
        <v>420</v>
      </c>
      <c r="C5" s="34" t="s">
        <v>422</v>
      </c>
      <c r="D5" s="36">
        <f t="shared" ref="D5:D7" si="1">R5+S5</f>
        <v>58.5</v>
      </c>
      <c r="E5" s="36">
        <f>SUM(P5+(D5*Q5))</f>
        <v>30.434999999999999</v>
      </c>
      <c r="F5" s="35">
        <v>0.9</v>
      </c>
      <c r="G5" s="36">
        <f t="shared" si="0"/>
        <v>168.97649999999999</v>
      </c>
      <c r="H5" s="36">
        <f t="shared" ref="H5:H7" si="2">SUM(R5*1.5)+S5</f>
        <v>83.25</v>
      </c>
      <c r="I5" s="36">
        <f t="shared" ref="I5:I7" si="3">SUM((H5+(H5*Q5)+P5)*(1+F5))</f>
        <v>217.41225</v>
      </c>
      <c r="J5" s="36">
        <f t="shared" ref="J5:J7" si="4">SUM(R5*1.5)+S5</f>
        <v>83.25</v>
      </c>
      <c r="K5" s="36">
        <f t="shared" ref="K5:K7" si="5">SUM((J5+(J5*Q5)+P5)*(1+F5))</f>
        <v>217.41225</v>
      </c>
      <c r="L5" s="36">
        <f t="shared" ref="L5:L7" si="6">SUM(R5*1.5)+S5</f>
        <v>83.25</v>
      </c>
      <c r="M5" s="36">
        <f t="shared" ref="M5:M7" si="7">SUM(L5+(L5*Q5)+P5)*(1+F5)</f>
        <v>217.41225</v>
      </c>
      <c r="N5" s="36">
        <f t="shared" ref="N5:N7" si="8">SUM(R5*2)+S5</f>
        <v>108</v>
      </c>
      <c r="O5" s="36">
        <f t="shared" ref="O5:O7" si="9">SUM((N5+(N5*Q5)+P5)*(1+F5))</f>
        <v>265.84799999999996</v>
      </c>
      <c r="P5" s="36">
        <v>28.68</v>
      </c>
      <c r="Q5" s="36">
        <v>0.03</v>
      </c>
      <c r="R5" s="36">
        <v>49.5</v>
      </c>
      <c r="S5" s="36">
        <v>9</v>
      </c>
    </row>
    <row r="6" spans="1:19" ht="90" x14ac:dyDescent="0.25">
      <c r="A6" s="34" t="s">
        <v>423</v>
      </c>
      <c r="B6" s="34" t="s">
        <v>424</v>
      </c>
      <c r="C6" s="34" t="s">
        <v>406</v>
      </c>
      <c r="D6" s="36">
        <f t="shared" si="1"/>
        <v>58.5</v>
      </c>
      <c r="E6" s="36">
        <f>SUM(P6+(D6*Q6))</f>
        <v>30.434999999999999</v>
      </c>
      <c r="F6" s="35">
        <v>0.9</v>
      </c>
      <c r="G6" s="36">
        <f t="shared" si="0"/>
        <v>168.97649999999999</v>
      </c>
      <c r="H6" s="36">
        <f t="shared" si="2"/>
        <v>83.25</v>
      </c>
      <c r="I6" s="36">
        <f t="shared" si="3"/>
        <v>217.41225</v>
      </c>
      <c r="J6" s="36">
        <f t="shared" si="4"/>
        <v>83.25</v>
      </c>
      <c r="K6" s="36">
        <f t="shared" si="5"/>
        <v>217.41225</v>
      </c>
      <c r="L6" s="36">
        <f t="shared" si="6"/>
        <v>83.25</v>
      </c>
      <c r="M6" s="36">
        <f t="shared" si="7"/>
        <v>217.41225</v>
      </c>
      <c r="N6" s="36">
        <f t="shared" si="8"/>
        <v>108</v>
      </c>
      <c r="O6" s="36">
        <f t="shared" si="9"/>
        <v>265.84799999999996</v>
      </c>
      <c r="P6" s="36">
        <v>28.68</v>
      </c>
      <c r="Q6" s="36">
        <v>0.03</v>
      </c>
      <c r="R6" s="36">
        <v>49.5</v>
      </c>
      <c r="S6" s="36">
        <v>9</v>
      </c>
    </row>
    <row r="7" spans="1:19" ht="225" x14ac:dyDescent="0.25">
      <c r="A7" s="34" t="s">
        <v>425</v>
      </c>
      <c r="B7" s="34" t="s">
        <v>417</v>
      </c>
      <c r="C7" s="34" t="s">
        <v>422</v>
      </c>
      <c r="D7" s="36">
        <f t="shared" si="1"/>
        <v>58.5</v>
      </c>
      <c r="E7" s="36">
        <f>SUM(P7+(D7*Q7))</f>
        <v>30.434999999999999</v>
      </c>
      <c r="F7" s="35">
        <v>0.9</v>
      </c>
      <c r="G7" s="36">
        <f t="shared" si="0"/>
        <v>168.97649999999999</v>
      </c>
      <c r="H7" s="36">
        <f t="shared" si="2"/>
        <v>83.25</v>
      </c>
      <c r="I7" s="36">
        <f t="shared" si="3"/>
        <v>217.41225</v>
      </c>
      <c r="J7" s="36">
        <f t="shared" si="4"/>
        <v>83.25</v>
      </c>
      <c r="K7" s="36">
        <f t="shared" si="5"/>
        <v>217.41225</v>
      </c>
      <c r="L7" s="36">
        <f t="shared" si="6"/>
        <v>83.25</v>
      </c>
      <c r="M7" s="36">
        <f t="shared" si="7"/>
        <v>217.41225</v>
      </c>
      <c r="N7" s="36">
        <f t="shared" si="8"/>
        <v>108</v>
      </c>
      <c r="O7" s="36">
        <f t="shared" si="9"/>
        <v>265.84799999999996</v>
      </c>
      <c r="P7" s="36">
        <v>28.68</v>
      </c>
      <c r="Q7" s="36">
        <v>0.03</v>
      </c>
      <c r="R7" s="36">
        <v>49.5</v>
      </c>
      <c r="S7" s="36">
        <v>9</v>
      </c>
    </row>
    <row r="8" spans="1:19" s="42" customFormat="1" ht="60" x14ac:dyDescent="0.25">
      <c r="A8" s="37" t="s">
        <v>375</v>
      </c>
      <c r="B8" s="34" t="s">
        <v>376</v>
      </c>
      <c r="C8" s="38"/>
      <c r="D8" s="41"/>
      <c r="E8" s="41"/>
      <c r="F8" s="39"/>
      <c r="G8" s="40">
        <v>150</v>
      </c>
      <c r="H8" s="41"/>
      <c r="I8" s="36">
        <f>SUM(G8*1.5)</f>
        <v>225</v>
      </c>
      <c r="J8" s="41"/>
      <c r="K8" s="36">
        <f>SUM(G8*1.5)</f>
        <v>225</v>
      </c>
      <c r="L8" s="41"/>
      <c r="M8" s="36">
        <f>SUM(G8*1.5)</f>
        <v>225</v>
      </c>
      <c r="N8" s="41"/>
      <c r="O8" s="36">
        <f>SUM(G8*2)</f>
        <v>300</v>
      </c>
      <c r="P8" s="123"/>
      <c r="Q8" s="123"/>
      <c r="R8" s="123"/>
      <c r="S8" s="123"/>
    </row>
    <row r="9" spans="1:19" s="42" customFormat="1" ht="60" x14ac:dyDescent="0.25">
      <c r="A9" s="37" t="s">
        <v>377</v>
      </c>
      <c r="B9" s="34" t="s">
        <v>378</v>
      </c>
      <c r="C9" s="38"/>
      <c r="D9" s="41"/>
      <c r="E9" s="41"/>
      <c r="F9" s="39"/>
      <c r="G9" s="40">
        <v>150</v>
      </c>
      <c r="H9" s="41"/>
      <c r="I9" s="36">
        <f t="shared" ref="I9:I15" si="10">SUM(G9*1.5)</f>
        <v>225</v>
      </c>
      <c r="J9" s="41"/>
      <c r="K9" s="36">
        <f t="shared" ref="K9:K15" si="11">SUM(G9*1.5)</f>
        <v>225</v>
      </c>
      <c r="L9" s="41"/>
      <c r="M9" s="36">
        <f t="shared" ref="M9:M15" si="12">SUM(G9*1.5)</f>
        <v>225</v>
      </c>
      <c r="N9" s="41"/>
      <c r="O9" s="36">
        <f t="shared" ref="O9:O15" si="13">SUM(G9*2)</f>
        <v>300</v>
      </c>
      <c r="P9" s="123"/>
      <c r="Q9" s="123"/>
      <c r="R9" s="123"/>
      <c r="S9" s="123"/>
    </row>
    <row r="10" spans="1:19" s="42" customFormat="1" ht="90" x14ac:dyDescent="0.25">
      <c r="A10" s="37" t="s">
        <v>379</v>
      </c>
      <c r="B10" s="43" t="s">
        <v>380</v>
      </c>
      <c r="C10" s="38"/>
      <c r="D10" s="41"/>
      <c r="E10" s="41"/>
      <c r="F10" s="39"/>
      <c r="G10" s="40">
        <v>185</v>
      </c>
      <c r="H10" s="41"/>
      <c r="I10" s="36">
        <f t="shared" si="10"/>
        <v>277.5</v>
      </c>
      <c r="J10" s="41"/>
      <c r="K10" s="36">
        <f t="shared" si="11"/>
        <v>277.5</v>
      </c>
      <c r="L10" s="41"/>
      <c r="M10" s="36">
        <f t="shared" si="12"/>
        <v>277.5</v>
      </c>
      <c r="N10" s="41"/>
      <c r="O10" s="36">
        <f t="shared" si="13"/>
        <v>370</v>
      </c>
      <c r="P10" s="123"/>
      <c r="Q10" s="123"/>
      <c r="R10" s="123"/>
      <c r="S10" s="123"/>
    </row>
    <row r="11" spans="1:19" s="42" customFormat="1" ht="120.75" thickBot="1" x14ac:dyDescent="0.3">
      <c r="A11" s="37" t="s">
        <v>381</v>
      </c>
      <c r="B11" s="44" t="s">
        <v>382</v>
      </c>
      <c r="C11" s="38"/>
      <c r="D11" s="41"/>
      <c r="E11" s="41"/>
      <c r="F11" s="39"/>
      <c r="G11" s="40">
        <v>150</v>
      </c>
      <c r="H11" s="41"/>
      <c r="I11" s="36">
        <f t="shared" si="10"/>
        <v>225</v>
      </c>
      <c r="J11" s="41"/>
      <c r="K11" s="36">
        <f t="shared" si="11"/>
        <v>225</v>
      </c>
      <c r="L11" s="41"/>
      <c r="M11" s="36">
        <f t="shared" si="12"/>
        <v>225</v>
      </c>
      <c r="N11" s="41"/>
      <c r="O11" s="36">
        <f t="shared" si="13"/>
        <v>300</v>
      </c>
      <c r="P11" s="123"/>
      <c r="Q11" s="123"/>
      <c r="R11" s="123"/>
      <c r="S11" s="123"/>
    </row>
    <row r="12" spans="1:19" s="42" customFormat="1" ht="75.75" thickTop="1" x14ac:dyDescent="0.25">
      <c r="A12" s="37" t="s">
        <v>383</v>
      </c>
      <c r="B12" s="45" t="s">
        <v>384</v>
      </c>
      <c r="C12" s="38"/>
      <c r="D12" s="41"/>
      <c r="E12" s="41"/>
      <c r="F12" s="39"/>
      <c r="G12" s="40">
        <v>150</v>
      </c>
      <c r="H12" s="41"/>
      <c r="I12" s="36">
        <f t="shared" si="10"/>
        <v>225</v>
      </c>
      <c r="J12" s="41"/>
      <c r="K12" s="36">
        <f t="shared" si="11"/>
        <v>225</v>
      </c>
      <c r="L12" s="41"/>
      <c r="M12" s="36">
        <f t="shared" si="12"/>
        <v>225</v>
      </c>
      <c r="N12" s="41"/>
      <c r="O12" s="36">
        <f t="shared" si="13"/>
        <v>300</v>
      </c>
      <c r="P12" s="123"/>
      <c r="Q12" s="123"/>
      <c r="R12" s="123"/>
      <c r="S12" s="123"/>
    </row>
    <row r="13" spans="1:19" s="42" customFormat="1" x14ac:dyDescent="0.25">
      <c r="A13" s="37" t="s">
        <v>385</v>
      </c>
      <c r="B13" s="34">
        <v>10</v>
      </c>
      <c r="C13" s="38"/>
      <c r="D13" s="41"/>
      <c r="E13" s="41"/>
      <c r="F13" s="39"/>
      <c r="G13" s="41"/>
      <c r="H13" s="41"/>
      <c r="I13" s="41"/>
      <c r="J13" s="41"/>
      <c r="K13" s="41"/>
      <c r="L13" s="41"/>
      <c r="M13" s="41"/>
      <c r="N13" s="41"/>
      <c r="O13" s="41"/>
      <c r="P13" s="123"/>
      <c r="Q13" s="123"/>
      <c r="R13" s="123"/>
      <c r="S13" s="123"/>
    </row>
    <row r="14" spans="1:19" s="42" customFormat="1" ht="15.75" thickBot="1" x14ac:dyDescent="0.3">
      <c r="A14" s="37" t="s">
        <v>386</v>
      </c>
      <c r="B14" s="46">
        <v>2</v>
      </c>
      <c r="C14" s="38"/>
      <c r="D14" s="41"/>
      <c r="E14" s="41"/>
      <c r="F14" s="39"/>
      <c r="G14" s="41"/>
      <c r="H14" s="41"/>
      <c r="I14" s="41"/>
      <c r="J14" s="41"/>
      <c r="K14" s="41"/>
      <c r="L14" s="41"/>
      <c r="M14" s="41"/>
      <c r="N14" s="41"/>
      <c r="O14" s="41"/>
      <c r="P14" s="123"/>
      <c r="Q14" s="123"/>
      <c r="R14" s="123"/>
      <c r="S14" s="123"/>
    </row>
    <row r="15" spans="1:19" s="42" customFormat="1" ht="75" x14ac:dyDescent="0.25">
      <c r="A15" s="37" t="s">
        <v>387</v>
      </c>
      <c r="B15" s="45" t="s">
        <v>388</v>
      </c>
      <c r="C15" s="38"/>
      <c r="D15" s="41"/>
      <c r="E15" s="41"/>
      <c r="F15" s="39"/>
      <c r="G15" s="40">
        <v>150</v>
      </c>
      <c r="H15" s="41"/>
      <c r="I15" s="36">
        <f t="shared" si="10"/>
        <v>225</v>
      </c>
      <c r="J15" s="41"/>
      <c r="K15" s="36">
        <f t="shared" si="11"/>
        <v>225</v>
      </c>
      <c r="L15" s="41"/>
      <c r="M15" s="36">
        <f t="shared" si="12"/>
        <v>225</v>
      </c>
      <c r="N15" s="41"/>
      <c r="O15" s="36">
        <f t="shared" si="13"/>
        <v>300</v>
      </c>
      <c r="P15" s="123"/>
      <c r="Q15" s="123"/>
      <c r="R15" s="123"/>
      <c r="S15" s="123"/>
    </row>
    <row r="16" spans="1:19" s="42" customFormat="1" x14ac:dyDescent="0.25">
      <c r="A16" s="37" t="s">
        <v>385</v>
      </c>
      <c r="B16" s="33">
        <v>10</v>
      </c>
      <c r="C16" s="38"/>
      <c r="D16" s="41"/>
      <c r="E16" s="41"/>
      <c r="F16" s="39"/>
      <c r="G16" s="41"/>
      <c r="H16" s="41"/>
      <c r="I16" s="41"/>
      <c r="J16" s="41"/>
      <c r="K16" s="41"/>
      <c r="L16" s="41"/>
      <c r="M16" s="41"/>
      <c r="N16" s="41"/>
      <c r="O16" s="41"/>
      <c r="P16" s="123"/>
      <c r="Q16" s="123"/>
      <c r="R16" s="123"/>
      <c r="S16" s="123"/>
    </row>
    <row r="17" spans="1:19" s="42" customFormat="1" x14ac:dyDescent="0.25">
      <c r="A17" s="37" t="s">
        <v>386</v>
      </c>
      <c r="B17" s="33">
        <v>2</v>
      </c>
      <c r="C17" s="38"/>
      <c r="D17" s="41"/>
      <c r="E17" s="41"/>
      <c r="F17" s="39"/>
      <c r="G17" s="41"/>
      <c r="H17" s="41"/>
      <c r="I17" s="41"/>
      <c r="J17" s="41"/>
      <c r="K17" s="41"/>
      <c r="L17" s="41"/>
      <c r="M17" s="41"/>
      <c r="N17" s="41"/>
      <c r="O17" s="41"/>
      <c r="P17" s="123"/>
      <c r="Q17" s="123"/>
      <c r="R17" s="123"/>
      <c r="S17" s="123"/>
    </row>
  </sheetData>
  <sheetProtection algorithmName="SHA-512" hashValue="6+sTffz4Sf0GySzxtuFI3P44RgHVDDRfUTP5vfud2ktYOzLKognblBzQEFFZX9WURaSXwjJI79UIIxYP5WRMMg==" saltValue="WSI4IsBMf27ZjtAmRH3hiQ==" spinCount="100000" sheet="1" objects="1" scenarios="1"/>
  <autoFilter ref="A3:O17" xr:uid="{F82E40EE-402C-4A5D-A912-2E98CC897B8B}"/>
  <mergeCells count="1">
    <mergeCell ref="A1:B1"/>
  </mergeCells>
  <printOptions horizontalCentered="1"/>
  <pageMargins left="0.7" right="0.7" top="0.75" bottom="0.75" header="0.3" footer="0.3"/>
  <pageSetup paperSize="3" scale="4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Page</vt:lpstr>
      <vt:lpstr>Equipment Pricing - Milestone</vt:lpstr>
      <vt:lpstr>Equipment Pricing - AXIS</vt:lpstr>
      <vt:lpstr>Equipment Pricing - GENETEC</vt:lpstr>
      <vt:lpstr>Equipment Pricing - IMRON</vt:lpstr>
      <vt:lpstr>Region 1 Labor Rates</vt:lpstr>
      <vt:lpstr>Region 2 Labor Rates</vt:lpstr>
      <vt:lpstr>Region 3 Labor Rates</vt:lpstr>
      <vt:lpstr>Region 4 Labor Rates</vt:lpstr>
      <vt:lpstr>'Equipment Pricing - AXIS'!Print_Titles</vt:lpstr>
      <vt:lpstr>'Equipment Pricing - GENETEC'!Print_Titles</vt:lpstr>
      <vt:lpstr>'Equipment Pricing - IMRON'!Print_Titles</vt:lpstr>
      <vt:lpstr>'Equipment Pricing - Milestone'!Print_Titles</vt:lpstr>
      <vt:lpstr>'Region 1 Labor Rates'!Print_Titles</vt:lpstr>
      <vt:lpstr>'Region 2 Labor Rates'!Print_Titles</vt:lpstr>
      <vt:lpstr>'Region 3 Labor Rates'!Print_Titles</vt:lpstr>
      <vt:lpstr>'Region 4 Labor Rates'!Print_Titles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2023-09-28T12:40:27Z</dcterms:modified>
</cp:coreProperties>
</file>