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nysemail-my.sharepoint.com/personal/michael_decicco_ogs_ny_gov/Documents/Desktop/Files to go in Publish Contracts/"/>
    </mc:Choice>
  </mc:AlternateContent>
  <xr:revisionPtr revIDLastSave="2" documentId="13_ncr:1_{EC857CC2-EB52-4D83-A2D1-86FA6C9DB869}" xr6:coauthVersionLast="47" xr6:coauthVersionMax="47" xr10:uidLastSave="{8EF59DC8-054F-4D63-BA65-0E45332A0B5F}"/>
  <workbookProtection workbookAlgorithmName="SHA-512" workbookHashValue="z5QCJX59HMuLk4Pz5nmBXam8h66ZV3rIslJ0qgw6issxENp4apem33LoKh9mj+OWN0jv28ay2hdWIPY+I3hdTA==" workbookSaltValue="gl/sJSsgHA7Dm46EUxTmig==" workbookSpinCount="100000" lockStructure="1"/>
  <bookViews>
    <workbookView xWindow="-120" yWindow="-120" windowWidth="24240" windowHeight="13140" tabRatio="759" firstSheet="1" activeTab="1" xr2:uid="{00000000-000D-0000-FFFF-FFFF00000000}"/>
  </bookViews>
  <sheets>
    <sheet name="Instructions" sheetId="2" state="hidden" r:id="rId1"/>
    <sheet name="Cover Page" sheetId="52" r:id="rId2"/>
    <sheet name="Equipment Pricing" sheetId="25" r:id="rId3"/>
  </sheets>
  <definedNames>
    <definedName name="_xlnm._FilterDatabase" localSheetId="2" hidden="1">'Equipment Pricing'!$A$4:$J$4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25" l="1"/>
  <c r="A13" i="25" s="1"/>
  <c r="A14" i="25"/>
  <c r="A15" i="25"/>
  <c r="A16" i="25" s="1"/>
  <c r="A17" i="25" s="1"/>
  <c r="A18" i="25"/>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29" i="25" s="1"/>
  <c r="A230"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1" i="25" s="1"/>
  <c r="A252" i="25" s="1"/>
  <c r="A253" i="25" s="1"/>
  <c r="A254" i="25" s="1"/>
  <c r="A255" i="25" s="1"/>
  <c r="A256" i="25" s="1"/>
  <c r="A257" i="25" s="1"/>
  <c r="A258" i="25" s="1"/>
  <c r="A259" i="25" s="1"/>
  <c r="A260" i="25" s="1"/>
  <c r="A261" i="25" s="1"/>
  <c r="A262" i="25" s="1"/>
  <c r="A263" i="25" s="1"/>
  <c r="A264" i="25" s="1"/>
  <c r="A265" i="25" s="1"/>
  <c r="A266" i="25" s="1"/>
  <c r="A267" i="25" s="1"/>
  <c r="A268" i="25" s="1"/>
  <c r="A269" i="25" s="1"/>
  <c r="A270" i="25" s="1"/>
  <c r="A271" i="25" s="1"/>
  <c r="A272" i="25" s="1"/>
  <c r="A273" i="25" s="1"/>
  <c r="A274" i="25" s="1"/>
  <c r="A275" i="25" s="1"/>
  <c r="A276" i="25" s="1"/>
  <c r="A277" i="25" s="1"/>
  <c r="A278" i="25" s="1"/>
  <c r="A279" i="25" s="1"/>
  <c r="A280" i="25" s="1"/>
  <c r="A281" i="25" s="1"/>
  <c r="A282" i="25" s="1"/>
  <c r="A283" i="25" s="1"/>
  <c r="A284" i="25" s="1"/>
  <c r="A285" i="25" s="1"/>
  <c r="A286" i="25" s="1"/>
  <c r="A287" i="25" s="1"/>
  <c r="A288" i="25" s="1"/>
  <c r="A289" i="25" s="1"/>
  <c r="A290" i="25" s="1"/>
  <c r="A291" i="25" s="1"/>
  <c r="A292" i="25" s="1"/>
  <c r="A293" i="25" s="1"/>
  <c r="A294" i="25" s="1"/>
  <c r="A295" i="25" s="1"/>
  <c r="A296" i="25" s="1"/>
  <c r="A297" i="25" s="1"/>
  <c r="A298" i="25" s="1"/>
  <c r="A299" i="25" s="1"/>
  <c r="A300" i="25" s="1"/>
  <c r="A301" i="25" s="1"/>
  <c r="A302" i="25" s="1"/>
  <c r="A303" i="25" s="1"/>
  <c r="A304" i="25" s="1"/>
  <c r="A305" i="25" s="1"/>
  <c r="A306" i="25" s="1"/>
  <c r="A307" i="25" s="1"/>
  <c r="A308" i="25" s="1"/>
  <c r="A309" i="25" s="1"/>
  <c r="A310" i="25" s="1"/>
  <c r="A311" i="25" s="1"/>
  <c r="A312" i="25" s="1"/>
  <c r="A313" i="25" s="1"/>
  <c r="A314" i="25" s="1"/>
  <c r="A315" i="25" s="1"/>
  <c r="A316" i="25" s="1"/>
  <c r="A317" i="25" s="1"/>
  <c r="A318" i="25" s="1"/>
  <c r="A319" i="25" s="1"/>
  <c r="A320" i="25" s="1"/>
  <c r="A321" i="25" s="1"/>
  <c r="A322" i="25" s="1"/>
  <c r="A323" i="25" s="1"/>
  <c r="A324" i="25" s="1"/>
  <c r="A325" i="25" s="1"/>
  <c r="A326" i="25" s="1"/>
  <c r="A327" i="25" s="1"/>
  <c r="A328" i="25" s="1"/>
  <c r="A329" i="25" s="1"/>
  <c r="A330" i="25" s="1"/>
  <c r="A331" i="25" s="1"/>
  <c r="A332" i="25" s="1"/>
  <c r="A333" i="25" s="1"/>
  <c r="A334" i="25" s="1"/>
  <c r="A335" i="25" s="1"/>
  <c r="A336" i="25" s="1"/>
  <c r="A337" i="25" s="1"/>
  <c r="A338" i="25" s="1"/>
  <c r="A339" i="25" s="1"/>
  <c r="A340" i="25" s="1"/>
  <c r="A341" i="25" s="1"/>
  <c r="A342" i="25" s="1"/>
  <c r="A343" i="25" s="1"/>
  <c r="A344" i="25" s="1"/>
  <c r="A345" i="25" s="1"/>
  <c r="A346" i="25" s="1"/>
  <c r="A347" i="25" s="1"/>
  <c r="A348" i="25" s="1"/>
  <c r="A349" i="25" s="1"/>
  <c r="A350" i="25" s="1"/>
  <c r="A351" i="25" s="1"/>
  <c r="A352" i="25" s="1"/>
  <c r="A353" i="25" s="1"/>
  <c r="A354" i="25" s="1"/>
  <c r="J287" i="25"/>
  <c r="J288" i="25"/>
  <c r="J289" i="25"/>
  <c r="J290" i="25"/>
  <c r="J291" i="25"/>
  <c r="J292" i="25"/>
  <c r="J293" i="25"/>
  <c r="J294" i="25"/>
  <c r="J295" i="25"/>
  <c r="J296" i="25"/>
  <c r="J297" i="25"/>
  <c r="J298" i="25"/>
  <c r="J299" i="25"/>
  <c r="J300" i="25"/>
  <c r="J301" i="25"/>
  <c r="J302" i="25"/>
  <c r="J303" i="25"/>
  <c r="J304" i="25"/>
  <c r="J305" i="25"/>
  <c r="J306" i="25"/>
  <c r="J307" i="25"/>
  <c r="J308" i="25"/>
  <c r="J309" i="25"/>
  <c r="J310" i="25"/>
  <c r="J311" i="25"/>
  <c r="J312" i="25"/>
  <c r="J313" i="25"/>
  <c r="J314" i="25"/>
  <c r="J315" i="25"/>
  <c r="J316" i="25"/>
  <c r="J317" i="25"/>
  <c r="J318" i="25"/>
  <c r="J319" i="25"/>
  <c r="J320" i="25"/>
  <c r="J321" i="25"/>
  <c r="J322" i="25"/>
  <c r="J323" i="25"/>
  <c r="J324" i="25"/>
  <c r="J325" i="25"/>
  <c r="J326" i="25"/>
  <c r="J327" i="25"/>
  <c r="J328" i="25"/>
  <c r="J329" i="25"/>
  <c r="J330" i="25"/>
  <c r="J331" i="25"/>
  <c r="J332" i="25"/>
  <c r="J333" i="25"/>
  <c r="J334" i="25"/>
  <c r="J335" i="25"/>
  <c r="J336" i="25"/>
  <c r="J337" i="25"/>
  <c r="J338" i="25"/>
  <c r="J339" i="25"/>
  <c r="J340" i="25"/>
  <c r="J341" i="25"/>
  <c r="J342" i="25"/>
  <c r="J343" i="25"/>
  <c r="J344" i="25"/>
  <c r="J345" i="25"/>
  <c r="J346" i="25"/>
  <c r="J347" i="25"/>
  <c r="J348" i="25"/>
  <c r="J349" i="25"/>
  <c r="J350" i="25"/>
  <c r="J351" i="25"/>
  <c r="J352" i="25"/>
  <c r="J353" i="25"/>
  <c r="J354" i="25"/>
  <c r="J22" i="25" l="1"/>
  <c r="J111" i="25" l="1"/>
  <c r="J112" i="25"/>
  <c r="J113" i="25"/>
  <c r="J114" i="25"/>
  <c r="J115" i="25"/>
  <c r="J116" i="25"/>
  <c r="J117" i="25"/>
  <c r="J118" i="25"/>
  <c r="J119" i="25"/>
  <c r="J120" i="25"/>
  <c r="J121" i="25"/>
  <c r="J122" i="25"/>
  <c r="J123" i="25"/>
  <c r="J124" i="25"/>
  <c r="J125" i="25"/>
  <c r="J126" i="25"/>
  <c r="J127" i="25"/>
  <c r="J128" i="25"/>
  <c r="J129" i="25"/>
  <c r="J130" i="25"/>
  <c r="J131" i="25"/>
  <c r="J132" i="25"/>
  <c r="J133" i="25"/>
  <c r="J134" i="25"/>
  <c r="J135" i="25"/>
  <c r="J136" i="25"/>
  <c r="J137" i="25"/>
  <c r="J138" i="25"/>
  <c r="J139" i="25"/>
  <c r="J140" i="25"/>
  <c r="J141" i="25"/>
  <c r="J142" i="25"/>
  <c r="J143" i="25"/>
  <c r="J144" i="25"/>
  <c r="J145" i="25"/>
  <c r="J146" i="25"/>
  <c r="J147" i="25"/>
  <c r="J148" i="25"/>
  <c r="J149" i="25"/>
  <c r="J150" i="25"/>
  <c r="J151" i="25"/>
  <c r="J152" i="25"/>
  <c r="J153" i="25"/>
  <c r="J154" i="25"/>
  <c r="J155" i="25"/>
  <c r="J156" i="25"/>
  <c r="J157" i="25"/>
  <c r="J158" i="25"/>
  <c r="J159" i="25"/>
  <c r="J160" i="25"/>
  <c r="J161" i="25"/>
  <c r="J162" i="25"/>
  <c r="J163" i="25"/>
  <c r="J164" i="25"/>
  <c r="J165" i="25"/>
  <c r="J166" i="25"/>
  <c r="J167" i="25"/>
  <c r="J168" i="25"/>
  <c r="J169" i="25"/>
  <c r="J170" i="25"/>
  <c r="J171" i="25"/>
  <c r="J172" i="25"/>
  <c r="J173" i="25"/>
  <c r="J174" i="25"/>
  <c r="J175" i="25"/>
  <c r="J176" i="25"/>
  <c r="J177" i="25"/>
  <c r="J178" i="25"/>
  <c r="J179" i="25"/>
  <c r="J180" i="25"/>
  <c r="J181" i="25"/>
  <c r="J182" i="25"/>
  <c r="J183" i="25"/>
  <c r="J184" i="25"/>
  <c r="J185" i="25"/>
  <c r="J186" i="25"/>
  <c r="J187" i="25"/>
  <c r="J188" i="25"/>
  <c r="J189" i="25"/>
  <c r="J190" i="25"/>
  <c r="J191" i="25"/>
  <c r="J192" i="25"/>
  <c r="J193" i="25"/>
  <c r="J194" i="25"/>
  <c r="J195" i="25"/>
  <c r="J196" i="25"/>
  <c r="J197" i="25"/>
  <c r="J198" i="25"/>
  <c r="J199" i="25"/>
  <c r="J200" i="25"/>
  <c r="J201" i="25"/>
  <c r="J202" i="25"/>
  <c r="J203" i="25"/>
  <c r="J204" i="25"/>
  <c r="J205" i="25"/>
  <c r="J206" i="25"/>
  <c r="J207" i="25"/>
  <c r="J208" i="25"/>
  <c r="J209" i="25"/>
  <c r="J210" i="25"/>
  <c r="J211" i="25"/>
  <c r="J212" i="25"/>
  <c r="J213" i="25"/>
  <c r="J214" i="25"/>
  <c r="J215" i="25"/>
  <c r="J216" i="25"/>
  <c r="J217" i="25"/>
  <c r="J218" i="25"/>
  <c r="J219" i="25"/>
  <c r="J220" i="25"/>
  <c r="J221" i="25"/>
  <c r="J222" i="25"/>
  <c r="J223" i="25"/>
  <c r="J224" i="25"/>
  <c r="J225" i="25"/>
  <c r="J226" i="25"/>
  <c r="J227" i="25"/>
  <c r="J228" i="25"/>
  <c r="J229" i="25"/>
  <c r="J230" i="25"/>
  <c r="J231" i="25"/>
  <c r="J232" i="25"/>
  <c r="J233" i="25"/>
  <c r="J234" i="25"/>
  <c r="J235" i="25"/>
  <c r="J236" i="25"/>
  <c r="J237" i="25"/>
  <c r="J238" i="25"/>
  <c r="J239" i="25"/>
  <c r="J240" i="25"/>
  <c r="J241" i="25"/>
  <c r="J242" i="25"/>
  <c r="J243" i="25"/>
  <c r="J244" i="25"/>
  <c r="J245" i="25"/>
  <c r="J246" i="25"/>
  <c r="J247" i="25"/>
  <c r="J248" i="25"/>
  <c r="J249" i="25"/>
  <c r="J250" i="25"/>
  <c r="J251" i="25"/>
  <c r="J252" i="25"/>
  <c r="J253" i="25"/>
  <c r="J254" i="25"/>
  <c r="J255" i="25"/>
  <c r="J256" i="25"/>
  <c r="J257" i="25"/>
  <c r="J258" i="25"/>
  <c r="J259" i="25"/>
  <c r="J260" i="25"/>
  <c r="J261" i="25"/>
  <c r="J262" i="25"/>
  <c r="J263" i="25"/>
  <c r="J264" i="25"/>
  <c r="J265" i="25"/>
  <c r="J266" i="25"/>
  <c r="J267" i="25"/>
  <c r="J268" i="25"/>
  <c r="J269" i="25"/>
  <c r="J270" i="25"/>
  <c r="J271" i="25"/>
  <c r="J272" i="25"/>
  <c r="J273" i="25"/>
  <c r="J274" i="25"/>
  <c r="J275" i="25"/>
  <c r="J276" i="25"/>
  <c r="J277" i="25"/>
  <c r="J278" i="25"/>
  <c r="J279" i="25"/>
  <c r="J280" i="25"/>
  <c r="J281" i="25"/>
  <c r="J282" i="25"/>
  <c r="J283" i="25"/>
  <c r="J284" i="25"/>
  <c r="J285" i="25"/>
  <c r="J286" i="25"/>
  <c r="J104" i="25"/>
  <c r="J105" i="25"/>
  <c r="J106" i="25"/>
  <c r="J107" i="25"/>
  <c r="J108" i="25"/>
  <c r="J109" i="25"/>
  <c r="J110" i="25"/>
  <c r="J12" i="25"/>
  <c r="J13" i="25"/>
  <c r="J14" i="25"/>
  <c r="J15" i="25"/>
  <c r="J20" i="25" l="1"/>
  <c r="J21"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J90" i="25"/>
  <c r="J91" i="25"/>
  <c r="J92" i="25"/>
  <c r="J93" i="25"/>
  <c r="J94" i="25"/>
  <c r="J95" i="25"/>
  <c r="J96" i="25"/>
  <c r="J97" i="25"/>
  <c r="J98" i="25"/>
  <c r="J99" i="25"/>
  <c r="J100" i="25"/>
  <c r="J101" i="25"/>
  <c r="J102" i="25"/>
  <c r="J103" i="25"/>
  <c r="J17" i="25"/>
  <c r="J18" i="25"/>
  <c r="J19" i="25"/>
  <c r="C2" i="25" l="1"/>
  <c r="A6" i="25" l="1"/>
  <c r="A7" i="25" s="1"/>
  <c r="A8" i="25" s="1"/>
  <c r="A9" i="25" s="1"/>
  <c r="A10" i="25" s="1"/>
  <c r="A11" i="25" s="1"/>
  <c r="J16" i="25" l="1"/>
  <c r="J11" i="25"/>
  <c r="J10" i="25"/>
  <c r="J9" i="25"/>
  <c r="J8" i="25"/>
  <c r="J7" i="25"/>
  <c r="J6" i="25"/>
  <c r="J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DeCicco, Michael</author>
  </authors>
  <commentList>
    <comment ref="B61" authorId="0" shapeId="0" xr:uid="{42A76FD2-39F9-4CA4-8FE9-3B1F1AFBB257}">
      <text>
        <r>
          <rPr>
            <b/>
            <sz val="14"/>
            <color indexed="81"/>
            <rFont val="Tahoma"/>
            <family val="2"/>
          </rPr>
          <t>DeCicco, Michael:</t>
        </r>
        <r>
          <rPr>
            <sz val="14"/>
            <color indexed="81"/>
            <rFont val="Tahoma"/>
            <family val="2"/>
          </rPr>
          <t xml:space="preserve">
Rework language 
Generic to just indicate any DOL PW titles </t>
        </r>
      </text>
    </comment>
  </commentList>
</comments>
</file>

<file path=xl/sharedStrings.xml><?xml version="1.0" encoding="utf-8"?>
<sst xmlns="http://schemas.openxmlformats.org/spreadsheetml/2006/main" count="1142" uniqueCount="779">
  <si>
    <t>Bidder Name:</t>
  </si>
  <si>
    <t>NYS Net Price</t>
  </si>
  <si>
    <t>List Price / MSRP</t>
  </si>
  <si>
    <t>Unit of Measurement</t>
  </si>
  <si>
    <r>
      <t xml:space="preserve">  </t>
    </r>
    <r>
      <rPr>
        <b/>
        <sz val="12"/>
        <rFont val="Times New Roman"/>
        <family val="1"/>
      </rPr>
      <t/>
    </r>
  </si>
  <si>
    <t>Manufacturer/Product Line</t>
  </si>
  <si>
    <t>[Insert Bidder Name]</t>
  </si>
  <si>
    <t>Percent (%) Discount</t>
  </si>
  <si>
    <t>Region(s) Bid:</t>
  </si>
  <si>
    <t>Region 1</t>
  </si>
  <si>
    <t>Region 2</t>
  </si>
  <si>
    <t>Region 3</t>
  </si>
  <si>
    <t>Region 4</t>
  </si>
  <si>
    <t>Region 5</t>
  </si>
  <si>
    <t>Region 6</t>
  </si>
  <si>
    <t xml:space="preserve">Region 7 </t>
  </si>
  <si>
    <t>Region 8</t>
  </si>
  <si>
    <t>Region 9</t>
  </si>
  <si>
    <t>Lot Bid:</t>
  </si>
  <si>
    <t>Insert an "X in the Applicable cell:</t>
  </si>
  <si>
    <t>Lot 1</t>
  </si>
  <si>
    <t>Lot 2</t>
  </si>
  <si>
    <t>Insert an "X" in the applicable cell(s):</t>
  </si>
  <si>
    <t>Line #</t>
  </si>
  <si>
    <t xml:space="preserve">ALL List/MSRP Prices &amp; NYS Net Prices must be quantifiable (i.e. indicate a numeric value). The following terms are unacceptable and any line item containing them as a List/MSRP or NYS Net price must be removed or indicated with an acceptable quantifiable value: Individual Case Basis (ICB), Call for Quote, To Be Determined (TBD), Consult Factory, Consult Call for Quote, Custom Call, N/A, Value, Call, Custom, etc. </t>
  </si>
  <si>
    <t xml:space="preserve">Warranty Period - # of year(s) after acceptance as required by Appendix B, Clause 54 </t>
  </si>
  <si>
    <t>Product Line Subcategory Indicator
(If Applicable)</t>
  </si>
  <si>
    <t xml:space="preserve">All NYS Net Prices Must INCLUDE all applicable shipping; handling, insurance and associated delivery charges (F.O.B. Destination the dock/delivery location of the Authorized User) Reference Appendix B §35 Shipping/Receipt of Product and §36 Title/Risk of Loss. </t>
  </si>
  <si>
    <t xml:space="preserve">In the table below, please list your (bidder's) name (this will populate your Name on all tabs) AND the Lot and Region(s) which are being bid.  
Note: Bidders are not permitted to bid BOTH Lot 1 and Lot 2.  </t>
  </si>
  <si>
    <t>Please Note: The following are mandatory requirements for all NYS Net Pricing and Total Hourly Rates.  Failure to meet the mandatory requirements above May be cause to disqualify a Bidder’s Bid.</t>
  </si>
  <si>
    <t xml:space="preserve">ALL costs Must be identified.  For instances where a cost is dependent on various components, Bidders Must list the NYS Net Pricing/Total Hourly Rates for all components known at the time of the Bid Response.  </t>
  </si>
  <si>
    <t xml:space="preserve">The Percent (%) Markup includes, but is not limited, all of the following costs:
1. Travel Costs,
2. Meals,
3. Lodging,
4. Gas/fuel,
5. Tolls,
6. Site Access Costs,
7. Workers Compensation,
8. Disability Benefits,
9. State Unemployment (SUTA),
10. Federal Insurance (FICA),
11. Federal Unemployment (FUTA)
12. All other insurance, including, but not limited to: 
     A. Commercial General Liability, 
     B. Business Automobile Liability,
     C. Professional Liability/Errors &amp; Omissions Insurance,
     D. Technology Professional Liability/Technology Errors &amp; Omissions Insurance,
     E. Cyber Liability Insurance, and
     G. Any other insurance
13. Background checks, ongoing certifications, licensing, etc., 
14. Authorized user Security procedures, 
15. All other overhead (including, but not limited to taxes, utilities, etc.), and 
16. Profit
This Percent (%) Markup Shall cover both Bidder/Contractor and Subcontractors.  </t>
  </si>
  <si>
    <t>GROUP 77201 Solicitation 23150 - Intelligent Facility and Security Systems and Solutions</t>
  </si>
  <si>
    <t>ATTACHMENT 1:  NYS NET PRICING PAGES</t>
  </si>
  <si>
    <t xml:space="preserve">Bidder/Contractor Shall not include any Bundled Line Item in their NYS Net Pricing.  Final determination whether or not an line item is an Bundled Line Item resides solely with Procurement Services.  </t>
  </si>
  <si>
    <t xml:space="preserve">Bidders are not permitted to propose any other Job Titles, Descriptions of Duties, or Total Hourly Rates as part of their Bid Proposals.  </t>
  </si>
  <si>
    <t xml:space="preserve">Using the aforementioned Percent (%) Markup, the formulas in the spreadsheet will automatically calculate the following:
1.  Total Hourly Rate (Business Hours)
2.  Overtime Hourly Pay Rate
3.  Overtime Total Hourly Rate
4.  After Business Hour Pay Rate, 
5.  After Business Hours Total Hourly Rate, 
6.  Saturday Hourly Pay Rate,
7.  Saturday Total Hourly Rate, 
8.  Sunday and NYS Holiday Pay Rate, and 
9.  Sunday and NYS Holiday Total Hourly Rate.  
</t>
  </si>
  <si>
    <t>4. Under Column D, "Product Description", insert the description of the Product/model number (e.g. XYZ Chiller P90X 50 Ton)</t>
  </si>
  <si>
    <t xml:space="preserve">5. Under Column E, "Unit of Measurement", indicate the unit/amount the product/model number is sold as (i.e. per foot, pounds, quantity, etc.). </t>
  </si>
  <si>
    <t>9. Under Column I, "Comparable Contract Price",  indicate the price that was offered to the comparable customer/contract. This figure should be indicated to match the NYS Net Price column G, (e.g. if you indicated a NYS Net Price under column G of $450.00, and offered the State of Texas $475.00 per ton for a chiller, please list the $475.00 as the Comparable Contract Price.</t>
  </si>
  <si>
    <t xml:space="preserve">2. Under Column B, "Manufacturer/Product Line", insert the Manufacturer/Brand Name/Product Line (e.g. Lenel, Bosch, Belimo, etc.). </t>
  </si>
  <si>
    <t xml:space="preserve">For all Job Titles and their corresponding Total Hourly Rates, Bidders Must identify:
1.   Their comparable contract/customer, and
2.   Their comparable contract/customer total hourly rate for each job title bid.  </t>
  </si>
  <si>
    <t xml:space="preserve">8. Under Column H, "Comparable Contract/Customer", indicate a comparable contract/customer for which you have previously offered the listed product(s to demonstrate Reasonableness of Price.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</si>
  <si>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t xml:space="preserve">For Bidders Bidding Lot 2, for each Region bid on each Region Labor Rate sheet, under Columns H and I the Bidder Shall indicate the comparable contract/customer, and the comparable/ contract customer Total Hourly Rate offered to this entity. Bidders are required to demonstrate Reasonableness of Price for the Products and/or Services they are Bidding.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</si>
  <si>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t xml:space="preserve">1.  Any Bidder Bidding Lots 1 or 2 Must:
     A. Review their proposed NYS Net Pricing Pages for the following terms in their product pricing prior to submission:
          i. Call for quote 
          ii. To be determined
          iii. Consult Factory
          iv. Custom Call for Quote
          v. Custom Call
          vi. N/A
          vii. Value
          viii. Call
          ix. Custom
     B. If included in your proposal NYS Net Pricing Pages, determine if the particular line item does not have a NYS Net Pricing, and 
     C. If the line item does not have NYS Net Price either:
          i. Remove the line item, 
          ii. Obtain and insert a NYS Net Price for this line item, or
          iii. Indicate that you will not charge authorized users for this product by listing either:
                a.  $0.00
                b.  "No Charge,"
                c.  "N/C"
                in both the List Price/MSRP and NYS Net Price columns. </t>
  </si>
  <si>
    <t>3. All Bidders Must:
    A. Review their proposed NYS Net Pricing pages prior to submitting their Bid Proposal for the following words which May indicate references 
         to separate Travel Costs, Site Access Costs, etc. in the pricing:
         i. Travel
         ii. Meals
         iii. Lodging
         iv.  Per Diem
         v.   Travel &amp; Expenses
         vi.  T&amp;E
         vii. Airfare
         viii. Mileage
         ix. Site Access
     B. Determine/Verify If these terms are for separate Travel Costs, Site Access 
          Costs, etc., and
     C. If Yes to 3.B above, either:
          i.  If Bidding Lot 1, remove the entire line item from your proposed NYS Net Pricing Pages, or
          ii. If Bidding either Lot 2, either:
             a.  Remove the aforementioned language from the corresponding line items, making them inclusive of all Travel Cost, Site Access Costs, 
                 etc., or
             b.  Remove the entire line item from your proposed NYS Net Pricing Pages.</t>
  </si>
  <si>
    <t>4. All Bidders Must:
    A. Review their proposed NYS Net Pricing pages prior to submitting their Bid Proposal for the following terms words which May indicate 
         separate shipping 
         charges:
         i. Shipping
         ii. Handling
         iii. Packaging
         iv. Delivery
    B. Determine/Verify If these line items either:
         i. Separate Shipping Charges, or
         ii. Merely describe some functional/specification aspect of the line item and 
            therefore allowable. 
    C. If Yes to 4.B.i above, either:
         i. Remove the reference to separate shipping charges, or
         ii. Remove the line item from their Proposed NYS Net Pricing Pages.</t>
  </si>
  <si>
    <t>The spreadsheet will automatically calculate the following for the aforementioned job titles not included in an NYSDOL Prevailing Wage Rate Schedule:
1. Overtime Total Hourly Rates - [Calculated as 1.5x the Total Hourly Rate]
2. After Business Hours Total Hourly Rate - [Calculated as 1.5x the Total Hourly Rate],
3. Saturday Total Hourly Rate - [Calculated as 1.5x the Total Hourly Rate], and 
4. Sunday and NYS Holiday Total Hourly Rate. - [Calculated as 2.0x the Total Hourly Rate]</t>
  </si>
  <si>
    <t xml:space="preserve">Bidders are not permitted to propose any other Subcontractor Category or Description of Work as part of their Bid Proposals.  After award of Contracts, Contractors May propose additional Subcontractor Categories and associated Descriptions of Work, provided these do not overlap with the Subcontractor Category and associated Descriptions of Work listed in this Attachment (e.g. Electrical Contractor, Mechanical Contractor, etc.). and further that there is no increase in the Subcontractor Percent (%) Markup for these additional Subcontractor Categories and associated Descriptions of Works. </t>
  </si>
  <si>
    <r>
      <rPr>
        <b/>
        <sz val="12"/>
        <rFont val="Times New Roman"/>
        <family val="1"/>
      </rPr>
      <t>Equipment Pricing</t>
    </r>
    <r>
      <rPr>
        <sz val="12"/>
        <rFont val="Times New Roman"/>
        <family val="1"/>
      </rPr>
      <t xml:space="preserve">:
To develop your NYS Net Price List, the following columns </t>
    </r>
    <r>
      <rPr>
        <b/>
        <u/>
        <sz val="12"/>
        <rFont val="Times New Roman Bold"/>
      </rPr>
      <t>are required to be completed for the Equipment pricing for all Lot(s) bid</t>
    </r>
    <r>
      <rPr>
        <sz val="12"/>
        <rFont val="Times New Roman"/>
        <family val="1"/>
      </rPr>
      <t>:</t>
    </r>
  </si>
  <si>
    <t xml:space="preserve">1. Under Column A, the spreadsheet Shall automatically "count" the number  for each item.  This row is locked and cannot be edited, but only extended.  To extend this column:
      A.  Bring the curser to the lower left-hand corner of the cell with the last Line Item #, which is initial A20 in the Equipment Pricing Tab      
      B.  Once the curser appears as a "+" sign, drag the cell to last row you are utilizing.  
      C.  The formula in this cell will automatically "Count" by adding 1 to each row. </t>
  </si>
  <si>
    <t xml:space="preserve">Bidders are to offer either an entire Product Line, or all Product Subcategories of a Product Line which fit the Scope of this Solicitation and any resulting Contract by including all items from these into the applicable Equipment Pricing tab in Attachment 1 NYS Net Pricing.  Any Product Subcategory or portion of a Product Line which does not fit the scope of this Solicitation and any resulting Contract Shall not be offered and will not be included in any award.  </t>
  </si>
  <si>
    <t xml:space="preserve">5. Any Bidder Bidding Lot 1 Must:
     A. Review their Proposed NYS Net Pricing pages prior to submitting their Bid  Proposal for the following terms:
          i. install
          ii. integrate(e)(ion)
          iii. service
          iv. implement
          v. custom
          vi. consult
          vii. maint
          viii. repair
          ix. replace
          x. project manager
          xi. commission
          xii. professional service  
     B. If the Bidder locates these terms in its proposed NYS Net Pricing Pages, determine/verify If these terms are for Services/Labor Rates, and
     C. If the Bidder determines these are for Services/Labor Rates, remove these line items from their proposed NYS Net Pricing Pages. </t>
  </si>
  <si>
    <r>
      <rPr>
        <b/>
        <u/>
        <sz val="11"/>
        <rFont val="The Arial"/>
      </rPr>
      <t>Custom-Built Equipment Pricing</t>
    </r>
    <r>
      <rPr>
        <b/>
        <sz val="11"/>
        <rFont val="The Arial"/>
      </rPr>
      <t xml:space="preserve">
</t>
    </r>
    <r>
      <rPr>
        <sz val="11"/>
        <rFont val="The Arial"/>
      </rPr>
      <t xml:space="preserve">Certain Equipment for example chillers, air handlers, air terminals, heat pumps, etc.) may be Custom-Built Equipment as defined in Attachment 15 - Glossary of Terms.  If this is the case, please insert these items under the tab: Custom-Built Equipment Pricing </t>
    </r>
    <r>
      <rPr>
        <b/>
        <sz val="11"/>
        <rFont val="The Arial"/>
      </rPr>
      <t xml:space="preserve">
For Any Equipment which a Bidder Proposes as Custom-Built Equipment where OGS determines that there is a List Price/MSRP, OGS will reject the proposed Equipment Pricing.</t>
    </r>
  </si>
  <si>
    <t xml:space="preserve">6. Under Column F "Warranty Period – # of year(s) after acceptance as required by Appendix B, Clause 54", please list the term of 
      the warranty for each Product Line, Product Line Subcategory, or Equipment in years. The warranty period shall be the longer of either: 
      A.  the Bidder's or Manufacturer's standard commercially-offered warranty, or 
      B.   One (1) year 
      from the date of acceptance. </t>
  </si>
  <si>
    <r>
      <t>4.. Under column D "</t>
    </r>
    <r>
      <rPr>
        <b/>
        <sz val="12"/>
        <rFont val="Times New Roman"/>
        <family val="1"/>
      </rPr>
      <t>Product Description</t>
    </r>
    <r>
      <rPr>
        <sz val="12"/>
        <rFont val="Times New Roman"/>
        <family val="1"/>
      </rPr>
      <t>", insert the description of the Product/Model number from the Manufacturer’s/Distributor’s Price 
     List with List Price/MSRP (“List Price/MSRP File”).   Bidders Must use the Manufacturer’s or Distributor's Product Description from the 
     Manufacturer’s/Distributor’s Price List with List Price/MSRP (“List Price/MSRP File”) .</t>
    </r>
  </si>
  <si>
    <r>
      <rPr>
        <sz val="12"/>
        <rFont val="Symbol"/>
        <family val="1"/>
        <charset val="2"/>
      </rPr>
      <t>1.</t>
    </r>
    <r>
      <rPr>
        <sz val="12"/>
        <rFont val="Times New Roman"/>
        <family val="1"/>
      </rPr>
      <t>   Under column A "</t>
    </r>
    <r>
      <rPr>
        <b/>
        <sz val="12"/>
        <rFont val="Times New Roman"/>
        <family val="1"/>
      </rPr>
      <t>Line #</t>
    </r>
    <r>
      <rPr>
        <sz val="12"/>
        <rFont val="Times New Roman"/>
        <family val="1"/>
      </rPr>
      <t xml:space="preserve">," the spreadsheet Shall automatically "count" the number 
      for each item.  This row is locked and cannot be edited, but only extended.  To extend this column:
      A.  Bring the curser to the lower left-hand corner of the cell with the last Line Item #, which is initial A17 in the Equipment Pricing Tabs for 
            Lots 1 and 2.
      B.  Once the curser appears as a "+" sign, drag the cell to last row you are utilizing.  
      C.  The formula in this cell will automatically "Count" by adding 1 to each row.    </t>
    </r>
  </si>
  <si>
    <r>
      <rPr>
        <sz val="12"/>
        <rFont val="Symbol"/>
        <family val="1"/>
        <charset val="2"/>
      </rPr>
      <t>2.</t>
    </r>
    <r>
      <rPr>
        <sz val="12"/>
        <rFont val="Times New Roman"/>
        <family val="1"/>
      </rPr>
      <t>   Under column B "</t>
    </r>
    <r>
      <rPr>
        <b/>
        <sz val="12"/>
        <rFont val="Times New Roman"/>
        <family val="1"/>
      </rPr>
      <t>Manufacturer/Product Line</t>
    </r>
    <r>
      <rPr>
        <sz val="12"/>
        <rFont val="Times New Roman"/>
        <family val="1"/>
      </rPr>
      <t>", insert the Manufacturer/Brand Name/Product Line (e.g. Lenel, Bosch, Belimo, etc.). 
      Depending upon the number of Product Lines being Bid, you may either utilize one sheet and add applicable rows for each Product Line's part 
      numbers, or create a separate sheets for each Product Line.</t>
    </r>
  </si>
  <si>
    <r>
      <t xml:space="preserve">7.   </t>
    </r>
    <r>
      <rPr>
        <sz val="12"/>
        <rFont val="Times New Roman"/>
        <family val="1"/>
      </rPr>
      <t>Under column G "</t>
    </r>
    <r>
      <rPr>
        <b/>
        <sz val="12"/>
        <rFont val="Times New Roman"/>
        <family val="1"/>
      </rPr>
      <t>Warranty Period – # of year(s) after acceptance as required by Appendix B, Clause 54</t>
    </r>
    <r>
      <rPr>
        <sz val="12"/>
        <rFont val="Times New Roman"/>
        <family val="1"/>
      </rPr>
      <t xml:space="preserve">", please list the term of 
      the warranty for each Product Line, Product Line Subcategory, or Equipment in years. The warranty period shall be the longer of either: 
      A.  the Bidder's or Manufacturer's standard commercially-offered warranty, or 
      B.   One (1) year 
      from the date of acceptance. </t>
    </r>
  </si>
  <si>
    <r>
      <t>9.</t>
    </r>
    <r>
      <rPr>
        <sz val="7"/>
        <rFont val="Times New Roman"/>
        <family val="1"/>
      </rPr>
      <t>     </t>
    </r>
    <r>
      <rPr>
        <sz val="12"/>
        <rFont val="Times New Roman"/>
        <family val="1"/>
      </rPr>
      <t>Under column I "</t>
    </r>
    <r>
      <rPr>
        <b/>
        <sz val="12"/>
        <rFont val="Times New Roman"/>
        <family val="1"/>
      </rPr>
      <t>Percent (%) Discount</t>
    </r>
    <r>
      <rPr>
        <sz val="12"/>
        <rFont val="Times New Roman"/>
        <family val="1"/>
      </rPr>
      <t xml:space="preserve">", insert the proposed Percent (%) Discount for each product.  </t>
    </r>
  </si>
  <si>
    <r>
      <t>5.</t>
    </r>
    <r>
      <rPr>
        <sz val="7"/>
        <rFont val="Times New Roman"/>
        <family val="1"/>
      </rPr>
      <t xml:space="preserve">      </t>
    </r>
    <r>
      <rPr>
        <sz val="12"/>
        <rFont val="Times New Roman"/>
        <family val="1"/>
      </rPr>
      <t>Under column G "</t>
    </r>
    <r>
      <rPr>
        <b/>
        <sz val="12"/>
        <rFont val="Times New Roman"/>
        <family val="1"/>
      </rPr>
      <t>Unit of Measurement,</t>
    </r>
    <r>
      <rPr>
        <sz val="12"/>
        <rFont val="Times New Roman"/>
        <family val="1"/>
      </rPr>
      <t>" indicate the unit/amount at which the Equipment is sold as (i.e. per foot, pounds, quantity,
      etc.).</t>
    </r>
  </si>
  <si>
    <t xml:space="preserve">Bidders Bidding Lot 2 who wish to:
1. Utilize Subcontractors, and 
2. Propose a Subcontractor Percent (%) Markup Shall complete the Tab "Subcontractor Utilization, "
</t>
  </si>
  <si>
    <t xml:space="preserve">ALL PRICING PROVIDED HEREIN, EXCEPT FOR PRICING PROVIDED FOR COMPARABLE CUSTOMERS/CONTRACTS PURPOSES, WILL BE PUBLISHED ON THE OGS WEBSITE FOR PUBLIC VIEWING
</t>
  </si>
  <si>
    <t xml:space="preserve">Equipment/Model Number </t>
  </si>
  <si>
    <t xml:space="preserve"> Equipment Description </t>
  </si>
  <si>
    <r>
      <t>6.</t>
    </r>
    <r>
      <rPr>
        <sz val="7"/>
        <rFont val="Times New Roman"/>
        <family val="1"/>
      </rPr>
      <t xml:space="preserve">          </t>
    </r>
    <r>
      <rPr>
        <sz val="12"/>
        <rFont val="Times New Roman"/>
        <family val="1"/>
      </rPr>
      <t>Under column F "</t>
    </r>
    <r>
      <rPr>
        <b/>
        <sz val="12"/>
        <rFont val="Times New Roman"/>
        <family val="1"/>
      </rPr>
      <t>Product Line Subcategory,"</t>
    </r>
    <r>
      <rPr>
        <sz val="12"/>
        <rFont val="Times New Roman"/>
        <family val="1"/>
      </rPr>
      <t xml:space="preserve"> where the Manufacturer’s/Distributor’s Price List with List Price/MSRP (“List Price/MSRP 
       File”).e has multiple different product line subcategories which will have different proposed Percent (%) Discounts, Bidder Shall insert 
       the applicable Product Line Subcategory indicator (e.g. A, B, "cameras, etc.) which will correspond to this particular Product Line 
       Subcategory.  This is not required where bidder is Bidding one (1) Percent (%) Discount for a Product Line (e.g. 40% for all Pelco equipment). </t>
    </r>
  </si>
  <si>
    <t xml:space="preserve">2. Any Bidder Bidding Lot 1 Must:
    A. Review their proposed NYS Net Pricing Pages prior to submitting their Bid Proposal for the following terms in their product pricing prior to 
         submission which May indicate Cloud/Hosted Offerings::
         i. Web/Web-based
         ii. SaaS
         iii. PaaS
          iv. IaaS
          v. .Net
          vi. Remote Access
          vii. Hosted
          viii. Cloud
          ix. XaaS
          x. Remote Monitoring
     B. If included in your proposed NYS Net Pricing Pages, determine if these are Cloud Offerings, and
     C. If:
          i. Yes to B above, remove these form your proposed NYS Net Pricing Pages, or
          ii. No to B.ii above, attach a separate document which answers these questions:
              a. Are these Products on hardware which is owned and retained by customers (authorized users) (Yes or No only)? 
              b. Are these Products behind the customer’s firewall (Yes or No only)?
              c. Is any Data stored/housed remotely (on non-customer premises) (Yes or No only)? 
              d. Does/Can any other Third Party “Act on” or “Manage” these items besides the customer (Note: This does not referee to remote 
                  Maintenance as described in Sec. 10.E of Solicitation XXXXX (Yes or No Only)? and
              e. Is all Data transmitted on networks managed by the customer, behind their firewall/Encryption (Yes or No Only)? </t>
  </si>
  <si>
    <t xml:space="preserve">The Total Hourly Rates for the aforementioned Job Titles Which Are Not Included in an NYSDOL Prevailing Wage Rate Schedule include the following
1. Hourly Pay Rate (as determined by the contractor),
2. All benefits (health insurance, retirement, etc.),
3. Travel Costs,
4. Meals,
5. Lodging,
6. Gas/fuel,
7. Tolls,
8. Site Access Costs,
9. Workers Compensation,
10. Disability Benefits,
11. State Unemployment (SUTA),
12. Federal Insurance (FICA),
13. Federal Unemployment (FUTA)
14. All other insurance, including, but not limited to: 
      A. Commercial General Liability, 
      B. Business Automobile Liability, 
      C. Professional Liability/Errors &amp; Omissions Insurance,
      D. Technology Professional Liability/Technology Errors &amp; Omissions Insurance,
      E. Data Breach and Privacy/Cyber Liability Insurance, and
      F. Any other insurance
15. Background checks, ongoing certifications, licensing, etc., 
16. Authorized user Security procedures, 
17. All other overhead (including, but not limited to taxes, utilities, etc.), and 
18. Profit
These job titles shall cover both contractor and subcontractors.  
</t>
  </si>
  <si>
    <r>
      <t>8.</t>
    </r>
    <r>
      <rPr>
        <sz val="7"/>
        <rFont val="Times New Roman"/>
        <family val="1"/>
      </rPr>
      <t>    </t>
    </r>
    <r>
      <rPr>
        <sz val="12"/>
        <rFont val="Times New Roman"/>
        <family val="1"/>
      </rPr>
      <t>Under column H "</t>
    </r>
    <r>
      <rPr>
        <b/>
        <sz val="12"/>
        <rFont val="Times New Roman"/>
        <family val="1"/>
      </rPr>
      <t>List Price/MSRP</t>
    </r>
    <r>
      <rPr>
        <sz val="12"/>
        <rFont val="Times New Roman"/>
        <family val="1"/>
      </rPr>
      <t>", insert the List Price/MSRP for each item from the Manufacturer’s/Distributor’s Price List with List Price/MSRP (“List Price/MSRP File”).</t>
    </r>
    <r>
      <rPr>
        <sz val="12"/>
        <rFont val="Symbol"/>
        <family val="1"/>
        <charset val="2"/>
      </rPr>
      <t xml:space="preserve"> </t>
    </r>
    <r>
      <rPr>
        <sz val="12"/>
        <rFont val="Times New Roman"/>
        <family val="1"/>
      </rPr>
      <t xml:space="preserve">This value should be rounded to the nearest whole cent (e.g. two decimal places) using 'standard' rounding method </t>
    </r>
  </si>
  <si>
    <t xml:space="preserve">7. Under Column G, "NYS Net Price", indicate the customized pricing, based upon the Unit of Measurement listed, that will be charged. (e.g. for a chiller based on a per ton Unit of Measurement, if you indicate a NYS Net Price of $500.00, and the Authorized User requires a 90 ton chiller, this would yield a total price of $45,000.00 [$500.00 * 90 = $45,000]. This value should be rounded to the nearest whole cent (e.g. two decimal places) using 'standard' rounding method. </t>
  </si>
  <si>
    <t>1.  Bidders bidding LOT 2 are required to complete the tabs labeled "Region [#] Labor Rates," for all Installation, Integration, and 
     Maintenance by inserting the following:
2.  For all Bidders offering Products/Systems which are hardwired/affixed to facilities, the Bidder Must insert a proposed Percent (%) Markup for 
     the following Job Titles which are included in NYSDOL Prevailing Wage Schedules:
     A.  Electrician/Electrical Installer
     B.  The applicable technician titles for products/systems being bid.  
     C.  If offering Traffic and Transportation CCTV/Surveillance Camera Systems in Regions 1 and 3-9, the Electrician Lineman.
     D. The value inidcated for the percent markup should list no more than two (2) decimal places
3.  Where the Bidder is proposing Integrated Microprocessor-Controlled HVAC Product Systems, the Bidder should insert proposed Percent (%) 
     Markups for the applicable Steamfitter Job Tittles in addition to the applicable Electrical  Installer and Technician Job Titles.
4.  Where the Bidder is proposing Fire Sprinkler Systems or Fire Suppression Systems, Bidder Shall insert proposed Percent (%) Markups for the 
     Sprinkler Job Title in addition to the applicable Electrician and Technician Titles).</t>
  </si>
  <si>
    <r>
      <t xml:space="preserve">Bidders should submit one electronic copy of Attachment 1 - NYS Net Pricing Pages.  This file must to be an </t>
    </r>
    <r>
      <rPr>
        <b/>
        <u/>
        <sz val="12"/>
        <rFont val="Times New Roman Bold"/>
      </rPr>
      <t>Unprotected Excel File</t>
    </r>
    <r>
      <rPr>
        <b/>
        <sz val="12"/>
        <rFont val="Times New Roman"/>
        <family val="1"/>
      </rPr>
      <t xml:space="preserve">.  </t>
    </r>
  </si>
  <si>
    <r>
      <t>3.</t>
    </r>
    <r>
      <rPr>
        <sz val="7"/>
        <rFont val="Times New Roman"/>
        <family val="1"/>
      </rPr>
      <t>       </t>
    </r>
    <r>
      <rPr>
        <sz val="12"/>
        <rFont val="Times New Roman"/>
        <family val="1"/>
      </rPr>
      <t>Under column C "</t>
    </r>
    <r>
      <rPr>
        <b/>
        <sz val="12"/>
        <rFont val="Times New Roman"/>
        <family val="1"/>
      </rPr>
      <t>Equipment/Model Number</t>
    </r>
    <r>
      <rPr>
        <sz val="12"/>
        <rFont val="Times New Roman"/>
        <family val="1"/>
      </rPr>
      <t>", insert the Manufacturer's or Distributor's listed Equipment/product/model Number.  Bidders Must use the Manufacturer’s or Distributor's Product/Model # from the Manufacturer’s/Distributor’s Price List with List Price/MSRP (“List Price/MSRP File”) .</t>
    </r>
  </si>
  <si>
    <t xml:space="preserve">3.       Under column C "Equipment/Model Number", insert the Manufacturer's or Distributor's listed Equipment/product/model Number. *Note, if as a custom-built product that does not have a Manufacturer's equipment/product/model number, please create a model/part number which can be used when invoicing. </t>
  </si>
  <si>
    <t>MISCELLANEOUS INFORMATION</t>
  </si>
  <si>
    <t>Instructions:
1.  All Bidders Must complete
    A. Tab "Discount Table Comparison"
    B.  The "Equipment Pricing" tab for all Products except Custom-Built Equipment
2. If Bidding Lot 2, 
    A. and proposing Custom-Built Equipment, list these in and complete the Custom Build Equipment Pricing" Tab
    D.  If Bidding Lot 2, the applicable Labor Rates Tab.
    E.  If Bidding Lot 2, and the Bidder wishes to offer Subcontractors, the Subcontractor Utilization Tab. 
2. The instructions for completing the "Discount Summary Table" are in the Discount Summary Table tab. 
3. The following instructions describe how the Bidder is to complete the Equipment Pricing and Labor Rate Tabs.
4.  The instructions for completing the "Subcontractor Utilization" tab are in the Subcontractor Utilization Tab.</t>
  </si>
  <si>
    <r>
      <t>10.</t>
    </r>
    <r>
      <rPr>
        <sz val="7"/>
        <rFont val="Times New Roman"/>
        <family val="1"/>
      </rPr>
      <t>      </t>
    </r>
    <r>
      <rPr>
        <b/>
        <sz val="12"/>
        <rFont val="Times New Roman"/>
        <family val="1"/>
      </rPr>
      <t>NYS Net Price Column</t>
    </r>
    <r>
      <rPr>
        <sz val="12"/>
        <rFont val="Times New Roman"/>
        <family val="1"/>
      </rPr>
      <t xml:space="preserve"> - This column automatically calculates NYS Net Price by multiplying the List Price/MSRP by the Percent (%) Discount.  This column is LOCKED and cannot be edited.   
The following is an example of how the NYS Net Price is calculated:
NYS Net Price = List Price/MSRP * (1-Discount Percentage)
$540 = $600 * (1-10%)
In this case, the List Price/MSRP is $600.00, and the proposed Percent (%) Discount is 10%.
This value shall be rounded to the nearest whole cent (e.g. two decimal places) using 'standard' rounding method   
</t>
    </r>
    <r>
      <rPr>
        <b/>
        <sz val="12"/>
        <rFont val="Times New Roman"/>
        <family val="1"/>
      </rPr>
      <t>DO NOT ATTEMPT TO CHANGE THIS FORMULA AS THIS MAY RESULT IN BIDDER'S BID BEING FOUND NON-RESPONSIVE AND INELIGIBLE FOR AWARD</t>
    </r>
  </si>
  <si>
    <r>
      <t xml:space="preserve">Installation, Integration, and Maintenance Labor Rates - </t>
    </r>
    <r>
      <rPr>
        <b/>
        <u/>
        <sz val="12"/>
        <rFont val="Times New Roman"/>
        <family val="1"/>
      </rPr>
      <t>Applicable to Each Region Tab</t>
    </r>
    <r>
      <rPr>
        <sz val="12"/>
        <rFont val="Times New Roman"/>
        <family val="1"/>
      </rPr>
      <t xml:space="preserve"> (i.e. Region 1 Labor Rates, Region 2 Labor Rates, Region 3 Labor Rates, Region 4 Labor Rates, Region 5 Labor Rates, Region 6 Labor Rates, Region 7 Labor Rates, Region 8 Labor Rates &amp; Region 9 Labor Rates)</t>
    </r>
  </si>
  <si>
    <t>Bidders Bidding Lot 2 May also propose Total Hourly Rates (for Business Hours) for the following Job Titles Which Are Not Included in NYS DOL Prevailing Wage Rate Schedules:
a.  Project/Program Manager
b.  CAD Drafter
c.  Designer
d.  Offsite Integration and Maintenance Technician
LIVESCAN
e.  Trainer
f.  Advanced Trainer (option)
For both Training and Advanced training, authorized users shall insert:
i.   Class Size (# of People), and
ii.  Length of Class (# of Hours)
The spreadsheet shall automatically calculate the overtime/holiday rates:</t>
  </si>
  <si>
    <t>Where a Bidder is proposing Equipment for which it will not be charging authorized users, it Must list one of the following in the "List Price/MSRP and "NYS Net Pricing" columns:
1. $0.00,
2. "No Charge," or
3. "N/C"</t>
  </si>
  <si>
    <t xml:space="preserve">Please Note: Software Maintenance and Software Support are all “Maintenance” and cannot be offered on Lot 1 Equipment Only Contracts.  </t>
  </si>
  <si>
    <t>Automated Logic</t>
  </si>
  <si>
    <t>WC-P</t>
  </si>
  <si>
    <t>WC-A</t>
  </si>
  <si>
    <t>WC-S</t>
  </si>
  <si>
    <t>WC-P-UG</t>
  </si>
  <si>
    <t>WC-A-UG</t>
  </si>
  <si>
    <t>WC-ADV_REP</t>
  </si>
  <si>
    <t>WC-ADV_SEC</t>
  </si>
  <si>
    <t>WC-ADV_ALARM</t>
  </si>
  <si>
    <t>ADD-SCH_BACNET</t>
  </si>
  <si>
    <t>ADD-OADR2</t>
  </si>
  <si>
    <t xml:space="preserve">ADD-FDD-RPT </t>
  </si>
  <si>
    <t>ADD-LDAP</t>
  </si>
  <si>
    <t>ADD-SCH_EXCH</t>
  </si>
  <si>
    <t>ADD-TRNDEXP</t>
  </si>
  <si>
    <t xml:space="preserve">ADD-HR-WTHR </t>
  </si>
  <si>
    <t>ADD-SCH_EMS</t>
  </si>
  <si>
    <t>OFVI</t>
  </si>
  <si>
    <t>OFVI-DLR</t>
  </si>
  <si>
    <t>VI-BIP-100</t>
  </si>
  <si>
    <t>VI-BIP-1000</t>
  </si>
  <si>
    <t>VI-MIP-100</t>
  </si>
  <si>
    <t>VI-MIP-1000</t>
  </si>
  <si>
    <t>WebCTRL® Advanced Reporting</t>
  </si>
  <si>
    <t>WebCTRL® Advanced Security</t>
  </si>
  <si>
    <t>WebCTRL® Advanced Alarming</t>
  </si>
  <si>
    <t>G5RE</t>
  </si>
  <si>
    <t>G5CE</t>
  </si>
  <si>
    <t>OFHI</t>
  </si>
  <si>
    <t>LGR250</t>
  </si>
  <si>
    <t>LGR1000</t>
  </si>
  <si>
    <t>AMR</t>
  </si>
  <si>
    <t>AAR</t>
  </si>
  <si>
    <t>EQ-PRTL</t>
  </si>
  <si>
    <t>LON-OC</t>
  </si>
  <si>
    <t>OFBBC-NR</t>
  </si>
  <si>
    <t>OFBBC</t>
  </si>
  <si>
    <t>FIO012U</t>
  </si>
  <si>
    <t>SE563sp</t>
  </si>
  <si>
    <t>SE563A</t>
  </si>
  <si>
    <t>SE6104A</t>
  </si>
  <si>
    <t>SE6104sp</t>
  </si>
  <si>
    <t>SE6166</t>
  </si>
  <si>
    <t>SE6166sp</t>
  </si>
  <si>
    <t>ZN551</t>
  </si>
  <si>
    <t>ZN253</t>
  </si>
  <si>
    <t>ZN220</t>
  </si>
  <si>
    <t>ZN341A</t>
  </si>
  <si>
    <t>ZN141A</t>
  </si>
  <si>
    <t>ZASF-A</t>
  </si>
  <si>
    <t>FILT</t>
  </si>
  <si>
    <t>USF</t>
  </si>
  <si>
    <t>UDF</t>
  </si>
  <si>
    <t>OPT-ALC</t>
  </si>
  <si>
    <t>PSM</t>
  </si>
  <si>
    <t>Equipment Touch</t>
  </si>
  <si>
    <t>EQT1-4-ALC</t>
  </si>
  <si>
    <t>SYST1-4-ALC</t>
  </si>
  <si>
    <t>ZS2-ALC</t>
  </si>
  <si>
    <t>ZS2-C-ALC</t>
  </si>
  <si>
    <t>ZS2-H-ALC</t>
  </si>
  <si>
    <t>ZS2-HC-ALC</t>
  </si>
  <si>
    <t>ZS2-V-BNK</t>
  </si>
  <si>
    <t>ZS2-HV-BNK</t>
  </si>
  <si>
    <t>ZS2PL-ALC</t>
  </si>
  <si>
    <t>ZS2PL-C-ALC</t>
  </si>
  <si>
    <t>ZS2PL-H-ALC</t>
  </si>
  <si>
    <t>ZS2PL-HC-ALC</t>
  </si>
  <si>
    <t>ZS2PL-V-BNK</t>
  </si>
  <si>
    <t>ZS2PL-HV-BNK</t>
  </si>
  <si>
    <t>ZS2P-ALC</t>
  </si>
  <si>
    <t>ZS2P-C-ALC</t>
  </si>
  <si>
    <t>ZS2P-H-ALC</t>
  </si>
  <si>
    <t>ZS2P-HC-ALC</t>
  </si>
  <si>
    <t>ZS2P-M-ALC</t>
  </si>
  <si>
    <t>ZS2P-M-BNK</t>
  </si>
  <si>
    <t>ZS2P-CM-ALC</t>
  </si>
  <si>
    <t>ZS2P-CM-BNK</t>
  </si>
  <si>
    <t>ZS2P-HM-ALC</t>
  </si>
  <si>
    <t>ZS2P-HM-BNK</t>
  </si>
  <si>
    <t>ZS2P-HCM-ALC</t>
  </si>
  <si>
    <t>ZS2P-HCM-BNK</t>
  </si>
  <si>
    <t>ZS2PF-ALC</t>
  </si>
  <si>
    <t>ZS2PF-C-ALC</t>
  </si>
  <si>
    <t>ZS2PF-H-ALC</t>
  </si>
  <si>
    <t>ZS2PF-HC-ALC</t>
  </si>
  <si>
    <t>ZSD-B-4-6-B</t>
  </si>
  <si>
    <t>ZSD-B-8-6-B</t>
  </si>
  <si>
    <t>ZSD-S-4-6-B</t>
  </si>
  <si>
    <t>ZSD-S-8-6-B</t>
  </si>
  <si>
    <t>ZSD-BH-6-6-B</t>
  </si>
  <si>
    <t>ZSD-SH-6-6-B</t>
  </si>
  <si>
    <t>ZSA-B-8-6-B</t>
  </si>
  <si>
    <t>ZSA-B-12-6-B</t>
  </si>
  <si>
    <t>ZSA-B-24-6-B</t>
  </si>
  <si>
    <t>ZSA-S-8-6-B</t>
  </si>
  <si>
    <t>ZSA-S-12-6-B</t>
  </si>
  <si>
    <t>ZSA-S-24-6-B</t>
  </si>
  <si>
    <t>ZSO-SH-3-6-B</t>
  </si>
  <si>
    <t>ZSO-S-2-6-B</t>
  </si>
  <si>
    <t xml:space="preserve">ZSS-B-2-6-B </t>
  </si>
  <si>
    <t>ZSI-B-2-6-B</t>
  </si>
  <si>
    <t>ZSI-B-4-6-B</t>
  </si>
  <si>
    <t>ZSI-S-2-6-B</t>
  </si>
  <si>
    <t>ZSI-S-4-6-B</t>
  </si>
  <si>
    <t>ZSI-T-2-WSS-B</t>
  </si>
  <si>
    <t>ZSI-T-2-MSS-B</t>
  </si>
  <si>
    <t>ZSI-T-2-MB-B</t>
  </si>
  <si>
    <t>ZSI-T-4-MB-B</t>
  </si>
  <si>
    <t>ZSI-T-4-MSS-B</t>
  </si>
  <si>
    <t>ZSI-T-4-WSS-B</t>
  </si>
  <si>
    <t>ZSI-T-8-WSS</t>
  </si>
  <si>
    <t>ZSI-T-8-MSS</t>
  </si>
  <si>
    <t xml:space="preserve">TB-24 </t>
  </si>
  <si>
    <t xml:space="preserve">TB-24-A </t>
  </si>
  <si>
    <t xml:space="preserve">TB-24-HM </t>
  </si>
  <si>
    <t xml:space="preserve">TB-24-HM-A </t>
  </si>
  <si>
    <t>TB-24-WP5</t>
  </si>
  <si>
    <t>TBPL-24-H</t>
  </si>
  <si>
    <t>TBPL-24-H-A</t>
  </si>
  <si>
    <t>TBPL-24-HM-A</t>
  </si>
  <si>
    <t>NSB-ADP-37-55-OFW-A</t>
  </si>
  <si>
    <t>NSB-ADP-525-7-OFW-A</t>
  </si>
  <si>
    <t>NSB-BG2-A</t>
  </si>
  <si>
    <t>NSB-FB-.125-A</t>
  </si>
  <si>
    <t>NSB-FB-.250-A</t>
  </si>
  <si>
    <t>NSB-PKP-100-A</t>
  </si>
  <si>
    <t>NSB-VC350A-EZ-ADJ-A</t>
  </si>
  <si>
    <t>NSB-ADP-53-53-OFW-A</t>
  </si>
  <si>
    <t>NSB-ADP-525-7-BW-A</t>
  </si>
  <si>
    <t>NSB-ADP-53-53-BW-A</t>
  </si>
  <si>
    <t>NSB-ADP-37-55-BW-A</t>
  </si>
  <si>
    <t>NSB-ACD05-D-BB-LED-A</t>
  </si>
  <si>
    <t>NSB-CO-V-BB-A</t>
  </si>
  <si>
    <t>NSB-DCD05-D-BB-LED-A</t>
  </si>
  <si>
    <t>NSB-RLD-A</t>
  </si>
  <si>
    <t>NSB-NO2S-A</t>
  </si>
  <si>
    <t>NSB-CO-D-BB-A</t>
  </si>
  <si>
    <t>NSB-NO2-V-BB-A</t>
  </si>
  <si>
    <t>NSB-NO2-D-BB-A</t>
  </si>
  <si>
    <t>NSB-BBV-CO-A</t>
  </si>
  <si>
    <t>NSB-BBV-COV-102-H-A</t>
  </si>
  <si>
    <t>NSB-OUT40</t>
  </si>
  <si>
    <t>NSB-OUT64A</t>
  </si>
  <si>
    <t>NSB-OUT66</t>
  </si>
  <si>
    <t>NSB-OUT80B</t>
  </si>
  <si>
    <t>NSB-RP-ZN551</t>
  </si>
  <si>
    <t>NSB-UIUO4</t>
  </si>
  <si>
    <t>NSB-UO4R</t>
  </si>
  <si>
    <t>NSB-LDT4-PS-BB-A</t>
  </si>
  <si>
    <t>NSB-LDT4-RR10-BB-A</t>
  </si>
  <si>
    <t>NSB-LDT4-RS10-BB-A</t>
  </si>
  <si>
    <t>NSB-LDT4-RR25-BB-A</t>
  </si>
  <si>
    <t>NSB-LDT4-RR50-BB-A</t>
  </si>
  <si>
    <t>NSB-LDT4-RR100-BB-A</t>
  </si>
  <si>
    <t>NSB-10K-2-H200-D-BB2-A</t>
  </si>
  <si>
    <t>NSB-10K-2-H200-O-BB2-A</t>
  </si>
  <si>
    <t>NSB-COS-A</t>
  </si>
  <si>
    <t>NSB-ZPS-ACC01-A</t>
  </si>
  <si>
    <t>NSB-ZPS-ACC05-A</t>
  </si>
  <si>
    <t>NSB-ZPS-ACC07-A</t>
  </si>
  <si>
    <t>NSB-ZPS-ACC10-A</t>
  </si>
  <si>
    <t>NSB-ZPS-ACC11-A</t>
  </si>
  <si>
    <t>NSB-ZPS-ACC20-A</t>
  </si>
  <si>
    <t>NSB-ZPS-LR-EZ-ST-IN-A</t>
  </si>
  <si>
    <t>NSB-ZPS-LR-EZ-ST-PA-A</t>
  </si>
  <si>
    <t>NSB-ZPS-SR-EZ-ST-IN-A</t>
  </si>
  <si>
    <t>NSB-ZPS-SR-EZ-ST-PA-A</t>
  </si>
  <si>
    <t>NSB-ZPS-SW3-A</t>
  </si>
  <si>
    <t>NSB-ZPS-ACC08-A</t>
  </si>
  <si>
    <t>NSB-RSPPP-A</t>
  </si>
  <si>
    <t>NSB-ZPM-SR-ST-D-A</t>
  </si>
  <si>
    <t>NSB-ZPM-LR-ST-D-A</t>
  </si>
  <si>
    <t>NSB-ZPM-HR-ST-D-A</t>
  </si>
  <si>
    <t>NSB-ZPS-SW4-A</t>
  </si>
  <si>
    <t>NSB-ZPS-SW2-A</t>
  </si>
  <si>
    <t>NSB-10K-2-A-12-A</t>
  </si>
  <si>
    <t>NSB-10K-2-A-12-BB2-A</t>
  </si>
  <si>
    <t>NSB-10K-2-A-12-BB4-A</t>
  </si>
  <si>
    <t>NSB-10K-2-A-24-A</t>
  </si>
  <si>
    <t>NSB-10K-2-A-24-BB2-A</t>
  </si>
  <si>
    <t>NSB-10K-2-A-24-BB4-A</t>
  </si>
  <si>
    <t>NSB-10K-2-A-8-A</t>
  </si>
  <si>
    <t>NSB-10K-2-A-8-BB2-A</t>
  </si>
  <si>
    <t>NSB-10K-2-A-8-BB4-A</t>
  </si>
  <si>
    <t>NSB-10K-2-D-12-BB4-A</t>
  </si>
  <si>
    <t>NSB-10K-2-D-18-A</t>
  </si>
  <si>
    <t>NSB-10K-2-D-18-BB4-A</t>
  </si>
  <si>
    <t>NSB-10K-2-D-18-BB2-A</t>
  </si>
  <si>
    <t>NSB-10K-2-D-12-NB-10-A</t>
  </si>
  <si>
    <t>NSB-10K-2-RA-12-BB4-A</t>
  </si>
  <si>
    <t>NSB-10K-2-RA-24-BB4-A</t>
  </si>
  <si>
    <t>NSB-10K-2-RA-36-BB4-A</t>
  </si>
  <si>
    <t>NSB-10K-2-RA-48-BB4-A</t>
  </si>
  <si>
    <t>NSB-10K-2-D-12-A</t>
  </si>
  <si>
    <t>NSB-10K-2-D-12-BB2-A</t>
  </si>
  <si>
    <t>NSB-10K-2-D-4-A</t>
  </si>
  <si>
    <t>NSB-10K-2-D-4-BB2-A</t>
  </si>
  <si>
    <t>NSB-10K-2-D-4-BB4-A</t>
  </si>
  <si>
    <t>NSB-10K-2-D-4-NB-10-A</t>
  </si>
  <si>
    <t>NSB-10K-2-D-4-NB-15-A</t>
  </si>
  <si>
    <t>NSB-10K-2-D-8-A</t>
  </si>
  <si>
    <t>NSB-10K-2-D-8-BB2-A</t>
  </si>
  <si>
    <t>NSB-10K-2-D-8-BB4-A</t>
  </si>
  <si>
    <t>NSB-10K-2-D-8-NB-10-A</t>
  </si>
  <si>
    <t>NSB-10K-2-I-2-A</t>
  </si>
  <si>
    <t>NSB-10K-2-I-2-BB2-A</t>
  </si>
  <si>
    <t>NSB-10K-2-I-2-BB2-M304-A</t>
  </si>
  <si>
    <t>NSB-10K-2-I-2-BB4-A</t>
  </si>
  <si>
    <t>NSB-10K-2-I-2-M304-A</t>
  </si>
  <si>
    <t>NSB-10K-2-I-4-A</t>
  </si>
  <si>
    <t>NSB-10K-2-I-4-BB2-A</t>
  </si>
  <si>
    <t>NSB-10K-2-I-4-BB2-M304-A</t>
  </si>
  <si>
    <t>NSB-10K-2-I-4-BB4-A</t>
  </si>
  <si>
    <t>NSB-10K-2-I-4-M304-A</t>
  </si>
  <si>
    <t>NSB-10K-2-I-8-A</t>
  </si>
  <si>
    <t>NSB-10K-2-I-8-BB4-A</t>
  </si>
  <si>
    <t>NSB-10K-2-I-8-BB2-A</t>
  </si>
  <si>
    <t>NSB-10K-2-I-8-M304-A</t>
  </si>
  <si>
    <t>NSB-10K-2-LPW-A</t>
  </si>
  <si>
    <t>NSB-10K-2-O-BB2-A</t>
  </si>
  <si>
    <t>NSB-10K-2-RPFEP-18-A</t>
  </si>
  <si>
    <t>NSB-10K-2-RPFEP2-25-A</t>
  </si>
  <si>
    <t>NSB-10K-2-RPFEP2-5-A</t>
  </si>
  <si>
    <t>NSB-10K-2-RPFEP-5-A</t>
  </si>
  <si>
    <t>NSB-10K-2-RPP-10-A</t>
  </si>
  <si>
    <t>NSB-10K-2-RPP-15-A</t>
  </si>
  <si>
    <t>NSB-10K-2-RPP-25-A</t>
  </si>
  <si>
    <t>NSB-10K-2-RPP-5-A</t>
  </si>
  <si>
    <t>NSB-10K-2-RPP-6-A</t>
  </si>
  <si>
    <t>NSB-10K-2-S-A</t>
  </si>
  <si>
    <t>NSB-10K-2-S-BB2-A</t>
  </si>
  <si>
    <t>NSB-10K-2-S-BB4-A</t>
  </si>
  <si>
    <t xml:space="preserve">NSB-10K-2-SP-A </t>
  </si>
  <si>
    <t>NSB-10K-2-SP-BNK-A</t>
  </si>
  <si>
    <t>NSB-10K-2-STP-A</t>
  </si>
  <si>
    <t>NSB-10K-2-STP-BB2-A</t>
  </si>
  <si>
    <t>NSB-10K-2-STP-BB4-A</t>
  </si>
  <si>
    <t>NSB-10K-2-TB-M304-1-HB-NB-10-A</t>
  </si>
  <si>
    <t>NSB-10K-2-TB-M304-2-BB2-A</t>
  </si>
  <si>
    <t>USB-K</t>
  </si>
  <si>
    <t>USB-L</t>
  </si>
  <si>
    <t>Package of 16 Term Boards (002207)</t>
  </si>
  <si>
    <t>Eastern Heating &amp; Cooling</t>
  </si>
  <si>
    <t>GROUP 77201 AWARD 23150 - Intelligent Facility and Security Systems and Solutions</t>
  </si>
  <si>
    <t>Contractor Name:</t>
  </si>
  <si>
    <t>Equipment Pricing</t>
  </si>
  <si>
    <t>Contractor's Name</t>
  </si>
  <si>
    <t>Lot Awarded:</t>
  </si>
  <si>
    <t>Region(s) Awarded:</t>
  </si>
  <si>
    <t>ACX-RENEW-12</t>
  </si>
  <si>
    <t>ADD-DOOR_
STATUS-17-01</t>
  </si>
  <si>
    <t>ADD-OG-AOS</t>
  </si>
  <si>
    <t>ADD-OG-DIP</t>
  </si>
  <si>
    <t>ADD-OG-IAM</t>
  </si>
  <si>
    <t xml:space="preserve">BT485 </t>
  </si>
  <si>
    <t>CQ-04-A</t>
  </si>
  <si>
    <t>CQ-05-A</t>
  </si>
  <si>
    <t>CQK-L-04-A</t>
  </si>
  <si>
    <t>CQK-L-05-A</t>
  </si>
  <si>
    <t>CQK-R-04-A</t>
  </si>
  <si>
    <t>CQK-R-05-A</t>
  </si>
  <si>
    <t>DIAG485</t>
  </si>
  <si>
    <t>DMPR-KIT-A</t>
  </si>
  <si>
    <t>FIO48U</t>
  </si>
  <si>
    <t>FIO812U</t>
  </si>
  <si>
    <t>FIO88U</t>
  </si>
  <si>
    <t xml:space="preserve">IPS1-04 </t>
  </si>
  <si>
    <t xml:space="preserve">IPS1-05-U </t>
  </si>
  <si>
    <t>NSB-50K-D-4-A</t>
  </si>
  <si>
    <t>NSB-50K-RPFEP2-5-A</t>
  </si>
  <si>
    <t>NSB-50K-RPP-5-A</t>
  </si>
  <si>
    <t>NSB-50K-S-A</t>
  </si>
  <si>
    <t>NSB-ZS2-10K-2-A</t>
  </si>
  <si>
    <t>NSB-ZS2-10K-2-B</t>
  </si>
  <si>
    <t>NSB-ZS2-50K-A</t>
  </si>
  <si>
    <t>OF028-NR</t>
  </si>
  <si>
    <t>OF1628</t>
  </si>
  <si>
    <t>OF1628-NR</t>
  </si>
  <si>
    <t>OF253A-E2</t>
  </si>
  <si>
    <t>OF253T-E2</t>
  </si>
  <si>
    <t>OF561-E2</t>
  </si>
  <si>
    <t>OF561T-E2</t>
  </si>
  <si>
    <t xml:space="preserve">OF683-E2 </t>
  </si>
  <si>
    <t>OF683T-E2</t>
  </si>
  <si>
    <t>OF683XT-E2</t>
  </si>
  <si>
    <t xml:space="preserve">PLM-KIT </t>
  </si>
  <si>
    <t>PROT485</t>
  </si>
  <si>
    <t>REP485</t>
  </si>
  <si>
    <t>TERM485</t>
  </si>
  <si>
    <t xml:space="preserve">USB-W </t>
  </si>
  <si>
    <t>VAV-RMK</t>
  </si>
  <si>
    <t>VI-BIP-10000</t>
  </si>
  <si>
    <t>VI-SIP-100</t>
  </si>
  <si>
    <t>VI-SIP-1000</t>
  </si>
  <si>
    <t>WC-LS</t>
  </si>
  <si>
    <t>WC-MEDIA</t>
  </si>
  <si>
    <t>Z2050Q-F+CQ-04-A</t>
  </si>
  <si>
    <t>Z2050Q-F+CQ-05-A</t>
  </si>
  <si>
    <t>Z2050Q-F+CQK-L-04-A</t>
  </si>
  <si>
    <t>Z2050Q-F+CQK-L-05-A</t>
  </si>
  <si>
    <t>Z2050Q-F+CQK-R-04-A</t>
  </si>
  <si>
    <t>Z2050Q-F+CQK-R-05-A</t>
  </si>
  <si>
    <t>Z2050Q-J+CQ-04-A</t>
  </si>
  <si>
    <t>Z2050Q-J+CQ-05-A</t>
  </si>
  <si>
    <t>Z2050Q-J+CQK-L-04-A</t>
  </si>
  <si>
    <t>Z2050Q-J+CQK-L-05-A</t>
  </si>
  <si>
    <t>Z2050Q-J+CQK-R-04-A</t>
  </si>
  <si>
    <t>Z2050Q-J+CQK-R-05-A</t>
  </si>
  <si>
    <t>Z2050QPT-B+CQ-04-A</t>
  </si>
  <si>
    <t>Z2050QPT-B+CQ-05-A</t>
  </si>
  <si>
    <t>Z2050QPT-B+CQK-L-04-A</t>
  </si>
  <si>
    <t>Z2050QPT-B+CQK-L-05-A</t>
  </si>
  <si>
    <t>Z2050QPT-B+CQK-R-04-A</t>
  </si>
  <si>
    <t>Z2050QPT-B+CQK-R-05-A</t>
  </si>
  <si>
    <t>Z2050QPT-D+CQ-04-A</t>
  </si>
  <si>
    <t>Z2050QPT-D+CQ-05-A</t>
  </si>
  <si>
    <t>Z2050QPT-D+CQK-L-04-A</t>
  </si>
  <si>
    <t>Z2050QPT-D+CQK-L-05-A</t>
  </si>
  <si>
    <t>Z2050QPT-D+CQK-R-04-A</t>
  </si>
  <si>
    <t>Z2050QPT-D+CQK-R-05-A</t>
  </si>
  <si>
    <t>Z2050QPT-F+CQ-04-A</t>
  </si>
  <si>
    <t>Z2050QPT-F+CQ-05-A</t>
  </si>
  <si>
    <t>Z2050QPT-F+CQK-L-04-A</t>
  </si>
  <si>
    <t>Z2050QPT-F+CQK-L-05-A</t>
  </si>
  <si>
    <t>Z2050QPT-F+CQK-R-04-A</t>
  </si>
  <si>
    <t>Z2050QPT-F+CQK-R-05-A</t>
  </si>
  <si>
    <t>Z2075Q-K+CQ-04-A</t>
  </si>
  <si>
    <t>Z2075Q-K+CQ-05-A</t>
  </si>
  <si>
    <t>Z2075Q-K+CQK-L-04-A</t>
  </si>
  <si>
    <t>Z2075Q-K+CQK-L-05-A</t>
  </si>
  <si>
    <t>Z2075Q-K+CQK-R-04-A</t>
  </si>
  <si>
    <t>Z2075Q-K+CQK-R-05-A</t>
  </si>
  <si>
    <t>Z2075QPT-G+CQ-04-A</t>
  </si>
  <si>
    <t>Z2075QPT-G+CQ-05-A</t>
  </si>
  <si>
    <t>Z2075QPT-G+CQK-L-04-A</t>
  </si>
  <si>
    <t>Z2075QPT-G+CQK-L-05-A</t>
  </si>
  <si>
    <t>Z2075QPT-G+CQK-R-04-A</t>
  </si>
  <si>
    <t>Z2075QPT-G+CQK-R-05-A</t>
  </si>
  <si>
    <t>Z3050Q-E+CQ-04-A</t>
  </si>
  <si>
    <t>Z3050Q-E+CQ-05-A</t>
  </si>
  <si>
    <t>Z3050Q-E+CQK-L-04-A</t>
  </si>
  <si>
    <t>Z3050Q-E+CQK-L-05-A</t>
  </si>
  <si>
    <t>Z3050Q-E+CQK-R-04-A</t>
  </si>
  <si>
    <t>Z3050Q-E+CQK-R-05-A</t>
  </si>
  <si>
    <t>Z3050Q-H+CQ-04-A</t>
  </si>
  <si>
    <t>Z3050Q-H+CQ-05-A</t>
  </si>
  <si>
    <t>Z3050Q-H+CQK-L-04-A</t>
  </si>
  <si>
    <t>Z3050Q-H+CQK-L-05-A</t>
  </si>
  <si>
    <t>Z3050Q-H+CQK-R-04-A</t>
  </si>
  <si>
    <t>Z3050Q-H+CQK-R-05-A</t>
  </si>
  <si>
    <t>Z3075Q-J+CQ-04-A</t>
  </si>
  <si>
    <t>Z3075Q-J+CQ-05-A</t>
  </si>
  <si>
    <t>Z3075Q-J+CQK-L-04-A</t>
  </si>
  <si>
    <t>Z3075Q-J+CQK-L-05-A</t>
  </si>
  <si>
    <t>Z3075Q-J+CQK-R-04-A</t>
  </si>
  <si>
    <t>Z3075Q-J+CQK-R-05-A</t>
  </si>
  <si>
    <t>ZCQB-W</t>
  </si>
  <si>
    <t>ZCQ-E</t>
  </si>
  <si>
    <t>ZS-RMT-BNK</t>
  </si>
  <si>
    <t xml:space="preserve">Cable for APT, from APT to computer EIA-232 port, (9 pin sub-D to 9 pin sub-D) </t>
  </si>
  <si>
    <t>Cable for APT, from 235019 to Exec 4.x modules*, (8 pin mini-DIN to 5 pin in-line)</t>
  </si>
  <si>
    <t>12 month ACxelerate AutoCX license extension</t>
  </si>
  <si>
    <t>Door Status Integration 17-01</t>
  </si>
  <si>
    <t>FDD Reporting &amp; Dashboards</t>
  </si>
  <si>
    <t>Weather v2.5</t>
  </si>
  <si>
    <t>LDAP Active Directory</t>
  </si>
  <si>
    <t>Open Automated Demand Response</t>
  </si>
  <si>
    <t>HVAC Schedule Optimization</t>
  </si>
  <si>
    <t>OnGuard™ Data Connector</t>
  </si>
  <si>
    <t>Integrated Alarm Management</t>
  </si>
  <si>
    <t>BACnet Scheduling</t>
  </si>
  <si>
    <t>EMS Scheduling Add-on </t>
  </si>
  <si>
    <t>MS Exchange</t>
  </si>
  <si>
    <t>Trend Export</t>
  </si>
  <si>
    <t>OptiFlex Damper Kit</t>
  </si>
  <si>
    <t>Managed IP Ethernet Switch 4 port + 2 SFP ports</t>
  </si>
  <si>
    <t xml:space="preserve">Unmanaged IP Ethernet Switch 5 Port </t>
  </si>
  <si>
    <t>Plenum Kit for OptiFlex Advanced Application Controllers</t>
  </si>
  <si>
    <t>OptiFlex wireless service adapter, and extension cable</t>
  </si>
  <si>
    <t>WebCTRL Advantage</t>
  </si>
  <si>
    <t>WebCTRL Advantage Upgrade from WebCTRL 500</t>
  </si>
  <si>
    <t>All the features of WebCTRL Premium, WebCTRL for Life Sciences is designed to address in order to meet the 21 CFR part 11 requirements of Electronic Signature, Electronic Records, security and reporting.</t>
  </si>
  <si>
    <t>WebCTRL system DVD media</t>
  </si>
  <si>
    <t xml:space="preserve">WebCTRL Premium </t>
  </si>
  <si>
    <t>WebCTRL Premium Upgrade from WebCTRL</t>
  </si>
  <si>
    <t xml:space="preserve">WebCTRL Standard </t>
  </si>
  <si>
    <t>Accessory - Housing Cover</t>
  </si>
  <si>
    <t>Accessory - Valve Stem Ext.</t>
  </si>
  <si>
    <t>Remote ZS No Logo</t>
  </si>
  <si>
    <t>Part of Automated Logic’s WebCTRL® systemthe compactruggedand cost-effective AMR allows routing between a fast ARC156 network and a slower BACnet MS/TP networkallowing integration to third-party BACnet MS/TP equipment.</t>
  </si>
  <si>
    <t>Replacement Actuator - Fail Position FLP. Belimo Equivelant CQB24-MPL-R-04-A</t>
  </si>
  <si>
    <t>Replacement Actuator - Fail Position FLP. Belimo Equivelant CQB24-MPL-R-05-A</t>
  </si>
  <si>
    <t>Replacement Actuator - Fail Position Fail Open. Belimo Equivelant CQKB24-MPL-RL-04-A</t>
  </si>
  <si>
    <t>Replacement Actuator - Fail Position Fail Open. Belimo Equivelant CQKB24-MPL-RL-05-A</t>
  </si>
  <si>
    <t>Replacement Actuator - Fail Position Fail Closed. Belimo Equivelant CQKB24-MPL-RR-04-A</t>
  </si>
  <si>
    <t>Replacement Actuator - Fail Position Fail Closed. Belimo Equivelant CQKB24-MPL-RR-05-A</t>
  </si>
  <si>
    <t>A DIAG485 is a diagnostic board that shows the communication signal levels on a network segment. Add at least one DIAG485 to each network segment. A DIAG485 located near the center of the network segment can also add bias to reduce the effects of noise on the network. You must put this DIAG485's Bias jumper in place. Only one DIAG485 per network segment can have its Bias jumper in place.</t>
  </si>
  <si>
    <t>Automated Logic’s Equipment Portal (EQ-PRTL) sets a new standard for integrating other manufacturers’ equipment into WebCTRL®. EQ-PRTL acts as a gateway to a single piece of equipment /device using proprietary or open protocols such as Modbus and LonWorks.</t>
  </si>
  <si>
    <t>Replacement Air Filter for VAV controllers with integral velocity sensor</t>
  </si>
  <si>
    <t>FIO120 expander module with 12 Universal Inputs. The FIO120 expanders can be remote mounted or directly inline with OptiFlex™ BACnet Building Controllers.</t>
  </si>
  <si>
    <t>FIO48U expander module with 8 Universal Inputs and 4 Universal Outputs.  The FIO48U expanders can be remote mounted or directly inline with OptiFlex™ BACnet Building Controllers.</t>
  </si>
  <si>
    <t>FIO812U expander module with 12 Universal Inputs and 8 Universal Outputs.  The FIO812U expanders can be remote mounted or directly inline with OptiFlex™ BACnet Building Controllers.</t>
  </si>
  <si>
    <t>FIO88U expander module with 8 Universal Inputs and 8 Universal Outputs. The FIO88U expanders can be remote mounted or directly inline with OptiFlex™ BACnet Building Controllers.</t>
  </si>
  <si>
    <t>The OptiFlex BACnet Integrator supports routing between multiple BACnet networks. It also supports custom control programs to easily integrate with third party BACnet equipment such as variable speed drivesboilersand lighting.</t>
  </si>
  <si>
    <t>The OptiFlex router routes BACnet messages between the WebCTRL building automation system backbone (BACnet®/IP)and a subnetwork of WebCTRL controllers (BACnet MS/TP and/or BACnet ARCnet). It connects directly to the Ethernet LAN and provides the WebCTRL server with access to the entire WebCTRL system.</t>
  </si>
  <si>
    <t>The LGR1000 is a BACnet router and a protocol translator for integrating third-party points into your WebCTRL® system. The LGR1000 is designed to support up to 1,000 Third Party points; that can connect hundreds of control modules to a BACnet®/IP backbone.</t>
  </si>
  <si>
    <t>The LGR250 is a BACnet router and a protocol translator for integrating third-party points into your WebCTRL® system. The LGR250 is designed to support up to 250 Third Party points; that can connect hundreds of control modules to a BACnet®/IP backbone.</t>
  </si>
  <si>
    <t>The LonWorks Option Card is a device that enables communication between the Equipment Portal and devices on a LonWorks network. The LonWorks Option Card connects to the Equipment Portal using a 10-inch ribbon cable (included). The LON Option Card supports up to 100 LON points.</t>
  </si>
  <si>
    <t>AVERAGING DUCT SENSOR - J-BOX ENCLOSURE - 12 FT. PROBE NO LOGO Comparable Part:  ALC/10K-2-A-12'-A</t>
  </si>
  <si>
    <t>AVERAGING DUCT SENSOR - BB2 ENCLOSURE - 12 FT. PROBE LOGO - ALC Comparable Part:  ALC/10K-2-A-12'-BB2-A</t>
  </si>
  <si>
    <t>AVERAGING DUCT SENSOR - BB4 ENCLOSURE - 12 FT. PROBE LOGO - ALC Comparable Part:  ALC/10K-2-A-12'-BB4-A</t>
  </si>
  <si>
    <t>AVERAGING DUCT SENSOR - J-BOX ENCLOSURE - 24 FT. PROBE NO LOGO Comparable Part:  ALC/10K-2-A-24'-A</t>
  </si>
  <si>
    <t>AVERAGING DUCT SENSOR - BB2 ENCLOSURE - 24 FT. PROBE LOGO - ALC Comparable Part:  ALC/10K-2-A-24'-BB2-A</t>
  </si>
  <si>
    <t>AVERAGING DUCT SENSOR - BB4 ENCLOSURE - 24 FT. PROBE LOGO - ALC Comparable Part:  ALC/10K-2-A-24'-BB4-A</t>
  </si>
  <si>
    <t>AVERAGING DUCT SENSOR - J-BOX ENCLOSURE - 8 FT. PROBE NO LOGO Comparable Part:  ALC/10K-2-A-8'-A</t>
  </si>
  <si>
    <t>AVERAGING DUCT SENSOR - BB2 ENCLOSURE - 8 FT. PROBE LOGO - ALC Comparable Part:  ALC/10K-2-A-8'-BB2-A</t>
  </si>
  <si>
    <t>AVERAGING DUCT SENSOR - BB4 ENCLOSURE - 8 FT. PROBE LOGO - ALC Comparable Part:  ALC/10K-2-A-8'-BB4-A</t>
  </si>
  <si>
    <t>DUCT TEMP PROBE - J-BOX ENCLOSURE - 12 IN. PROBE NO LOGO  Comparable Part:  ALC/10K-2-D-12"-A</t>
  </si>
  <si>
    <t>DUCT TEMP PROBE - BB2 ENCLOSURE - 12 IN. PROBE LOGO- ALC Comparable Part:  ALC/10K-2-D-12"-BB2-A</t>
  </si>
  <si>
    <t>Duct Unit with 12” Probe10K-2 Thermistor and BAPI-Box 4 Enclosure</t>
  </si>
  <si>
    <t>Duct Unit with 12” Probe10K-2 Thermistor No Box 12' Plenum Cable</t>
  </si>
  <si>
    <t>Duct Unit with 18” Probe10K-2 Thermistor and J-Box Enclosure</t>
  </si>
  <si>
    <t>Duct Unit with 18” Probe10K-2 Thermistor and BAPI-Box 2 Enclosure</t>
  </si>
  <si>
    <t>Duct Unit with 18” Probe10K-2 Thermistor and BAPI-Box 4 Enclosure</t>
  </si>
  <si>
    <t>DUCT TEMP PROBE - J-BOX ENCLOSURE - 4 IN. PROBE NO LOGO  Comparable Part:  ALC/10K-2-D-4"-A</t>
  </si>
  <si>
    <t>DUCT TEMP PROBE - BB2 ENCLOSURE - 4 IN. PROBE LOGO - ALC Comparable Part:  ALC/10K-2-D-4"-BB2-A</t>
  </si>
  <si>
    <t>DUCT TEMP PROBE - BB4 ENCLOSURE - 4 IN. PROBE LOGO  - ALC Comparable Part:  ALC/10K-2-D-4"-BB4-A</t>
  </si>
  <si>
    <t>DUCT TEMP PROBE - NO BOX - 4 IN. PROBE - 10 FT LEADS NO LOGO  Comparable Part:  ALC/10K-2-D-4"-NB-10'-A</t>
  </si>
  <si>
    <t>DUCT TEMP PROBE - NO BOX - 4 IN. PROBE - 15 FT. LEADS  NO LOGO Comparable Part:  ALC/10K-2-D-4"-NB-15'-A</t>
  </si>
  <si>
    <t>DUCT TEMP PROBE - J-BOX ENCLOSURE - 8 IN. PROBE NO LOGO  Comparable Part:  ALC/10K-2-D-8"-A</t>
  </si>
  <si>
    <t>DUCT TEMP PROBE - BB2 ENCLOSURE - 8 IN. PROBE LOGO - ALC Comparable Part:  ALC/10K-2-D-8"-BB2-A</t>
  </si>
  <si>
    <t>DUCT TEMP PROBE - BB4 ENCLOSURE - 8 IN. PROBE LOGO - ALC Comparable Part:  ALC/10K-2-D-8"-BB4-A</t>
  </si>
  <si>
    <t>DUCT TEMP PROBE - NO BOX - 8 IN. PROBE -10 FT. LEADS  NO LOGO Comparable Part:  ALC/10K-2-D-8"-NB-10'-A</t>
  </si>
  <si>
    <t>2%RH Duct Temperature and Humidity Sensor with a Box Enclosure 10K-2 Thermistor-Box 2interchangeable 0 to 5 or 4 to 20 mA %RH Output Comparable Part:  ALC/10K-2-H200-D-BB2</t>
  </si>
  <si>
    <t>2%RH Outside Air Temp &amp; Humidity Sensor with a Box Enclosure 10K-2 Thermistor in a Box enclosure interchangeable 0 to 5 or 4 to 20 mA %RH Output Comparable Part:  ALC/10K-2-H200-O-BB2</t>
  </si>
  <si>
    <t>IMMERSION TEMPERATURE SENSOR - J-BOX - 2 IN. PROBE NO LOGO  Comparable Part:  ALC/10K-2-I-2"-A</t>
  </si>
  <si>
    <t>IMMERSION TEMP SENSOR - BB2 ENCLOSURE - 2 IN. PROBE LOGO - ALC Comparable Part:  ALC/10K-2-I-2"-BB2-A</t>
  </si>
  <si>
    <t>IMMERSION TEMP SENSOR - BB2 ENC - 2 IN. - 304 SS WELL LOGO - ALC Comparable Part:  ALC/10K-2-I-2"-BB2-M304-A</t>
  </si>
  <si>
    <t>IMMERSION TEMP SENSOR - BB4 ENC - 2 IN. PROBE LOGO - ALC Comparable Part:  ALC/10K-2-I-2"-BB4-A</t>
  </si>
  <si>
    <t>IMMERSION TEMP SENSOR - J-BOX - 2 IN. - 304 SS WELL NO LOGO  Comparable Part:  ALC/10K-2-I-2"-M304-A</t>
  </si>
  <si>
    <t>IMMERSION TEMP SENSOR - J-BOX ENC - 4 IN. -NO LOGO  Comparable Part:  ALC/10K-2-I-4"-A</t>
  </si>
  <si>
    <t>IMMERSION TEMP SENSOR - BB2 ENC - 4 IN. - C28 LOGO - ALC Comparable Part:  ALC/10K-2-I-4"-BB2-A</t>
  </si>
  <si>
    <t>IMMERSION TEMP SENSOR - BB2 ENC - 4 IN. - 304 SS WELL LOGO - ALC Comparable Part:  ALC/10K-2-I-4"-BB2-M304-A</t>
  </si>
  <si>
    <t>IMMERSION TEMP SENSOR - BB4 ENC - 4 IN. PROBE LOGO - ALC Comparable Part:  ALC/10K-2-I-4"-BB4-A</t>
  </si>
  <si>
    <t>IMMERSION TEMP SENSOR - J-BOX - 4 IN.  304 SS WELL NO LOGO - Comparable Part:  ALC/10K-2-I-4"-M304-A</t>
  </si>
  <si>
    <t>Immersion Unit with 8” Probe10K-2 Thermistor and J-Box Enclosure</t>
  </si>
  <si>
    <t>Immersion Unit with 8” Probe10K-2 Thermistor and BAPI-Box 2 Enclosure</t>
  </si>
  <si>
    <t>Immersion Unit with 8” Probe10K-2 Thermistor and BAPI-Box 4 Enclosure</t>
  </si>
  <si>
    <t>Immersion Temp Sensor - J-BOX. - machined 304 stainless</t>
  </si>
  <si>
    <t>Low Profile Button Temp Sensor</t>
  </si>
  <si>
    <t>OUTSIDE AIR TEMPERATURE SENSOR - BB2 ENCLOSURE LOGO - ALC</t>
  </si>
  <si>
    <t>10K Ridgide Averaging 1/4" Diameter Stainless 12" BAPI Box 4</t>
  </si>
  <si>
    <t>10K Ridgide Averaging 1/4" Diameter Stainless 24" BAPI Box 4</t>
  </si>
  <si>
    <t>10K Ridgide Averaging 1/4" Diameter Stainless 36" BAPI Box 4</t>
  </si>
  <si>
    <t>10K Ridgide Averaging 1/4" Diameter Stainless 48" BAPI Box 4</t>
  </si>
  <si>
    <t>REMOTE PROBE WITH FEP JACKETED CABLE - 18 IN. LEADS NO LOGO</t>
  </si>
  <si>
    <t>REMOTE TEMP PROBE FOR SUBMERSION - 25 FT. PROBE NO LOGO</t>
  </si>
  <si>
    <t>REMOTE TEMP PROBE FOR SUBMERSION - 5 FT. PROBE NO LOGO</t>
  </si>
  <si>
    <t>REMOTE PROBE WITH FEP JACKETED CABLE - 5 FT. LEADS NO LOGO</t>
  </si>
  <si>
    <t>REMOTE PROBE WITH PLENUM RATED CABLE - 10 FT. NO LOGO</t>
  </si>
  <si>
    <t>REMOTE PROBE WITH PLENUM RATED CABLE - 15 FT. NO LOGO</t>
  </si>
  <si>
    <t>REMOTE PROBE WITH PLENUM RATED CABLE - 25 FT. NO LOGO</t>
  </si>
  <si>
    <t>REMOTE PROBE WITH PLENUM RATED CABLE - 5 FT. NO LOGO</t>
  </si>
  <si>
    <t>REMOTE PROBE WITH PLENUM RATED CABLE - 6 IN. NO LOGO</t>
  </si>
  <si>
    <t>Clamp-On Strap with 10K-2 Thermistor and J-Box Enclosure</t>
  </si>
  <si>
    <t>Clamp-On Strap with 10K-2 Thermistor and Box 2 Enclosure</t>
  </si>
  <si>
    <t>Clamp-On Strap with Temperature Sensor, BAPI-Box 4 Enclosure</t>
  </si>
  <si>
    <t>WALL PLATE TEMPERATURE SENSOR LOGO - ALC</t>
  </si>
  <si>
    <t xml:space="preserve">WALL PLATE TEMPERATURE SENSOR NO LOGO </t>
  </si>
  <si>
    <t>Spring-Loaded Strap with 10K-2 Thermistor and J-Box Enclosure</t>
  </si>
  <si>
    <t>Spring-Loaded Strap with 10K-2 Thermistor and BAPI-Box 2 Enclosure</t>
  </si>
  <si>
    <t>Spring-Loaded Strap Twith 10K-2 Thermistor and BAPI-Box 4 Enclosure</t>
  </si>
  <si>
    <t>1” Buffer (Overall Buffer Length1.99”), Hanging Bracket Mount with 10K-2 Thermistor</t>
  </si>
  <si>
    <t>2” SS Buffer (Overall Buffer Length 4.33”) with 10K-2 Thermistor and a BAPI-Box Enclosure</t>
  </si>
  <si>
    <t>Duct Mount Temp Probe J-Box 4 inch probe 50k thermistor No Logo - ALC</t>
  </si>
  <si>
    <t>Remote Probe with FEP-Jacketed Cable (5’ probe) 50k thermistor No Logo (wet or water submersion environments for chamber, duct, immersion or L-bracket applications) - ALC</t>
  </si>
  <si>
    <t>Remote Probe with Plenum-Rated Cable (5’ probe) 50k thermistor No Logo (for chamber, duct, immersion or L-bracket applications) - ALC</t>
  </si>
  <si>
    <t>Clamp-On Strap Temp Sensor J-Box 50k thermistor No Logo - ALC</t>
  </si>
  <si>
    <t>Duct CO2 UnitSingle Channel0 to 5 VDC Output3-Color LED Comparable Part:  ALC/ACD05-D-BB-LED-A</t>
  </si>
  <si>
    <t>Adaptor Plate, 95 x 140mm, Bright White, ALC logo</t>
  </si>
  <si>
    <t>Adaptor Plate, designed to cover wall imperfections when installing wall sensors or thermostats</t>
  </si>
  <si>
    <t>Adaptor Plate, 133 x 178mm, Bright White, ALC logo</t>
  </si>
  <si>
    <t>Adaptor Plate, 135 x 135mm, Bright White, ALC logo</t>
  </si>
  <si>
    <t>Adaptor Plate, 5.3 x 5.3” Off White, ALC logo</t>
  </si>
  <si>
    <t>Rough Service Carbon Monoxide (CO) sensor in a ventilated box.</t>
  </si>
  <si>
    <t>Rough Service Carbon Monoxide (CO) , temperature and humidity sensor in a ventilated box.</t>
  </si>
  <si>
    <t>Polycarbonate Thermostat Protector</t>
  </si>
  <si>
    <t>Duct Mount Carbon Monoxide Sensor selectable outputs of 0 to 51 to 50 to 102 to 10 VDC and 3-wire 4 to 20 mA output</t>
  </si>
  <si>
    <t>Factory Calibrated Replacement CO Module Comparable Part:  BA/COS-A</t>
  </si>
  <si>
    <t>Rough Service Carbon Monoxide Sensor in a Ventilated Box Comparable Part:  ALC/CO-V-BB-A</t>
  </si>
  <si>
    <t>Duct CO2 Unit,Dual Channel0 to 5 VDC Output3-Color LED Comparable Part:  ALC/DCD05-D-BB-LED-A</t>
  </si>
  <si>
    <t xml:space="preserve">100 Pack of white foamback 1/8 In thick adhesive insulator for wall sensors </t>
  </si>
  <si>
    <t xml:space="preserve">100 Pack of white foamback 1/4 In thick adhesive insulator for wall sensors </t>
  </si>
  <si>
    <t>Water leak detector transmitter w/ two SPDT 5A contacts with probe sensor built into the enclosure Comparable Part:  ALC/LDT4-PS-BB-A</t>
  </si>
  <si>
    <t>Water Leak Detector 2 SPDT 5A contacts 100' Rope BAPI Box</t>
  </si>
  <si>
    <t>Water leak detector transmitter w/ two SPDT 5A contacts with remote spot sensor with 10 foot FEP cable Comparable Part:  ALC/LDT4-RR10-BB-A</t>
  </si>
  <si>
    <t>Water Leak Detector 2 SPDT 5A contacts 25' Rope BAPI Box</t>
  </si>
  <si>
    <t>Water Leak Detector 2 SPDT 5A contacts 50' Rope BAPI Box</t>
  </si>
  <si>
    <t>Leak Detector 2 5A Relays 10' Sensor BAPI Box Enclosure</t>
  </si>
  <si>
    <t>Nitrogen Dioxide (NO2) Duct (IP66) Sensor</t>
  </si>
  <si>
    <t>Replacement sensor module for NSB-NO2 Products</t>
  </si>
  <si>
    <t>Nitrogen Dioxide (NO2) Rough Service Sensor</t>
  </si>
  <si>
    <t>Output Terminal Board for use with  M4106PMX4106P,</t>
  </si>
  <si>
    <t>Output Terminal Board for use with SE6104A Controller Comparable Part:  OUT64A-A</t>
  </si>
  <si>
    <t>Output Terminal Board for use with SE6166 Controller Comparable Part:  OUT66-A</t>
  </si>
  <si>
    <t>Output Terminal Board for use with M8102M8102NX,</t>
  </si>
  <si>
    <t>Knockout Plugs - 100 Pack</t>
  </si>
  <si>
    <t>Refrigerant Leak Detector in a Box Enclosure Comparable Part:  ALC/RLD-A</t>
  </si>
  <si>
    <t>Relay Pack for the ALCZN551 Controller Comparable Part:  ALC/RP-ZN551-A</t>
  </si>
  <si>
    <t>Room Static Pressure Pickup Port</t>
  </si>
  <si>
    <t>Output Terminal Board for use with ME812UMEX816U,MEX88UMEX016UME812U-LGR Comparable Part:  UIUO4-A</t>
  </si>
  <si>
    <t>Output Relay Board for use with ME(X) line of Automated Logic controller expander modules. Comparable Part:  UO4R-A</t>
  </si>
  <si>
    <t>Voltage Converter 5 to 24 VDC Adjustable Output at 350 mA</t>
  </si>
  <si>
    <t>Zone Pressure Multi-Sensor - 0.0" 30.0" W.C. (0 Pa to 7,400 Pa) &amp; NIST Certificate</t>
  </si>
  <si>
    <t>Zone Pressure Multi-Sensor -1.00" 1.00" W.C. (-250 Pa to 250 Pa) &amp; NIST Certificate</t>
  </si>
  <si>
    <t>Zone Pressure Multi-Sensor -5.00" 5.00" W.C. (-1,250 Pa to 1,250 Pa) &amp; NIST Certificate</t>
  </si>
  <si>
    <t>2” X 4” Stainless Steel Wall Plate with Static Pressure Pickup Comparable Part:  ALC/ZPS-ACC01-A</t>
  </si>
  <si>
    <t>Ceiling Mount Square Cover with Static Pressure Pickup Comparable Part:  ALC/ZPS-ACC05-A</t>
  </si>
  <si>
    <t>Duct Static Pressure Probe Assembly6” long Comparable Part:  ALC/ZPS-ACC07-A</t>
  </si>
  <si>
    <t>Zone Pressure Pickup Port - Static Tube Only (6”) with Circular Foam</t>
  </si>
  <si>
    <t>Outside Air Static Pressure Pickup PortRooftop or wall mounted. Comparable Part:  ALC/ZPS-ACC10-A</t>
  </si>
  <si>
    <t>PILOT ASSEMBLY NO LOGO Comparable Part:  ALC/ZPS-ACC11-A</t>
  </si>
  <si>
    <t>Low Profile Pressure Pickup Port Comparable Part:  ALC/ZPS-ACC20-A</t>
  </si>
  <si>
    <t>Compact Low Pressure SensorInches of W.C. Display with Static Pressure Probe Comparable Part:  ALC/ZPS-LR-EZ-ST-IN-A</t>
  </si>
  <si>
    <t>Compact Low Pressure SensorPascal Display with Static Pressure Probe Comparable Part:  ALC/ZPS-LR-EZ-ST-PA-A</t>
  </si>
  <si>
    <t>Compact Pressure SensorInches of W.C. Display with Static Pressure Probe Comparable Part:  ALC/ZPS-SR-EZ-ST-IN-A</t>
  </si>
  <si>
    <t>Compact Pressure SensorPascal Display with Static Pressure Probe Comparable Part:  ALC/ZPS-SR-EZ-ST-PA-A</t>
  </si>
  <si>
    <t>Differential Pressure switch 0.04 to 1.4" WC 100 PA to 350 PA</t>
  </si>
  <si>
    <t>Differential Pressure Switch1.20” to 2.40” W.C. (300 Pa to 600 Pa) Comparable Part:  ALC/ZPS-SW3-A</t>
  </si>
  <si>
    <t>Wall Sensor 10k thermistor ALC (Non Communicating)</t>
  </si>
  <si>
    <t>Wall Sensor 10k thermistor No Logo</t>
  </si>
  <si>
    <t>Wall Mount Temp Sensor (in ZS2 Housing) 50k thermistor ALC</t>
  </si>
  <si>
    <t>Optiflex Integrated Controller, High-performance, BACnet native direct digital controller (DDC)  Includes 28 UI.   Supports MEx and FIO expanders , Support non-BACnet Third-Party Integration – 200 Modbus Points. BACnet Routing NOT supported.  Product shipping 2Q2020</t>
  </si>
  <si>
    <t>Optiflex Integrated Controller, High-performance, BACnet native direct digital controller (DDC) &amp; BACnet Routing.   Includes 16 UO, 28 UI.   Supports MEx and FIO expanders , Support non-BACnet Third-Party Integration – 200 Modbus Points.   Product shipping 2Q2020</t>
  </si>
  <si>
    <t>Optiflex Integrated Controller, High-performance, BACnet native direct digital controller (DDC)  Includes 16 UO, 28 UI.   Supports MEx and FIO expanders , Support non-BACnet Third-Party Integration – 200 Modbus Points. BACnet Routing NOT supported.  Product shipping 2Q2020</t>
  </si>
  <si>
    <r>
      <t>The  OptiFlex  Advanced  Application  Controller,  model  OF253A-E2, is an integral components of the WebCTRL® system.   These   controllers   are   ideal   for  zone-level  temperature and air quality control applications, and</t>
    </r>
    <r>
      <rPr>
        <b/>
        <sz val="11"/>
        <color theme="1"/>
        <rFont val="Calibri"/>
        <family val="2"/>
        <scheme val="minor"/>
      </rPr>
      <t xml:space="preserve"> feature a built-in flow sensor with a patented flow control  algorithm</t>
    </r>
    <r>
      <rPr>
        <sz val="11"/>
        <color theme="1"/>
        <rFont val="Calibri"/>
        <family val="2"/>
        <scheme val="minor"/>
      </rPr>
      <t xml:space="preserve">. Also supports optional OptiFlex Damper Kits, SKU </t>
    </r>
    <r>
      <rPr>
        <b/>
        <sz val="11"/>
        <color theme="1"/>
        <rFont val="Calibri"/>
        <family val="2"/>
        <scheme val="minor"/>
      </rPr>
      <t>DMPR-KIT-A</t>
    </r>
    <r>
      <rPr>
        <sz val="11"/>
        <color theme="1"/>
        <rFont val="Calibri"/>
        <family val="2"/>
        <scheme val="minor"/>
      </rPr>
      <t>.</t>
    </r>
  </si>
  <si>
    <t>The  OptiFlex  Advanced  Equipment  Controller,  model  OF253T-E2,  is  ideal  for  or  small  equipment  control  applications   such   as   chilled   beams,   exhaust   fans,   unit  vents,  air  curtains,  and  advanced  zone  control  applications  requiring  direct  connection  or  daisy  chain  topology over BACnet/IP and integration of devices such as VFDs, electric meters, MS/TP relays, lighting systems and  Modbus  occupancy  sensors.  Designed  to  operate  in  a  wide  range  of  environmental  conditions,  these  controllers can be used in mechanical rooms, equipment boxes, or almost any other weather-tight location.</t>
  </si>
  <si>
    <t>The OptiFlex Advanced Application Controllers provide a rugged solution for zone level temperature, air quality, and energy management control. Factory, pre-engineered ASHRAE Guideline 36 compliant control algorithms reduce energy consumption and increase occupant comfort. Designed to operate in a wide range of environmental conditions, these controllers are well suited for mechanical rooms, equipment boxes, or almost any other weather-tight location.</t>
  </si>
  <si>
    <t xml:space="preserve">The  OptiFlex  Advanced  Equipment  Controller,  model  OF561T-E2,  is  ideal  for  or  small  equipment  control  applications  such  as  fan  coil  units,  heat  pumps,  and  advanced  zone  control  applications  requiring  direct  connection or daisy chain topology over BACnet/IP and integration  of  devices  such  as  VFDs,  electric  meters,  MS/TP  relays,  lighting  systems  and  Modbus  occupancy  sensors.   Designed   to   operate   in   a   wide   range   of   environmental conditions, these controllers can be used in  mechanical  rooms,  equipment  boxes,  or  almost  any  other weather-tight location. </t>
  </si>
  <si>
    <t>The  OptiFlex  Advanced  Equipment  Controller,  model  OF683T-E2, is ideal for or equipment control applications such  as  RTUs,  small  AHUs,  and  advanced  zone  control  applications  requiring  direct  connection  or  daisy  chain  topology over BACnet/IP and integration of devices such as VFDs, electric meters, MS/TP relays, lighting systems and  Modbus  occupancy  sensors.  Designed  to  operate  in  a  wide  range  of  environmental  conditions,  these  controllers can be used in mechanical rooms, equipment boxes, or almost any other weather-tight location.</t>
  </si>
  <si>
    <t>The  OptiFlex  Advanced  Equipment  Controller,  model  OF683XT-E2, is ideal for or equipment control applications such  as  RTUs,  small  AHUs,  and  advanced  zone  control  applications  requiring  direct  connection  or  daisy  chain  topology over BACnet/IP and integration of devices such as  VFDs,  electric  meters,  lighting  systems,  and  Modbus  occupancy sensors. Designed to operate in a wide range of  environmental  conditions,  these  controllers  can  be  used in mechanical rooms, equipment boxes, or almost any other weather-tight location.</t>
  </si>
  <si>
    <t>The Automated Logic® OptiFlex™ BACnet Building Controller (OFBBC) is a high-performanceBACnet native direct digital controller (DDC) and a BACnet router. The OptiFlex BACnet Building Controller provides the speedpowermemoryand I/O flexibility needed for the most demanding control applications in the industry. Capable of controlling multiple pieces of HVAC equipment simultaneouslythis robust BACnet controller can support complex control strategies.</t>
  </si>
  <si>
    <t>The Automated Logic® OptiFlex™ BACnet Building Controller (OFBBC-NR) is a high-performanceBACnet native direct digital controller (DDC).  The OptiFlex BACnet Building Controller provides the speedpowermemoryand I/O flexibility needed for the most demanding control applications in the industry. Capable of controlling multiple pieces of HVAC equipment simultaneouslythis robust BACnet controller can support complex control strategies.  BACnet Routing NOT supported</t>
  </si>
  <si>
    <t>The OptiFlex BACnet Integrator supports routing between multiple BACnet and Modbus networks. It also supports Custom control programs12,000 network visible BACnet objects1,500 third party BACnet points1,000 Modbus points</t>
  </si>
  <si>
    <t>End user license for OptiFlex Virtual integrator
Permanent license which does not expire</t>
  </si>
  <si>
    <t>Dealer License for OptiFlex Virtual Integrator.
Allows 50,000 points of any protocol for the purposes of Setup, Test &amp; Configuration.
Points are licensed for only 4 hours of run time, then the system must be restarted.
Licenses expire 18 months from creation date unless renewed at Dealer renewal time.</t>
  </si>
  <si>
    <t>The Automated Logic® chilled water system optimizer is a sophisticatedscalablenative BACnet optimization solution for chilled water plants. The chilled water system optimizer minimizes the energy use of the entire chilled water systemup to and including air handling units and other water side chilled water consumers. By providing optimized control of the chilled water and condenser water setpointsthe chilled water system optimizer can lower energy costs while also maintaining occupant comfort levels in the building. The chilled water system optimizer solution consists of a self-adapting control algorithm packaged in an application specific Automated Logic controller.</t>
  </si>
  <si>
    <t>The PROT485 is a device that protects against large electrical surges on high-speed (156 kbps) communication networks.</t>
  </si>
  <si>
    <t>ALC PlantCTRL is a sophisticatedscalablenative BACnet® control solution for chiller plant control and operation. It consists of a dedicated controller and a library of factory-engineered control programs that are specifically designed to cover the most common chiller plant configurations.</t>
  </si>
  <si>
    <t>The REP485 is a repeater that boosts communication signals over lengthy runs of wire. It has two bidirectionaloptically isolated ports that can communicate at speeds from 1200 bps to 156 kbps. You can use the REP485 on any ALC Previous Generation or BACnet communications using EIA-485like ARC156 and MS/TP networks.</t>
  </si>
  <si>
    <t xml:space="preserve">Suited for rooftop unitsmechanical roomsequipment closets or almost any other weather-tight location. </t>
  </si>
  <si>
    <t>Controls rooftop air handling units (AHUs)other large single pieces of equipmentor zones. You can mount the SE6104a on or inside the rooftop equipment.</t>
  </si>
  <si>
    <t>Controls rooftop air handling units (AHUs)other large single pieces of equipmentor zones. You can mount the SE6166 on or inside the rooftop equipment.</t>
  </si>
  <si>
    <t xml:space="preserve">The System Touch is a touchscreen device with a 4.3 in. color LCD display that,you connect to a controller to view or change its property valuesscheduleequipmentview trends and alarmsand morewithout having to access thesystem's server.
  Temperature &amp; Humidity Sensing
</t>
  </si>
  <si>
    <t>OptiPoint™ Standard BACnet Thermostat24 Vac ModelTemperature Only</t>
  </si>
  <si>
    <t>OptiPoint™ Standard BACnet Thermostat24 Vac ModelTemperature OnlyALC Logo</t>
  </si>
  <si>
    <t>OptiPoint™ Standard BACnet Thermostat24 Vac ModelTemperaturehumidityand motion sensor</t>
  </si>
  <si>
    <t>OptiPoint™ Standard BACnet Thermostat24 Vac ModelTemperaturehumidityand motion sensorALC Logo</t>
  </si>
  <si>
    <t>5 pack Wall adapter plate to accommodate a 2”x4” J-box</t>
  </si>
  <si>
    <t xml:space="preserve">OptiPoint™ Plus BACnet Thermostat24 Vac ModelTemperature and Humdity </t>
  </si>
  <si>
    <t>OptiPoint™ Plus BACnet Thermostat24 Vac ModelTemperature and HumidityALC Logo</t>
  </si>
  <si>
    <t>OptiPoint™ Plus BACnet Thermostat24 Vac ModelTemperaturehumidityand motion sensorALC Logo</t>
  </si>
  <si>
    <t xml:space="preserve">Termination Resistor for ARCNET 156Kbps over EIA-485or regular EIA-485 </t>
  </si>
  <si>
    <t>The UDF is a flow sensor that connects to a U551ZN253or ZN551 controller to measure airflow in a dual duct VAV application.</t>
  </si>
  <si>
    <t>(2) ea. 12’ cables – USB to Rnet &amp; USB to 8 pin Barrel (incl. software driver)</t>
  </si>
  <si>
    <t>(1) ea. 12’ cables – USB to Rnet (incl. software driver)</t>
  </si>
  <si>
    <t>Accessory single air flow board for ZN253ZN551U253or U551 controller</t>
  </si>
  <si>
    <t xml:space="preserve">Bag of 40 connectors (20 male and 20 female) for the purposes of extending the length of the ActNet bus. </t>
  </si>
  <si>
    <t>100 BACnet Virtual integrator Points
Permanent license which does not expire</t>
  </si>
  <si>
    <t>1000 BACnet Virtual integrator Points
Permanent license which does not expire</t>
  </si>
  <si>
    <t>Virtual Integrator 10,000 BACnet Virtual Integrator Points</t>
  </si>
  <si>
    <t>100 Modbus Virtual integrator Points
Permanent license which does not expire</t>
  </si>
  <si>
    <t>1000 Modbus Virtual integrator Points
Permanent license which does not expire</t>
  </si>
  <si>
    <t>100 SNMP Virtual integrator Points
Permanent license which does not expire</t>
  </si>
  <si>
    <t>1000 SNMP Virtual integrator Points
Permanent license which does not expire</t>
  </si>
  <si>
    <t>Optipoint Smart Valve, Pressure Dependent, 2-way, 1/2". Fail Postion:FLP, CV:1.4, Pre-Address#: 4. Belimo Equalivent:Z2050Q-F+CQB24-MPL-R-04-A</t>
  </si>
  <si>
    <t>Optipoint Smart Valve, Pressure Dependent, 2-way, 1/2". Fail Postion:FLP, CV:1.4, Pre-Address#: 5. Belimo Equalivent:Z2050Q-F+CQB24-MPL-R-05-A</t>
  </si>
  <si>
    <t>Optipoint Smart Valve, Pressure Dependent, 2-way, 1/2". Fail Postion:Fail Open, CV:1.4, Pre-Address#: 4. Belimo Equalivent:Z2050Q-F+CQKB24-MPL-RL-04-A</t>
  </si>
  <si>
    <t>Optipoint Smart Valve, Pressure Dependent, 2-way, 1/2". Fail Postion:Fail Open, CV:1.4, Pre-Address#: 5. Belimo Equalivent:Z2050Q-F+CQKB24-MPL-RL-05-A</t>
  </si>
  <si>
    <t>Optipoint Smart Valve, Pressure Dependent, 2-way, 1/2". Fail Postion:Fail Closed, CV:1.4, Pre-Address#: 4. Belimo Equalivent:Z2050Q-F+CQKB24-MPL-RR-04-A</t>
  </si>
  <si>
    <t>Optipoint Smart Valve, Pressure Dependent, 2-way, 1/2". Fail Postion:Fail Closed, CV:1.4, Pre-Address#: 5. Belimo Equalivent:Z2050Q-F+CQKB24-MPL-RR-05-A</t>
  </si>
  <si>
    <t>Optipoint Smart Valve, Pressure Dependent, 2-way, 1/2". Fail Postion:FLP, CV:5.9, Pre-Address#: 4. Belimo Equalivent:Z2050Q-J+CQB24-MPL-R-04-A</t>
  </si>
  <si>
    <t>Optipoint Smart Valve, Pressure Dependent, 2-way, 1/2". Fail Postion:FLP, CV:5.9, Pre-Address#: 5. Belimo Equalivent:Z2050Q-J+CQB24-MPL-R-05-A</t>
  </si>
  <si>
    <t>Optipoint Smart Valve, Pressure Dependent, 2-way, 1/2". Fail Postion:Fail Open, CV:5.9, Pre-Address#: 4. Belimo Equalivent:Z2050Q-J+CQKB24-MPL-RL-04-A</t>
  </si>
  <si>
    <t>Optipoint Smart Valve, Pressure Dependent, 2-way, 1/2". Fail Postion:Fail Open, CV:5.9, Pre-Address#: 5. Belimo Equalivent:Z2050Q-J+CQKB24-MPL-RL-05-A</t>
  </si>
  <si>
    <t>Optipoint Smart Valve, Pressure Dependent, 2-way, 1/2". Fail Postion:Fail Closed, CV:5.9, Pre-Address#: 4. Belimo Equalivent:Z2050Q-J+CQKB24-MPL-RR-04-A</t>
  </si>
  <si>
    <t>Optipoint Smart Valve, Pressure Dependent, 2-way, 1/2". Fail Postion:Fail Closed, CV:5.9, Pre-Address#: 5. Belimo Equalivent:Z2050Q-J+CQKB24-MPL-RR-05-A</t>
  </si>
  <si>
    <t>Optipoint Smart Valve, Pressure Independent, 2-way, 1/2". Fail Postion:FLP, CV:0.9 GPM, Pre-Address#: 4. Belimo Equalivent:Z2050QPT-B+CQB24-MPL-R-04-A</t>
  </si>
  <si>
    <t>Optipoint Smart Valve, Pressure Independent, 2-way, 1/2". Fail Postion:FLP, CV:0.9 GPM, Pre-Address#: 5. Belimo Equalivent:Z2050QPT-B+CQB24-MPL-R-05-A</t>
  </si>
  <si>
    <t>Optipoint Smart Valve, Pressure Independent, 2-way, 1/2". Fail Postion:Fail Open, CV:0.9 GPM, Pre-Address#: 4. Belimo Equalivent:Z2050QPT-B+CQKB24-MPL-RL-04-A</t>
  </si>
  <si>
    <t>Optipoint Smart Valve, Pressure Independent, 2-way, 1/2". Fail Postion:Fail Open, CV:0.9 GPM, Pre-Address#: 5. Belimo Equalivent:Z2050QPT-B+CQKB24-MPL-RL-05-A</t>
  </si>
  <si>
    <t>Optipoint Smart Valve, Pressure Independent, 2-way, 1/2". Fail Postion:Fail Closed, CV:0.9 GPM, Pre-Address#: 4. Belimo Equalivent:Z2050QPT-B+CQKB24-MPL-RR-04-A</t>
  </si>
  <si>
    <t>Optipoint Smart Valve, Pressure Independent, 2-way, 1/2". Fail Postion:Fail Closed, CV:0.9 GPM, Pre-Address#: 5. Belimo Equalivent:Z2050QPT-B+CQKB24-MPL-RR-05-A</t>
  </si>
  <si>
    <t>Optipoint Smart Valve, Pressure Independent, 2-way, 1/2". Fail Postion:FLP, CV:2.0 GPM, Pre-Address#: 4. Belimo Equalivent:Z2050QPT-D+CQB24-MPL-R-04-A</t>
  </si>
  <si>
    <t>Optipoint Smart Valve, Pressure Independent, 2-way, 1/2". Fail Postion:FLP, CV:2.0 GPM, Pre-Address#: 5. Belimo Equalivent:Z2050QPT-D+CQB24-MPL-R-05-A</t>
  </si>
  <si>
    <t>Optipoint Smart Valve, Pressure Independent, 2-way, 1/2". Fail Postion:Fail Open, CV:2.0 GPM, Pre-Address#: 4. Belimo Equalivent:Z2050QPT-D+CQKB24-MPL-RL-04-A</t>
  </si>
  <si>
    <t>Optipoint Smart Valve, Pressure Independent, 2-way, 1/2". Fail Postion:Fail Open, CV:2.0 GPM, Pre-Address#: 5. Belimo Equalivent:Z2050QPT-D+CQKB24-MPL-RL-05-A</t>
  </si>
  <si>
    <t>Optipoint Smart Valve, Pressure Independent, 2-way, 1/2". Fail Postion:Fail Closed, CV:2.0 GPM, Pre-Address#: 4. Belimo Equalivent:Z2050QPT-D+CQKB24-MPL-RR-04-A</t>
  </si>
  <si>
    <t>Optipoint Smart Valve, Pressure Independent, 2-way, 1/2". Fail Postion:Fail Closed, CV:2.0 GPM, Pre-Address#: 5. Belimo Equalivent:Z2050QPT-D+CQKB24-MPL-RR-05-A</t>
  </si>
  <si>
    <t>Optipoint Smart Valve, Pressure Independent, 2-way, 1/2". Fail Postion:FLP, CV:4.3 GPM, Pre-Address#: 4. Belimo Equalivent:Z2050QPT-F+CQB24-MPL-R-04-A</t>
  </si>
  <si>
    <t>Optipoint Smart Valve, Pressure Independent, 2-way, 1/2". Fail Postion:FLP, CV:4.3 GPM, Pre-Address#: 5. Belimo Equalivent:Z2050QPT-F+CQB24-MPL-R-05-A</t>
  </si>
  <si>
    <t>Optipoint Smart Valve, Pressure Independent, 2-way, 1/2". Fail Postion:Fail Open, CV:4.3 GPM, Pre-Address#: 4. Belimo Equalivent:Z2050QPT-F+CQKB24-MPL-RL-04-A</t>
  </si>
  <si>
    <t>Optipoint Smart Valve, Pressure Independent, 2-way, 1/2". Fail Postion:Fail Open, CV:4.3 GPM, Pre-Address#: 5. Belimo Equalivent:Z2050QPT-F+CQKB24-MPL-RL-05-A</t>
  </si>
  <si>
    <t>Optipoint Smart Valve, Pressure Independent, 2-way, 1/2". Fail Postion:Fail Closed, CV:4.3 GPM, Pre-Address#: 4. Belimo Equalivent:Z2050QPT-F+CQKB24-MPL-RR-04-A</t>
  </si>
  <si>
    <t>Optipoint Smart Valve, Pressure Independent, 2-way, 1/2". Fail Postion:Fail Closed, CV:4.3 GPM, Pre-Address#: 5. Belimo Equalivent:Z2050QPT-F+CQKB24-MPL-RR-05-A</t>
  </si>
  <si>
    <t>Optipoint Smart Valve, Pressure Dependent, 2-way, 3/4". Fail Postion:FLP, CV:9.8, Pre-Address#: 4. Belimo Equalivent:Z2075Q-K+CQB24-MPL-R-04-A</t>
  </si>
  <si>
    <t>Optipoint Smart Valve, Pressure Dependent, 2-way, 3/4". Fail Postion:FLP, CV:9.8, Pre-Address#: 5. Belimo Equalivent:Z2075Q-K+CQB24-MPL-R-05-A</t>
  </si>
  <si>
    <t>Optipoint Smart Valve, Pressure Dependent, 2-way, 3/4". Fail Postion:Fail Open, CV:9.8, Pre-Address#: 4. Belimo Equalivent:Z2075Q-K+CQKB24-MPL-RL-04-A</t>
  </si>
  <si>
    <t>Optipoint Smart Valve, Pressure Dependent, 2-way, 3/4". Fail Postion:Fail Open, CV:9.8, Pre-Address#: 5. Belimo Equalivent:Z2075Q-K+CQKB24-MPL-RL-05-A</t>
  </si>
  <si>
    <t>Optipoint Smart Valve, Pressure Dependent, 2-way, 3/4". Fail Postion:Fail Closed, CV:9.8, Pre-Address#: 4. Belimo Equalivent:Z2075Q-K+CQKB24-MPL-RR-04-A</t>
  </si>
  <si>
    <t>Optipoint Smart Valve, Pressure Dependent, 2-way, 3/4". Fail Postion:Fail Closed, CV:9.8, Pre-Address#: 5. Belimo Equalivent:Z2075Q-K+CQKB24-MPL-RR-05-A</t>
  </si>
  <si>
    <t>Optipoint Smart Valve, Pressure Independent, 2-way, 3/4". Fail Postion:FLP, CV:9.0 GPM, Pre-Address#: 4. Belimo Equalivent:Z2075QPT-G+CQB24-MPL-R-04-A</t>
  </si>
  <si>
    <t>Optipoint Smart Valve, Pressure Independent, 2-way, 3/4". Fail Postion:FLP, CV:9.0 GPM, Pre-Address#: 5. Belimo Equalivent:Z2075QPT-G+CQB24-MPL-R-05-A</t>
  </si>
  <si>
    <t>Optipoint Smart Valve, Pressure Independent, 2-way, 3/4". Fail Postion:Fail Open, CV:9.0 GPM, Pre-Address#: 4. Belimo Equalivent:Z2075QPT-G+CQKB24-MPL-RL-04-A</t>
  </si>
  <si>
    <t>Optipoint Smart Valve, Pressure Independent, 2-way, 3/4". Fail Postion:Fail Open, CV:9.0 GPM, Pre-Address#: 5. Belimo Equalivent:Z2075QPT-G+CQKB24-MPL-RL-05-A</t>
  </si>
  <si>
    <t>Optipoint Smart Valve, Pressure Independent, 2-way, 3/4". Fail Postion:Fail Closed, CV:9.0 GPM, Pre-Address#: 4. Belimo Equalivent:Z2075QPT-G+CQKB24-MPL-RR-04-A</t>
  </si>
  <si>
    <t>Optipoint Smart Valve, Pressure Independent, 2-way, 3/4". Fail Postion:Fail Closed, CV:9.0 GPM, Pre-Address#: 5. Belimo Equalivent:Z2075QPT-G+CQKB24-MPL-RR-05-A</t>
  </si>
  <si>
    <t>Optipoint Smart Valve, Pressure Dependent, 3-way, 1/2". Fail Postion:FLP, CV:1, Pre-Address#: 4. Belimo Equalivent:Z3050Q-E+CQB24-MPL-R-04-A</t>
  </si>
  <si>
    <t>Optipoint Smart Valve, Pressure Dependent, 3-way, 1/2". Fail Postion:FLP, CV:1, Pre-Address#: 5. Belimo Equalivent:Z3050Q-E+CQB24-MPL-R-05-A</t>
  </si>
  <si>
    <t>Optipoint Smart Valve, Pressure Dependent, 3-way, 1/2". Fail Postion:Fail Open, CV:1, Pre-Address#: 4. Belimo Equalivent:Z3050Q-E+CQKB24-MPL-RL-04-A</t>
  </si>
  <si>
    <t>Optipoint Smart Valve, Pressure Dependent, 3-way, 1/2". Fail Postion:Fail Open, CV:1, Pre-Address#: 5. Belimo Equalivent:Z3050Q-E+CQKB24-MPL-RL-05-A</t>
  </si>
  <si>
    <t>Optipoint Smart Valve, Pressure Dependent, 3-way, 1/2". Fail Postion:Fail Closed, CV:1, Pre-Address#: 4. Belimo Equalivent:Z3050Q-E+CQKB24-MPL-RR-04-A</t>
  </si>
  <si>
    <t>Optipoint Smart Valve, Pressure Dependent, 3-way, 1/2". Fail Postion:Fail Closed, CV:1, Pre-Address#: 5. Belimo Equalivent:Z3050Q-E+CQKB24-MPL-RR-05-A</t>
  </si>
  <si>
    <t>Optipoint Smart Valve, Pressure Dependent, 3-way, 1/2". Fail Postion:FLP, CV:2.7, Pre-Address#: 4. Belimo Equalivent:Z3050Q-H+CQB24-MPL-R-04-A</t>
  </si>
  <si>
    <t>Optipoint Smart Valve, Pressure Dependent, 3-way, 1/2". Fail Postion:FLP, CV:2.7, Pre-Address#: 5. Belimo Equalivent:Z3050Q-H+CQB24-MPL-R-05-A</t>
  </si>
  <si>
    <t>Optipoint Smart Valve, Pressure Dependent, 3-way, 1/2". Fail Postion:Fail Open, CV:2.7, Pre-Address#: 4. Belimo Equalivent:Z3050Q-H+CQKB24-MPL-RL-04-A</t>
  </si>
  <si>
    <t>Optipoint Smart Valve, Pressure Dependent, 3-way, 1/2". Fail Postion:Fail Open, CV:2.7, Pre-Address#: 5. Belimo Equalivent:Z3050Q-H+CQKB24-MPL-RL-05-A</t>
  </si>
  <si>
    <t>Optipoint Smart Valve, Pressure Dependent, 3-way, 1/2". Fail Postion:Fail Closed, CV:2.7, Pre-Address#: 4. Belimo Equalivent:Z3050Q-H+CQKB24-MPL-RR-04-A</t>
  </si>
  <si>
    <t>Optipoint Smart Valve, Pressure Dependent, 3-way, 1/2". Fail Postion:Fail Closed, CV:2.7, Pre-Address#: 5. Belimo Equalivent:Z3050Q-H+CQKB24-MPL-RR-05-A</t>
  </si>
  <si>
    <t>Optipoint Smart Valve, Pressure Dependent, 3-way, 3/4". Fail Postion:FLP, CV:4.6, Pre-Address#: 4. Belimo Equalivent:Z3075Q-J+CQB24-MPL-R-04-A</t>
  </si>
  <si>
    <t>Optipoint Smart Valve, Pressure Dependent, 3-way, 3/4". Fail Postion:FLP, CV:4.6, Pre-Address#: 5. Belimo Equalivent:Z3075Q-J+CQB24-MPL-R-05-A</t>
  </si>
  <si>
    <t>Optipoint Smart Valve, Pressure Dependent, 3-way, 3/4". Fail Postion:Fail Open, CV:4.6, Pre-Address#: 4. Belimo Equalivent:Z3075Q-J+CQKB24-MPL-RL-04-A</t>
  </si>
  <si>
    <t>Optipoint Smart Valve, Pressure Dependent, 3-way, 3/4". Fail Postion:Fail Open, CV:4.6, Pre-Address#: 5. Belimo Equalivent:Z3075Q-J+CQKB24-MPL-RL-05-A</t>
  </si>
  <si>
    <t>Optipoint Smart Valve, Pressure Dependent, 3-way, 3/4". Fail Postion:Fail Closed, CV:4.6, Pre-Address#: 4. Belimo Equalivent:Z3075Q-J+CQKB24-MPL-RR-04-A</t>
  </si>
  <si>
    <t>Optipoint Smart Valve, Pressure Dependent, 3-way, 3/4". Fail Postion:Fail Closed, CV:4.6, Pre-Address#: 5. Belimo Equalivent:Z3075Q-J+CQKB24-MPL-RR-05-A</t>
  </si>
  <si>
    <t xml:space="preserve">The ZASF is a device with an integral actuator to control damper movement and an integrated flow sensor to measure airflow on the secondary VAV box in a dual duct system. The ZASF works with a ZN341v+ or ZN141v+ controller. </t>
  </si>
  <si>
    <t>The ZN141v+ controller is used for zone control. It has a built-in flow sensor and actuatoruses a patented flow control algorithmand mounts directly on the VAV box damper shaft. The ZN series controllers are fully programmable and provide networked peer-to-peer communications using native BACnet-over-ARCNET 156 Kbps or MS/TP.
1 Digital Outputs
4 Universal Inputs
1 Analog Output</t>
  </si>
  <si>
    <t>The ZN220 controller is used for simple zone control applications such as fan coil units or for miscellaneous control points such as room lighting or toilet exhaust fans.The ZN220 controllers connect to the Building Automation System (BAS) network using BACnet over ARCNET 156 kbps or MS/TP. The ZN220 supports a line of ALC Wireless and ZS sensors using its Rnet port.
2 Digital Outputs
2 Universal Inputs
0 Analog Outputs</t>
  </si>
  <si>
    <t>The ZN253 controllers connect to the Building Automation System (BAS) network using BACnet over ARCNET 156 kbps or MS/TP. The ZN253 supports a line of ALC Wireless and ZS sensors using its Rnet port.
2 Digital Outputs
5 Universal Inputs
3 Analog Outputs</t>
  </si>
  <si>
    <t>The ZN341v+ controller is used for zone control. It has a built-in flow sensor and actuatoruses a patented flow control algorithmand mounts directly on the VAV box damper shaft. The ZN series controllers are fully programmable and provide networked peer-to-peer communications using native BACnet-over-ARCNET 156 Kbps or MS/TP.
3 Digital Outputs
4 Universal Inputs
1 Analog Output</t>
  </si>
  <si>
    <t>The ZN551 controllers connect to the Building Automation System (BAS) network using BACnet over ARCNET 156 kbps or MS/TP. The ZN551 supports a line of ALC Wireless and ZS sensors using its Rnet port.
5 Digital Outputs
5 Universal Inputs
1 Analog Output</t>
  </si>
  <si>
    <t>ZS STANDARDTemperatureALC Logo</t>
  </si>
  <si>
    <t>ZS STANDARDTemperatureCO2ALC Logo</t>
  </si>
  <si>
    <t>ZS STANDARDTemperatureHumidityALC Logo</t>
  </si>
  <si>
    <t>ZS STANDARDTemperatureHumidityCO2ALC Logo</t>
  </si>
  <si>
    <t>ZS STANDARDTemperatureHumidityVOCBlank</t>
  </si>
  <si>
    <t>ZS2 ProOccupant LEDOverrideLCD DisplayTemperatureALC Logo</t>
  </si>
  <si>
    <t>ZS2 ProOccupant LEDOverrideLCD DisplayTemperatureCO2ALC Logo</t>
  </si>
  <si>
    <t>ZS2 ProOccupant LEDOverrideLCD DisplayTemperatureCO2MotionALC Logo</t>
  </si>
  <si>
    <t>ZS2 ProOccupant LEDOverrideLCD DisplayTemperatureCO2MotionBlank</t>
  </si>
  <si>
    <t>ZS2 Pro FOccupant LEDOverrideLCD DisplayTemperatureFan ControlALC Logo</t>
  </si>
  <si>
    <t>ZS2 Pro FOccupant LEDOverrideLCD DisplayTemperatureCO2Fan ControlALC Logo</t>
  </si>
  <si>
    <t>ZS2 Pro FOccupant LEDOverrideLCD DisplayTemperatureHumidityFan ControlALC Logo</t>
  </si>
  <si>
    <t>ZS2 Pro FOccupant LEDOverrideLCD DisplayTemperatureHumidityCO2Fan ControlALC Logo</t>
  </si>
  <si>
    <t>ZS2 ProOccupant LEDOverrideLCD DisplayTemperatureHumidityALC Logo</t>
  </si>
  <si>
    <t>ZS2 ProOccupant LEDOverrideLCD DisplayTemperatureHumidityCO2ALC Logo</t>
  </si>
  <si>
    <t>ZS2 Pro MotionOccupant LEDOverrideLCD DisplayTemperatureHumidityCO2MotionALC Logo</t>
  </si>
  <si>
    <t>ZS2 Pro MotionOccupant LEDOverrideLCD DisplayTemperatureHumidityCO2MotionBlank</t>
  </si>
  <si>
    <t>ZS2 Pro MotionOccupant LEDOverrideLCD DisplayTemperatureHumidityMotionALC Logo</t>
  </si>
  <si>
    <t>ZS2 Pro MotionOccupant LEDOverrideLCD DisplayTemperatureHumidityMotionBlank</t>
  </si>
  <si>
    <t>ZS PLUSOccupant LEDOverrideSetpoint SlideTemperatureALC Logo</t>
  </si>
  <si>
    <t>ZS PLUSOccupant LEDOverrideSetpoint SlideTemperatureCO2ALC Logo</t>
  </si>
  <si>
    <t>ZS PLUSOccupant LEDOverrideSetpoint SlideTemperatureHumidityALC Logo</t>
  </si>
  <si>
    <t>ZS PLUSOccupant LEDOverrideSetpoint SlideTemperatureHumdityCO2ALC Logo</t>
  </si>
  <si>
    <t>ZS PLUSOccupant LEDOverrideSetpoint SlideTemperatureHumidityVOCBlank</t>
  </si>
  <si>
    <t>ZS PLUSOccupant LEDOverrideSetpoint SlideTemperatureVOCBlank</t>
  </si>
  <si>
    <t>ZS2 Pro MotionOccupant LEDOverrideLCD DisplayTemperatureALC Logo</t>
  </si>
  <si>
    <t>ZS2 Pro MotionOccupant LEDOverrideLCD DisplayTemperatureBlank</t>
  </si>
  <si>
    <t>ZS STANDARDTemperatureVOCBlank</t>
  </si>
  <si>
    <t>ZS Continuous Averaging Temperature. 12' Length in IP66 enclosure. Back Probe</t>
  </si>
  <si>
    <t>ZS Continuous Averaging Temperature. 24' Length in IP66 enclosure. Back Probe</t>
  </si>
  <si>
    <t>ZS Continuous Averaging Temperature. 8' Length in IP66 enclosure. Back Probe</t>
  </si>
  <si>
    <t>ZS Continuous Averaging Temperature. 12' Length in IP66 enclosure. Bottom probe</t>
  </si>
  <si>
    <t>ZS Continuous Averaging Temperature. 24' Length in IP66 enclosure. Bottom probe</t>
  </si>
  <si>
    <t>ZS Continuous Averaging Temperature. 8' Length in IP66 enclosure. Bottom probe</t>
  </si>
  <si>
    <t>ZS Duct Temperature.  4" stainless Insertion in IP66 enclosure. Back Probe</t>
  </si>
  <si>
    <t>ZS Duct Temperature. 8" stainless Insertion in IP66 enclosure. Back Probe</t>
  </si>
  <si>
    <t>ZS HumidityDuct2% w/Temperature Sensor in IP66 enclosure. 5.3" Back Probe</t>
  </si>
  <si>
    <t>ZS Duct Temperature.4" Stainless Insertion in IP66 enclosure. Bottom probe</t>
  </si>
  <si>
    <t>ZS Duct Temperature. 8" Stainless Insertion in IP66 enclosure. Bottom probe</t>
  </si>
  <si>
    <t>ZS HumidityDuct2% w/Temperature Sensor in IP66 enclosure. 5.3" Bottom probe</t>
  </si>
  <si>
    <t>ZS Immersion Sensor 2” in IP66 enclosure</t>
  </si>
  <si>
    <t>ZS Immersion Sensor 4” in IP66 enclosure</t>
  </si>
  <si>
    <t>ZS Immersion Sensor 2 inch Probe</t>
  </si>
  <si>
    <t>ZS Immersion Sensor 4 inch Probe</t>
  </si>
  <si>
    <t>Insertion thermowell - One-piece machined brass</t>
  </si>
  <si>
    <t>Insertion thermowell - One-piece machined 304 stainless</t>
  </si>
  <si>
    <t>Insertion thermowell - Two-piece welded 304 stainless</t>
  </si>
  <si>
    <t>ZS Immersion Thermowell 4 inch 1 piece Machined Brass</t>
  </si>
  <si>
    <t>ZS Immersion Thermowell 4 inch 1 piece Machined 304 Stainless Steel</t>
  </si>
  <si>
    <t>ZS Immersion Thermowell 4 inch 2 piece 304 Stainless Steel</t>
  </si>
  <si>
    <t>ZS Immersion Thermowell, 8" Insertion thermowell - One-piece machined 304 stainless</t>
  </si>
  <si>
    <t>ZS Immersion Thermowell, 8" Insertion thermowell - Two-piece welded 304 stainless</t>
  </si>
  <si>
    <t>ZS Outside Air. Temperature. Protective sheath covering in IP66 enclosure. Bottom Probe</t>
  </si>
  <si>
    <t>ZS HumidityOutside2% w/Temperature Sensorin IP66 enclosure. 2.4" Bottom Probe</t>
  </si>
  <si>
    <t xml:space="preserve">ZS Clamp-onTemp Only; 2 in. to 4.5 in. pipe diameter (5.08mm to 12.7mm) </t>
  </si>
  <si>
    <t>PT68790:  NYS NET PRICING PAGES - Effective 1/26/22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</si>
</sst>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b/>
      <sz val="12"/>
      <name val="Times New Roman"/>
      <family val="1"/>
    </font>
    <font>
      <sz val="12"/>
      <name val="Times New Roman"/>
      <family val="1"/>
    </font>
    <font>
      <sz val="8"/>
      <name val="Arial"/>
      <family val="2"/>
    </font>
    <font>
      <b/>
      <u/>
      <sz val="12"/>
      <name val="Times New Roman Bold"/>
    </font>
    <font>
      <sz val="12"/>
      <name val="Symbol"/>
      <family val="1"/>
      <charset val="2"/>
    </font>
    <font>
      <sz val="7"/>
      <name val="Times New Roman"/>
      <family val="1"/>
    </font>
    <font>
      <sz val="10"/>
      <name val="Times New Roman"/>
      <family val="1"/>
    </font>
    <font>
      <b/>
      <sz val="10"/>
      <name val="Arial"/>
      <family val="2"/>
    </font>
    <font>
      <sz val="12"/>
      <name val="Times New Roman"/>
      <family val="1"/>
      <charset val="2"/>
    </font>
    <font>
      <b/>
      <sz val="14"/>
      <name val="Arial"/>
      <family val="2"/>
    </font>
    <font>
      <b/>
      <sz val="12"/>
      <name val="Arial"/>
      <family val="2"/>
    </font>
    <font>
      <sz val="12"/>
      <color theme="1"/>
      <name val="Times New Roman"/>
      <family val="1"/>
    </font>
    <font>
      <sz val="11"/>
      <name val="Arial"/>
      <family val="2"/>
    </font>
    <font>
      <b/>
      <sz val="14"/>
      <color theme="0"/>
      <name val="Arial"/>
      <family val="2"/>
    </font>
    <font>
      <b/>
      <sz val="11"/>
      <color theme="0"/>
      <name val="Arial"/>
      <family val="2"/>
    </font>
    <font>
      <sz val="10"/>
      <name val="Arial"/>
      <family val="2"/>
    </font>
    <font>
      <sz val="11"/>
      <name val="The Arial"/>
    </font>
    <font>
      <b/>
      <sz val="11"/>
      <name val="The Arial"/>
    </font>
    <font>
      <sz val="11"/>
      <name val="Times New Roman"/>
      <family val="1"/>
    </font>
    <font>
      <b/>
      <u/>
      <sz val="11"/>
      <name val="The Arial"/>
    </font>
    <font>
      <sz val="14"/>
      <name val="Arial"/>
      <family val="2"/>
    </font>
    <font>
      <b/>
      <u/>
      <sz val="12"/>
      <name val="Times New Roman"/>
      <family val="1"/>
    </font>
    <font>
      <b/>
      <sz val="14"/>
      <color indexed="81"/>
      <name val="Tahoma"/>
      <family val="2"/>
    </font>
    <font>
      <sz val="14"/>
      <color indexed="81"/>
      <name val="Tahoma"/>
      <family val="2"/>
    </font>
    <font>
      <b/>
      <sz val="11"/>
      <name val="Arial"/>
      <family val="2"/>
    </font>
    <font>
      <sz val="11"/>
      <color rgb="FF9C0006"/>
      <name val="Calibri"/>
      <family val="2"/>
      <scheme val="minor"/>
    </font>
    <font>
      <sz val="11"/>
      <color rgb="FF9C5700"/>
      <name val="Calibri"/>
      <family val="2"/>
      <scheme val="minor"/>
    </font>
    <font>
      <sz val="11"/>
      <name val="Calibri"/>
      <family val="2"/>
      <scheme val="minor"/>
    </font>
    <font>
      <sz val="11"/>
      <color theme="1"/>
      <name val="Calibri"/>
      <family val="2"/>
    </font>
    <font>
      <sz val="11"/>
      <color rgb="FF000000"/>
      <name val="Calibri"/>
      <family val="2"/>
    </font>
    <font>
      <b/>
      <sz val="11"/>
      <color theme="1"/>
      <name val="Calibri"/>
      <family val="2"/>
      <scheme val="minor"/>
    </font>
    <font>
      <sz val="11"/>
      <color theme="1"/>
      <name val="Arial"/>
      <family val="2"/>
    </font>
  </fonts>
  <fills count="14">
    <fill>
      <patternFill patternType="none"/>
    </fill>
    <fill>
      <patternFill patternType="gray125"/>
    </fill>
    <fill>
      <patternFill patternType="solid">
        <fgColor indexed="4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206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rgb="FFFFC7CE"/>
      </patternFill>
    </fill>
    <fill>
      <patternFill patternType="solid">
        <fgColor rgb="FFFFEB9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15">
    <xf numFmtId="0" fontId="0"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0" fontId="7" fillId="0" borderId="0"/>
    <xf numFmtId="44" fontId="24" fillId="0" borderId="0" applyFont="0" applyFill="0" applyBorder="0" applyAlignment="0" applyProtection="0"/>
    <xf numFmtId="0" fontId="4" fillId="0" borderId="0"/>
    <xf numFmtId="0" fontId="4" fillId="0" borderId="0"/>
    <xf numFmtId="0" fontId="34" fillId="12" borderId="0" applyNumberFormat="0" applyBorder="0" applyAlignment="0" applyProtection="0"/>
    <xf numFmtId="0" fontId="35" fillId="13" borderId="0" applyNumberFormat="0" applyBorder="0" applyAlignment="0" applyProtection="0"/>
    <xf numFmtId="0" fontId="40" fillId="0" borderId="0"/>
    <xf numFmtId="44" fontId="40" fillId="0" borderId="0" applyFont="0" applyFill="0" applyBorder="0" applyAlignment="0" applyProtection="0"/>
    <xf numFmtId="0" fontId="2" fillId="0" borderId="0"/>
    <xf numFmtId="44" fontId="2" fillId="0" borderId="0" applyFont="0" applyFill="0" applyBorder="0" applyAlignment="0" applyProtection="0"/>
  </cellStyleXfs>
  <cellXfs count="163">
    <xf numFmtId="0" fontId="0" fillId="0" borderId="0" xfId="0"/>
    <xf numFmtId="0" fontId="0" fillId="0" borderId="0" xfId="0" applyAlignment="1">
      <alignment horizontal="left" vertical="top"/>
    </xf>
    <xf numFmtId="0" fontId="13"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top"/>
    </xf>
    <xf numFmtId="0" fontId="13"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top"/>
    </xf>
    <xf numFmtId="0" fontId="13"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Fill="1" applyAlignment="1">
      <alignment horizontal="left" vertical="top"/>
    </xf>
    <xf numFmtId="0" fontId="10" fillId="0" borderId="0" xfId="0" applyFont="1" applyAlignment="1">
      <alignment wrapText="1"/>
    </xf>
    <xf numFmtId="0" fontId="16" fillId="0" borderId="0" xfId="0" applyFont="1" applyBorder="1" applyAlignment="1">
      <alignment horizontal="right" vertical="top"/>
    </xf>
    <xf numFmtId="0" fontId="0" fillId="0" borderId="0" xfId="0" applyBorder="1" applyAlignment="1">
      <alignment horizontal="left" vertical="top"/>
    </xf>
    <xf numFmtId="0" fontId="16" fillId="0" borderId="0" xfId="0" applyFont="1" applyAlignment="1">
      <alignment vertical="top"/>
    </xf>
    <xf numFmtId="0" fontId="16" fillId="0" borderId="0" xfId="0" applyFont="1" applyBorder="1" applyAlignment="1">
      <alignment horizontal="center" vertical="top"/>
    </xf>
    <xf numFmtId="0" fontId="10" fillId="0" borderId="0" xfId="0" applyFont="1" applyBorder="1" applyAlignment="1">
      <alignment wrapText="1"/>
    </xf>
    <xf numFmtId="0" fontId="10" fillId="0" borderId="4" xfId="0" applyFont="1" applyBorder="1" applyAlignment="1">
      <alignment wrapText="1"/>
    </xf>
    <xf numFmtId="0" fontId="10" fillId="0" borderId="5" xfId="0" applyFont="1" applyBorder="1" applyAlignment="1">
      <alignment wrapText="1"/>
    </xf>
    <xf numFmtId="0" fontId="0" fillId="0" borderId="5" xfId="0" applyBorder="1" applyAlignment="1">
      <alignment wrapText="1"/>
    </xf>
    <xf numFmtId="0" fontId="9" fillId="0" borderId="1" xfId="0" applyFont="1" applyBorder="1" applyAlignment="1">
      <alignment horizontal="right" vertical="top"/>
    </xf>
    <xf numFmtId="0" fontId="10" fillId="0" borderId="0" xfId="0" applyFont="1" applyFill="1"/>
    <xf numFmtId="0" fontId="10" fillId="0" borderId="0" xfId="0" applyFont="1" applyFill="1" applyAlignment="1">
      <alignment horizontal="left" vertical="top"/>
    </xf>
    <xf numFmtId="0" fontId="10" fillId="0" borderId="0" xfId="0" applyFont="1" applyBorder="1" applyAlignment="1">
      <alignment horizontal="center" wrapText="1"/>
    </xf>
    <xf numFmtId="0" fontId="0" fillId="0" borderId="0" xfId="0" applyBorder="1" applyAlignment="1">
      <alignment wrapText="1"/>
    </xf>
    <xf numFmtId="0" fontId="10" fillId="0" borderId="0" xfId="0" applyFont="1" applyBorder="1" applyAlignment="1"/>
    <xf numFmtId="0" fontId="0" fillId="0" borderId="1" xfId="0" applyBorder="1" applyAlignment="1" applyProtection="1">
      <alignment horizontal="center" vertical="top"/>
      <protection locked="0"/>
    </xf>
    <xf numFmtId="0" fontId="20" fillId="0" borderId="0" xfId="0" applyFont="1" applyAlignment="1">
      <alignment vertical="center"/>
    </xf>
    <xf numFmtId="0" fontId="10" fillId="0" borderId="0" xfId="0" applyFont="1" applyFill="1" applyBorder="1" applyAlignment="1">
      <alignment horizontal="left" vertical="top" wrapText="1"/>
    </xf>
    <xf numFmtId="0" fontId="8" fillId="0" borderId="0" xfId="0" applyFont="1" applyBorder="1" applyAlignment="1">
      <alignment horizontal="right" vertical="top"/>
    </xf>
    <xf numFmtId="0" fontId="7" fillId="0" borderId="2" xfId="0" applyFont="1" applyBorder="1" applyAlignment="1" applyProtection="1">
      <alignment horizontal="center" vertical="top"/>
      <protection locked="0"/>
    </xf>
    <xf numFmtId="0" fontId="7" fillId="0" borderId="1" xfId="0" applyFont="1" applyBorder="1" applyAlignment="1" applyProtection="1">
      <alignment horizontal="center" vertical="top"/>
      <protection locked="0"/>
    </xf>
    <xf numFmtId="0" fontId="0" fillId="0" borderId="1" xfId="0" applyBorder="1" applyAlignment="1">
      <alignment horizontal="left" vertical="top"/>
    </xf>
    <xf numFmtId="0" fontId="8" fillId="0" borderId="1" xfId="0" applyFont="1" applyBorder="1" applyAlignment="1">
      <alignment horizontal="right" vertical="top"/>
    </xf>
    <xf numFmtId="0" fontId="20" fillId="0" borderId="0" xfId="0" applyFont="1" applyAlignment="1">
      <alignment vertical="center"/>
    </xf>
    <xf numFmtId="0" fontId="0" fillId="0" borderId="2" xfId="0" applyBorder="1" applyAlignment="1" applyProtection="1">
      <alignment horizontal="center" vertical="top"/>
      <protection locked="0"/>
    </xf>
    <xf numFmtId="0" fontId="20" fillId="0" borderId="0" xfId="0" applyFont="1" applyAlignment="1">
      <alignment vertical="center"/>
    </xf>
    <xf numFmtId="0" fontId="13" fillId="0" borderId="0" xfId="0" applyFont="1" applyBorder="1" applyAlignment="1">
      <alignment horizontal="left" vertical="top"/>
    </xf>
    <xf numFmtId="0" fontId="25"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0" fillId="0" borderId="0" xfId="0" applyFill="1" applyBorder="1" applyAlignment="1">
      <alignment horizontal="left" vertical="top"/>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0" fillId="0" borderId="0" xfId="0" applyProtection="1"/>
    <xf numFmtId="0" fontId="8" fillId="0" borderId="0" xfId="0" applyFont="1" applyAlignment="1" applyProtection="1">
      <alignment horizontal="left"/>
    </xf>
    <xf numFmtId="0" fontId="8" fillId="0" borderId="0" xfId="0" applyFont="1" applyAlignment="1" applyProtection="1">
      <alignment horizontal="center"/>
    </xf>
    <xf numFmtId="0" fontId="10" fillId="0" borderId="0" xfId="0" applyFont="1" applyAlignment="1" applyProtection="1"/>
    <xf numFmtId="0" fontId="10" fillId="0" borderId="0" xfId="0" applyFont="1" applyAlignment="1" applyProtection="1">
      <alignment horizontal="left"/>
    </xf>
    <xf numFmtId="0" fontId="33" fillId="0" borderId="0" xfId="0" applyFont="1" applyProtection="1"/>
    <xf numFmtId="0" fontId="8" fillId="2" borderId="1" xfId="0" applyFont="1" applyFill="1" applyBorder="1" applyAlignment="1" applyProtection="1">
      <alignment horizontal="center" wrapText="1"/>
    </xf>
    <xf numFmtId="0" fontId="8" fillId="2" borderId="2" xfId="0" applyFont="1" applyFill="1" applyBorder="1" applyAlignment="1" applyProtection="1">
      <alignment horizontal="center" wrapText="1"/>
    </xf>
    <xf numFmtId="0" fontId="0" fillId="0" borderId="0" xfId="0" applyAlignment="1" applyProtection="1"/>
    <xf numFmtId="0" fontId="7" fillId="0" borderId="0" xfId="5" applyAlignment="1" applyProtection="1">
      <alignment horizontal="left" vertical="top"/>
    </xf>
    <xf numFmtId="0" fontId="16" fillId="0" borderId="0" xfId="5" applyFont="1" applyBorder="1" applyAlignment="1" applyProtection="1">
      <alignment horizontal="center" vertical="top"/>
    </xf>
    <xf numFmtId="0" fontId="16" fillId="0" borderId="0" xfId="5" applyFont="1" applyAlignment="1" applyProtection="1">
      <alignment vertical="top"/>
    </xf>
    <xf numFmtId="0" fontId="8" fillId="0" borderId="1" xfId="5" applyFont="1" applyBorder="1" applyAlignment="1" applyProtection="1">
      <alignment horizontal="right" vertical="top"/>
    </xf>
    <xf numFmtId="0" fontId="7" fillId="0" borderId="15" xfId="5" applyFont="1" applyBorder="1" applyAlignment="1" applyProtection="1">
      <alignment horizontal="center" vertical="top"/>
    </xf>
    <xf numFmtId="0" fontId="7" fillId="0" borderId="1" xfId="5" applyBorder="1" applyAlignment="1" applyProtection="1">
      <alignment horizontal="center" vertical="top"/>
    </xf>
    <xf numFmtId="0" fontId="10" fillId="0" borderId="1" xfId="0" applyFont="1" applyBorder="1" applyAlignment="1" applyProtection="1">
      <alignment horizontal="center" wrapText="1"/>
    </xf>
    <xf numFmtId="0" fontId="10" fillId="0" borderId="1" xfId="0" applyFont="1" applyBorder="1" applyAlignment="1" applyProtection="1">
      <alignment wrapText="1"/>
    </xf>
    <xf numFmtId="10" fontId="10" fillId="0" borderId="4" xfId="0" applyNumberFormat="1" applyFont="1" applyBorder="1" applyAlignment="1" applyProtection="1">
      <alignment horizontal="center" wrapText="1"/>
    </xf>
    <xf numFmtId="44" fontId="10" fillId="11" borderId="1" xfId="6" applyFont="1" applyFill="1" applyBorder="1" applyAlignment="1" applyProtection="1">
      <alignment wrapText="1"/>
    </xf>
    <xf numFmtId="0" fontId="0" fillId="0" borderId="0" xfId="0" applyAlignment="1" applyProtection="1">
      <alignment wrapText="1"/>
    </xf>
    <xf numFmtId="0" fontId="10" fillId="0" borderId="1" xfId="0" applyFont="1" applyFill="1" applyBorder="1" applyAlignment="1" applyProtection="1">
      <alignment wrapText="1"/>
    </xf>
    <xf numFmtId="0" fontId="10" fillId="0" borderId="1" xfId="0" applyFont="1" applyFill="1" applyBorder="1" applyAlignment="1" applyProtection="1">
      <alignment horizontal="center" wrapText="1"/>
    </xf>
    <xf numFmtId="0" fontId="0" fillId="0" borderId="0" xfId="0" applyFill="1" applyAlignment="1" applyProtection="1">
      <alignment wrapText="1"/>
    </xf>
    <xf numFmtId="44" fontId="10" fillId="0" borderId="1" xfId="6" applyFont="1" applyFill="1" applyBorder="1" applyAlignment="1" applyProtection="1">
      <alignment wrapText="1"/>
    </xf>
    <xf numFmtId="10" fontId="10" fillId="0" borderId="10" xfId="0" applyNumberFormat="1" applyFont="1" applyBorder="1" applyAlignment="1" applyProtection="1">
      <alignment horizontal="center" wrapText="1"/>
    </xf>
    <xf numFmtId="10" fontId="10" fillId="0" borderId="10" xfId="0" applyNumberFormat="1" applyFont="1" applyFill="1" applyBorder="1" applyAlignment="1" applyProtection="1">
      <alignment horizontal="center" wrapText="1"/>
    </xf>
    <xf numFmtId="0" fontId="3" fillId="0" borderId="1" xfId="1" applyFont="1" applyFill="1" applyBorder="1" applyAlignment="1">
      <alignment horizontal="left" vertical="center" wrapText="1"/>
    </xf>
    <xf numFmtId="0" fontId="3" fillId="0" borderId="1" xfId="1" applyFont="1" applyFill="1" applyBorder="1" applyAlignment="1">
      <alignment vertical="center" wrapText="1"/>
    </xf>
    <xf numFmtId="44" fontId="3" fillId="0" borderId="1" xfId="6" applyFont="1" applyFill="1" applyBorder="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44" fontId="3" fillId="0" borderId="1" xfId="6" applyFont="1" applyFill="1" applyBorder="1" applyAlignment="1">
      <alignment vertical="center" wrapText="1"/>
    </xf>
    <xf numFmtId="0" fontId="36" fillId="0" borderId="1" xfId="0" applyFont="1" applyFill="1" applyBorder="1" applyAlignment="1">
      <alignment vertical="center" wrapText="1"/>
    </xf>
    <xf numFmtId="44" fontId="36" fillId="0" borderId="1" xfId="6" applyFont="1" applyFill="1" applyBorder="1" applyAlignment="1">
      <alignment wrapText="1"/>
    </xf>
    <xf numFmtId="0" fontId="2" fillId="0" borderId="1" xfId="0" applyFont="1" applyFill="1" applyBorder="1" applyAlignment="1">
      <alignment vertical="center" wrapText="1"/>
    </xf>
    <xf numFmtId="0" fontId="2" fillId="0" borderId="1" xfId="11" applyFont="1" applyFill="1" applyBorder="1" applyAlignment="1">
      <alignment vertical="center" wrapText="1"/>
    </xf>
    <xf numFmtId="0" fontId="37" fillId="0" borderId="1" xfId="11" applyFont="1" applyFill="1" applyBorder="1"/>
    <xf numFmtId="0" fontId="36" fillId="0" borderId="1" xfId="0" applyFont="1" applyFill="1" applyBorder="1" applyAlignment="1">
      <alignment horizontal="left" vertical="center" wrapText="1"/>
    </xf>
    <xf numFmtId="44" fontId="2" fillId="0" borderId="1" xfId="12" applyFont="1" applyFill="1" applyBorder="1" applyAlignment="1">
      <alignment wrapText="1"/>
    </xf>
    <xf numFmtId="44" fontId="36" fillId="0" borderId="1" xfId="6" applyFont="1" applyFill="1" applyBorder="1" applyAlignment="1">
      <alignment horizontal="right" wrapText="1"/>
    </xf>
    <xf numFmtId="0" fontId="36" fillId="0" borderId="1" xfId="9" applyFont="1" applyFill="1" applyBorder="1" applyAlignment="1">
      <alignment vertical="center" wrapText="1"/>
    </xf>
    <xf numFmtId="44" fontId="36" fillId="0" borderId="1" xfId="9" applyNumberFormat="1" applyFont="1" applyFill="1" applyBorder="1" applyAlignment="1">
      <alignment wrapText="1"/>
    </xf>
    <xf numFmtId="0" fontId="36" fillId="0" borderId="1" xfId="10" applyFont="1" applyFill="1" applyBorder="1" applyAlignment="1">
      <alignment vertical="center" wrapText="1"/>
    </xf>
    <xf numFmtId="0" fontId="34" fillId="0" borderId="1" xfId="9" applyFill="1" applyBorder="1" applyAlignment="1">
      <alignment vertical="center" wrapText="1"/>
    </xf>
    <xf numFmtId="44" fontId="34" fillId="0" borderId="1" xfId="9" applyNumberFormat="1" applyFill="1" applyBorder="1" applyAlignment="1">
      <alignment wrapText="1"/>
    </xf>
    <xf numFmtId="44" fontId="3" fillId="0" borderId="1" xfId="6" applyFont="1" applyFill="1" applyBorder="1" applyAlignment="1">
      <alignment horizontal="left" vertical="center" wrapText="1"/>
    </xf>
    <xf numFmtId="0" fontId="37" fillId="0" borderId="1" xfId="0" applyFont="1" applyFill="1" applyBorder="1" applyAlignment="1">
      <alignment horizontal="left" vertical="center" wrapText="1"/>
    </xf>
    <xf numFmtId="44" fontId="3" fillId="0" borderId="1" xfId="6" applyFont="1" applyFill="1" applyBorder="1" applyAlignment="1">
      <alignment horizontal="right" wrapText="1"/>
    </xf>
    <xf numFmtId="44" fontId="38" fillId="0" borderId="1" xfId="6" applyFont="1" applyFill="1" applyBorder="1" applyAlignment="1">
      <alignment wrapText="1"/>
    </xf>
    <xf numFmtId="0" fontId="0" fillId="0" borderId="1" xfId="0" applyFill="1" applyBorder="1" applyAlignment="1" applyProtection="1">
      <alignment wrapText="1"/>
    </xf>
    <xf numFmtId="0" fontId="10" fillId="7" borderId="3" xfId="0" applyFont="1" applyFill="1" applyBorder="1" applyAlignment="1">
      <alignment horizontal="left" vertical="top" wrapText="1"/>
    </xf>
    <xf numFmtId="0" fontId="10" fillId="7" borderId="9" xfId="0" applyFont="1" applyFill="1" applyBorder="1" applyAlignment="1">
      <alignment horizontal="left" vertical="top" wrapText="1"/>
    </xf>
    <xf numFmtId="0" fontId="10" fillId="7" borderId="10" xfId="0" applyFont="1" applyFill="1" applyBorder="1" applyAlignment="1">
      <alignment horizontal="left" vertical="top" wrapText="1"/>
    </xf>
    <xf numFmtId="0" fontId="10" fillId="4" borderId="1" xfId="0" applyFont="1" applyFill="1" applyBorder="1" applyAlignment="1">
      <alignment wrapText="1"/>
    </xf>
    <xf numFmtId="0" fontId="10" fillId="4" borderId="1" xfId="0" applyFont="1" applyFill="1" applyBorder="1" applyAlignment="1">
      <alignment horizontal="left" wrapText="1"/>
    </xf>
    <xf numFmtId="0" fontId="10" fillId="4" borderId="3" xfId="0" applyFont="1" applyFill="1" applyBorder="1" applyAlignment="1">
      <alignment horizontal="left" wrapText="1"/>
    </xf>
    <xf numFmtId="0" fontId="10" fillId="4" borderId="9" xfId="0" applyFont="1" applyFill="1" applyBorder="1" applyAlignment="1">
      <alignment horizontal="left" wrapText="1"/>
    </xf>
    <xf numFmtId="0" fontId="10" fillId="4" borderId="10" xfId="0" applyFont="1" applyFill="1" applyBorder="1" applyAlignment="1">
      <alignment horizontal="left" wrapText="1"/>
    </xf>
    <xf numFmtId="0" fontId="27" fillId="7" borderId="1" xfId="0" applyFont="1" applyFill="1" applyBorder="1" applyAlignment="1">
      <alignment horizontal="left" vertical="top" wrapText="1"/>
    </xf>
    <xf numFmtId="0" fontId="8" fillId="4" borderId="6" xfId="0" applyFont="1" applyFill="1" applyBorder="1" applyAlignment="1">
      <alignment horizontal="center" vertical="top" wrapText="1"/>
    </xf>
    <xf numFmtId="0" fontId="8" fillId="4" borderId="7" xfId="0" applyFont="1" applyFill="1" applyBorder="1" applyAlignment="1">
      <alignment horizontal="center" vertical="top" wrapText="1"/>
    </xf>
    <xf numFmtId="0" fontId="8" fillId="4" borderId="8" xfId="0" applyFont="1" applyFill="1" applyBorder="1" applyAlignment="1">
      <alignment horizontal="center" vertical="top" wrapText="1"/>
    </xf>
    <xf numFmtId="0" fontId="20" fillId="7" borderId="1" xfId="0" applyFont="1" applyFill="1" applyBorder="1" applyAlignment="1">
      <alignment vertical="center" wrapText="1"/>
    </xf>
    <xf numFmtId="0" fontId="10" fillId="7" borderId="1" xfId="0" applyFont="1" applyFill="1" applyBorder="1" applyAlignment="1">
      <alignment horizontal="left" vertical="top" wrapText="1"/>
    </xf>
    <xf numFmtId="0" fontId="10" fillId="4" borderId="3" xfId="0" applyFont="1" applyFill="1" applyBorder="1" applyAlignment="1">
      <alignment wrapText="1"/>
    </xf>
    <xf numFmtId="0" fontId="10" fillId="4" borderId="9" xfId="0" applyFont="1" applyFill="1" applyBorder="1" applyAlignment="1">
      <alignment wrapText="1"/>
    </xf>
    <xf numFmtId="0" fontId="10" fillId="4" borderId="10" xfId="0" applyFont="1" applyFill="1" applyBorder="1" applyAlignment="1">
      <alignment wrapText="1"/>
    </xf>
    <xf numFmtId="0" fontId="19" fillId="4" borderId="7" xfId="0" applyFont="1" applyFill="1" applyBorder="1" applyAlignment="1">
      <alignment horizontal="center" vertical="top" wrapText="1"/>
    </xf>
    <xf numFmtId="0" fontId="19" fillId="4" borderId="8" xfId="0" applyFont="1" applyFill="1" applyBorder="1" applyAlignment="1">
      <alignment horizontal="center" vertical="top" wrapText="1"/>
    </xf>
    <xf numFmtId="0" fontId="0" fillId="4" borderId="1" xfId="0" applyFill="1" applyBorder="1" applyAlignment="1">
      <alignment wrapText="1"/>
    </xf>
    <xf numFmtId="0" fontId="13" fillId="3" borderId="2" xfId="0" applyFont="1" applyFill="1" applyBorder="1" applyAlignment="1">
      <alignment horizontal="left" vertical="top" wrapText="1"/>
    </xf>
    <xf numFmtId="0" fontId="0" fillId="3" borderId="2" xfId="0" applyFill="1" applyBorder="1" applyAlignment="1">
      <alignment horizontal="left" vertical="top"/>
    </xf>
    <xf numFmtId="0" fontId="13" fillId="3" borderId="1" xfId="0" applyFont="1" applyFill="1" applyBorder="1" applyAlignment="1">
      <alignment horizontal="left" vertical="top" wrapText="1"/>
    </xf>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21" fillId="5" borderId="3" xfId="0" applyFont="1" applyFill="1" applyBorder="1" applyAlignment="1">
      <alignment horizontal="left" vertical="top" wrapText="1"/>
    </xf>
    <xf numFmtId="0" fontId="21" fillId="5" borderId="9" xfId="0" applyFont="1" applyFill="1" applyBorder="1" applyAlignment="1">
      <alignment horizontal="left" vertical="top" wrapText="1"/>
    </xf>
    <xf numFmtId="0" fontId="21" fillId="5" borderId="10"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8" xfId="0" applyFont="1" applyFill="1" applyBorder="1" applyAlignment="1">
      <alignment horizontal="left" vertical="top" wrapText="1"/>
    </xf>
    <xf numFmtId="0" fontId="21" fillId="5" borderId="3" xfId="0" applyFont="1" applyFill="1" applyBorder="1" applyAlignment="1">
      <alignment horizontal="left" vertical="top"/>
    </xf>
    <xf numFmtId="0" fontId="21" fillId="5" borderId="9" xfId="0" applyFont="1" applyFill="1" applyBorder="1" applyAlignment="1">
      <alignment horizontal="left" vertical="top"/>
    </xf>
    <xf numFmtId="0" fontId="21" fillId="5" borderId="10" xfId="0" applyFont="1" applyFill="1" applyBorder="1" applyAlignment="1">
      <alignment horizontal="left" vertical="top"/>
    </xf>
    <xf numFmtId="0" fontId="22" fillId="8" borderId="1" xfId="0" applyFont="1" applyFill="1" applyBorder="1" applyAlignment="1" applyProtection="1">
      <alignment horizontal="center"/>
    </xf>
    <xf numFmtId="0" fontId="23" fillId="8" borderId="1" xfId="0" applyFont="1" applyFill="1" applyBorder="1" applyAlignment="1" applyProtection="1">
      <alignment horizontal="center"/>
    </xf>
    <xf numFmtId="0" fontId="7" fillId="0" borderId="3" xfId="0" applyFont="1" applyBorder="1" applyAlignment="1" applyProtection="1">
      <alignment horizontal="center" vertical="top"/>
      <protection locked="0"/>
    </xf>
    <xf numFmtId="0" fontId="0" fillId="0" borderId="9" xfId="0" applyBorder="1" applyAlignment="1">
      <alignment horizontal="center" vertical="top"/>
    </xf>
    <xf numFmtId="0" fontId="0" fillId="0" borderId="10" xfId="0" applyBorder="1" applyAlignment="1">
      <alignment horizontal="center" vertical="top"/>
    </xf>
    <xf numFmtId="0" fontId="16" fillId="0" borderId="0" xfId="0" applyFont="1" applyBorder="1" applyAlignment="1">
      <alignment vertical="top" wrapText="1"/>
    </xf>
    <xf numFmtId="0" fontId="0" fillId="0" borderId="0" xfId="0" applyAlignment="1">
      <alignment vertical="top" wrapText="1"/>
    </xf>
    <xf numFmtId="0" fontId="10" fillId="3" borderId="1" xfId="0" applyFont="1" applyFill="1" applyBorder="1" applyAlignment="1">
      <alignment horizontal="left" vertical="top" wrapText="1"/>
    </xf>
    <xf numFmtId="0" fontId="15" fillId="3" borderId="1" xfId="0" applyFont="1" applyFill="1" applyBorder="1" applyAlignment="1">
      <alignment horizontal="left" vertical="top" wrapText="1"/>
    </xf>
    <xf numFmtId="0" fontId="7" fillId="0" borderId="1" xfId="0" applyFont="1" applyBorder="1" applyAlignment="1" applyProtection="1">
      <alignment horizontal="center" vertical="top"/>
      <protection locked="0"/>
    </xf>
    <xf numFmtId="0" fontId="18" fillId="6" borderId="1" xfId="0" applyFont="1" applyFill="1" applyBorder="1" applyAlignment="1">
      <alignment horizontal="center" vertical="top" wrapText="1"/>
    </xf>
    <xf numFmtId="0" fontId="29" fillId="6" borderId="1" xfId="0" applyFont="1" applyFill="1" applyBorder="1" applyAlignment="1">
      <alignment horizontal="center" vertical="top"/>
    </xf>
    <xf numFmtId="0" fontId="17" fillId="3" borderId="1" xfId="0" applyFont="1" applyFill="1" applyBorder="1" applyAlignment="1">
      <alignment horizontal="left" vertical="top" wrapText="1"/>
    </xf>
    <xf numFmtId="0" fontId="10" fillId="10" borderId="1" xfId="0" applyFont="1" applyFill="1" applyBorder="1" applyAlignment="1">
      <alignment horizontal="left" vertical="top" wrapText="1"/>
    </xf>
    <xf numFmtId="0" fontId="10" fillId="10" borderId="1" xfId="0" applyFont="1" applyFill="1" applyBorder="1" applyAlignment="1">
      <alignment horizontal="left" vertical="top"/>
    </xf>
    <xf numFmtId="0" fontId="10" fillId="3" borderId="6" xfId="0" applyFont="1" applyFill="1" applyBorder="1" applyAlignment="1">
      <alignment horizontal="center" vertical="top" wrapText="1"/>
    </xf>
    <xf numFmtId="0" fontId="0" fillId="3" borderId="7" xfId="0" applyFill="1" applyBorder="1" applyAlignment="1">
      <alignment horizontal="center" vertical="top"/>
    </xf>
    <xf numFmtId="0" fontId="0" fillId="3" borderId="8" xfId="0" applyFill="1" applyBorder="1" applyAlignment="1">
      <alignment horizontal="center" vertical="top"/>
    </xf>
    <xf numFmtId="0" fontId="10" fillId="7" borderId="6" xfId="0" applyFont="1" applyFill="1" applyBorder="1" applyAlignment="1">
      <alignment horizontal="center" wrapText="1"/>
    </xf>
    <xf numFmtId="0" fontId="10" fillId="7" borderId="7" xfId="0" applyFont="1" applyFill="1" applyBorder="1" applyAlignment="1">
      <alignment horizontal="center" wrapText="1"/>
    </xf>
    <xf numFmtId="0" fontId="10" fillId="7" borderId="8" xfId="0" applyFont="1" applyFill="1" applyBorder="1" applyAlignment="1">
      <alignment horizontal="center" wrapText="1"/>
    </xf>
    <xf numFmtId="0" fontId="26" fillId="5" borderId="12" xfId="0" applyFont="1" applyFill="1" applyBorder="1" applyAlignment="1">
      <alignment horizontal="center" vertical="top" wrapText="1"/>
    </xf>
    <xf numFmtId="0" fontId="26" fillId="5" borderId="11" xfId="0" applyFont="1" applyFill="1" applyBorder="1" applyAlignment="1">
      <alignment horizontal="center" vertical="top" wrapText="1"/>
    </xf>
    <xf numFmtId="0" fontId="26" fillId="5" borderId="13" xfId="0" applyFont="1" applyFill="1" applyBorder="1" applyAlignment="1">
      <alignment horizontal="center" vertical="top" wrapText="1"/>
    </xf>
    <xf numFmtId="0" fontId="25" fillId="5" borderId="3" xfId="0" applyFont="1" applyFill="1" applyBorder="1" applyAlignment="1">
      <alignment horizontal="left" vertical="top" wrapText="1"/>
    </xf>
    <xf numFmtId="0" fontId="25" fillId="5" borderId="9" xfId="0" applyFont="1" applyFill="1" applyBorder="1" applyAlignment="1">
      <alignment horizontal="left" vertical="top" wrapText="1"/>
    </xf>
    <xf numFmtId="0" fontId="25" fillId="5" borderId="10" xfId="0" applyFont="1" applyFill="1" applyBorder="1" applyAlignment="1">
      <alignment horizontal="left" vertical="top" wrapText="1"/>
    </xf>
    <xf numFmtId="0" fontId="22" fillId="8" borderId="14" xfId="5" applyFont="1" applyFill="1" applyBorder="1" applyAlignment="1" applyProtection="1">
      <alignment horizontal="center"/>
    </xf>
    <xf numFmtId="0" fontId="22" fillId="8" borderId="0" xfId="5" applyFont="1" applyFill="1" applyBorder="1" applyAlignment="1" applyProtection="1">
      <alignment horizontal="center"/>
    </xf>
    <xf numFmtId="0" fontId="23" fillId="8" borderId="14" xfId="5" applyFont="1" applyFill="1" applyBorder="1" applyAlignment="1" applyProtection="1">
      <alignment horizontal="center"/>
    </xf>
    <xf numFmtId="0" fontId="23" fillId="8" borderId="0" xfId="5" applyFont="1" applyFill="1" applyBorder="1" applyAlignment="1" applyProtection="1">
      <alignment horizontal="center"/>
    </xf>
    <xf numFmtId="0" fontId="7" fillId="9" borderId="3" xfId="5" applyFont="1" applyFill="1" applyBorder="1" applyAlignment="1" applyProtection="1">
      <alignment horizontal="center" vertical="top"/>
    </xf>
    <xf numFmtId="0" fontId="7" fillId="9" borderId="9" xfId="5" applyFill="1" applyBorder="1" applyAlignment="1" applyProtection="1">
      <alignment horizontal="center" vertical="top"/>
    </xf>
    <xf numFmtId="0" fontId="7" fillId="9" borderId="10" xfId="5" applyFill="1" applyBorder="1" applyAlignment="1" applyProtection="1">
      <alignment horizontal="center" vertical="top"/>
    </xf>
  </cellXfs>
  <cellStyles count="15">
    <cellStyle name="Bad" xfId="9" builtinId="27"/>
    <cellStyle name="Currency" xfId="6" builtinId="4"/>
    <cellStyle name="Currency 2" xfId="2" xr:uid="{00000000-0005-0000-0000-000000000000}"/>
    <cellStyle name="Currency 2 2" xfId="14" xr:uid="{32899CA3-4ABE-4AB3-8D32-CC211CEB2413}"/>
    <cellStyle name="Currency 3" xfId="4" xr:uid="{00000000-0005-0000-0000-000001000000}"/>
    <cellStyle name="Currency 4" xfId="12" xr:uid="{104412FC-A9E1-4034-896B-DC5F07AABA4E}"/>
    <cellStyle name="Neutral" xfId="10" builtinId="28"/>
    <cellStyle name="Normal" xfId="0" builtinId="0"/>
    <cellStyle name="Normal 10" xfId="5" xr:uid="{00000000-0005-0000-0000-000003000000}"/>
    <cellStyle name="Normal 2" xfId="1" xr:uid="{00000000-0005-0000-0000-000004000000}"/>
    <cellStyle name="Normal 2 2" xfId="13" xr:uid="{197228AA-7423-4A6F-B8FB-4D75771A533D}"/>
    <cellStyle name="Normal 3" xfId="3" xr:uid="{00000000-0005-0000-0000-000005000000}"/>
    <cellStyle name="Normal 3 2" xfId="8" xr:uid="{12CE140F-60FA-4127-8F61-CE03AE4DE440}"/>
    <cellStyle name="Normal 4" xfId="7" xr:uid="{C4B7204A-7064-4D41-913C-A0AA3A162DA4}"/>
    <cellStyle name="Normal 5" xfId="11" xr:uid="{0A0BAF2F-FE13-4023-9B50-34E1FE45B610}"/>
  </cellStyles>
  <dxfs count="6">
    <dxf>
      <fill>
        <patternFill>
          <bgColor theme="4" tint="0.59996337778862885"/>
        </patternFill>
      </fill>
    </dxf>
    <dxf>
      <fill>
        <patternFill>
          <bgColor theme="2" tint="-0.24994659260841701"/>
        </patternFill>
      </fill>
    </dxf>
    <dxf>
      <fill>
        <patternFill>
          <bgColor theme="5" tint="0.59996337778862885"/>
        </patternFill>
      </fill>
    </dxf>
    <dxf>
      <fill>
        <patternFill>
          <bgColor theme="4" tint="0.59996337778862885"/>
        </patternFill>
      </fill>
    </dxf>
    <dxf>
      <fill>
        <patternFill>
          <bgColor theme="2" tint="-0.24994659260841701"/>
        </patternFill>
      </fill>
    </dxf>
    <dxf>
      <fill>
        <patternFill>
          <bgColor theme="5" tint="0.59996337778862885"/>
        </patternFill>
      </fill>
    </dxf>
  </dxfs>
  <tableStyles count="0" defaultTableStyle="TableStyleMedium9" defaultPivotStyle="PivotStyleLight16"/>
  <colors>
    <mruColors>
      <color rgb="FFCCFFFF"/>
      <color rgb="FFCCFFCC"/>
      <color rgb="FFFF66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10"/>
  <sheetViews>
    <sheetView topLeftCell="A7" zoomScale="70" zoomScaleNormal="70" workbookViewId="0">
      <selection activeCell="N33" sqref="N33"/>
    </sheetView>
  </sheetViews>
  <sheetFormatPr defaultColWidth="9.28515625" defaultRowHeight="12.75"/>
  <cols>
    <col min="1" max="1" width="9.28515625" style="1"/>
    <col min="2" max="2" width="52.7109375" style="1" customWidth="1"/>
    <col min="3" max="4" width="9.28515625" style="1"/>
    <col min="5" max="5" width="10.5703125" style="1" customWidth="1"/>
    <col min="6" max="6" width="9.28515625" style="1" customWidth="1"/>
    <col min="7" max="10" width="9.28515625" style="1"/>
    <col min="11" max="11" width="12.28515625" style="1" customWidth="1"/>
    <col min="12" max="16384" width="9.28515625" style="1"/>
  </cols>
  <sheetData>
    <row r="1" spans="1:11" s="10" customFormat="1" ht="18">
      <c r="A1" s="129" t="s">
        <v>33</v>
      </c>
      <c r="B1" s="129"/>
      <c r="C1" s="129"/>
      <c r="D1" s="129"/>
      <c r="E1" s="129"/>
      <c r="F1" s="129"/>
      <c r="G1" s="129"/>
      <c r="H1" s="129"/>
      <c r="I1" s="129"/>
    </row>
    <row r="2" spans="1:11" s="10" customFormat="1" ht="15">
      <c r="A2" s="130" t="s">
        <v>32</v>
      </c>
      <c r="B2" s="130"/>
      <c r="C2" s="130"/>
      <c r="D2" s="130"/>
      <c r="E2" s="130"/>
      <c r="F2" s="130"/>
      <c r="G2" s="130"/>
      <c r="H2" s="130"/>
      <c r="I2" s="130"/>
    </row>
    <row r="3" spans="1:11" s="10" customFormat="1">
      <c r="C3" s="16"/>
      <c r="D3" s="15"/>
      <c r="E3" s="15"/>
      <c r="F3" s="15"/>
    </row>
    <row r="4" spans="1:11" ht="27" customHeight="1">
      <c r="B4" s="134" t="s">
        <v>28</v>
      </c>
      <c r="C4" s="135"/>
      <c r="D4" s="135"/>
      <c r="E4" s="135"/>
      <c r="F4" s="135"/>
      <c r="G4" s="135"/>
      <c r="H4" s="135"/>
      <c r="I4" s="135"/>
      <c r="J4" s="135"/>
      <c r="K4" s="135"/>
    </row>
    <row r="5" spans="1:11" s="10" customFormat="1" ht="15.75">
      <c r="B5" s="21" t="s">
        <v>0</v>
      </c>
      <c r="C5" s="131" t="s">
        <v>6</v>
      </c>
      <c r="D5" s="132"/>
      <c r="E5" s="133"/>
    </row>
    <row r="6" spans="1:11" s="10" customFormat="1" ht="15.75">
      <c r="B6" s="34" t="s">
        <v>18</v>
      </c>
      <c r="C6" s="131" t="s">
        <v>19</v>
      </c>
      <c r="D6" s="132"/>
      <c r="E6" s="133"/>
    </row>
    <row r="7" spans="1:11" s="10" customFormat="1" ht="15.75">
      <c r="B7" s="30"/>
      <c r="C7" s="31" t="s">
        <v>20</v>
      </c>
      <c r="D7" s="36" t="s">
        <v>21</v>
      </c>
    </row>
    <row r="8" spans="1:11" s="10" customFormat="1" ht="15.75">
      <c r="B8" s="30"/>
      <c r="C8" s="31"/>
      <c r="D8" s="36"/>
    </row>
    <row r="9" spans="1:11" s="10" customFormat="1" ht="15.75">
      <c r="B9" s="30" t="s">
        <v>8</v>
      </c>
      <c r="C9" s="138" t="s">
        <v>22</v>
      </c>
      <c r="D9" s="138"/>
      <c r="E9" s="138"/>
      <c r="F9" s="138"/>
      <c r="G9" s="138"/>
      <c r="H9" s="138"/>
      <c r="I9" s="138"/>
      <c r="J9" s="138"/>
      <c r="K9" s="138"/>
    </row>
    <row r="10" spans="1:11" s="10" customFormat="1" ht="15.75">
      <c r="B10" s="30"/>
      <c r="C10" s="32" t="s">
        <v>9</v>
      </c>
      <c r="D10" s="27" t="s">
        <v>10</v>
      </c>
      <c r="E10" s="27" t="s">
        <v>11</v>
      </c>
      <c r="F10" s="27" t="s">
        <v>12</v>
      </c>
      <c r="G10" s="33" t="s">
        <v>13</v>
      </c>
      <c r="H10" s="33" t="s">
        <v>14</v>
      </c>
      <c r="I10" s="33" t="s">
        <v>15</v>
      </c>
      <c r="J10" s="33" t="s">
        <v>16</v>
      </c>
      <c r="K10" s="33" t="s">
        <v>17</v>
      </c>
    </row>
    <row r="11" spans="1:11" s="10" customFormat="1" ht="15.75">
      <c r="B11" s="30"/>
      <c r="C11" s="32"/>
      <c r="D11" s="27"/>
      <c r="E11" s="27"/>
      <c r="F11" s="27"/>
      <c r="G11" s="33"/>
      <c r="H11" s="33"/>
      <c r="I11" s="33"/>
      <c r="J11" s="33"/>
      <c r="K11" s="33"/>
    </row>
    <row r="12" spans="1:11" s="10" customFormat="1">
      <c r="B12" s="13"/>
      <c r="C12" s="14"/>
    </row>
    <row r="13" spans="1:11" ht="246" customHeight="1">
      <c r="B13" s="142" t="s">
        <v>75</v>
      </c>
      <c r="C13" s="143"/>
      <c r="D13" s="143"/>
      <c r="E13" s="143"/>
      <c r="F13" s="143"/>
      <c r="G13" s="143"/>
      <c r="H13" s="143"/>
      <c r="I13" s="143"/>
      <c r="J13" s="143"/>
      <c r="K13" s="143"/>
    </row>
    <row r="14" spans="1:11" ht="17.649999999999999" customHeight="1"/>
    <row r="15" spans="1:11" s="10" customFormat="1" ht="47.25" customHeight="1">
      <c r="B15" s="139" t="s">
        <v>62</v>
      </c>
      <c r="C15" s="140"/>
      <c r="D15" s="140"/>
      <c r="E15" s="140"/>
      <c r="F15" s="140"/>
      <c r="G15" s="140"/>
      <c r="H15" s="140"/>
      <c r="I15" s="140"/>
      <c r="J15" s="140"/>
      <c r="K15" s="140"/>
    </row>
    <row r="16" spans="1:11" s="10" customFormat="1" ht="17.649999999999999" customHeight="1" thickBot="1"/>
    <row r="17" spans="2:11" ht="34.5" customHeight="1" thickBot="1">
      <c r="B17" s="144" t="s">
        <v>49</v>
      </c>
      <c r="C17" s="145"/>
      <c r="D17" s="145"/>
      <c r="E17" s="145"/>
      <c r="F17" s="145"/>
      <c r="G17" s="145"/>
      <c r="H17" s="145"/>
      <c r="I17" s="145"/>
      <c r="J17" s="145"/>
      <c r="K17" s="146"/>
    </row>
    <row r="18" spans="2:11" s="10" customFormat="1" ht="15.75">
      <c r="B18" s="7"/>
    </row>
    <row r="19" spans="2:11" s="10" customFormat="1" ht="110.25" customHeight="1">
      <c r="B19" s="141" t="s">
        <v>56</v>
      </c>
      <c r="C19" s="137"/>
      <c r="D19" s="137"/>
      <c r="E19" s="137"/>
      <c r="F19" s="137"/>
      <c r="G19" s="137"/>
      <c r="H19" s="137"/>
      <c r="I19" s="137"/>
      <c r="J19" s="137"/>
      <c r="K19" s="137"/>
    </row>
    <row r="20" spans="2:11" s="3" customFormat="1" ht="15.75">
      <c r="B20" s="4"/>
    </row>
    <row r="21" spans="2:11" ht="51.75" customHeight="1">
      <c r="B21" s="141" t="s">
        <v>57</v>
      </c>
      <c r="C21" s="137"/>
      <c r="D21" s="137"/>
      <c r="E21" s="137"/>
      <c r="F21" s="137"/>
      <c r="G21" s="137"/>
      <c r="H21" s="137"/>
      <c r="I21" s="137"/>
      <c r="J21" s="137"/>
      <c r="K21" s="137"/>
    </row>
    <row r="22" spans="2:11" s="3" customFormat="1"/>
    <row r="23" spans="2:11" ht="50.25" customHeight="1">
      <c r="B23" s="136" t="s">
        <v>72</v>
      </c>
      <c r="C23" s="137"/>
      <c r="D23" s="137"/>
      <c r="E23" s="137"/>
      <c r="F23" s="137"/>
      <c r="G23" s="137"/>
      <c r="H23" s="137"/>
      <c r="I23" s="137"/>
      <c r="J23" s="137"/>
      <c r="K23" s="137"/>
    </row>
    <row r="24" spans="2:11" ht="15.75">
      <c r="B24" s="2"/>
    </row>
    <row r="25" spans="2:11" ht="48.75" customHeight="1">
      <c r="B25" s="136" t="s">
        <v>55</v>
      </c>
      <c r="C25" s="137"/>
      <c r="D25" s="137"/>
      <c r="E25" s="137"/>
      <c r="F25" s="137"/>
      <c r="G25" s="137"/>
      <c r="H25" s="137"/>
      <c r="I25" s="137"/>
      <c r="J25" s="137"/>
      <c r="K25" s="137"/>
    </row>
    <row r="26" spans="2:11" ht="15.75" customHeight="1"/>
    <row r="27" spans="2:11" ht="33" customHeight="1">
      <c r="B27" s="117" t="s">
        <v>60</v>
      </c>
      <c r="C27" s="118"/>
      <c r="D27" s="118"/>
      <c r="E27" s="118"/>
      <c r="F27" s="118"/>
      <c r="G27" s="118"/>
      <c r="H27" s="118"/>
      <c r="I27" s="118"/>
      <c r="J27" s="118"/>
      <c r="K27" s="118"/>
    </row>
    <row r="29" spans="2:11" ht="71.25" customHeight="1">
      <c r="B29" s="117" t="s">
        <v>65</v>
      </c>
      <c r="C29" s="118"/>
      <c r="D29" s="118"/>
      <c r="E29" s="118"/>
      <c r="F29" s="118"/>
      <c r="G29" s="118"/>
      <c r="H29" s="118"/>
      <c r="I29" s="118"/>
      <c r="J29" s="118"/>
      <c r="K29" s="118"/>
    </row>
    <row r="30" spans="2:11" s="9" customFormat="1" ht="15.75">
      <c r="B30" s="8"/>
    </row>
    <row r="31" spans="2:11" s="9" customFormat="1" ht="87.75" customHeight="1">
      <c r="B31" s="117" t="s">
        <v>58</v>
      </c>
      <c r="C31" s="117"/>
      <c r="D31" s="117"/>
      <c r="E31" s="117"/>
      <c r="F31" s="117"/>
      <c r="G31" s="117"/>
      <c r="H31" s="117"/>
      <c r="I31" s="117"/>
      <c r="J31" s="117"/>
      <c r="K31" s="117"/>
    </row>
    <row r="32" spans="2:11" ht="15.75">
      <c r="B32" s="2"/>
    </row>
    <row r="33" spans="2:11" s="6" customFormat="1" ht="50.25" customHeight="1">
      <c r="B33" s="117" t="s">
        <v>68</v>
      </c>
      <c r="C33" s="119"/>
      <c r="D33" s="119"/>
      <c r="E33" s="119"/>
      <c r="F33" s="119"/>
      <c r="G33" s="119"/>
      <c r="H33" s="119"/>
      <c r="I33" s="119"/>
      <c r="J33" s="119"/>
      <c r="K33" s="119"/>
    </row>
    <row r="34" spans="2:11" s="6" customFormat="1" ht="15.75">
      <c r="B34" s="5"/>
    </row>
    <row r="35" spans="2:11" ht="22.5" customHeight="1">
      <c r="B35" s="117" t="s">
        <v>59</v>
      </c>
      <c r="C35" s="118"/>
      <c r="D35" s="118"/>
      <c r="E35" s="118"/>
      <c r="F35" s="118"/>
      <c r="G35" s="118"/>
      <c r="H35" s="118"/>
      <c r="I35" s="118"/>
      <c r="J35" s="118"/>
      <c r="K35" s="118"/>
    </row>
    <row r="36" spans="2:11" ht="15.75" customHeight="1"/>
    <row r="37" spans="2:11" ht="211.5" customHeight="1">
      <c r="B37" s="115" t="s">
        <v>76</v>
      </c>
      <c r="C37" s="116"/>
      <c r="D37" s="116"/>
      <c r="E37" s="116"/>
      <c r="F37" s="116"/>
      <c r="G37" s="116"/>
      <c r="H37" s="116"/>
      <c r="I37" s="116"/>
      <c r="J37" s="116"/>
      <c r="K37" s="116"/>
    </row>
    <row r="38" spans="2:11" s="10" customFormat="1" ht="15.75">
      <c r="B38" s="40"/>
      <c r="C38" s="41"/>
      <c r="D38" s="41"/>
      <c r="E38" s="41"/>
      <c r="F38" s="41"/>
      <c r="G38" s="41"/>
      <c r="H38" s="41"/>
      <c r="I38" s="41"/>
      <c r="J38" s="41"/>
      <c r="K38" s="41"/>
    </row>
    <row r="39" spans="2:11" s="10" customFormat="1" ht="91.5" customHeight="1" thickBot="1">
      <c r="B39" s="150" t="s">
        <v>53</v>
      </c>
      <c r="C39" s="151"/>
      <c r="D39" s="151"/>
      <c r="E39" s="151"/>
      <c r="F39" s="151"/>
      <c r="G39" s="151"/>
      <c r="H39" s="151"/>
      <c r="I39" s="151"/>
      <c r="J39" s="151"/>
      <c r="K39" s="152"/>
    </row>
    <row r="40" spans="2:11" s="14" customFormat="1" ht="14.25">
      <c r="B40" s="39"/>
      <c r="C40" s="39"/>
      <c r="D40" s="39"/>
      <c r="E40" s="39"/>
      <c r="F40" s="39"/>
      <c r="G40" s="39"/>
      <c r="H40" s="39"/>
      <c r="I40" s="39"/>
      <c r="J40" s="39"/>
      <c r="K40" s="39"/>
    </row>
    <row r="41" spans="2:11" s="10" customFormat="1" ht="76.5" customHeight="1">
      <c r="B41" s="153" t="s">
        <v>50</v>
      </c>
      <c r="C41" s="154"/>
      <c r="D41" s="154"/>
      <c r="E41" s="154"/>
      <c r="F41" s="154"/>
      <c r="G41" s="154"/>
      <c r="H41" s="154"/>
      <c r="I41" s="154"/>
      <c r="J41" s="154"/>
      <c r="K41" s="155"/>
    </row>
    <row r="42" spans="2:11" s="11" customFormat="1" ht="14.25">
      <c r="B42" s="39"/>
      <c r="C42" s="39"/>
      <c r="D42" s="39"/>
      <c r="E42" s="39"/>
      <c r="F42" s="39"/>
      <c r="G42" s="39"/>
      <c r="H42" s="39"/>
      <c r="I42" s="39"/>
      <c r="J42" s="39"/>
      <c r="K42" s="39"/>
    </row>
    <row r="43" spans="2:11" s="10" customFormat="1" ht="19.5" customHeight="1">
      <c r="B43" s="153" t="s">
        <v>40</v>
      </c>
      <c r="C43" s="154"/>
      <c r="D43" s="154"/>
      <c r="E43" s="154"/>
      <c r="F43" s="154"/>
      <c r="G43" s="154"/>
      <c r="H43" s="154"/>
      <c r="I43" s="154"/>
      <c r="J43" s="154"/>
      <c r="K43" s="155"/>
    </row>
    <row r="44" spans="2:11" s="14" customFormat="1" ht="15.75">
      <c r="B44" s="38"/>
    </row>
    <row r="45" spans="2:11" s="14" customFormat="1" ht="40.5" customHeight="1">
      <c r="B45" s="120" t="s">
        <v>73</v>
      </c>
      <c r="C45" s="121"/>
      <c r="D45" s="121"/>
      <c r="E45" s="121"/>
      <c r="F45" s="121"/>
      <c r="G45" s="121"/>
      <c r="H45" s="121"/>
      <c r="I45" s="121"/>
      <c r="J45" s="121"/>
      <c r="K45" s="122"/>
    </row>
    <row r="46" spans="2:11" s="14" customFormat="1" ht="15.75">
      <c r="B46" s="38"/>
    </row>
    <row r="47" spans="2:11" s="14" customFormat="1" ht="21.75" customHeight="1">
      <c r="B47" s="126" t="s">
        <v>37</v>
      </c>
      <c r="C47" s="127"/>
      <c r="D47" s="127"/>
      <c r="E47" s="127"/>
      <c r="F47" s="127"/>
      <c r="G47" s="127"/>
      <c r="H47" s="127"/>
      <c r="I47" s="127"/>
      <c r="J47" s="127"/>
      <c r="K47" s="128"/>
    </row>
    <row r="48" spans="2:11" s="14" customFormat="1" ht="15.75">
      <c r="B48" s="38"/>
    </row>
    <row r="49" spans="1:11" s="14" customFormat="1" ht="17.25" customHeight="1">
      <c r="B49" s="120" t="s">
        <v>38</v>
      </c>
      <c r="C49" s="121"/>
      <c r="D49" s="121"/>
      <c r="E49" s="121"/>
      <c r="F49" s="121"/>
      <c r="G49" s="121"/>
      <c r="H49" s="121"/>
      <c r="I49" s="121"/>
      <c r="J49" s="121"/>
      <c r="K49" s="122"/>
    </row>
    <row r="50" spans="1:11" s="14" customFormat="1" ht="15.75">
      <c r="B50" s="38"/>
    </row>
    <row r="51" spans="1:11" s="14" customFormat="1" ht="72" customHeight="1">
      <c r="B51" s="120" t="s">
        <v>54</v>
      </c>
      <c r="C51" s="127"/>
      <c r="D51" s="127"/>
      <c r="E51" s="127"/>
      <c r="F51" s="127"/>
      <c r="G51" s="127"/>
      <c r="H51" s="127"/>
      <c r="I51" s="127"/>
      <c r="J51" s="127"/>
      <c r="K51" s="128"/>
    </row>
    <row r="52" spans="1:11" s="14" customFormat="1" ht="15.75">
      <c r="B52" s="38"/>
    </row>
    <row r="53" spans="1:11" s="14" customFormat="1" ht="64.5" customHeight="1">
      <c r="B53" s="120" t="s">
        <v>69</v>
      </c>
      <c r="C53" s="121"/>
      <c r="D53" s="121"/>
      <c r="E53" s="121"/>
      <c r="F53" s="121"/>
      <c r="G53" s="121"/>
      <c r="H53" s="121"/>
      <c r="I53" s="121"/>
      <c r="J53" s="121"/>
      <c r="K53" s="122"/>
    </row>
    <row r="54" spans="1:11" s="14" customFormat="1" ht="15.75">
      <c r="B54" s="38"/>
    </row>
    <row r="55" spans="1:11" s="14" customFormat="1" ht="128.25" customHeight="1">
      <c r="B55" s="120" t="s">
        <v>42</v>
      </c>
      <c r="C55" s="121"/>
      <c r="D55" s="121"/>
      <c r="E55" s="121"/>
      <c r="F55" s="121"/>
      <c r="G55" s="121"/>
      <c r="H55" s="121"/>
      <c r="I55" s="121"/>
      <c r="J55" s="121"/>
      <c r="K55" s="122"/>
    </row>
    <row r="56" spans="1:11" s="14" customFormat="1" ht="15.75">
      <c r="B56" s="38"/>
    </row>
    <row r="57" spans="1:11" s="14" customFormat="1" ht="46.5" customHeight="1">
      <c r="B57" s="120" t="s">
        <v>39</v>
      </c>
      <c r="C57" s="121"/>
      <c r="D57" s="121"/>
      <c r="E57" s="121"/>
      <c r="F57" s="121"/>
      <c r="G57" s="121"/>
      <c r="H57" s="121"/>
      <c r="I57" s="121"/>
      <c r="J57" s="121"/>
      <c r="K57" s="122"/>
    </row>
    <row r="58" spans="1:11" s="14" customFormat="1" ht="16.5" thickBot="1">
      <c r="B58" s="38"/>
    </row>
    <row r="59" spans="1:11" s="10" customFormat="1" ht="54.75" customHeight="1" thickBot="1">
      <c r="B59" s="147" t="s">
        <v>77</v>
      </c>
      <c r="C59" s="148"/>
      <c r="D59" s="148"/>
      <c r="E59" s="148"/>
      <c r="F59" s="148"/>
      <c r="G59" s="148"/>
      <c r="H59" s="148"/>
      <c r="I59" s="148"/>
      <c r="J59" s="148"/>
      <c r="K59" s="149"/>
    </row>
    <row r="60" spans="1:11" s="10" customFormat="1" ht="15.75">
      <c r="B60" s="26"/>
      <c r="C60" s="25"/>
      <c r="D60" s="25"/>
      <c r="E60" s="25"/>
      <c r="F60" s="25"/>
      <c r="G60" s="25"/>
      <c r="H60" s="25"/>
      <c r="I60" s="25"/>
      <c r="J60" s="25"/>
      <c r="K60" s="25"/>
    </row>
    <row r="61" spans="1:11" s="11" customFormat="1" ht="33" customHeight="1">
      <c r="A61" s="22" t="s">
        <v>4</v>
      </c>
      <c r="B61" s="108" t="s">
        <v>70</v>
      </c>
      <c r="C61" s="108"/>
      <c r="D61" s="108"/>
      <c r="E61" s="108"/>
      <c r="F61" s="108"/>
      <c r="G61" s="108"/>
      <c r="H61" s="108"/>
      <c r="I61" s="108"/>
      <c r="J61" s="108"/>
      <c r="K61" s="108"/>
    </row>
    <row r="62" spans="1:11" s="11" customFormat="1" ht="216" customHeight="1">
      <c r="A62" s="22"/>
      <c r="B62" s="108"/>
      <c r="C62" s="108"/>
      <c r="D62" s="108"/>
      <c r="E62" s="108"/>
      <c r="F62" s="108"/>
      <c r="G62" s="108"/>
      <c r="H62" s="108"/>
      <c r="I62" s="108"/>
      <c r="J62" s="108"/>
      <c r="K62" s="108"/>
    </row>
    <row r="63" spans="1:11" s="11" customFormat="1" ht="15.75">
      <c r="A63" s="22"/>
      <c r="B63" s="29"/>
      <c r="C63" s="29"/>
      <c r="D63" s="29"/>
      <c r="E63" s="29"/>
      <c r="F63" s="29"/>
      <c r="G63" s="29"/>
      <c r="H63" s="29"/>
      <c r="I63" s="29"/>
      <c r="J63" s="29"/>
      <c r="K63" s="29"/>
    </row>
    <row r="64" spans="1:11" s="11" customFormat="1" ht="174" customHeight="1">
      <c r="A64" s="22"/>
      <c r="B64" s="95" t="s">
        <v>36</v>
      </c>
      <c r="C64" s="96"/>
      <c r="D64" s="96"/>
      <c r="E64" s="96"/>
      <c r="F64" s="96"/>
      <c r="G64" s="96"/>
      <c r="H64" s="96"/>
      <c r="I64" s="96"/>
      <c r="J64" s="96"/>
      <c r="K64" s="97"/>
    </row>
    <row r="65" spans="1:13" s="11" customFormat="1" ht="15.75">
      <c r="A65" s="22"/>
      <c r="B65" s="29"/>
      <c r="C65" s="29"/>
      <c r="D65" s="29"/>
      <c r="E65" s="29"/>
      <c r="F65" s="29"/>
      <c r="G65" s="29"/>
      <c r="H65" s="29"/>
      <c r="I65" s="29"/>
      <c r="J65" s="29"/>
      <c r="K65" s="29"/>
    </row>
    <row r="66" spans="1:13" s="11" customFormat="1" ht="403.15" customHeight="1">
      <c r="A66" s="22"/>
      <c r="B66" s="108" t="s">
        <v>31</v>
      </c>
      <c r="C66" s="108"/>
      <c r="D66" s="108"/>
      <c r="E66" s="108"/>
      <c r="F66" s="108"/>
      <c r="G66" s="108"/>
      <c r="H66" s="108"/>
      <c r="I66" s="108"/>
      <c r="J66" s="108"/>
      <c r="K66" s="108"/>
    </row>
    <row r="67" spans="1:13" s="11" customFormat="1" ht="15.75">
      <c r="A67" s="22"/>
      <c r="B67" s="29"/>
      <c r="C67" s="29"/>
      <c r="D67" s="29"/>
      <c r="E67" s="29"/>
      <c r="F67" s="29"/>
      <c r="G67" s="29"/>
      <c r="H67" s="29"/>
      <c r="I67" s="29"/>
      <c r="J67" s="29"/>
      <c r="K67" s="29"/>
    </row>
    <row r="68" spans="1:13" s="11" customFormat="1" ht="205.9" customHeight="1">
      <c r="A68" s="22"/>
      <c r="B68" s="95" t="s">
        <v>78</v>
      </c>
      <c r="C68" s="96"/>
      <c r="D68" s="96"/>
      <c r="E68" s="96"/>
      <c r="F68" s="96"/>
      <c r="G68" s="96"/>
      <c r="H68" s="96"/>
      <c r="I68" s="96"/>
      <c r="J68" s="96"/>
      <c r="K68" s="97"/>
    </row>
    <row r="69" spans="1:13" s="11" customFormat="1" ht="15.75">
      <c r="A69" s="22"/>
      <c r="B69" s="29"/>
      <c r="C69" s="29"/>
      <c r="D69" s="29"/>
      <c r="E69" s="29"/>
      <c r="F69" s="29"/>
      <c r="G69" s="29"/>
      <c r="H69" s="29"/>
      <c r="I69" s="29"/>
      <c r="J69" s="29"/>
      <c r="K69" s="29"/>
    </row>
    <row r="70" spans="1:13" s="11" customFormat="1" ht="408.75" customHeight="1">
      <c r="A70" s="22"/>
      <c r="B70" s="103" t="s">
        <v>67</v>
      </c>
      <c r="C70" s="103"/>
      <c r="D70" s="103"/>
      <c r="E70" s="103"/>
      <c r="F70" s="103"/>
      <c r="G70" s="103"/>
      <c r="H70" s="103"/>
      <c r="I70" s="103"/>
      <c r="J70" s="103"/>
      <c r="K70" s="103"/>
    </row>
    <row r="71" spans="1:13" s="11" customFormat="1" ht="15.75">
      <c r="A71" s="22"/>
      <c r="B71" s="29"/>
      <c r="C71" s="29"/>
      <c r="D71" s="29"/>
      <c r="E71" s="29"/>
      <c r="F71" s="29"/>
      <c r="G71" s="29"/>
      <c r="H71" s="29"/>
      <c r="I71" s="29"/>
      <c r="J71" s="29"/>
      <c r="K71" s="29"/>
    </row>
    <row r="72" spans="1:13" s="11" customFormat="1" ht="145.5" customHeight="1">
      <c r="A72" s="22"/>
      <c r="B72" s="108" t="s">
        <v>43</v>
      </c>
      <c r="C72" s="108"/>
      <c r="D72" s="108"/>
      <c r="E72" s="108"/>
      <c r="F72" s="108"/>
      <c r="G72" s="108"/>
      <c r="H72" s="108"/>
      <c r="I72" s="108"/>
      <c r="J72" s="108"/>
      <c r="K72" s="108"/>
    </row>
    <row r="73" spans="1:13" s="11" customFormat="1" ht="15.75">
      <c r="A73" s="22"/>
      <c r="B73" s="29"/>
      <c r="C73" s="29"/>
      <c r="D73" s="29"/>
      <c r="E73" s="29"/>
      <c r="F73" s="29"/>
      <c r="G73" s="29"/>
      <c r="H73" s="29"/>
      <c r="I73" s="29"/>
      <c r="J73" s="29"/>
      <c r="K73" s="29"/>
    </row>
    <row r="74" spans="1:13" ht="45.75" customHeight="1">
      <c r="B74" s="107" t="s">
        <v>41</v>
      </c>
      <c r="C74" s="107"/>
      <c r="D74" s="107"/>
      <c r="E74" s="107"/>
      <c r="F74" s="107"/>
      <c r="G74" s="107"/>
      <c r="H74" s="107"/>
      <c r="I74" s="107"/>
      <c r="J74" s="107"/>
      <c r="K74" s="107"/>
      <c r="L74" s="28"/>
      <c r="M74" s="28"/>
    </row>
    <row r="75" spans="1:13" s="11" customFormat="1" ht="15.75">
      <c r="B75" s="23"/>
    </row>
    <row r="76" spans="1:13" s="11" customFormat="1" ht="96.75" customHeight="1">
      <c r="A76" s="22"/>
      <c r="B76" s="108" t="s">
        <v>47</v>
      </c>
      <c r="C76" s="108"/>
      <c r="D76" s="108"/>
      <c r="E76" s="108"/>
      <c r="F76" s="108"/>
      <c r="G76" s="108"/>
      <c r="H76" s="108"/>
      <c r="I76" s="108"/>
      <c r="J76" s="108"/>
      <c r="K76" s="108"/>
    </row>
    <row r="77" spans="1:13" s="11" customFormat="1" ht="15.75">
      <c r="B77" s="23"/>
    </row>
    <row r="78" spans="1:13" s="10" customFormat="1" ht="15.75">
      <c r="B78" s="107" t="s">
        <v>35</v>
      </c>
      <c r="C78" s="107"/>
      <c r="D78" s="107"/>
      <c r="E78" s="107"/>
      <c r="F78" s="107"/>
      <c r="G78" s="107"/>
      <c r="H78" s="107"/>
      <c r="I78" s="107"/>
      <c r="J78" s="107"/>
      <c r="K78" s="107"/>
      <c r="L78" s="35"/>
      <c r="M78" s="35"/>
    </row>
    <row r="79" spans="1:13" s="11" customFormat="1" ht="15.75">
      <c r="B79" s="23"/>
    </row>
    <row r="80" spans="1:13" s="11" customFormat="1" ht="56.25" customHeight="1">
      <c r="A80" s="22"/>
      <c r="B80" s="95" t="s">
        <v>61</v>
      </c>
      <c r="C80" s="96"/>
      <c r="D80" s="96"/>
      <c r="E80" s="96"/>
      <c r="F80" s="96"/>
      <c r="G80" s="96"/>
      <c r="H80" s="96"/>
      <c r="I80" s="96"/>
      <c r="J80" s="96"/>
      <c r="K80" s="97"/>
    </row>
    <row r="81" spans="1:13" s="11" customFormat="1" ht="15.75">
      <c r="B81" s="23"/>
    </row>
    <row r="82" spans="1:13" s="10" customFormat="1" ht="84.75" customHeight="1">
      <c r="B82" s="107" t="s">
        <v>48</v>
      </c>
      <c r="C82" s="107"/>
      <c r="D82" s="107"/>
      <c r="E82" s="107"/>
      <c r="F82" s="107"/>
      <c r="G82" s="107"/>
      <c r="H82" s="107"/>
      <c r="I82" s="107"/>
      <c r="J82" s="107"/>
      <c r="K82" s="107"/>
      <c r="L82" s="37"/>
      <c r="M82" s="37"/>
    </row>
    <row r="83" spans="1:13" s="11" customFormat="1" ht="16.5" thickBot="1">
      <c r="A83" s="22"/>
      <c r="B83" s="29"/>
      <c r="C83" s="29"/>
      <c r="D83" s="29"/>
      <c r="E83" s="29"/>
      <c r="F83" s="29"/>
      <c r="G83" s="29"/>
      <c r="H83" s="29"/>
      <c r="I83" s="29"/>
      <c r="J83" s="29"/>
      <c r="K83" s="29"/>
    </row>
    <row r="84" spans="1:13" s="11" customFormat="1" ht="16.5" thickBot="1">
      <c r="A84" s="22"/>
      <c r="B84" s="104" t="s">
        <v>74</v>
      </c>
      <c r="C84" s="105"/>
      <c r="D84" s="105"/>
      <c r="E84" s="105"/>
      <c r="F84" s="105"/>
      <c r="G84" s="105"/>
      <c r="H84" s="105"/>
      <c r="I84" s="105"/>
      <c r="J84" s="105"/>
      <c r="K84" s="106"/>
    </row>
    <row r="85" spans="1:13" s="11" customFormat="1" ht="16.5" thickBot="1">
      <c r="A85" s="22"/>
      <c r="B85" s="42"/>
      <c r="C85" s="43"/>
      <c r="D85" s="43"/>
      <c r="E85" s="43"/>
      <c r="F85" s="43"/>
      <c r="G85" s="43"/>
      <c r="H85" s="43"/>
      <c r="I85" s="43"/>
      <c r="J85" s="43"/>
      <c r="K85" s="44"/>
    </row>
    <row r="86" spans="1:13" ht="24.75" customHeight="1" thickBot="1">
      <c r="B86" s="123" t="s">
        <v>71</v>
      </c>
      <c r="C86" s="124"/>
      <c r="D86" s="124"/>
      <c r="E86" s="124"/>
      <c r="F86" s="124"/>
      <c r="G86" s="124"/>
      <c r="H86" s="124"/>
      <c r="I86" s="124"/>
      <c r="J86" s="124"/>
      <c r="K86" s="125"/>
    </row>
    <row r="87" spans="1:13" ht="13.5" thickBot="1"/>
    <row r="88" spans="1:13" s="10" customFormat="1" ht="32.25" customHeight="1" thickBot="1">
      <c r="B88" s="104" t="s">
        <v>29</v>
      </c>
      <c r="C88" s="112"/>
      <c r="D88" s="112"/>
      <c r="E88" s="112"/>
      <c r="F88" s="112"/>
      <c r="G88" s="112"/>
      <c r="H88" s="112"/>
      <c r="I88" s="112"/>
      <c r="J88" s="112"/>
      <c r="K88" s="113"/>
    </row>
    <row r="89" spans="1:13" s="10" customFormat="1" ht="15.75">
      <c r="B89" s="24"/>
      <c r="C89" s="24"/>
      <c r="D89" s="24"/>
      <c r="E89" s="24"/>
      <c r="F89" s="24"/>
      <c r="G89" s="24"/>
      <c r="H89" s="24"/>
      <c r="I89" s="24"/>
      <c r="J89" s="24"/>
      <c r="K89" s="24"/>
    </row>
    <row r="90" spans="1:13" ht="33" customHeight="1">
      <c r="B90" s="98" t="s">
        <v>30</v>
      </c>
      <c r="C90" s="98"/>
      <c r="D90" s="98"/>
      <c r="E90" s="98"/>
      <c r="F90" s="98"/>
      <c r="G90" s="98"/>
      <c r="H90" s="98"/>
      <c r="I90" s="98"/>
      <c r="J90" s="98"/>
      <c r="K90" s="98"/>
    </row>
    <row r="91" spans="1:13" s="10" customFormat="1" ht="15.75">
      <c r="B91" s="8"/>
    </row>
    <row r="92" spans="1:13" ht="31.5" customHeight="1">
      <c r="B92" s="98" t="s">
        <v>27</v>
      </c>
      <c r="C92" s="98"/>
      <c r="D92" s="98"/>
      <c r="E92" s="98"/>
      <c r="F92" s="98"/>
      <c r="G92" s="98"/>
      <c r="H92" s="98"/>
      <c r="I92" s="98"/>
      <c r="J92" s="98"/>
      <c r="K92" s="98"/>
    </row>
    <row r="93" spans="1:13" s="10" customFormat="1" ht="15.75">
      <c r="B93" s="18"/>
      <c r="C93" s="18"/>
      <c r="D93" s="18"/>
      <c r="E93" s="18"/>
      <c r="F93" s="18"/>
      <c r="G93" s="18"/>
      <c r="H93" s="18"/>
      <c r="I93" s="18"/>
      <c r="J93" s="18"/>
      <c r="K93" s="18"/>
    </row>
    <row r="94" spans="1:13" s="10" customFormat="1" ht="50.25" customHeight="1">
      <c r="B94" s="98" t="s">
        <v>24</v>
      </c>
      <c r="C94" s="114"/>
      <c r="D94" s="114"/>
      <c r="E94" s="114"/>
      <c r="F94" s="114"/>
      <c r="G94" s="114"/>
      <c r="H94" s="114"/>
      <c r="I94" s="114"/>
      <c r="J94" s="114"/>
      <c r="K94" s="114"/>
    </row>
    <row r="95" spans="1:13" s="10" customFormat="1" ht="15.75">
      <c r="B95" s="12"/>
      <c r="C95" s="12"/>
      <c r="D95" s="12"/>
      <c r="E95" s="12"/>
      <c r="F95" s="12"/>
      <c r="G95" s="12"/>
      <c r="H95" s="12"/>
      <c r="I95" s="12"/>
      <c r="J95" s="12"/>
      <c r="K95" s="12"/>
    </row>
    <row r="96" spans="1:13" s="10" customFormat="1" ht="79.900000000000006" customHeight="1">
      <c r="B96" s="109" t="s">
        <v>79</v>
      </c>
      <c r="C96" s="110"/>
      <c r="D96" s="110"/>
      <c r="E96" s="110"/>
      <c r="F96" s="110"/>
      <c r="G96" s="110"/>
      <c r="H96" s="110"/>
      <c r="I96" s="110"/>
      <c r="J96" s="110"/>
      <c r="K96" s="111"/>
    </row>
    <row r="97" spans="2:11" s="10" customFormat="1" ht="15.75">
      <c r="B97" s="19"/>
      <c r="C97" s="20"/>
      <c r="D97" s="20"/>
      <c r="E97" s="20"/>
      <c r="F97" s="20"/>
      <c r="G97" s="20"/>
      <c r="H97" s="20"/>
      <c r="I97" s="20"/>
      <c r="J97" s="20"/>
      <c r="K97" s="20"/>
    </row>
    <row r="98" spans="2:11" s="10" customFormat="1" ht="66" customHeight="1">
      <c r="B98" s="109" t="s">
        <v>51</v>
      </c>
      <c r="C98" s="110"/>
      <c r="D98" s="110"/>
      <c r="E98" s="110"/>
      <c r="F98" s="110"/>
      <c r="G98" s="110"/>
      <c r="H98" s="110"/>
      <c r="I98" s="110"/>
      <c r="J98" s="110"/>
      <c r="K98" s="111"/>
    </row>
    <row r="99" spans="2:11" s="10" customFormat="1" ht="15.75">
      <c r="B99" s="17"/>
      <c r="C99" s="25"/>
      <c r="D99" s="25"/>
      <c r="E99" s="25"/>
      <c r="F99" s="25"/>
      <c r="G99" s="25"/>
      <c r="H99" s="25"/>
      <c r="I99" s="25"/>
      <c r="J99" s="25"/>
      <c r="K99" s="25"/>
    </row>
    <row r="100" spans="2:11" s="10" customFormat="1" ht="39.75" customHeight="1">
      <c r="B100" s="109" t="s">
        <v>34</v>
      </c>
      <c r="C100" s="110"/>
      <c r="D100" s="110"/>
      <c r="E100" s="110"/>
      <c r="F100" s="110"/>
      <c r="G100" s="110"/>
      <c r="H100" s="110"/>
      <c r="I100" s="110"/>
      <c r="J100" s="110"/>
      <c r="K100" s="111"/>
    </row>
    <row r="101" spans="2:11" s="14" customFormat="1" ht="15.75">
      <c r="B101" s="17"/>
      <c r="C101" s="25"/>
      <c r="D101" s="25"/>
      <c r="E101" s="25"/>
      <c r="F101" s="25"/>
      <c r="G101" s="25"/>
      <c r="H101" s="25"/>
      <c r="I101" s="25"/>
      <c r="J101" s="25"/>
      <c r="K101" s="25"/>
    </row>
    <row r="102" spans="2:11" s="10" customFormat="1" ht="352.15" customHeight="1">
      <c r="B102" s="100" t="s">
        <v>44</v>
      </c>
      <c r="C102" s="101"/>
      <c r="D102" s="101"/>
      <c r="E102" s="101"/>
      <c r="F102" s="101"/>
      <c r="G102" s="101"/>
      <c r="H102" s="101"/>
      <c r="I102" s="101"/>
      <c r="J102" s="101"/>
      <c r="K102" s="102"/>
    </row>
    <row r="103" spans="2:11" s="10" customFormat="1" ht="15.75">
      <c r="B103" s="17"/>
      <c r="C103" s="25"/>
      <c r="D103" s="25"/>
      <c r="E103" s="25"/>
      <c r="F103" s="25"/>
      <c r="G103" s="25"/>
      <c r="H103" s="25"/>
      <c r="I103" s="25"/>
      <c r="J103" s="25"/>
      <c r="K103" s="25"/>
    </row>
    <row r="104" spans="2:11" s="10" customFormat="1" ht="408.75" customHeight="1">
      <c r="B104" s="99" t="s">
        <v>66</v>
      </c>
      <c r="C104" s="99"/>
      <c r="D104" s="99"/>
      <c r="E104" s="99"/>
      <c r="F104" s="99"/>
      <c r="G104" s="99"/>
      <c r="H104" s="99"/>
      <c r="I104" s="99"/>
      <c r="J104" s="99"/>
      <c r="K104" s="99"/>
    </row>
    <row r="105" spans="2:11" s="10" customFormat="1" ht="15.75">
      <c r="B105" s="17"/>
      <c r="C105" s="25"/>
      <c r="D105" s="25"/>
      <c r="E105" s="25"/>
      <c r="F105" s="25"/>
      <c r="G105" s="25"/>
      <c r="H105" s="25"/>
      <c r="I105" s="25"/>
      <c r="J105" s="25"/>
      <c r="K105" s="25"/>
    </row>
    <row r="106" spans="2:11" s="10" customFormat="1" ht="360" customHeight="1">
      <c r="B106" s="98" t="s">
        <v>45</v>
      </c>
      <c r="C106" s="98"/>
      <c r="D106" s="98"/>
      <c r="E106" s="98"/>
      <c r="F106" s="98"/>
      <c r="G106" s="98"/>
      <c r="H106" s="98"/>
      <c r="I106" s="98"/>
      <c r="J106" s="98"/>
      <c r="K106" s="98"/>
    </row>
    <row r="107" spans="2:11" s="10" customFormat="1" ht="15.75">
      <c r="B107" s="17"/>
      <c r="C107" s="25"/>
      <c r="D107" s="25"/>
      <c r="E107" s="25"/>
      <c r="F107" s="25"/>
      <c r="G107" s="25"/>
      <c r="H107" s="25"/>
      <c r="I107" s="25"/>
      <c r="J107" s="25"/>
      <c r="K107" s="25"/>
    </row>
    <row r="108" spans="2:11" s="10" customFormat="1" ht="294.75" customHeight="1">
      <c r="B108" s="98" t="s">
        <v>46</v>
      </c>
      <c r="C108" s="98"/>
      <c r="D108" s="98"/>
      <c r="E108" s="98"/>
      <c r="F108" s="98"/>
      <c r="G108" s="98"/>
      <c r="H108" s="98"/>
      <c r="I108" s="98"/>
      <c r="J108" s="98"/>
      <c r="K108" s="98"/>
    </row>
    <row r="109" spans="2:11" s="10" customFormat="1" ht="15.75">
      <c r="B109" s="17"/>
      <c r="C109" s="25"/>
      <c r="D109" s="25"/>
      <c r="E109" s="25"/>
      <c r="F109" s="25"/>
      <c r="G109" s="25"/>
      <c r="H109" s="25"/>
      <c r="I109" s="25"/>
      <c r="J109" s="25"/>
      <c r="K109" s="25"/>
    </row>
    <row r="110" spans="2:11" s="10" customFormat="1" ht="309" customHeight="1">
      <c r="B110" s="98" t="s">
        <v>52</v>
      </c>
      <c r="C110" s="98"/>
      <c r="D110" s="98"/>
      <c r="E110" s="98"/>
      <c r="F110" s="98"/>
      <c r="G110" s="98"/>
      <c r="H110" s="98"/>
      <c r="I110" s="98"/>
      <c r="J110" s="98"/>
      <c r="K110" s="98"/>
    </row>
  </sheetData>
  <mergeCells count="55">
    <mergeCell ref="B59:K59"/>
    <mergeCell ref="B31:K31"/>
    <mergeCell ref="B51:K51"/>
    <mergeCell ref="B55:K55"/>
    <mergeCell ref="B39:K39"/>
    <mergeCell ref="B57:K57"/>
    <mergeCell ref="B41:K41"/>
    <mergeCell ref="B43:K43"/>
    <mergeCell ref="B23:K23"/>
    <mergeCell ref="B25:K25"/>
    <mergeCell ref="B27:K27"/>
    <mergeCell ref="B29:K29"/>
    <mergeCell ref="C9:K9"/>
    <mergeCell ref="B15:K15"/>
    <mergeCell ref="B21:K21"/>
    <mergeCell ref="B19:K19"/>
    <mergeCell ref="B13:K13"/>
    <mergeCell ref="B17:K17"/>
    <mergeCell ref="A1:I1"/>
    <mergeCell ref="A2:I2"/>
    <mergeCell ref="C6:E6"/>
    <mergeCell ref="C5:E5"/>
    <mergeCell ref="B4:K4"/>
    <mergeCell ref="B88:K88"/>
    <mergeCell ref="B94:K94"/>
    <mergeCell ref="B37:K37"/>
    <mergeCell ref="B35:K35"/>
    <mergeCell ref="B33:K33"/>
    <mergeCell ref="B53:K53"/>
    <mergeCell ref="B68:K68"/>
    <mergeCell ref="B66:K66"/>
    <mergeCell ref="B74:K74"/>
    <mergeCell ref="B72:K72"/>
    <mergeCell ref="B86:K86"/>
    <mergeCell ref="B64:K64"/>
    <mergeCell ref="B47:K47"/>
    <mergeCell ref="B49:K49"/>
    <mergeCell ref="B45:K45"/>
    <mergeCell ref="B61:K62"/>
    <mergeCell ref="B80:K80"/>
    <mergeCell ref="B110:K110"/>
    <mergeCell ref="B104:K104"/>
    <mergeCell ref="B102:K102"/>
    <mergeCell ref="B70:K70"/>
    <mergeCell ref="B84:K84"/>
    <mergeCell ref="B106:K106"/>
    <mergeCell ref="B108:K108"/>
    <mergeCell ref="B82:K82"/>
    <mergeCell ref="B78:K78"/>
    <mergeCell ref="B76:K76"/>
    <mergeCell ref="B100:K100"/>
    <mergeCell ref="B98:K98"/>
    <mergeCell ref="B96:K96"/>
    <mergeCell ref="B90:K90"/>
    <mergeCell ref="B92:K92"/>
  </mergeCells>
  <phoneticPr fontId="11" type="noConversion"/>
  <conditionalFormatting sqref="A1:A2">
    <cfRule type="cellIs" dxfId="5" priority="1" operator="equal">
      <formula>"Word"</formula>
    </cfRule>
    <cfRule type="cellIs" dxfId="4" priority="2" operator="equal">
      <formula>"PDF"</formula>
    </cfRule>
    <cfRule type="cellIs" dxfId="3" priority="3" operator="equal">
      <formula>"Excel"</formula>
    </cfRule>
  </conditionalFormatting>
  <pageMargins left="0.75" right="0.75" top="1" bottom="1" header="0.5" footer="0.5"/>
  <pageSetup scale="6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2F93-2F61-4E59-96FE-F6C06E2F37FB}">
  <sheetPr codeName="Sheet2">
    <pageSetUpPr fitToPage="1"/>
  </sheetPr>
  <dimension ref="B1:K6"/>
  <sheetViews>
    <sheetView tabSelected="1" zoomScaleNormal="100" workbookViewId="0">
      <selection activeCell="D33" sqref="D33"/>
    </sheetView>
  </sheetViews>
  <sheetFormatPr defaultColWidth="9.28515625" defaultRowHeight="12.75"/>
  <cols>
    <col min="1" max="1" width="9.28515625" style="54"/>
    <col min="2" max="2" width="20.28515625" style="54" bestFit="1" customWidth="1"/>
    <col min="3" max="4" width="9.28515625" style="54"/>
    <col min="5" max="5" width="10.5703125" style="54" customWidth="1"/>
    <col min="6" max="6" width="9.28515625" style="54" customWidth="1"/>
    <col min="7" max="10" width="9.28515625" style="54"/>
    <col min="11" max="11" width="12.28515625" style="54" customWidth="1"/>
    <col min="12" max="16384" width="9.28515625" style="54"/>
  </cols>
  <sheetData>
    <row r="1" spans="2:11" ht="18">
      <c r="B1" s="156" t="s">
        <v>778</v>
      </c>
      <c r="C1" s="157"/>
      <c r="D1" s="157"/>
      <c r="E1" s="157"/>
      <c r="F1" s="157"/>
      <c r="G1" s="157"/>
      <c r="H1" s="157"/>
      <c r="I1" s="157"/>
      <c r="J1" s="157"/>
      <c r="K1" s="157"/>
    </row>
    <row r="2" spans="2:11" ht="15">
      <c r="B2" s="158" t="s">
        <v>325</v>
      </c>
      <c r="C2" s="159"/>
      <c r="D2" s="159"/>
      <c r="E2" s="159"/>
      <c r="F2" s="159"/>
      <c r="G2" s="159"/>
      <c r="H2" s="159"/>
      <c r="I2" s="159"/>
      <c r="J2" s="159"/>
      <c r="K2" s="159"/>
    </row>
    <row r="3" spans="2:11">
      <c r="C3" s="55"/>
      <c r="D3" s="56"/>
      <c r="E3" s="56"/>
      <c r="F3" s="56"/>
    </row>
    <row r="4" spans="2:11" ht="15.75">
      <c r="B4" s="57" t="s">
        <v>326</v>
      </c>
      <c r="C4" s="160" t="s">
        <v>324</v>
      </c>
      <c r="D4" s="161"/>
      <c r="E4" s="162"/>
    </row>
    <row r="5" spans="2:11" ht="15.75">
      <c r="B5" s="57" t="s">
        <v>329</v>
      </c>
      <c r="C5" s="58" t="s">
        <v>20</v>
      </c>
    </row>
    <row r="6" spans="2:11" ht="15.75">
      <c r="B6" s="57" t="s">
        <v>330</v>
      </c>
      <c r="C6" s="59" t="s">
        <v>12</v>
      </c>
      <c r="D6" s="59" t="s">
        <v>13</v>
      </c>
      <c r="E6" s="59" t="s">
        <v>14</v>
      </c>
    </row>
  </sheetData>
  <sheetProtection algorithmName="SHA-512" hashValue="JettHHzDmBii3oIzgbWq6vQbwhxorLGDSzLBQkuM8qKg10nrM93C1RB8EgdH/yRpWtAexte/o2eEpLpM9kfHAA==" saltValue="Xq33eCjcjmmuhughDhVzBQ==" spinCount="100000" sheet="1" objects="1" scenarios="1"/>
  <mergeCells count="3">
    <mergeCell ref="B1:K1"/>
    <mergeCell ref="B2:K2"/>
    <mergeCell ref="C4:E4"/>
  </mergeCells>
  <conditionalFormatting sqref="B1:B2">
    <cfRule type="cellIs" dxfId="2" priority="1" operator="equal">
      <formula>"Word"</formula>
    </cfRule>
    <cfRule type="cellIs" dxfId="1" priority="2" operator="equal">
      <formula>"PDF"</formula>
    </cfRule>
    <cfRule type="cellIs" dxfId="0" priority="3" operator="equal">
      <formula>"Excel"</formula>
    </cfRule>
  </conditionalFormatting>
  <pageMargins left="0.75" right="0.75" top="1" bottom="1" header="0.5" footer="0.5"/>
  <pageSetup scale="5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354"/>
  <sheetViews>
    <sheetView zoomScale="70" zoomScaleNormal="70" workbookViewId="0">
      <pane ySplit="4" topLeftCell="A5" activePane="bottomLeft" state="frozen"/>
      <selection pane="bottomLeft" activeCell="C14" sqref="C14"/>
    </sheetView>
  </sheetViews>
  <sheetFormatPr defaultColWidth="9.28515625" defaultRowHeight="12.75"/>
  <cols>
    <col min="1" max="1" width="12.28515625" style="45" bestFit="1" customWidth="1"/>
    <col min="2" max="2" width="26.5703125" style="45" customWidth="1"/>
    <col min="3" max="3" width="34" style="45" bestFit="1" customWidth="1"/>
    <col min="4" max="4" width="54.85546875" style="45" bestFit="1" customWidth="1"/>
    <col min="5" max="5" width="18.85546875" style="45" bestFit="1" customWidth="1"/>
    <col min="6" max="6" width="20.28515625" style="45" bestFit="1" customWidth="1"/>
    <col min="7" max="7" width="24.28515625" style="45" bestFit="1" customWidth="1"/>
    <col min="8" max="8" width="23.5703125" style="53" bestFit="1" customWidth="1"/>
    <col min="9" max="9" width="18.28515625" style="45" bestFit="1" customWidth="1"/>
    <col min="10" max="10" width="20.140625" style="53" bestFit="1" customWidth="1"/>
    <col min="11" max="16384" width="9.28515625" style="45"/>
  </cols>
  <sheetData>
    <row r="1" spans="1:10" ht="15.75">
      <c r="B1" s="46" t="s">
        <v>327</v>
      </c>
      <c r="C1" s="47" t="s">
        <v>20</v>
      </c>
      <c r="E1" s="47"/>
      <c r="F1" s="48"/>
      <c r="G1" s="48"/>
      <c r="H1" s="48"/>
      <c r="I1" s="48"/>
      <c r="J1" s="48"/>
    </row>
    <row r="2" spans="1:10" ht="15.75">
      <c r="B2" s="49" t="s">
        <v>328</v>
      </c>
      <c r="C2" s="47" t="str">
        <f>'Cover Page'!C4:E4</f>
        <v>Eastern Heating &amp; Cooling</v>
      </c>
      <c r="D2" s="47"/>
      <c r="E2" s="47"/>
      <c r="F2" s="48"/>
      <c r="G2" s="48"/>
      <c r="H2" s="48"/>
      <c r="I2" s="48"/>
      <c r="J2" s="48"/>
    </row>
    <row r="3" spans="1:10" ht="15.75">
      <c r="B3" s="50" t="s">
        <v>80</v>
      </c>
      <c r="C3" s="47"/>
      <c r="D3" s="47"/>
      <c r="E3" s="47"/>
      <c r="F3" s="48"/>
      <c r="G3" s="48"/>
      <c r="H3" s="48"/>
      <c r="I3" s="48"/>
      <c r="J3" s="48"/>
    </row>
    <row r="4" spans="1:10" ht="78.75">
      <c r="A4" s="51" t="s">
        <v>23</v>
      </c>
      <c r="B4" s="52" t="s">
        <v>5</v>
      </c>
      <c r="C4" s="52" t="s">
        <v>63</v>
      </c>
      <c r="D4" s="52" t="s">
        <v>64</v>
      </c>
      <c r="E4" s="52" t="s">
        <v>3</v>
      </c>
      <c r="F4" s="52" t="s">
        <v>26</v>
      </c>
      <c r="G4" s="52" t="s">
        <v>25</v>
      </c>
      <c r="H4" s="52" t="s">
        <v>2</v>
      </c>
      <c r="I4" s="51" t="s">
        <v>7</v>
      </c>
      <c r="J4" s="51" t="s">
        <v>1</v>
      </c>
    </row>
    <row r="5" spans="1:10" s="64" customFormat="1" ht="30">
      <c r="A5" s="60">
        <v>1</v>
      </c>
      <c r="B5" s="61" t="s">
        <v>81</v>
      </c>
      <c r="C5" s="71">
        <v>235020</v>
      </c>
      <c r="D5" s="72" t="s">
        <v>441</v>
      </c>
      <c r="E5" s="66">
        <v>1</v>
      </c>
      <c r="F5" s="65"/>
      <c r="G5" s="65">
        <v>1</v>
      </c>
      <c r="H5" s="73">
        <v>32</v>
      </c>
      <c r="I5" s="62">
        <v>0.5</v>
      </c>
      <c r="J5" s="63">
        <f>H5*(1-I5)</f>
        <v>16</v>
      </c>
    </row>
    <row r="6" spans="1:10" s="64" customFormat="1" ht="30">
      <c r="A6" s="60">
        <f t="shared" ref="A6:A69" si="0">SUM(A5+1)</f>
        <v>2</v>
      </c>
      <c r="B6" s="61" t="s">
        <v>81</v>
      </c>
      <c r="C6" s="74">
        <v>235021</v>
      </c>
      <c r="D6" s="75" t="s">
        <v>442</v>
      </c>
      <c r="E6" s="66">
        <v>1</v>
      </c>
      <c r="F6" s="65"/>
      <c r="G6" s="65">
        <v>1</v>
      </c>
      <c r="H6" s="73">
        <v>42</v>
      </c>
      <c r="I6" s="62">
        <v>0.5</v>
      </c>
      <c r="J6" s="63">
        <f t="shared" ref="J6:J16" si="1">H6*(1-I6)</f>
        <v>21</v>
      </c>
    </row>
    <row r="7" spans="1:10" s="64" customFormat="1" ht="15.75">
      <c r="A7" s="60">
        <f t="shared" si="0"/>
        <v>3</v>
      </c>
      <c r="B7" s="61" t="s">
        <v>81</v>
      </c>
      <c r="C7" s="75" t="s">
        <v>113</v>
      </c>
      <c r="D7" s="75" t="s">
        <v>113</v>
      </c>
      <c r="E7" s="66">
        <v>1</v>
      </c>
      <c r="F7" s="65"/>
      <c r="G7" s="65">
        <v>1</v>
      </c>
      <c r="H7" s="73">
        <v>750</v>
      </c>
      <c r="I7" s="62">
        <v>0.5</v>
      </c>
      <c r="J7" s="63">
        <f t="shared" si="1"/>
        <v>375</v>
      </c>
    </row>
    <row r="8" spans="1:10" s="64" customFormat="1" ht="15.75">
      <c r="A8" s="60">
        <f t="shared" si="0"/>
        <v>4</v>
      </c>
      <c r="B8" s="61" t="s">
        <v>81</v>
      </c>
      <c r="C8" s="75" t="s">
        <v>331</v>
      </c>
      <c r="D8" s="76" t="s">
        <v>443</v>
      </c>
      <c r="E8" s="66">
        <v>1</v>
      </c>
      <c r="F8" s="65"/>
      <c r="G8" s="65">
        <v>1</v>
      </c>
      <c r="H8" s="73">
        <v>5400</v>
      </c>
      <c r="I8" s="62">
        <v>0.5</v>
      </c>
      <c r="J8" s="63">
        <f t="shared" si="1"/>
        <v>2700</v>
      </c>
    </row>
    <row r="9" spans="1:10" s="64" customFormat="1" ht="30">
      <c r="A9" s="60">
        <f t="shared" si="0"/>
        <v>5</v>
      </c>
      <c r="B9" s="61" t="s">
        <v>81</v>
      </c>
      <c r="C9" s="75" t="s">
        <v>332</v>
      </c>
      <c r="D9" s="77" t="s">
        <v>444</v>
      </c>
      <c r="E9" s="66">
        <v>1</v>
      </c>
      <c r="F9" s="65"/>
      <c r="G9" s="65">
        <v>1</v>
      </c>
      <c r="H9" s="78">
        <v>10800</v>
      </c>
      <c r="I9" s="62">
        <v>0.5</v>
      </c>
      <c r="J9" s="63">
        <f t="shared" si="1"/>
        <v>5400</v>
      </c>
    </row>
    <row r="10" spans="1:10" s="64" customFormat="1" ht="15.75">
      <c r="A10" s="60">
        <f t="shared" si="0"/>
        <v>6</v>
      </c>
      <c r="B10" s="61" t="s">
        <v>81</v>
      </c>
      <c r="C10" s="75" t="s">
        <v>92</v>
      </c>
      <c r="D10" s="75" t="s">
        <v>445</v>
      </c>
      <c r="E10" s="66">
        <v>1</v>
      </c>
      <c r="F10" s="65"/>
      <c r="G10" s="65">
        <v>1</v>
      </c>
      <c r="H10" s="73">
        <v>11125</v>
      </c>
      <c r="I10" s="62">
        <v>0.5</v>
      </c>
      <c r="J10" s="63">
        <f t="shared" si="1"/>
        <v>5562.5</v>
      </c>
    </row>
    <row r="11" spans="1:10" s="64" customFormat="1" ht="15.75">
      <c r="A11" s="60">
        <f t="shared" si="0"/>
        <v>7</v>
      </c>
      <c r="B11" s="61" t="s">
        <v>81</v>
      </c>
      <c r="C11" s="75" t="s">
        <v>96</v>
      </c>
      <c r="D11" s="75" t="s">
        <v>446</v>
      </c>
      <c r="E11" s="66">
        <v>1</v>
      </c>
      <c r="F11" s="65"/>
      <c r="G11" s="65">
        <v>1</v>
      </c>
      <c r="H11" s="73">
        <v>5730</v>
      </c>
      <c r="I11" s="62">
        <v>0.5</v>
      </c>
      <c r="J11" s="63">
        <f t="shared" si="1"/>
        <v>2865</v>
      </c>
    </row>
    <row r="12" spans="1:10" s="64" customFormat="1" ht="15.75">
      <c r="A12" s="60">
        <f t="shared" si="0"/>
        <v>8</v>
      </c>
      <c r="B12" s="61" t="s">
        <v>81</v>
      </c>
      <c r="C12" s="75" t="s">
        <v>93</v>
      </c>
      <c r="D12" s="75" t="s">
        <v>447</v>
      </c>
      <c r="E12" s="66">
        <v>1</v>
      </c>
      <c r="F12" s="65"/>
      <c r="G12" s="65">
        <v>1</v>
      </c>
      <c r="H12" s="73">
        <v>28650</v>
      </c>
      <c r="I12" s="62">
        <v>0.5</v>
      </c>
      <c r="J12" s="63">
        <f t="shared" si="1"/>
        <v>14325</v>
      </c>
    </row>
    <row r="13" spans="1:10" s="64" customFormat="1" ht="15.75">
      <c r="A13" s="60">
        <f t="shared" si="0"/>
        <v>9</v>
      </c>
      <c r="B13" s="61" t="s">
        <v>81</v>
      </c>
      <c r="C13" s="75" t="s">
        <v>91</v>
      </c>
      <c r="D13" s="75" t="s">
        <v>448</v>
      </c>
      <c r="E13" s="66">
        <v>1</v>
      </c>
      <c r="F13" s="65"/>
      <c r="G13" s="65">
        <v>1</v>
      </c>
      <c r="H13" s="73">
        <v>22920</v>
      </c>
      <c r="I13" s="62">
        <v>0.5</v>
      </c>
      <c r="J13" s="63">
        <f t="shared" si="1"/>
        <v>11460</v>
      </c>
    </row>
    <row r="14" spans="1:10" s="64" customFormat="1" ht="15.75">
      <c r="A14" s="60">
        <f t="shared" si="0"/>
        <v>10</v>
      </c>
      <c r="B14" s="61" t="s">
        <v>81</v>
      </c>
      <c r="C14" s="75" t="s">
        <v>333</v>
      </c>
      <c r="D14" s="75" t="s">
        <v>449</v>
      </c>
      <c r="E14" s="66">
        <v>1</v>
      </c>
      <c r="F14" s="65"/>
      <c r="G14" s="65">
        <v>1</v>
      </c>
      <c r="H14" s="73">
        <v>21600</v>
      </c>
      <c r="I14" s="62">
        <v>0.5</v>
      </c>
      <c r="J14" s="63">
        <f t="shared" si="1"/>
        <v>10800</v>
      </c>
    </row>
    <row r="15" spans="1:10" s="64" customFormat="1" ht="15.75">
      <c r="A15" s="60">
        <f t="shared" si="0"/>
        <v>11</v>
      </c>
      <c r="B15" s="61" t="s">
        <v>81</v>
      </c>
      <c r="C15" s="75" t="s">
        <v>334</v>
      </c>
      <c r="D15" s="75" t="s">
        <v>450</v>
      </c>
      <c r="E15" s="66">
        <v>1</v>
      </c>
      <c r="F15" s="65"/>
      <c r="G15" s="65">
        <v>1</v>
      </c>
      <c r="H15" s="73">
        <v>5400</v>
      </c>
      <c r="I15" s="62">
        <v>0.5</v>
      </c>
      <c r="J15" s="63">
        <f t="shared" si="1"/>
        <v>2700</v>
      </c>
    </row>
    <row r="16" spans="1:10" s="64" customFormat="1" ht="15.75">
      <c r="A16" s="60">
        <f t="shared" si="0"/>
        <v>12</v>
      </c>
      <c r="B16" s="61" t="s">
        <v>81</v>
      </c>
      <c r="C16" s="75" t="s">
        <v>335</v>
      </c>
      <c r="D16" s="75" t="s">
        <v>451</v>
      </c>
      <c r="E16" s="66">
        <v>1</v>
      </c>
      <c r="F16" s="65"/>
      <c r="G16" s="65">
        <v>1</v>
      </c>
      <c r="H16" s="73">
        <v>21600</v>
      </c>
      <c r="I16" s="62">
        <v>0.5</v>
      </c>
      <c r="J16" s="63">
        <f t="shared" si="1"/>
        <v>10800</v>
      </c>
    </row>
    <row r="17" spans="1:10" s="64" customFormat="1" ht="15.75">
      <c r="A17" s="60">
        <f t="shared" si="0"/>
        <v>13</v>
      </c>
      <c r="B17" s="61" t="s">
        <v>81</v>
      </c>
      <c r="C17" s="75" t="s">
        <v>90</v>
      </c>
      <c r="D17" s="75" t="s">
        <v>452</v>
      </c>
      <c r="E17" s="66">
        <v>1</v>
      </c>
      <c r="F17" s="65"/>
      <c r="G17" s="65">
        <v>1</v>
      </c>
      <c r="H17" s="73">
        <v>5730</v>
      </c>
      <c r="I17" s="62">
        <v>0.5</v>
      </c>
      <c r="J17" s="63">
        <f t="shared" ref="J17:J20" si="2">H17*(1-I17)</f>
        <v>2865</v>
      </c>
    </row>
    <row r="18" spans="1:10" s="64" customFormat="1" ht="15.75">
      <c r="A18" s="60">
        <f t="shared" si="0"/>
        <v>14</v>
      </c>
      <c r="B18" s="61" t="s">
        <v>81</v>
      </c>
      <c r="C18" s="75" t="s">
        <v>97</v>
      </c>
      <c r="D18" s="75" t="s">
        <v>453</v>
      </c>
      <c r="E18" s="66">
        <v>1</v>
      </c>
      <c r="F18" s="65"/>
      <c r="G18" s="65">
        <v>1</v>
      </c>
      <c r="H18" s="73">
        <v>11125</v>
      </c>
      <c r="I18" s="62">
        <v>0.5</v>
      </c>
      <c r="J18" s="63">
        <f t="shared" si="2"/>
        <v>5562.5</v>
      </c>
    </row>
    <row r="19" spans="1:10" s="64" customFormat="1" ht="15.75">
      <c r="A19" s="60">
        <f t="shared" si="0"/>
        <v>15</v>
      </c>
      <c r="B19" s="61" t="s">
        <v>81</v>
      </c>
      <c r="C19" s="75" t="s">
        <v>94</v>
      </c>
      <c r="D19" s="75" t="s">
        <v>454</v>
      </c>
      <c r="E19" s="66">
        <v>1</v>
      </c>
      <c r="F19" s="65"/>
      <c r="G19" s="65">
        <v>1</v>
      </c>
      <c r="H19" s="73">
        <v>11460</v>
      </c>
      <c r="I19" s="62">
        <v>0.5</v>
      </c>
      <c r="J19" s="63">
        <f t="shared" si="2"/>
        <v>5730</v>
      </c>
    </row>
    <row r="20" spans="1:10" s="64" customFormat="1" ht="15.75">
      <c r="A20" s="60">
        <f t="shared" si="0"/>
        <v>16</v>
      </c>
      <c r="B20" s="61" t="s">
        <v>81</v>
      </c>
      <c r="C20" s="75" t="s">
        <v>95</v>
      </c>
      <c r="D20" s="75" t="s">
        <v>455</v>
      </c>
      <c r="E20" s="66">
        <v>1</v>
      </c>
      <c r="F20" s="65"/>
      <c r="G20" s="65">
        <v>1</v>
      </c>
      <c r="H20" s="73">
        <v>4585</v>
      </c>
      <c r="I20" s="62">
        <v>0.5</v>
      </c>
      <c r="J20" s="63">
        <f t="shared" si="2"/>
        <v>2292.5</v>
      </c>
    </row>
    <row r="21" spans="1:10" s="64" customFormat="1" ht="75">
      <c r="A21" s="60">
        <f t="shared" si="0"/>
        <v>17</v>
      </c>
      <c r="B21" s="61" t="s">
        <v>81</v>
      </c>
      <c r="C21" s="75" t="s">
        <v>112</v>
      </c>
      <c r="D21" s="79" t="s">
        <v>471</v>
      </c>
      <c r="E21" s="66">
        <v>1</v>
      </c>
      <c r="F21" s="65"/>
      <c r="G21" s="65">
        <v>1</v>
      </c>
      <c r="H21" s="73">
        <v>1490</v>
      </c>
      <c r="I21" s="62">
        <v>0.5</v>
      </c>
      <c r="J21" s="63">
        <f t="shared" ref="J21:J83" si="3">H21*(1-I21)</f>
        <v>745</v>
      </c>
    </row>
    <row r="22" spans="1:10" s="64" customFormat="1" ht="15.75">
      <c r="A22" s="60">
        <f t="shared" si="0"/>
        <v>18</v>
      </c>
      <c r="B22" s="61" t="s">
        <v>81</v>
      </c>
      <c r="C22" s="75" t="s">
        <v>336</v>
      </c>
      <c r="D22" s="75" t="s">
        <v>323</v>
      </c>
      <c r="E22" s="66">
        <v>1</v>
      </c>
      <c r="F22" s="65"/>
      <c r="G22" s="65">
        <v>1</v>
      </c>
      <c r="H22" s="73">
        <v>995</v>
      </c>
      <c r="I22" s="62">
        <v>0.5</v>
      </c>
      <c r="J22" s="63">
        <f t="shared" si="3"/>
        <v>497.5</v>
      </c>
    </row>
    <row r="23" spans="1:10" s="64" customFormat="1" ht="30">
      <c r="A23" s="60">
        <f t="shared" si="0"/>
        <v>19</v>
      </c>
      <c r="B23" s="61" t="s">
        <v>81</v>
      </c>
      <c r="C23" s="75" t="s">
        <v>337</v>
      </c>
      <c r="D23" s="80" t="s">
        <v>472</v>
      </c>
      <c r="E23" s="66">
        <v>1</v>
      </c>
      <c r="F23" s="65"/>
      <c r="G23" s="65">
        <v>1</v>
      </c>
      <c r="H23" s="73">
        <v>390</v>
      </c>
      <c r="I23" s="62">
        <v>0.5</v>
      </c>
      <c r="J23" s="63">
        <f t="shared" si="3"/>
        <v>195</v>
      </c>
    </row>
    <row r="24" spans="1:10" s="64" customFormat="1" ht="30">
      <c r="A24" s="60">
        <f t="shared" si="0"/>
        <v>20</v>
      </c>
      <c r="B24" s="61" t="s">
        <v>81</v>
      </c>
      <c r="C24" s="75" t="s">
        <v>338</v>
      </c>
      <c r="D24" s="80" t="s">
        <v>473</v>
      </c>
      <c r="E24" s="66">
        <v>1</v>
      </c>
      <c r="F24" s="65"/>
      <c r="G24" s="65">
        <v>1</v>
      </c>
      <c r="H24" s="73">
        <v>390</v>
      </c>
      <c r="I24" s="62">
        <v>0.5</v>
      </c>
      <c r="J24" s="63">
        <f t="shared" si="3"/>
        <v>195</v>
      </c>
    </row>
    <row r="25" spans="1:10" s="64" customFormat="1" ht="30">
      <c r="A25" s="60">
        <f t="shared" si="0"/>
        <v>21</v>
      </c>
      <c r="B25" s="61" t="s">
        <v>81</v>
      </c>
      <c r="C25" s="75" t="s">
        <v>339</v>
      </c>
      <c r="D25" s="80" t="s">
        <v>474</v>
      </c>
      <c r="E25" s="66">
        <v>1</v>
      </c>
      <c r="F25" s="65"/>
      <c r="G25" s="65">
        <v>1</v>
      </c>
      <c r="H25" s="73">
        <v>360</v>
      </c>
      <c r="I25" s="62">
        <v>0.5</v>
      </c>
      <c r="J25" s="63">
        <f t="shared" si="3"/>
        <v>180</v>
      </c>
    </row>
    <row r="26" spans="1:10" s="64" customFormat="1" ht="30">
      <c r="A26" s="60">
        <f t="shared" si="0"/>
        <v>22</v>
      </c>
      <c r="B26" s="61" t="s">
        <v>81</v>
      </c>
      <c r="C26" s="75" t="s">
        <v>340</v>
      </c>
      <c r="D26" s="80" t="s">
        <v>475</v>
      </c>
      <c r="E26" s="66">
        <v>1</v>
      </c>
      <c r="F26" s="65"/>
      <c r="G26" s="65">
        <v>1</v>
      </c>
      <c r="H26" s="73">
        <v>360</v>
      </c>
      <c r="I26" s="62">
        <v>0.5</v>
      </c>
      <c r="J26" s="63">
        <f t="shared" si="3"/>
        <v>180</v>
      </c>
    </row>
    <row r="27" spans="1:10" s="64" customFormat="1" ht="30">
      <c r="A27" s="60">
        <f t="shared" si="0"/>
        <v>23</v>
      </c>
      <c r="B27" s="61" t="s">
        <v>81</v>
      </c>
      <c r="C27" s="75" t="s">
        <v>341</v>
      </c>
      <c r="D27" s="80" t="s">
        <v>476</v>
      </c>
      <c r="E27" s="66">
        <v>1</v>
      </c>
      <c r="F27" s="65"/>
      <c r="G27" s="65">
        <v>1</v>
      </c>
      <c r="H27" s="73">
        <v>360</v>
      </c>
      <c r="I27" s="62">
        <v>0.5</v>
      </c>
      <c r="J27" s="63">
        <f t="shared" si="3"/>
        <v>180</v>
      </c>
    </row>
    <row r="28" spans="1:10" s="64" customFormat="1" ht="30">
      <c r="A28" s="60">
        <f t="shared" si="0"/>
        <v>24</v>
      </c>
      <c r="B28" s="61" t="s">
        <v>81</v>
      </c>
      <c r="C28" s="75" t="s">
        <v>342</v>
      </c>
      <c r="D28" s="80" t="s">
        <v>477</v>
      </c>
      <c r="E28" s="66">
        <v>1</v>
      </c>
      <c r="F28" s="65"/>
      <c r="G28" s="65">
        <v>1</v>
      </c>
      <c r="H28" s="73">
        <v>360</v>
      </c>
      <c r="I28" s="62">
        <v>0.5</v>
      </c>
      <c r="J28" s="63">
        <f t="shared" si="3"/>
        <v>180</v>
      </c>
    </row>
    <row r="29" spans="1:10" s="64" customFormat="1" ht="120">
      <c r="A29" s="60">
        <f t="shared" si="0"/>
        <v>25</v>
      </c>
      <c r="B29" s="61" t="s">
        <v>81</v>
      </c>
      <c r="C29" s="75" t="s">
        <v>343</v>
      </c>
      <c r="D29" s="80" t="s">
        <v>478</v>
      </c>
      <c r="E29" s="66">
        <v>1</v>
      </c>
      <c r="F29" s="65"/>
      <c r="G29" s="65">
        <v>1</v>
      </c>
      <c r="H29" s="73">
        <v>225</v>
      </c>
      <c r="I29" s="62">
        <v>0.5</v>
      </c>
      <c r="J29" s="63">
        <f t="shared" si="3"/>
        <v>112.5</v>
      </c>
    </row>
    <row r="30" spans="1:10" s="64" customFormat="1" ht="15.75">
      <c r="A30" s="60">
        <f t="shared" si="0"/>
        <v>26</v>
      </c>
      <c r="B30" s="61" t="s">
        <v>81</v>
      </c>
      <c r="C30" s="75" t="s">
        <v>344</v>
      </c>
      <c r="D30" s="81" t="s">
        <v>456</v>
      </c>
      <c r="E30" s="66">
        <v>1</v>
      </c>
      <c r="F30" s="65"/>
      <c r="G30" s="65">
        <v>1</v>
      </c>
      <c r="H30" s="73">
        <v>285</v>
      </c>
      <c r="I30" s="62">
        <v>0.5</v>
      </c>
      <c r="J30" s="63">
        <f t="shared" si="3"/>
        <v>142.5</v>
      </c>
    </row>
    <row r="31" spans="1:10" s="64" customFormat="1" ht="75">
      <c r="A31" s="60">
        <f t="shared" si="0"/>
        <v>27</v>
      </c>
      <c r="B31" s="61" t="s">
        <v>81</v>
      </c>
      <c r="C31" s="75" t="s">
        <v>114</v>
      </c>
      <c r="D31" s="80" t="s">
        <v>479</v>
      </c>
      <c r="E31" s="66">
        <v>1</v>
      </c>
      <c r="F31" s="65"/>
      <c r="G31" s="65">
        <v>1</v>
      </c>
      <c r="H31" s="73">
        <v>1090</v>
      </c>
      <c r="I31" s="62">
        <v>0.5</v>
      </c>
      <c r="J31" s="63">
        <f t="shared" si="3"/>
        <v>545</v>
      </c>
    </row>
    <row r="32" spans="1:10" s="64" customFormat="1" ht="15.75">
      <c r="A32" s="60">
        <f t="shared" si="0"/>
        <v>28</v>
      </c>
      <c r="B32" s="61" t="s">
        <v>81</v>
      </c>
      <c r="C32" s="75" t="s">
        <v>137</v>
      </c>
      <c r="D32" s="80" t="s">
        <v>136</v>
      </c>
      <c r="E32" s="66">
        <v>1</v>
      </c>
      <c r="F32" s="65"/>
      <c r="G32" s="65">
        <v>1</v>
      </c>
      <c r="H32" s="73">
        <v>2295</v>
      </c>
      <c r="I32" s="62">
        <v>0.5</v>
      </c>
      <c r="J32" s="63">
        <f t="shared" si="3"/>
        <v>1147.5</v>
      </c>
    </row>
    <row r="33" spans="1:10" s="64" customFormat="1" ht="30">
      <c r="A33" s="60">
        <f t="shared" si="0"/>
        <v>29</v>
      </c>
      <c r="B33" s="61" t="s">
        <v>81</v>
      </c>
      <c r="C33" s="75" t="s">
        <v>131</v>
      </c>
      <c r="D33" s="80" t="s">
        <v>480</v>
      </c>
      <c r="E33" s="66">
        <v>1</v>
      </c>
      <c r="F33" s="65"/>
      <c r="G33" s="65">
        <v>1</v>
      </c>
      <c r="H33" s="73">
        <v>26</v>
      </c>
      <c r="I33" s="62">
        <v>0.5</v>
      </c>
      <c r="J33" s="63">
        <f t="shared" si="3"/>
        <v>13</v>
      </c>
    </row>
    <row r="34" spans="1:10" s="64" customFormat="1" ht="45">
      <c r="A34" s="60">
        <f t="shared" si="0"/>
        <v>30</v>
      </c>
      <c r="B34" s="61" t="s">
        <v>81</v>
      </c>
      <c r="C34" s="75" t="s">
        <v>118</v>
      </c>
      <c r="D34" s="80" t="s">
        <v>481</v>
      </c>
      <c r="E34" s="66">
        <v>1</v>
      </c>
      <c r="F34" s="65"/>
      <c r="G34" s="65">
        <v>1</v>
      </c>
      <c r="H34" s="73">
        <v>2020</v>
      </c>
      <c r="I34" s="62">
        <v>0.5</v>
      </c>
      <c r="J34" s="63">
        <f t="shared" si="3"/>
        <v>1010</v>
      </c>
    </row>
    <row r="35" spans="1:10" s="64" customFormat="1" ht="60">
      <c r="A35" s="60">
        <f t="shared" si="0"/>
        <v>31</v>
      </c>
      <c r="B35" s="61" t="s">
        <v>81</v>
      </c>
      <c r="C35" s="75" t="s">
        <v>345</v>
      </c>
      <c r="D35" s="80" t="s">
        <v>482</v>
      </c>
      <c r="E35" s="66">
        <v>1</v>
      </c>
      <c r="F35" s="65"/>
      <c r="G35" s="65">
        <v>1</v>
      </c>
      <c r="H35" s="73">
        <v>2330</v>
      </c>
      <c r="I35" s="62">
        <v>0.5</v>
      </c>
      <c r="J35" s="63">
        <f t="shared" si="3"/>
        <v>1165</v>
      </c>
    </row>
    <row r="36" spans="1:10" s="64" customFormat="1" ht="60">
      <c r="A36" s="60">
        <f t="shared" si="0"/>
        <v>32</v>
      </c>
      <c r="B36" s="61" t="s">
        <v>81</v>
      </c>
      <c r="C36" s="75" t="s">
        <v>346</v>
      </c>
      <c r="D36" s="80" t="s">
        <v>483</v>
      </c>
      <c r="E36" s="66">
        <v>1</v>
      </c>
      <c r="F36" s="65"/>
      <c r="G36" s="65">
        <v>1</v>
      </c>
      <c r="H36" s="73">
        <v>5120</v>
      </c>
      <c r="I36" s="62">
        <v>0.5</v>
      </c>
      <c r="J36" s="63">
        <f t="shared" si="3"/>
        <v>2560</v>
      </c>
    </row>
    <row r="37" spans="1:10" s="64" customFormat="1" ht="60">
      <c r="A37" s="60">
        <f t="shared" si="0"/>
        <v>33</v>
      </c>
      <c r="B37" s="61" t="s">
        <v>81</v>
      </c>
      <c r="C37" s="75" t="s">
        <v>347</v>
      </c>
      <c r="D37" s="80" t="s">
        <v>484</v>
      </c>
      <c r="E37" s="66">
        <v>1</v>
      </c>
      <c r="F37" s="65"/>
      <c r="G37" s="65">
        <v>1</v>
      </c>
      <c r="H37" s="73">
        <v>3340</v>
      </c>
      <c r="I37" s="62">
        <v>0.5</v>
      </c>
      <c r="J37" s="63">
        <f t="shared" si="3"/>
        <v>1670</v>
      </c>
    </row>
    <row r="38" spans="1:10" s="64" customFormat="1" ht="75">
      <c r="A38" s="60">
        <f t="shared" si="0"/>
        <v>34</v>
      </c>
      <c r="B38" s="61" t="s">
        <v>81</v>
      </c>
      <c r="C38" s="77" t="s">
        <v>108</v>
      </c>
      <c r="D38" s="80" t="s">
        <v>485</v>
      </c>
      <c r="E38" s="66">
        <v>1</v>
      </c>
      <c r="F38" s="65"/>
      <c r="G38" s="65">
        <v>1</v>
      </c>
      <c r="H38" s="78">
        <v>4545</v>
      </c>
      <c r="I38" s="62">
        <v>0.5</v>
      </c>
      <c r="J38" s="63">
        <f t="shared" si="3"/>
        <v>2272.5</v>
      </c>
    </row>
    <row r="39" spans="1:10" s="64" customFormat="1" ht="90">
      <c r="A39" s="60">
        <f t="shared" si="0"/>
        <v>35</v>
      </c>
      <c r="B39" s="61" t="s">
        <v>81</v>
      </c>
      <c r="C39" s="77" t="s">
        <v>107</v>
      </c>
      <c r="D39" s="80" t="s">
        <v>486</v>
      </c>
      <c r="E39" s="66">
        <v>1</v>
      </c>
      <c r="F39" s="65"/>
      <c r="G39" s="65">
        <v>1</v>
      </c>
      <c r="H39" s="78">
        <v>3540</v>
      </c>
      <c r="I39" s="62">
        <v>0.5</v>
      </c>
      <c r="J39" s="63">
        <f t="shared" si="3"/>
        <v>1770</v>
      </c>
    </row>
    <row r="40" spans="1:10" s="64" customFormat="1" ht="15.75">
      <c r="A40" s="60">
        <f t="shared" si="0"/>
        <v>36</v>
      </c>
      <c r="B40" s="61" t="s">
        <v>81</v>
      </c>
      <c r="C40" s="82" t="s">
        <v>348</v>
      </c>
      <c r="D40" s="83" t="s">
        <v>457</v>
      </c>
      <c r="E40" s="66">
        <v>1</v>
      </c>
      <c r="F40" s="65"/>
      <c r="G40" s="65">
        <v>1</v>
      </c>
      <c r="H40" s="84">
        <v>2860</v>
      </c>
      <c r="I40" s="62">
        <v>0.5</v>
      </c>
      <c r="J40" s="63">
        <f t="shared" si="3"/>
        <v>1430</v>
      </c>
    </row>
    <row r="41" spans="1:10" s="64" customFormat="1" ht="15.75">
      <c r="A41" s="60">
        <f t="shared" si="0"/>
        <v>37</v>
      </c>
      <c r="B41" s="61" t="s">
        <v>81</v>
      </c>
      <c r="C41" s="82" t="s">
        <v>349</v>
      </c>
      <c r="D41" s="83" t="s">
        <v>458</v>
      </c>
      <c r="E41" s="66">
        <v>1</v>
      </c>
      <c r="F41" s="65"/>
      <c r="G41" s="65">
        <v>1</v>
      </c>
      <c r="H41" s="84">
        <v>545</v>
      </c>
      <c r="I41" s="62">
        <v>0.5</v>
      </c>
      <c r="J41" s="63">
        <f t="shared" si="3"/>
        <v>272.5</v>
      </c>
    </row>
    <row r="42" spans="1:10" s="64" customFormat="1" ht="75">
      <c r="A42" s="60">
        <f t="shared" si="0"/>
        <v>38</v>
      </c>
      <c r="B42" s="61" t="s">
        <v>81</v>
      </c>
      <c r="C42" s="77" t="s">
        <v>111</v>
      </c>
      <c r="D42" s="80" t="s">
        <v>487</v>
      </c>
      <c r="E42" s="66">
        <v>1</v>
      </c>
      <c r="F42" s="65"/>
      <c r="G42" s="65">
        <v>1</v>
      </c>
      <c r="H42" s="78">
        <v>10620</v>
      </c>
      <c r="I42" s="62">
        <v>0.5</v>
      </c>
      <c r="J42" s="63">
        <f t="shared" si="3"/>
        <v>5310</v>
      </c>
    </row>
    <row r="43" spans="1:10" s="64" customFormat="1" ht="75">
      <c r="A43" s="60">
        <f t="shared" si="0"/>
        <v>39</v>
      </c>
      <c r="B43" s="61" t="s">
        <v>81</v>
      </c>
      <c r="C43" s="77" t="s">
        <v>110</v>
      </c>
      <c r="D43" s="80" t="s">
        <v>488</v>
      </c>
      <c r="E43" s="66">
        <v>1</v>
      </c>
      <c r="F43" s="65"/>
      <c r="G43" s="65">
        <v>1</v>
      </c>
      <c r="H43" s="78">
        <v>5750</v>
      </c>
      <c r="I43" s="62">
        <v>0.5</v>
      </c>
      <c r="J43" s="63">
        <f t="shared" si="3"/>
        <v>2875</v>
      </c>
    </row>
    <row r="44" spans="1:10" s="64" customFormat="1" ht="90">
      <c r="A44" s="60">
        <f t="shared" si="0"/>
        <v>40</v>
      </c>
      <c r="B44" s="61" t="s">
        <v>81</v>
      </c>
      <c r="C44" s="77" t="s">
        <v>115</v>
      </c>
      <c r="D44" s="80" t="s">
        <v>489</v>
      </c>
      <c r="E44" s="66">
        <v>1</v>
      </c>
      <c r="F44" s="65"/>
      <c r="G44" s="65">
        <v>1</v>
      </c>
      <c r="H44" s="78">
        <v>625</v>
      </c>
      <c r="I44" s="62">
        <v>0.5</v>
      </c>
      <c r="J44" s="63">
        <f t="shared" si="3"/>
        <v>312.5</v>
      </c>
    </row>
    <row r="45" spans="1:10" s="64" customFormat="1" ht="30">
      <c r="A45" s="60">
        <f t="shared" si="0"/>
        <v>41</v>
      </c>
      <c r="B45" s="61" t="s">
        <v>81</v>
      </c>
      <c r="C45" s="85" t="s">
        <v>257</v>
      </c>
      <c r="D45" s="80" t="s">
        <v>490</v>
      </c>
      <c r="E45" s="66">
        <v>1</v>
      </c>
      <c r="F45" s="65"/>
      <c r="G45" s="65">
        <v>1</v>
      </c>
      <c r="H45" s="86">
        <v>390</v>
      </c>
      <c r="I45" s="62">
        <v>0.5</v>
      </c>
      <c r="J45" s="63">
        <f t="shared" si="3"/>
        <v>195</v>
      </c>
    </row>
    <row r="46" spans="1:10" s="64" customFormat="1" ht="30">
      <c r="A46" s="60">
        <f t="shared" si="0"/>
        <v>42</v>
      </c>
      <c r="B46" s="61" t="s">
        <v>81</v>
      </c>
      <c r="C46" s="85" t="s">
        <v>258</v>
      </c>
      <c r="D46" s="80" t="s">
        <v>491</v>
      </c>
      <c r="E46" s="66">
        <v>1</v>
      </c>
      <c r="F46" s="65"/>
      <c r="G46" s="65">
        <v>1</v>
      </c>
      <c r="H46" s="86">
        <v>395</v>
      </c>
      <c r="I46" s="62">
        <v>0.5</v>
      </c>
      <c r="J46" s="63">
        <f t="shared" si="3"/>
        <v>197.5</v>
      </c>
    </row>
    <row r="47" spans="1:10" s="64" customFormat="1" ht="30">
      <c r="A47" s="60">
        <f t="shared" si="0"/>
        <v>43</v>
      </c>
      <c r="B47" s="61" t="s">
        <v>81</v>
      </c>
      <c r="C47" s="85" t="s">
        <v>259</v>
      </c>
      <c r="D47" s="80" t="s">
        <v>492</v>
      </c>
      <c r="E47" s="66">
        <v>1</v>
      </c>
      <c r="F47" s="65"/>
      <c r="G47" s="65">
        <v>1</v>
      </c>
      <c r="H47" s="86">
        <v>390</v>
      </c>
      <c r="I47" s="62">
        <v>0.5</v>
      </c>
      <c r="J47" s="63">
        <f t="shared" si="3"/>
        <v>195</v>
      </c>
    </row>
    <row r="48" spans="1:10" s="64" customFormat="1" ht="30">
      <c r="A48" s="60">
        <f t="shared" si="0"/>
        <v>44</v>
      </c>
      <c r="B48" s="61" t="s">
        <v>81</v>
      </c>
      <c r="C48" s="85" t="s">
        <v>260</v>
      </c>
      <c r="D48" s="80" t="s">
        <v>493</v>
      </c>
      <c r="E48" s="66">
        <v>1</v>
      </c>
      <c r="F48" s="65"/>
      <c r="G48" s="65">
        <v>1</v>
      </c>
      <c r="H48" s="86">
        <v>410</v>
      </c>
      <c r="I48" s="62">
        <v>0.5</v>
      </c>
      <c r="J48" s="63">
        <f t="shared" si="3"/>
        <v>205</v>
      </c>
    </row>
    <row r="49" spans="1:10" s="64" customFormat="1" ht="30">
      <c r="A49" s="60">
        <f t="shared" si="0"/>
        <v>45</v>
      </c>
      <c r="B49" s="61" t="s">
        <v>81</v>
      </c>
      <c r="C49" s="85" t="s">
        <v>261</v>
      </c>
      <c r="D49" s="80" t="s">
        <v>494</v>
      </c>
      <c r="E49" s="66">
        <v>1</v>
      </c>
      <c r="F49" s="65"/>
      <c r="G49" s="65">
        <v>1</v>
      </c>
      <c r="H49" s="86">
        <v>450</v>
      </c>
      <c r="I49" s="62">
        <v>0.5</v>
      </c>
      <c r="J49" s="63">
        <f t="shared" si="3"/>
        <v>225</v>
      </c>
    </row>
    <row r="50" spans="1:10" s="64" customFormat="1" ht="30">
      <c r="A50" s="60">
        <f t="shared" si="0"/>
        <v>46</v>
      </c>
      <c r="B50" s="61" t="s">
        <v>81</v>
      </c>
      <c r="C50" s="85" t="s">
        <v>262</v>
      </c>
      <c r="D50" s="80" t="s">
        <v>495</v>
      </c>
      <c r="E50" s="66">
        <v>1</v>
      </c>
      <c r="F50" s="65"/>
      <c r="G50" s="65">
        <v>1</v>
      </c>
      <c r="H50" s="86">
        <v>415</v>
      </c>
      <c r="I50" s="62">
        <v>0.5</v>
      </c>
      <c r="J50" s="63">
        <f t="shared" si="3"/>
        <v>207.5</v>
      </c>
    </row>
    <row r="51" spans="1:10" s="64" customFormat="1" ht="30">
      <c r="A51" s="60">
        <f t="shared" si="0"/>
        <v>47</v>
      </c>
      <c r="B51" s="61" t="s">
        <v>81</v>
      </c>
      <c r="C51" s="85" t="s">
        <v>263</v>
      </c>
      <c r="D51" s="80" t="s">
        <v>496</v>
      </c>
      <c r="E51" s="66">
        <v>1</v>
      </c>
      <c r="F51" s="65"/>
      <c r="G51" s="65">
        <v>1</v>
      </c>
      <c r="H51" s="86">
        <v>400</v>
      </c>
      <c r="I51" s="62">
        <v>0.5</v>
      </c>
      <c r="J51" s="63">
        <f t="shared" si="3"/>
        <v>200</v>
      </c>
    </row>
    <row r="52" spans="1:10" s="64" customFormat="1" ht="30">
      <c r="A52" s="60">
        <f t="shared" si="0"/>
        <v>48</v>
      </c>
      <c r="B52" s="61" t="s">
        <v>81</v>
      </c>
      <c r="C52" s="85" t="s">
        <v>264</v>
      </c>
      <c r="D52" s="80" t="s">
        <v>497</v>
      </c>
      <c r="E52" s="66">
        <v>1</v>
      </c>
      <c r="F52" s="65"/>
      <c r="G52" s="65">
        <v>1</v>
      </c>
      <c r="H52" s="86">
        <v>390</v>
      </c>
      <c r="I52" s="62">
        <v>0.5</v>
      </c>
      <c r="J52" s="63">
        <f t="shared" si="3"/>
        <v>195</v>
      </c>
    </row>
    <row r="53" spans="1:10" s="64" customFormat="1" ht="30">
      <c r="A53" s="60">
        <f t="shared" si="0"/>
        <v>49</v>
      </c>
      <c r="B53" s="61" t="s">
        <v>81</v>
      </c>
      <c r="C53" s="85" t="s">
        <v>265</v>
      </c>
      <c r="D53" s="80" t="s">
        <v>498</v>
      </c>
      <c r="E53" s="66">
        <v>1</v>
      </c>
      <c r="F53" s="65"/>
      <c r="G53" s="65">
        <v>1</v>
      </c>
      <c r="H53" s="86">
        <v>390</v>
      </c>
      <c r="I53" s="62">
        <v>0.5</v>
      </c>
      <c r="J53" s="63">
        <f t="shared" si="3"/>
        <v>195</v>
      </c>
    </row>
    <row r="54" spans="1:10" s="64" customFormat="1" ht="30">
      <c r="A54" s="60">
        <f t="shared" si="0"/>
        <v>50</v>
      </c>
      <c r="B54" s="61" t="s">
        <v>81</v>
      </c>
      <c r="C54" s="75" t="s">
        <v>275</v>
      </c>
      <c r="D54" s="80" t="s">
        <v>499</v>
      </c>
      <c r="E54" s="66">
        <v>1</v>
      </c>
      <c r="F54" s="65"/>
      <c r="G54" s="65">
        <v>1</v>
      </c>
      <c r="H54" s="73">
        <v>45</v>
      </c>
      <c r="I54" s="62">
        <v>0.5</v>
      </c>
      <c r="J54" s="63">
        <f t="shared" si="3"/>
        <v>22.5</v>
      </c>
    </row>
    <row r="55" spans="1:10" s="64" customFormat="1" ht="30">
      <c r="A55" s="60">
        <f t="shared" si="0"/>
        <v>51</v>
      </c>
      <c r="B55" s="61" t="s">
        <v>81</v>
      </c>
      <c r="C55" s="75" t="s">
        <v>276</v>
      </c>
      <c r="D55" s="80" t="s">
        <v>500</v>
      </c>
      <c r="E55" s="66">
        <v>1</v>
      </c>
      <c r="F55" s="65"/>
      <c r="G55" s="65">
        <v>1</v>
      </c>
      <c r="H55" s="73">
        <v>66</v>
      </c>
      <c r="I55" s="62">
        <v>0.5</v>
      </c>
      <c r="J55" s="63">
        <f t="shared" si="3"/>
        <v>33</v>
      </c>
    </row>
    <row r="56" spans="1:10" s="64" customFormat="1" ht="30">
      <c r="A56" s="60">
        <f t="shared" si="0"/>
        <v>52</v>
      </c>
      <c r="B56" s="61" t="s">
        <v>81</v>
      </c>
      <c r="C56" s="75" t="s">
        <v>266</v>
      </c>
      <c r="D56" s="80" t="s">
        <v>501</v>
      </c>
      <c r="E56" s="66">
        <v>1</v>
      </c>
      <c r="F56" s="65"/>
      <c r="G56" s="65">
        <v>1</v>
      </c>
      <c r="H56" s="73">
        <v>45</v>
      </c>
      <c r="I56" s="62">
        <v>0.5</v>
      </c>
      <c r="J56" s="63">
        <f t="shared" si="3"/>
        <v>22.5</v>
      </c>
    </row>
    <row r="57" spans="1:10" s="64" customFormat="1" ht="30">
      <c r="A57" s="60">
        <f t="shared" si="0"/>
        <v>53</v>
      </c>
      <c r="B57" s="61" t="s">
        <v>81</v>
      </c>
      <c r="C57" s="75" t="s">
        <v>270</v>
      </c>
      <c r="D57" s="80" t="s">
        <v>502</v>
      </c>
      <c r="E57" s="66">
        <v>1</v>
      </c>
      <c r="F57" s="65"/>
      <c r="G57" s="65">
        <v>1</v>
      </c>
      <c r="H57" s="73">
        <v>55</v>
      </c>
      <c r="I57" s="62">
        <v>0.5</v>
      </c>
      <c r="J57" s="63">
        <f t="shared" si="3"/>
        <v>27.5</v>
      </c>
    </row>
    <row r="58" spans="1:10" s="64" customFormat="1" ht="30">
      <c r="A58" s="60">
        <f t="shared" si="0"/>
        <v>54</v>
      </c>
      <c r="B58" s="61" t="s">
        <v>81</v>
      </c>
      <c r="C58" s="75" t="s">
        <v>267</v>
      </c>
      <c r="D58" s="80" t="s">
        <v>503</v>
      </c>
      <c r="E58" s="66">
        <v>1</v>
      </c>
      <c r="F58" s="65"/>
      <c r="G58" s="65">
        <v>1</v>
      </c>
      <c r="H58" s="73">
        <v>45</v>
      </c>
      <c r="I58" s="62">
        <v>0.5</v>
      </c>
      <c r="J58" s="63">
        <f t="shared" si="3"/>
        <v>22.5</v>
      </c>
    </row>
    <row r="59" spans="1:10" s="64" customFormat="1" ht="30">
      <c r="A59" s="60">
        <f t="shared" si="0"/>
        <v>55</v>
      </c>
      <c r="B59" s="61" t="s">
        <v>81</v>
      </c>
      <c r="C59" s="75" t="s">
        <v>269</v>
      </c>
      <c r="D59" s="80" t="s">
        <v>504</v>
      </c>
      <c r="E59" s="66">
        <v>1</v>
      </c>
      <c r="F59" s="65"/>
      <c r="G59" s="65">
        <v>1</v>
      </c>
      <c r="H59" s="73">
        <v>65</v>
      </c>
      <c r="I59" s="62">
        <v>0.5</v>
      </c>
      <c r="J59" s="63">
        <f t="shared" si="3"/>
        <v>32.5</v>
      </c>
    </row>
    <row r="60" spans="1:10" s="64" customFormat="1" ht="30">
      <c r="A60" s="60">
        <f t="shared" si="0"/>
        <v>56</v>
      </c>
      <c r="B60" s="61" t="s">
        <v>81</v>
      </c>
      <c r="C60" s="87" t="s">
        <v>268</v>
      </c>
      <c r="D60" s="80" t="s">
        <v>505</v>
      </c>
      <c r="E60" s="66">
        <v>1</v>
      </c>
      <c r="F60" s="65"/>
      <c r="G60" s="65">
        <v>1</v>
      </c>
      <c r="H60" s="73">
        <v>45</v>
      </c>
      <c r="I60" s="62">
        <v>0.5</v>
      </c>
      <c r="J60" s="63">
        <f t="shared" si="3"/>
        <v>22.5</v>
      </c>
    </row>
    <row r="61" spans="1:10" s="64" customFormat="1" ht="30">
      <c r="A61" s="60">
        <f t="shared" si="0"/>
        <v>57</v>
      </c>
      <c r="B61" s="61" t="s">
        <v>81</v>
      </c>
      <c r="C61" s="75" t="s">
        <v>277</v>
      </c>
      <c r="D61" s="80" t="s">
        <v>506</v>
      </c>
      <c r="E61" s="66">
        <v>1</v>
      </c>
      <c r="F61" s="65"/>
      <c r="G61" s="65">
        <v>1</v>
      </c>
      <c r="H61" s="73">
        <v>45</v>
      </c>
      <c r="I61" s="62">
        <v>0.5</v>
      </c>
      <c r="J61" s="63">
        <f t="shared" si="3"/>
        <v>22.5</v>
      </c>
    </row>
    <row r="62" spans="1:10" s="64" customFormat="1" ht="30">
      <c r="A62" s="60">
        <f t="shared" si="0"/>
        <v>58</v>
      </c>
      <c r="B62" s="61" t="s">
        <v>81</v>
      </c>
      <c r="C62" s="75" t="s">
        <v>278</v>
      </c>
      <c r="D62" s="80" t="s">
        <v>507</v>
      </c>
      <c r="E62" s="66">
        <v>1</v>
      </c>
      <c r="F62" s="65"/>
      <c r="G62" s="65">
        <v>1</v>
      </c>
      <c r="H62" s="73">
        <v>66</v>
      </c>
      <c r="I62" s="62">
        <v>0.5</v>
      </c>
      <c r="J62" s="63">
        <f t="shared" si="3"/>
        <v>33</v>
      </c>
    </row>
    <row r="63" spans="1:10" s="64" customFormat="1" ht="30">
      <c r="A63" s="60">
        <f t="shared" si="0"/>
        <v>59</v>
      </c>
      <c r="B63" s="61" t="s">
        <v>81</v>
      </c>
      <c r="C63" s="75" t="s">
        <v>279</v>
      </c>
      <c r="D63" s="80" t="s">
        <v>508</v>
      </c>
      <c r="E63" s="66">
        <v>1</v>
      </c>
      <c r="F63" s="65"/>
      <c r="G63" s="65">
        <v>1</v>
      </c>
      <c r="H63" s="73">
        <v>45</v>
      </c>
      <c r="I63" s="62">
        <v>0.5</v>
      </c>
      <c r="J63" s="63">
        <f t="shared" si="3"/>
        <v>22.5</v>
      </c>
    </row>
    <row r="64" spans="1:10" s="64" customFormat="1" ht="30">
      <c r="A64" s="60">
        <f t="shared" si="0"/>
        <v>60</v>
      </c>
      <c r="B64" s="61" t="s">
        <v>81</v>
      </c>
      <c r="C64" s="75" t="s">
        <v>280</v>
      </c>
      <c r="D64" s="80" t="s">
        <v>509</v>
      </c>
      <c r="E64" s="66">
        <v>1</v>
      </c>
      <c r="F64" s="65"/>
      <c r="G64" s="65">
        <v>1</v>
      </c>
      <c r="H64" s="73">
        <v>47</v>
      </c>
      <c r="I64" s="62">
        <v>0.5</v>
      </c>
      <c r="J64" s="63">
        <f t="shared" si="3"/>
        <v>23.5</v>
      </c>
    </row>
    <row r="65" spans="1:10" s="64" customFormat="1" ht="30">
      <c r="A65" s="60">
        <f t="shared" si="0"/>
        <v>61</v>
      </c>
      <c r="B65" s="61" t="s">
        <v>81</v>
      </c>
      <c r="C65" s="87" t="s">
        <v>281</v>
      </c>
      <c r="D65" s="80" t="s">
        <v>510</v>
      </c>
      <c r="E65" s="66">
        <v>1</v>
      </c>
      <c r="F65" s="65"/>
      <c r="G65" s="65">
        <v>1</v>
      </c>
      <c r="H65" s="73">
        <v>51</v>
      </c>
      <c r="I65" s="62">
        <v>0.5</v>
      </c>
      <c r="J65" s="63">
        <f t="shared" si="3"/>
        <v>25.5</v>
      </c>
    </row>
    <row r="66" spans="1:10" s="64" customFormat="1" ht="30">
      <c r="A66" s="60">
        <f t="shared" si="0"/>
        <v>62</v>
      </c>
      <c r="B66" s="61" t="s">
        <v>81</v>
      </c>
      <c r="C66" s="75" t="s">
        <v>282</v>
      </c>
      <c r="D66" s="80" t="s">
        <v>511</v>
      </c>
      <c r="E66" s="66">
        <v>1</v>
      </c>
      <c r="F66" s="65"/>
      <c r="G66" s="65">
        <v>1</v>
      </c>
      <c r="H66" s="73">
        <v>45</v>
      </c>
      <c r="I66" s="62">
        <v>0.5</v>
      </c>
      <c r="J66" s="63">
        <f t="shared" si="3"/>
        <v>22.5</v>
      </c>
    </row>
    <row r="67" spans="1:10" s="64" customFormat="1" ht="30">
      <c r="A67" s="60">
        <f t="shared" si="0"/>
        <v>63</v>
      </c>
      <c r="B67" s="61" t="s">
        <v>81</v>
      </c>
      <c r="C67" s="75" t="s">
        <v>283</v>
      </c>
      <c r="D67" s="80" t="s">
        <v>512</v>
      </c>
      <c r="E67" s="66">
        <v>1</v>
      </c>
      <c r="F67" s="65"/>
      <c r="G67" s="65">
        <v>1</v>
      </c>
      <c r="H67" s="73">
        <v>66</v>
      </c>
      <c r="I67" s="62">
        <v>0.5</v>
      </c>
      <c r="J67" s="63">
        <f t="shared" si="3"/>
        <v>33</v>
      </c>
    </row>
    <row r="68" spans="1:10" s="64" customFormat="1" ht="30">
      <c r="A68" s="60">
        <f t="shared" si="0"/>
        <v>64</v>
      </c>
      <c r="B68" s="61" t="s">
        <v>81</v>
      </c>
      <c r="C68" s="75" t="s">
        <v>284</v>
      </c>
      <c r="D68" s="80" t="s">
        <v>513</v>
      </c>
      <c r="E68" s="66">
        <v>1</v>
      </c>
      <c r="F68" s="65"/>
      <c r="G68" s="65">
        <v>1</v>
      </c>
      <c r="H68" s="73">
        <v>45</v>
      </c>
      <c r="I68" s="62">
        <v>0.5</v>
      </c>
      <c r="J68" s="63">
        <f t="shared" si="3"/>
        <v>22.5</v>
      </c>
    </row>
    <row r="69" spans="1:10" s="64" customFormat="1" ht="30">
      <c r="A69" s="60">
        <f t="shared" si="0"/>
        <v>65</v>
      </c>
      <c r="B69" s="61" t="s">
        <v>81</v>
      </c>
      <c r="C69" s="75" t="s">
        <v>285</v>
      </c>
      <c r="D69" s="80" t="s">
        <v>514</v>
      </c>
      <c r="E69" s="66">
        <v>1</v>
      </c>
      <c r="F69" s="65"/>
      <c r="G69" s="65">
        <v>1</v>
      </c>
      <c r="H69" s="73">
        <v>47</v>
      </c>
      <c r="I69" s="62">
        <v>0.5</v>
      </c>
      <c r="J69" s="63">
        <f t="shared" si="3"/>
        <v>23.5</v>
      </c>
    </row>
    <row r="70" spans="1:10" s="64" customFormat="1" ht="60">
      <c r="A70" s="60">
        <f t="shared" ref="A70:A133" si="4">SUM(A69+1)</f>
        <v>66</v>
      </c>
      <c r="B70" s="61" t="s">
        <v>81</v>
      </c>
      <c r="C70" s="75" t="s">
        <v>236</v>
      </c>
      <c r="D70" s="80" t="s">
        <v>515</v>
      </c>
      <c r="E70" s="66">
        <v>1</v>
      </c>
      <c r="F70" s="65"/>
      <c r="G70" s="65">
        <v>1</v>
      </c>
      <c r="H70" s="73">
        <v>450</v>
      </c>
      <c r="I70" s="62">
        <v>0.5</v>
      </c>
      <c r="J70" s="63">
        <f t="shared" si="3"/>
        <v>225</v>
      </c>
    </row>
    <row r="71" spans="1:10" s="64" customFormat="1" ht="60">
      <c r="A71" s="60">
        <f t="shared" si="4"/>
        <v>67</v>
      </c>
      <c r="B71" s="61" t="s">
        <v>81</v>
      </c>
      <c r="C71" s="75" t="s">
        <v>237</v>
      </c>
      <c r="D71" s="80" t="s">
        <v>516</v>
      </c>
      <c r="E71" s="66">
        <v>1</v>
      </c>
      <c r="F71" s="65"/>
      <c r="G71" s="65">
        <v>1</v>
      </c>
      <c r="H71" s="73">
        <v>460</v>
      </c>
      <c r="I71" s="62">
        <v>0.5</v>
      </c>
      <c r="J71" s="63">
        <f t="shared" si="3"/>
        <v>230</v>
      </c>
    </row>
    <row r="72" spans="1:10" s="64" customFormat="1" ht="30">
      <c r="A72" s="60">
        <f t="shared" si="4"/>
        <v>68</v>
      </c>
      <c r="B72" s="61" t="s">
        <v>81</v>
      </c>
      <c r="C72" s="75" t="s">
        <v>286</v>
      </c>
      <c r="D72" s="80" t="s">
        <v>517</v>
      </c>
      <c r="E72" s="66">
        <v>1</v>
      </c>
      <c r="F72" s="65"/>
      <c r="G72" s="65">
        <v>1</v>
      </c>
      <c r="H72" s="73">
        <v>45</v>
      </c>
      <c r="I72" s="62">
        <v>0.5</v>
      </c>
      <c r="J72" s="63">
        <f t="shared" si="3"/>
        <v>22.5</v>
      </c>
    </row>
    <row r="73" spans="1:10" s="64" customFormat="1" ht="30">
      <c r="A73" s="60">
        <f t="shared" si="4"/>
        <v>69</v>
      </c>
      <c r="B73" s="61" t="s">
        <v>81</v>
      </c>
      <c r="C73" s="75" t="s">
        <v>287</v>
      </c>
      <c r="D73" s="80" t="s">
        <v>518</v>
      </c>
      <c r="E73" s="66">
        <v>1</v>
      </c>
      <c r="F73" s="65"/>
      <c r="G73" s="65">
        <v>1</v>
      </c>
      <c r="H73" s="73">
        <v>66</v>
      </c>
      <c r="I73" s="62">
        <v>0.5</v>
      </c>
      <c r="J73" s="63">
        <f t="shared" si="3"/>
        <v>33</v>
      </c>
    </row>
    <row r="74" spans="1:10" s="64" customFormat="1" ht="30">
      <c r="A74" s="60">
        <f t="shared" si="4"/>
        <v>70</v>
      </c>
      <c r="B74" s="61" t="s">
        <v>81</v>
      </c>
      <c r="C74" s="75" t="s">
        <v>288</v>
      </c>
      <c r="D74" s="80" t="s">
        <v>519</v>
      </c>
      <c r="E74" s="66">
        <v>1</v>
      </c>
      <c r="F74" s="65"/>
      <c r="G74" s="65">
        <v>1</v>
      </c>
      <c r="H74" s="73">
        <v>145</v>
      </c>
      <c r="I74" s="62">
        <v>0.5</v>
      </c>
      <c r="J74" s="63">
        <f t="shared" si="3"/>
        <v>72.5</v>
      </c>
    </row>
    <row r="75" spans="1:10" s="64" customFormat="1" ht="30">
      <c r="A75" s="60">
        <f t="shared" si="4"/>
        <v>71</v>
      </c>
      <c r="B75" s="61" t="s">
        <v>81</v>
      </c>
      <c r="C75" s="75" t="s">
        <v>289</v>
      </c>
      <c r="D75" s="80" t="s">
        <v>520</v>
      </c>
      <c r="E75" s="66">
        <v>1</v>
      </c>
      <c r="F75" s="65"/>
      <c r="G75" s="65">
        <v>1</v>
      </c>
      <c r="H75" s="73">
        <v>40</v>
      </c>
      <c r="I75" s="62">
        <v>0.5</v>
      </c>
      <c r="J75" s="63">
        <f t="shared" si="3"/>
        <v>20</v>
      </c>
    </row>
    <row r="76" spans="1:10" s="64" customFormat="1" ht="30">
      <c r="A76" s="60">
        <f t="shared" si="4"/>
        <v>72</v>
      </c>
      <c r="B76" s="61" t="s">
        <v>81</v>
      </c>
      <c r="C76" s="75" t="s">
        <v>290</v>
      </c>
      <c r="D76" s="80" t="s">
        <v>521</v>
      </c>
      <c r="E76" s="66">
        <v>1</v>
      </c>
      <c r="F76" s="65"/>
      <c r="G76" s="65">
        <v>1</v>
      </c>
      <c r="H76" s="73">
        <v>126</v>
      </c>
      <c r="I76" s="62">
        <v>0.5</v>
      </c>
      <c r="J76" s="63">
        <f t="shared" si="3"/>
        <v>63</v>
      </c>
    </row>
    <row r="77" spans="1:10" s="64" customFormat="1" ht="30">
      <c r="A77" s="60">
        <f t="shared" si="4"/>
        <v>73</v>
      </c>
      <c r="B77" s="61" t="s">
        <v>81</v>
      </c>
      <c r="C77" s="75" t="s">
        <v>291</v>
      </c>
      <c r="D77" s="80" t="s">
        <v>522</v>
      </c>
      <c r="E77" s="66">
        <v>1</v>
      </c>
      <c r="F77" s="65"/>
      <c r="G77" s="65">
        <v>1</v>
      </c>
      <c r="H77" s="73">
        <v>45</v>
      </c>
      <c r="I77" s="62">
        <v>0.5</v>
      </c>
      <c r="J77" s="63">
        <f t="shared" si="3"/>
        <v>22.5</v>
      </c>
    </row>
    <row r="78" spans="1:10" s="64" customFormat="1" ht="30">
      <c r="A78" s="60">
        <f t="shared" si="4"/>
        <v>74</v>
      </c>
      <c r="B78" s="61" t="s">
        <v>81</v>
      </c>
      <c r="C78" s="75" t="s">
        <v>292</v>
      </c>
      <c r="D78" s="80" t="s">
        <v>523</v>
      </c>
      <c r="E78" s="66">
        <v>1</v>
      </c>
      <c r="F78" s="65"/>
      <c r="G78" s="65">
        <v>1</v>
      </c>
      <c r="H78" s="73">
        <v>66</v>
      </c>
      <c r="I78" s="62">
        <v>0.5</v>
      </c>
      <c r="J78" s="63">
        <f t="shared" si="3"/>
        <v>33</v>
      </c>
    </row>
    <row r="79" spans="1:10" s="64" customFormat="1" ht="30">
      <c r="A79" s="60">
        <f t="shared" si="4"/>
        <v>75</v>
      </c>
      <c r="B79" s="61" t="s">
        <v>81</v>
      </c>
      <c r="C79" s="75" t="s">
        <v>293</v>
      </c>
      <c r="D79" s="80" t="s">
        <v>524</v>
      </c>
      <c r="E79" s="66">
        <v>1</v>
      </c>
      <c r="F79" s="65"/>
      <c r="G79" s="65">
        <v>1</v>
      </c>
      <c r="H79" s="73">
        <v>176</v>
      </c>
      <c r="I79" s="62">
        <v>0.5</v>
      </c>
      <c r="J79" s="63">
        <f t="shared" si="3"/>
        <v>88</v>
      </c>
    </row>
    <row r="80" spans="1:10" s="64" customFormat="1" ht="30">
      <c r="A80" s="60">
        <f t="shared" si="4"/>
        <v>76</v>
      </c>
      <c r="B80" s="61" t="s">
        <v>81</v>
      </c>
      <c r="C80" s="75" t="s">
        <v>294</v>
      </c>
      <c r="D80" s="80" t="s">
        <v>525</v>
      </c>
      <c r="E80" s="66">
        <v>1</v>
      </c>
      <c r="F80" s="65"/>
      <c r="G80" s="65">
        <v>1</v>
      </c>
      <c r="H80" s="73">
        <v>40</v>
      </c>
      <c r="I80" s="62">
        <v>0.5</v>
      </c>
      <c r="J80" s="63">
        <f t="shared" si="3"/>
        <v>20</v>
      </c>
    </row>
    <row r="81" spans="1:10" s="64" customFormat="1" ht="30">
      <c r="A81" s="60">
        <f t="shared" si="4"/>
        <v>77</v>
      </c>
      <c r="B81" s="61" t="s">
        <v>81</v>
      </c>
      <c r="C81" s="75" t="s">
        <v>295</v>
      </c>
      <c r="D81" s="80" t="s">
        <v>526</v>
      </c>
      <c r="E81" s="66">
        <v>1</v>
      </c>
      <c r="F81" s="65"/>
      <c r="G81" s="65">
        <v>1</v>
      </c>
      <c r="H81" s="73">
        <v>155</v>
      </c>
      <c r="I81" s="62">
        <v>0.5</v>
      </c>
      <c r="J81" s="63">
        <f t="shared" si="3"/>
        <v>77.5</v>
      </c>
    </row>
    <row r="82" spans="1:10" s="64" customFormat="1" ht="30">
      <c r="A82" s="60">
        <f t="shared" si="4"/>
        <v>78</v>
      </c>
      <c r="B82" s="61" t="s">
        <v>81</v>
      </c>
      <c r="C82" s="75" t="s">
        <v>296</v>
      </c>
      <c r="D82" s="80" t="s">
        <v>527</v>
      </c>
      <c r="E82" s="66">
        <v>1</v>
      </c>
      <c r="F82" s="65"/>
      <c r="G82" s="65">
        <v>1</v>
      </c>
      <c r="H82" s="73">
        <v>45</v>
      </c>
      <c r="I82" s="62">
        <v>0.5</v>
      </c>
      <c r="J82" s="63">
        <f t="shared" si="3"/>
        <v>22.5</v>
      </c>
    </row>
    <row r="83" spans="1:10" s="64" customFormat="1" ht="30">
      <c r="A83" s="60">
        <f t="shared" si="4"/>
        <v>79</v>
      </c>
      <c r="B83" s="61" t="s">
        <v>81</v>
      </c>
      <c r="C83" s="75" t="s">
        <v>298</v>
      </c>
      <c r="D83" s="80" t="s">
        <v>528</v>
      </c>
      <c r="E83" s="66">
        <v>1</v>
      </c>
      <c r="F83" s="65"/>
      <c r="G83" s="65">
        <v>1</v>
      </c>
      <c r="H83" s="73">
        <v>65</v>
      </c>
      <c r="I83" s="62">
        <v>0.5</v>
      </c>
      <c r="J83" s="63">
        <f t="shared" si="3"/>
        <v>32.5</v>
      </c>
    </row>
    <row r="84" spans="1:10" s="64" customFormat="1" ht="30">
      <c r="A84" s="60">
        <f t="shared" si="4"/>
        <v>80</v>
      </c>
      <c r="B84" s="61" t="s">
        <v>81</v>
      </c>
      <c r="C84" s="75" t="s">
        <v>297</v>
      </c>
      <c r="D84" s="80" t="s">
        <v>529</v>
      </c>
      <c r="E84" s="66">
        <v>1</v>
      </c>
      <c r="F84" s="65"/>
      <c r="G84" s="65">
        <v>1</v>
      </c>
      <c r="H84" s="73">
        <v>45</v>
      </c>
      <c r="I84" s="69">
        <v>0.5</v>
      </c>
      <c r="J84" s="63">
        <f t="shared" ref="J84:J147" si="5">H84*(1-I84)</f>
        <v>22.5</v>
      </c>
    </row>
    <row r="85" spans="1:10" s="64" customFormat="1" ht="15.75">
      <c r="A85" s="60">
        <f t="shared" si="4"/>
        <v>81</v>
      </c>
      <c r="B85" s="61" t="s">
        <v>81</v>
      </c>
      <c r="C85" s="75" t="s">
        <v>299</v>
      </c>
      <c r="D85" s="80" t="s">
        <v>530</v>
      </c>
      <c r="E85" s="66">
        <v>1</v>
      </c>
      <c r="F85" s="65"/>
      <c r="G85" s="65">
        <v>1</v>
      </c>
      <c r="H85" s="73">
        <v>185</v>
      </c>
      <c r="I85" s="69">
        <v>0.5</v>
      </c>
      <c r="J85" s="63">
        <f t="shared" si="5"/>
        <v>92.5</v>
      </c>
    </row>
    <row r="86" spans="1:10" s="64" customFormat="1" ht="15.75">
      <c r="A86" s="60">
        <f t="shared" si="4"/>
        <v>82</v>
      </c>
      <c r="B86" s="61" t="s">
        <v>81</v>
      </c>
      <c r="C86" s="75" t="s">
        <v>300</v>
      </c>
      <c r="D86" s="80" t="s">
        <v>531</v>
      </c>
      <c r="E86" s="66">
        <v>1</v>
      </c>
      <c r="F86" s="65"/>
      <c r="G86" s="65">
        <v>1</v>
      </c>
      <c r="H86" s="73">
        <v>40</v>
      </c>
      <c r="I86" s="69">
        <v>0.5</v>
      </c>
      <c r="J86" s="63">
        <f t="shared" si="5"/>
        <v>20</v>
      </c>
    </row>
    <row r="87" spans="1:10" s="64" customFormat="1" ht="30">
      <c r="A87" s="60">
        <f t="shared" si="4"/>
        <v>83</v>
      </c>
      <c r="B87" s="61" t="s">
        <v>81</v>
      </c>
      <c r="C87" s="75" t="s">
        <v>301</v>
      </c>
      <c r="D87" s="80" t="s">
        <v>532</v>
      </c>
      <c r="E87" s="66">
        <v>1</v>
      </c>
      <c r="F87" s="65"/>
      <c r="G87" s="65">
        <v>1</v>
      </c>
      <c r="H87" s="73">
        <v>55</v>
      </c>
      <c r="I87" s="69">
        <v>0.5</v>
      </c>
      <c r="J87" s="63">
        <f t="shared" si="5"/>
        <v>27.5</v>
      </c>
    </row>
    <row r="88" spans="1:10" s="64" customFormat="1" ht="30">
      <c r="A88" s="60">
        <f t="shared" si="4"/>
        <v>84</v>
      </c>
      <c r="B88" s="61" t="s">
        <v>81</v>
      </c>
      <c r="C88" s="75" t="s">
        <v>271</v>
      </c>
      <c r="D88" s="80" t="s">
        <v>533</v>
      </c>
      <c r="E88" s="66">
        <v>1</v>
      </c>
      <c r="F88" s="65"/>
      <c r="G88" s="65">
        <v>1</v>
      </c>
      <c r="H88" s="73">
        <v>152</v>
      </c>
      <c r="I88" s="69">
        <v>0.5</v>
      </c>
      <c r="J88" s="63">
        <f t="shared" si="5"/>
        <v>76</v>
      </c>
    </row>
    <row r="89" spans="1:10" s="64" customFormat="1" ht="30">
      <c r="A89" s="60">
        <f t="shared" si="4"/>
        <v>85</v>
      </c>
      <c r="B89" s="61" t="s">
        <v>81</v>
      </c>
      <c r="C89" s="75" t="s">
        <v>272</v>
      </c>
      <c r="D89" s="80" t="s">
        <v>534</v>
      </c>
      <c r="E89" s="66">
        <v>1</v>
      </c>
      <c r="F89" s="65"/>
      <c r="G89" s="65">
        <v>1</v>
      </c>
      <c r="H89" s="73">
        <v>152</v>
      </c>
      <c r="I89" s="69">
        <v>0.5</v>
      </c>
      <c r="J89" s="63">
        <f t="shared" si="5"/>
        <v>76</v>
      </c>
    </row>
    <row r="90" spans="1:10" s="64" customFormat="1" ht="30">
      <c r="A90" s="60">
        <f t="shared" si="4"/>
        <v>86</v>
      </c>
      <c r="B90" s="61" t="s">
        <v>81</v>
      </c>
      <c r="C90" s="75" t="s">
        <v>273</v>
      </c>
      <c r="D90" s="80" t="s">
        <v>535</v>
      </c>
      <c r="E90" s="66">
        <v>1</v>
      </c>
      <c r="F90" s="65"/>
      <c r="G90" s="65">
        <v>1</v>
      </c>
      <c r="H90" s="73">
        <v>205</v>
      </c>
      <c r="I90" s="69">
        <v>0.5</v>
      </c>
      <c r="J90" s="63">
        <f t="shared" si="5"/>
        <v>102.5</v>
      </c>
    </row>
    <row r="91" spans="1:10" s="64" customFormat="1" ht="30">
      <c r="A91" s="60">
        <f t="shared" si="4"/>
        <v>87</v>
      </c>
      <c r="B91" s="61" t="s">
        <v>81</v>
      </c>
      <c r="C91" s="75" t="s">
        <v>274</v>
      </c>
      <c r="D91" s="80" t="s">
        <v>536</v>
      </c>
      <c r="E91" s="66">
        <v>1</v>
      </c>
      <c r="F91" s="65"/>
      <c r="G91" s="65">
        <v>1</v>
      </c>
      <c r="H91" s="73">
        <v>270</v>
      </c>
      <c r="I91" s="69">
        <v>0.5</v>
      </c>
      <c r="J91" s="63">
        <f t="shared" si="5"/>
        <v>135</v>
      </c>
    </row>
    <row r="92" spans="1:10" s="64" customFormat="1" ht="30">
      <c r="A92" s="60">
        <f t="shared" si="4"/>
        <v>88</v>
      </c>
      <c r="B92" s="61" t="s">
        <v>81</v>
      </c>
      <c r="C92" s="75" t="s">
        <v>302</v>
      </c>
      <c r="D92" s="80" t="s">
        <v>537</v>
      </c>
      <c r="E92" s="66">
        <v>1</v>
      </c>
      <c r="F92" s="65"/>
      <c r="G92" s="65">
        <v>1</v>
      </c>
      <c r="H92" s="73">
        <v>37.25</v>
      </c>
      <c r="I92" s="69">
        <v>0.5</v>
      </c>
      <c r="J92" s="63">
        <f t="shared" si="5"/>
        <v>18.625</v>
      </c>
    </row>
    <row r="93" spans="1:10" s="64" customFormat="1" ht="30">
      <c r="A93" s="60">
        <f t="shared" si="4"/>
        <v>89</v>
      </c>
      <c r="B93" s="61" t="s">
        <v>81</v>
      </c>
      <c r="C93" s="75" t="s">
        <v>303</v>
      </c>
      <c r="D93" s="80" t="s">
        <v>538</v>
      </c>
      <c r="E93" s="66">
        <v>1</v>
      </c>
      <c r="F93" s="65"/>
      <c r="G93" s="65">
        <v>1</v>
      </c>
      <c r="H93" s="73">
        <v>91</v>
      </c>
      <c r="I93" s="69">
        <v>0.5</v>
      </c>
      <c r="J93" s="63">
        <f t="shared" si="5"/>
        <v>45.5</v>
      </c>
    </row>
    <row r="94" spans="1:10" s="64" customFormat="1" ht="30">
      <c r="A94" s="60">
        <f t="shared" si="4"/>
        <v>90</v>
      </c>
      <c r="B94" s="61" t="s">
        <v>81</v>
      </c>
      <c r="C94" s="75" t="s">
        <v>304</v>
      </c>
      <c r="D94" s="80" t="s">
        <v>539</v>
      </c>
      <c r="E94" s="66">
        <v>1</v>
      </c>
      <c r="F94" s="65"/>
      <c r="G94" s="65">
        <v>1</v>
      </c>
      <c r="H94" s="73">
        <v>58</v>
      </c>
      <c r="I94" s="69">
        <v>0.5</v>
      </c>
      <c r="J94" s="63">
        <f t="shared" si="5"/>
        <v>29</v>
      </c>
    </row>
    <row r="95" spans="1:10" s="64" customFormat="1" ht="30">
      <c r="A95" s="60">
        <f t="shared" si="4"/>
        <v>91</v>
      </c>
      <c r="B95" s="61" t="s">
        <v>81</v>
      </c>
      <c r="C95" s="75" t="s">
        <v>305</v>
      </c>
      <c r="D95" s="80" t="s">
        <v>540</v>
      </c>
      <c r="E95" s="66">
        <v>1</v>
      </c>
      <c r="F95" s="65"/>
      <c r="G95" s="65">
        <v>1</v>
      </c>
      <c r="H95" s="73">
        <v>41</v>
      </c>
      <c r="I95" s="69">
        <v>0.5</v>
      </c>
      <c r="J95" s="63">
        <f t="shared" si="5"/>
        <v>20.5</v>
      </c>
    </row>
    <row r="96" spans="1:10" s="64" customFormat="1" ht="30">
      <c r="A96" s="60">
        <f t="shared" si="4"/>
        <v>92</v>
      </c>
      <c r="B96" s="61" t="s">
        <v>81</v>
      </c>
      <c r="C96" s="75" t="s">
        <v>306</v>
      </c>
      <c r="D96" s="80" t="s">
        <v>541</v>
      </c>
      <c r="E96" s="66">
        <v>1</v>
      </c>
      <c r="F96" s="65"/>
      <c r="G96" s="65">
        <v>1</v>
      </c>
      <c r="H96" s="73">
        <v>38</v>
      </c>
      <c r="I96" s="69">
        <v>0.5</v>
      </c>
      <c r="J96" s="63">
        <f t="shared" si="5"/>
        <v>19</v>
      </c>
    </row>
    <row r="97" spans="1:10" s="64" customFormat="1" ht="30">
      <c r="A97" s="60">
        <f t="shared" si="4"/>
        <v>93</v>
      </c>
      <c r="B97" s="61" t="s">
        <v>81</v>
      </c>
      <c r="C97" s="75" t="s">
        <v>307</v>
      </c>
      <c r="D97" s="80" t="s">
        <v>542</v>
      </c>
      <c r="E97" s="66">
        <v>1</v>
      </c>
      <c r="F97" s="65"/>
      <c r="G97" s="65">
        <v>1</v>
      </c>
      <c r="H97" s="73">
        <v>40</v>
      </c>
      <c r="I97" s="69">
        <v>0.5</v>
      </c>
      <c r="J97" s="63">
        <f t="shared" si="5"/>
        <v>20</v>
      </c>
    </row>
    <row r="98" spans="1:10" s="64" customFormat="1" ht="30">
      <c r="A98" s="60">
        <f t="shared" si="4"/>
        <v>94</v>
      </c>
      <c r="B98" s="61" t="s">
        <v>81</v>
      </c>
      <c r="C98" s="75" t="s">
        <v>308</v>
      </c>
      <c r="D98" s="80" t="s">
        <v>543</v>
      </c>
      <c r="E98" s="66">
        <v>1</v>
      </c>
      <c r="F98" s="65"/>
      <c r="G98" s="65">
        <v>1</v>
      </c>
      <c r="H98" s="73">
        <v>49</v>
      </c>
      <c r="I98" s="69">
        <v>0.5</v>
      </c>
      <c r="J98" s="63">
        <f t="shared" si="5"/>
        <v>24.5</v>
      </c>
    </row>
    <row r="99" spans="1:10" s="64" customFormat="1" ht="30">
      <c r="A99" s="60">
        <f t="shared" si="4"/>
        <v>95</v>
      </c>
      <c r="B99" s="61" t="s">
        <v>81</v>
      </c>
      <c r="C99" s="75" t="s">
        <v>309</v>
      </c>
      <c r="D99" s="80" t="s">
        <v>544</v>
      </c>
      <c r="E99" s="66">
        <v>1</v>
      </c>
      <c r="F99" s="65"/>
      <c r="G99" s="65">
        <v>1</v>
      </c>
      <c r="H99" s="73">
        <v>34</v>
      </c>
      <c r="I99" s="69">
        <v>0.5</v>
      </c>
      <c r="J99" s="63">
        <f t="shared" si="5"/>
        <v>17</v>
      </c>
    </row>
    <row r="100" spans="1:10" s="64" customFormat="1" ht="30">
      <c r="A100" s="60">
        <f t="shared" si="4"/>
        <v>96</v>
      </c>
      <c r="B100" s="61" t="s">
        <v>81</v>
      </c>
      <c r="C100" s="75" t="s">
        <v>310</v>
      </c>
      <c r="D100" s="80" t="s">
        <v>545</v>
      </c>
      <c r="E100" s="66">
        <v>1</v>
      </c>
      <c r="F100" s="65"/>
      <c r="G100" s="65">
        <v>1</v>
      </c>
      <c r="H100" s="73">
        <v>32</v>
      </c>
      <c r="I100" s="69">
        <v>0.5</v>
      </c>
      <c r="J100" s="63">
        <f t="shared" si="5"/>
        <v>16</v>
      </c>
    </row>
    <row r="101" spans="1:10" s="64" customFormat="1" ht="15.75">
      <c r="A101" s="60">
        <f t="shared" si="4"/>
        <v>97</v>
      </c>
      <c r="B101" s="61" t="s">
        <v>81</v>
      </c>
      <c r="C101" s="75" t="s">
        <v>311</v>
      </c>
      <c r="D101" s="80" t="s">
        <v>546</v>
      </c>
      <c r="E101" s="66">
        <v>1</v>
      </c>
      <c r="F101" s="65"/>
      <c r="G101" s="65">
        <v>1</v>
      </c>
      <c r="H101" s="73">
        <v>50</v>
      </c>
      <c r="I101" s="69">
        <v>0.5</v>
      </c>
      <c r="J101" s="63">
        <f t="shared" si="5"/>
        <v>25</v>
      </c>
    </row>
    <row r="102" spans="1:10" s="64" customFormat="1" ht="15.75">
      <c r="A102" s="60">
        <f t="shared" si="4"/>
        <v>98</v>
      </c>
      <c r="B102" s="61" t="s">
        <v>81</v>
      </c>
      <c r="C102" s="75" t="s">
        <v>312</v>
      </c>
      <c r="D102" s="80" t="s">
        <v>547</v>
      </c>
      <c r="E102" s="66">
        <v>1</v>
      </c>
      <c r="F102" s="65"/>
      <c r="G102" s="65">
        <v>1</v>
      </c>
      <c r="H102" s="73">
        <v>72</v>
      </c>
      <c r="I102" s="69">
        <v>0.5</v>
      </c>
      <c r="J102" s="63">
        <f t="shared" si="5"/>
        <v>36</v>
      </c>
    </row>
    <row r="103" spans="1:10" s="64" customFormat="1" ht="30">
      <c r="A103" s="60">
        <f t="shared" si="4"/>
        <v>99</v>
      </c>
      <c r="B103" s="61" t="s">
        <v>81</v>
      </c>
      <c r="C103" s="75" t="s">
        <v>313</v>
      </c>
      <c r="D103" s="80" t="s">
        <v>548</v>
      </c>
      <c r="E103" s="66">
        <v>1</v>
      </c>
      <c r="F103" s="65"/>
      <c r="G103" s="65">
        <v>1</v>
      </c>
      <c r="H103" s="73">
        <v>50</v>
      </c>
      <c r="I103" s="69">
        <v>0.5</v>
      </c>
      <c r="J103" s="63">
        <f t="shared" si="5"/>
        <v>25</v>
      </c>
    </row>
    <row r="104" spans="1:10" s="64" customFormat="1" ht="15.75">
      <c r="A104" s="60">
        <f t="shared" si="4"/>
        <v>100</v>
      </c>
      <c r="B104" s="61" t="s">
        <v>81</v>
      </c>
      <c r="C104" s="75" t="s">
        <v>314</v>
      </c>
      <c r="D104" s="80" t="s">
        <v>549</v>
      </c>
      <c r="E104" s="66">
        <v>1</v>
      </c>
      <c r="F104" s="65"/>
      <c r="G104" s="65">
        <v>1</v>
      </c>
      <c r="H104" s="73">
        <v>32</v>
      </c>
      <c r="I104" s="69">
        <v>0.5</v>
      </c>
      <c r="J104" s="63">
        <f t="shared" si="5"/>
        <v>16</v>
      </c>
    </row>
    <row r="105" spans="1:10" s="64" customFormat="1" ht="15.75">
      <c r="A105" s="60">
        <f t="shared" si="4"/>
        <v>101</v>
      </c>
      <c r="B105" s="61" t="s">
        <v>81</v>
      </c>
      <c r="C105" s="75" t="s">
        <v>315</v>
      </c>
      <c r="D105" s="80" t="s">
        <v>550</v>
      </c>
      <c r="E105" s="66">
        <v>1</v>
      </c>
      <c r="F105" s="65"/>
      <c r="G105" s="65">
        <v>1</v>
      </c>
      <c r="H105" s="73">
        <v>32</v>
      </c>
      <c r="I105" s="69">
        <v>0.5</v>
      </c>
      <c r="J105" s="63">
        <f t="shared" si="5"/>
        <v>16</v>
      </c>
    </row>
    <row r="106" spans="1:10" s="64" customFormat="1" ht="30">
      <c r="A106" s="60">
        <f t="shared" si="4"/>
        <v>102</v>
      </c>
      <c r="B106" s="61" t="s">
        <v>81</v>
      </c>
      <c r="C106" s="75" t="s">
        <v>316</v>
      </c>
      <c r="D106" s="80" t="s">
        <v>551</v>
      </c>
      <c r="E106" s="66">
        <v>1</v>
      </c>
      <c r="F106" s="65"/>
      <c r="G106" s="65">
        <v>1</v>
      </c>
      <c r="H106" s="73">
        <v>76.5</v>
      </c>
      <c r="I106" s="69">
        <v>0.5</v>
      </c>
      <c r="J106" s="63">
        <f t="shared" si="5"/>
        <v>38.25</v>
      </c>
    </row>
    <row r="107" spans="1:10" s="64" customFormat="1" ht="30">
      <c r="A107" s="60">
        <f t="shared" si="4"/>
        <v>103</v>
      </c>
      <c r="B107" s="61" t="s">
        <v>81</v>
      </c>
      <c r="C107" s="75" t="s">
        <v>317</v>
      </c>
      <c r="D107" s="80" t="s">
        <v>552</v>
      </c>
      <c r="E107" s="66">
        <v>1</v>
      </c>
      <c r="F107" s="65"/>
      <c r="G107" s="65">
        <v>1</v>
      </c>
      <c r="H107" s="73">
        <v>98</v>
      </c>
      <c r="I107" s="69">
        <v>0.5</v>
      </c>
      <c r="J107" s="63">
        <f t="shared" si="5"/>
        <v>49</v>
      </c>
    </row>
    <row r="108" spans="1:10" s="64" customFormat="1" ht="30">
      <c r="A108" s="60">
        <f t="shared" si="4"/>
        <v>104</v>
      </c>
      <c r="B108" s="61" t="s">
        <v>81</v>
      </c>
      <c r="C108" s="75" t="s">
        <v>318</v>
      </c>
      <c r="D108" s="80" t="s">
        <v>553</v>
      </c>
      <c r="E108" s="66">
        <v>1</v>
      </c>
      <c r="F108" s="65"/>
      <c r="G108" s="65">
        <v>1</v>
      </c>
      <c r="H108" s="73">
        <v>76</v>
      </c>
      <c r="I108" s="69">
        <v>0.5</v>
      </c>
      <c r="J108" s="63">
        <f t="shared" si="5"/>
        <v>38</v>
      </c>
    </row>
    <row r="109" spans="1:10" s="64" customFormat="1" ht="30">
      <c r="A109" s="60">
        <f t="shared" si="4"/>
        <v>105</v>
      </c>
      <c r="B109" s="61" t="s">
        <v>81</v>
      </c>
      <c r="C109" s="75" t="s">
        <v>319</v>
      </c>
      <c r="D109" s="80" t="s">
        <v>554</v>
      </c>
      <c r="E109" s="66">
        <v>1</v>
      </c>
      <c r="F109" s="65"/>
      <c r="G109" s="65">
        <v>1</v>
      </c>
      <c r="H109" s="73">
        <v>190</v>
      </c>
      <c r="I109" s="69">
        <v>0.5</v>
      </c>
      <c r="J109" s="63">
        <f t="shared" si="5"/>
        <v>95</v>
      </c>
    </row>
    <row r="110" spans="1:10" s="64" customFormat="1" ht="30">
      <c r="A110" s="60">
        <f t="shared" si="4"/>
        <v>106</v>
      </c>
      <c r="B110" s="61" t="s">
        <v>81</v>
      </c>
      <c r="C110" s="75" t="s">
        <v>320</v>
      </c>
      <c r="D110" s="80" t="s">
        <v>555</v>
      </c>
      <c r="E110" s="66">
        <v>1</v>
      </c>
      <c r="F110" s="65"/>
      <c r="G110" s="65">
        <v>1</v>
      </c>
      <c r="H110" s="73">
        <v>367.5</v>
      </c>
      <c r="I110" s="69">
        <v>0.5</v>
      </c>
      <c r="J110" s="63">
        <f t="shared" si="5"/>
        <v>183.75</v>
      </c>
    </row>
    <row r="111" spans="1:10" s="64" customFormat="1" ht="30">
      <c r="A111" s="60">
        <f t="shared" si="4"/>
        <v>107</v>
      </c>
      <c r="B111" s="61" t="s">
        <v>81</v>
      </c>
      <c r="C111" s="75" t="s">
        <v>350</v>
      </c>
      <c r="D111" s="80" t="s">
        <v>556</v>
      </c>
      <c r="E111" s="66">
        <v>1</v>
      </c>
      <c r="F111" s="65"/>
      <c r="G111" s="65">
        <v>1</v>
      </c>
      <c r="H111" s="73">
        <v>55</v>
      </c>
      <c r="I111" s="69">
        <v>0.5</v>
      </c>
      <c r="J111" s="63">
        <f t="shared" si="5"/>
        <v>27.5</v>
      </c>
    </row>
    <row r="112" spans="1:10" s="64" customFormat="1" ht="60">
      <c r="A112" s="60">
        <f t="shared" si="4"/>
        <v>108</v>
      </c>
      <c r="B112" s="61" t="s">
        <v>81</v>
      </c>
      <c r="C112" s="75" t="s">
        <v>351</v>
      </c>
      <c r="D112" s="80" t="s">
        <v>557</v>
      </c>
      <c r="E112" s="66">
        <v>1</v>
      </c>
      <c r="F112" s="65"/>
      <c r="G112" s="65">
        <v>1</v>
      </c>
      <c r="H112" s="73">
        <v>49</v>
      </c>
      <c r="I112" s="69">
        <v>0.5</v>
      </c>
      <c r="J112" s="63">
        <f t="shared" si="5"/>
        <v>24.5</v>
      </c>
    </row>
    <row r="113" spans="1:10" s="64" customFormat="1" ht="45">
      <c r="A113" s="60">
        <f t="shared" si="4"/>
        <v>109</v>
      </c>
      <c r="B113" s="61" t="s">
        <v>81</v>
      </c>
      <c r="C113" s="75" t="s">
        <v>352</v>
      </c>
      <c r="D113" s="80" t="s">
        <v>558</v>
      </c>
      <c r="E113" s="66">
        <v>1</v>
      </c>
      <c r="F113" s="65"/>
      <c r="G113" s="65">
        <v>1</v>
      </c>
      <c r="H113" s="73">
        <v>44</v>
      </c>
      <c r="I113" s="69">
        <v>0.5</v>
      </c>
      <c r="J113" s="63">
        <f t="shared" si="5"/>
        <v>22</v>
      </c>
    </row>
    <row r="114" spans="1:10" s="64" customFormat="1" ht="30">
      <c r="A114" s="60">
        <f t="shared" si="4"/>
        <v>110</v>
      </c>
      <c r="B114" s="61" t="s">
        <v>81</v>
      </c>
      <c r="C114" s="75" t="s">
        <v>353</v>
      </c>
      <c r="D114" s="80" t="s">
        <v>559</v>
      </c>
      <c r="E114" s="66">
        <v>1</v>
      </c>
      <c r="F114" s="65"/>
      <c r="G114" s="65">
        <v>1</v>
      </c>
      <c r="H114" s="73">
        <v>60</v>
      </c>
      <c r="I114" s="69">
        <v>0.5</v>
      </c>
      <c r="J114" s="63">
        <f t="shared" si="5"/>
        <v>30</v>
      </c>
    </row>
    <row r="115" spans="1:10" s="64" customFormat="1" ht="30">
      <c r="A115" s="60">
        <f t="shared" si="4"/>
        <v>111</v>
      </c>
      <c r="B115" s="61" t="s">
        <v>81</v>
      </c>
      <c r="C115" s="75" t="s">
        <v>213</v>
      </c>
      <c r="D115" s="80" t="s">
        <v>560</v>
      </c>
      <c r="E115" s="66">
        <v>1</v>
      </c>
      <c r="F115" s="65"/>
      <c r="G115" s="65">
        <v>1</v>
      </c>
      <c r="H115" s="73">
        <v>765</v>
      </c>
      <c r="I115" s="69">
        <v>0.5</v>
      </c>
      <c r="J115" s="63">
        <f t="shared" si="5"/>
        <v>382.5</v>
      </c>
    </row>
    <row r="116" spans="1:10" s="64" customFormat="1" ht="15.75">
      <c r="A116" s="60">
        <f t="shared" si="4"/>
        <v>112</v>
      </c>
      <c r="B116" s="61" t="s">
        <v>81</v>
      </c>
      <c r="C116" s="75" t="s">
        <v>212</v>
      </c>
      <c r="D116" s="80" t="s">
        <v>561</v>
      </c>
      <c r="E116" s="66">
        <v>1</v>
      </c>
      <c r="F116" s="65"/>
      <c r="G116" s="65">
        <v>1</v>
      </c>
      <c r="H116" s="73">
        <v>38</v>
      </c>
      <c r="I116" s="69">
        <v>0.5</v>
      </c>
      <c r="J116" s="63">
        <f t="shared" si="5"/>
        <v>19</v>
      </c>
    </row>
    <row r="117" spans="1:10" s="64" customFormat="1" ht="30">
      <c r="A117" s="60">
        <f t="shared" si="4"/>
        <v>113</v>
      </c>
      <c r="B117" s="61" t="s">
        <v>81</v>
      </c>
      <c r="C117" s="75" t="s">
        <v>202</v>
      </c>
      <c r="D117" s="80" t="s">
        <v>562</v>
      </c>
      <c r="E117" s="66">
        <v>1</v>
      </c>
      <c r="F117" s="65"/>
      <c r="G117" s="65">
        <v>1</v>
      </c>
      <c r="H117" s="73">
        <v>32</v>
      </c>
      <c r="I117" s="69">
        <v>0.5</v>
      </c>
      <c r="J117" s="63">
        <f t="shared" si="5"/>
        <v>16</v>
      </c>
    </row>
    <row r="118" spans="1:10" s="64" customFormat="1" ht="15.75">
      <c r="A118" s="60">
        <f t="shared" si="4"/>
        <v>114</v>
      </c>
      <c r="B118" s="61" t="s">
        <v>81</v>
      </c>
      <c r="C118" s="75" t="s">
        <v>210</v>
      </c>
      <c r="D118" s="80" t="s">
        <v>563</v>
      </c>
      <c r="E118" s="66">
        <v>1</v>
      </c>
      <c r="F118" s="65"/>
      <c r="G118" s="65">
        <v>1</v>
      </c>
      <c r="H118" s="73">
        <v>38</v>
      </c>
      <c r="I118" s="69">
        <v>0.5</v>
      </c>
      <c r="J118" s="63">
        <f t="shared" si="5"/>
        <v>19</v>
      </c>
    </row>
    <row r="119" spans="1:10" s="64" customFormat="1" ht="30">
      <c r="A119" s="60">
        <f t="shared" si="4"/>
        <v>115</v>
      </c>
      <c r="B119" s="61" t="s">
        <v>81</v>
      </c>
      <c r="C119" s="75" t="s">
        <v>203</v>
      </c>
      <c r="D119" s="80" t="s">
        <v>562</v>
      </c>
      <c r="E119" s="66">
        <v>1</v>
      </c>
      <c r="F119" s="65"/>
      <c r="G119" s="65">
        <v>1</v>
      </c>
      <c r="H119" s="73">
        <v>32</v>
      </c>
      <c r="I119" s="69">
        <v>0.5</v>
      </c>
      <c r="J119" s="63">
        <f t="shared" si="5"/>
        <v>16</v>
      </c>
    </row>
    <row r="120" spans="1:10" s="64" customFormat="1" ht="15.75">
      <c r="A120" s="60">
        <f t="shared" si="4"/>
        <v>116</v>
      </c>
      <c r="B120" s="61" t="s">
        <v>81</v>
      </c>
      <c r="C120" s="75" t="s">
        <v>211</v>
      </c>
      <c r="D120" s="80" t="s">
        <v>564</v>
      </c>
      <c r="E120" s="66">
        <v>1</v>
      </c>
      <c r="F120" s="65"/>
      <c r="G120" s="65">
        <v>1</v>
      </c>
      <c r="H120" s="73">
        <v>38</v>
      </c>
      <c r="I120" s="69">
        <v>0.5</v>
      </c>
      <c r="J120" s="63">
        <f t="shared" si="5"/>
        <v>19</v>
      </c>
    </row>
    <row r="121" spans="1:10" s="64" customFormat="1" ht="15.75">
      <c r="A121" s="60">
        <f t="shared" si="4"/>
        <v>117</v>
      </c>
      <c r="B121" s="61" t="s">
        <v>81</v>
      </c>
      <c r="C121" s="75" t="s">
        <v>209</v>
      </c>
      <c r="D121" s="80" t="s">
        <v>565</v>
      </c>
      <c r="E121" s="66">
        <v>1</v>
      </c>
      <c r="F121" s="65"/>
      <c r="G121" s="65">
        <v>1</v>
      </c>
      <c r="H121" s="73">
        <v>38</v>
      </c>
      <c r="I121" s="69">
        <v>0.5</v>
      </c>
      <c r="J121" s="63">
        <f t="shared" si="5"/>
        <v>19</v>
      </c>
    </row>
    <row r="122" spans="1:10" s="64" customFormat="1" ht="30">
      <c r="A122" s="60">
        <f t="shared" si="4"/>
        <v>118</v>
      </c>
      <c r="B122" s="61" t="s">
        <v>81</v>
      </c>
      <c r="C122" s="75" t="s">
        <v>221</v>
      </c>
      <c r="D122" s="80" t="s">
        <v>566</v>
      </c>
      <c r="E122" s="66">
        <v>1</v>
      </c>
      <c r="F122" s="65"/>
      <c r="G122" s="65">
        <v>1</v>
      </c>
      <c r="H122" s="73">
        <v>840</v>
      </c>
      <c r="I122" s="69">
        <v>0.5</v>
      </c>
      <c r="J122" s="63">
        <f t="shared" si="5"/>
        <v>420</v>
      </c>
    </row>
    <row r="123" spans="1:10" s="64" customFormat="1" ht="30">
      <c r="A123" s="60">
        <f t="shared" si="4"/>
        <v>119</v>
      </c>
      <c r="B123" s="61" t="s">
        <v>81</v>
      </c>
      <c r="C123" s="75" t="s">
        <v>222</v>
      </c>
      <c r="D123" s="80" t="s">
        <v>567</v>
      </c>
      <c r="E123" s="66">
        <v>1</v>
      </c>
      <c r="F123" s="65"/>
      <c r="G123" s="65">
        <v>1</v>
      </c>
      <c r="H123" s="73">
        <v>1080</v>
      </c>
      <c r="I123" s="69">
        <v>0.5</v>
      </c>
      <c r="J123" s="63">
        <f t="shared" si="5"/>
        <v>540</v>
      </c>
    </row>
    <row r="124" spans="1:10" s="64" customFormat="1" ht="15.75">
      <c r="A124" s="60">
        <f t="shared" si="4"/>
        <v>120</v>
      </c>
      <c r="B124" s="61" t="s">
        <v>81</v>
      </c>
      <c r="C124" s="75" t="s">
        <v>204</v>
      </c>
      <c r="D124" s="80" t="s">
        <v>568</v>
      </c>
      <c r="E124" s="66">
        <v>1</v>
      </c>
      <c r="F124" s="65"/>
      <c r="G124" s="65">
        <v>1</v>
      </c>
      <c r="H124" s="73">
        <v>60</v>
      </c>
      <c r="I124" s="69">
        <v>0.5</v>
      </c>
      <c r="J124" s="63">
        <f t="shared" si="5"/>
        <v>30</v>
      </c>
    </row>
    <row r="125" spans="1:10" s="64" customFormat="1" ht="30">
      <c r="A125" s="60">
        <f t="shared" si="4"/>
        <v>121</v>
      </c>
      <c r="B125" s="61" t="s">
        <v>81</v>
      </c>
      <c r="C125" s="75" t="s">
        <v>218</v>
      </c>
      <c r="D125" s="80" t="s">
        <v>569</v>
      </c>
      <c r="E125" s="66">
        <v>1</v>
      </c>
      <c r="F125" s="65"/>
      <c r="G125" s="65">
        <v>1</v>
      </c>
      <c r="H125" s="73">
        <v>1345</v>
      </c>
      <c r="I125" s="69">
        <v>0.5</v>
      </c>
      <c r="J125" s="63">
        <f t="shared" si="5"/>
        <v>672.5</v>
      </c>
    </row>
    <row r="126" spans="1:10" s="64" customFormat="1" ht="30">
      <c r="A126" s="60">
        <f t="shared" si="4"/>
        <v>122</v>
      </c>
      <c r="B126" s="61" t="s">
        <v>81</v>
      </c>
      <c r="C126" s="75" t="s">
        <v>238</v>
      </c>
      <c r="D126" s="80" t="s">
        <v>570</v>
      </c>
      <c r="E126" s="66">
        <v>1</v>
      </c>
      <c r="F126" s="65"/>
      <c r="G126" s="65">
        <v>1</v>
      </c>
      <c r="H126" s="73">
        <v>420</v>
      </c>
      <c r="I126" s="69">
        <v>0.5</v>
      </c>
      <c r="J126" s="63">
        <f t="shared" si="5"/>
        <v>210</v>
      </c>
    </row>
    <row r="127" spans="1:10" s="64" customFormat="1" ht="30">
      <c r="A127" s="60">
        <f t="shared" si="4"/>
        <v>123</v>
      </c>
      <c r="B127" s="61" t="s">
        <v>81</v>
      </c>
      <c r="C127" s="75" t="s">
        <v>214</v>
      </c>
      <c r="D127" s="80" t="s">
        <v>571</v>
      </c>
      <c r="E127" s="66">
        <v>1</v>
      </c>
      <c r="F127" s="65"/>
      <c r="G127" s="65">
        <v>1</v>
      </c>
      <c r="H127" s="73">
        <v>1470</v>
      </c>
      <c r="I127" s="69">
        <v>0.5</v>
      </c>
      <c r="J127" s="63">
        <f t="shared" si="5"/>
        <v>735</v>
      </c>
    </row>
    <row r="128" spans="1:10" s="64" customFormat="1" ht="30">
      <c r="A128" s="60">
        <f t="shared" si="4"/>
        <v>124</v>
      </c>
      <c r="B128" s="61" t="s">
        <v>81</v>
      </c>
      <c r="C128" s="75" t="s">
        <v>215</v>
      </c>
      <c r="D128" s="80" t="s">
        <v>572</v>
      </c>
      <c r="E128" s="66">
        <v>1</v>
      </c>
      <c r="F128" s="65"/>
      <c r="G128" s="65">
        <v>1</v>
      </c>
      <c r="H128" s="73">
        <v>840</v>
      </c>
      <c r="I128" s="69">
        <v>0.5</v>
      </c>
      <c r="J128" s="63">
        <f t="shared" si="5"/>
        <v>420</v>
      </c>
    </row>
    <row r="129" spans="1:10" s="64" customFormat="1" ht="30">
      <c r="A129" s="60">
        <f t="shared" si="4"/>
        <v>125</v>
      </c>
      <c r="B129" s="61" t="s">
        <v>81</v>
      </c>
      <c r="C129" s="75" t="s">
        <v>205</v>
      </c>
      <c r="D129" s="80" t="s">
        <v>573</v>
      </c>
      <c r="E129" s="66">
        <v>1</v>
      </c>
      <c r="F129" s="65"/>
      <c r="G129" s="65">
        <v>1</v>
      </c>
      <c r="H129" s="73">
        <v>4</v>
      </c>
      <c r="I129" s="69">
        <v>0.5</v>
      </c>
      <c r="J129" s="63">
        <f t="shared" si="5"/>
        <v>2</v>
      </c>
    </row>
    <row r="130" spans="1:10" s="64" customFormat="1" ht="30">
      <c r="A130" s="60">
        <f t="shared" si="4"/>
        <v>126</v>
      </c>
      <c r="B130" s="61" t="s">
        <v>81</v>
      </c>
      <c r="C130" s="75" t="s">
        <v>206</v>
      </c>
      <c r="D130" s="80" t="s">
        <v>574</v>
      </c>
      <c r="E130" s="66">
        <v>1</v>
      </c>
      <c r="F130" s="65"/>
      <c r="G130" s="65">
        <v>1</v>
      </c>
      <c r="H130" s="73">
        <v>4</v>
      </c>
      <c r="I130" s="69">
        <v>0.5</v>
      </c>
      <c r="J130" s="63">
        <f t="shared" si="5"/>
        <v>2</v>
      </c>
    </row>
    <row r="131" spans="1:10" s="64" customFormat="1" ht="45">
      <c r="A131" s="60">
        <f t="shared" si="4"/>
        <v>127</v>
      </c>
      <c r="B131" s="61" t="s">
        <v>81</v>
      </c>
      <c r="C131" s="75" t="s">
        <v>230</v>
      </c>
      <c r="D131" s="80" t="s">
        <v>575</v>
      </c>
      <c r="E131" s="66">
        <v>1</v>
      </c>
      <c r="F131" s="65"/>
      <c r="G131" s="65">
        <v>1</v>
      </c>
      <c r="H131" s="73">
        <v>290</v>
      </c>
      <c r="I131" s="69">
        <v>0.5</v>
      </c>
      <c r="J131" s="63">
        <f t="shared" si="5"/>
        <v>145</v>
      </c>
    </row>
    <row r="132" spans="1:10" s="64" customFormat="1" ht="15.75">
      <c r="A132" s="60">
        <f t="shared" si="4"/>
        <v>128</v>
      </c>
      <c r="B132" s="61" t="s">
        <v>81</v>
      </c>
      <c r="C132" s="75" t="s">
        <v>235</v>
      </c>
      <c r="D132" s="80" t="s">
        <v>576</v>
      </c>
      <c r="E132" s="66">
        <v>1</v>
      </c>
      <c r="F132" s="65"/>
      <c r="G132" s="65">
        <v>1</v>
      </c>
      <c r="H132" s="73">
        <v>2940</v>
      </c>
      <c r="I132" s="69">
        <v>0.5</v>
      </c>
      <c r="J132" s="63">
        <f t="shared" si="5"/>
        <v>1470</v>
      </c>
    </row>
    <row r="133" spans="1:10" s="64" customFormat="1" ht="45">
      <c r="A133" s="60">
        <f t="shared" si="4"/>
        <v>129</v>
      </c>
      <c r="B133" s="61" t="s">
        <v>81</v>
      </c>
      <c r="C133" s="75" t="s">
        <v>231</v>
      </c>
      <c r="D133" s="80" t="s">
        <v>577</v>
      </c>
      <c r="E133" s="66">
        <v>1</v>
      </c>
      <c r="F133" s="65"/>
      <c r="G133" s="65">
        <v>1</v>
      </c>
      <c r="H133" s="73">
        <v>520</v>
      </c>
      <c r="I133" s="69">
        <v>0.5</v>
      </c>
      <c r="J133" s="63">
        <f t="shared" si="5"/>
        <v>260</v>
      </c>
    </row>
    <row r="134" spans="1:10" s="64" customFormat="1" ht="15.75">
      <c r="A134" s="60">
        <f t="shared" ref="A134:A197" si="6">SUM(A133+1)</f>
        <v>130</v>
      </c>
      <c r="B134" s="61" t="s">
        <v>81</v>
      </c>
      <c r="C134" s="75" t="s">
        <v>233</v>
      </c>
      <c r="D134" s="80" t="s">
        <v>578</v>
      </c>
      <c r="E134" s="66">
        <v>1</v>
      </c>
      <c r="F134" s="65"/>
      <c r="G134" s="65">
        <v>1</v>
      </c>
      <c r="H134" s="73">
        <v>915</v>
      </c>
      <c r="I134" s="69">
        <v>0.5</v>
      </c>
      <c r="J134" s="63">
        <f t="shared" si="5"/>
        <v>457.5</v>
      </c>
    </row>
    <row r="135" spans="1:10" s="64" customFormat="1" ht="15.75">
      <c r="A135" s="60">
        <f t="shared" si="6"/>
        <v>131</v>
      </c>
      <c r="B135" s="61" t="s">
        <v>81</v>
      </c>
      <c r="C135" s="75" t="s">
        <v>234</v>
      </c>
      <c r="D135" s="80" t="s">
        <v>579</v>
      </c>
      <c r="E135" s="66">
        <v>1</v>
      </c>
      <c r="F135" s="65"/>
      <c r="G135" s="65">
        <v>1</v>
      </c>
      <c r="H135" s="73">
        <v>1570</v>
      </c>
      <c r="I135" s="69">
        <v>0.5</v>
      </c>
      <c r="J135" s="63">
        <f t="shared" si="5"/>
        <v>785</v>
      </c>
    </row>
    <row r="136" spans="1:10" s="64" customFormat="1" ht="15.75">
      <c r="A136" s="60">
        <f t="shared" si="6"/>
        <v>132</v>
      </c>
      <c r="B136" s="61" t="s">
        <v>81</v>
      </c>
      <c r="C136" s="75" t="s">
        <v>232</v>
      </c>
      <c r="D136" s="80" t="s">
        <v>580</v>
      </c>
      <c r="E136" s="66">
        <v>1</v>
      </c>
      <c r="F136" s="65"/>
      <c r="G136" s="65">
        <v>1</v>
      </c>
      <c r="H136" s="73">
        <v>295</v>
      </c>
      <c r="I136" s="69">
        <v>0.5</v>
      </c>
      <c r="J136" s="63">
        <f t="shared" si="5"/>
        <v>147.5</v>
      </c>
    </row>
    <row r="137" spans="1:10" s="64" customFormat="1" ht="15.75">
      <c r="A137" s="60">
        <f t="shared" si="6"/>
        <v>133</v>
      </c>
      <c r="B137" s="61" t="s">
        <v>81</v>
      </c>
      <c r="C137" s="75" t="s">
        <v>220</v>
      </c>
      <c r="D137" s="80" t="s">
        <v>581</v>
      </c>
      <c r="E137" s="66">
        <v>1</v>
      </c>
      <c r="F137" s="65"/>
      <c r="G137" s="65">
        <v>1</v>
      </c>
      <c r="H137" s="73">
        <v>1780</v>
      </c>
      <c r="I137" s="69">
        <v>0.5</v>
      </c>
      <c r="J137" s="63">
        <f t="shared" si="5"/>
        <v>890</v>
      </c>
    </row>
    <row r="138" spans="1:10" s="64" customFormat="1" ht="15.75">
      <c r="A138" s="60">
        <f t="shared" si="6"/>
        <v>134</v>
      </c>
      <c r="B138" s="61" t="s">
        <v>81</v>
      </c>
      <c r="C138" s="75" t="s">
        <v>217</v>
      </c>
      <c r="D138" s="80" t="s">
        <v>582</v>
      </c>
      <c r="E138" s="66">
        <v>1</v>
      </c>
      <c r="F138" s="65"/>
      <c r="G138" s="65">
        <v>1</v>
      </c>
      <c r="H138" s="73">
        <v>1170</v>
      </c>
      <c r="I138" s="69">
        <v>0.5</v>
      </c>
      <c r="J138" s="63">
        <f t="shared" si="5"/>
        <v>585</v>
      </c>
    </row>
    <row r="139" spans="1:10" s="64" customFormat="1" ht="15.75">
      <c r="A139" s="60">
        <f t="shared" si="6"/>
        <v>135</v>
      </c>
      <c r="B139" s="61" t="s">
        <v>81</v>
      </c>
      <c r="C139" s="75" t="s">
        <v>217</v>
      </c>
      <c r="D139" s="80" t="s">
        <v>583</v>
      </c>
      <c r="E139" s="66">
        <v>1</v>
      </c>
      <c r="F139" s="65"/>
      <c r="G139" s="65">
        <v>1</v>
      </c>
      <c r="H139" s="73">
        <v>1180</v>
      </c>
      <c r="I139" s="69">
        <v>0.5</v>
      </c>
      <c r="J139" s="63">
        <f t="shared" si="5"/>
        <v>590</v>
      </c>
    </row>
    <row r="140" spans="1:10" s="64" customFormat="1" ht="15.75">
      <c r="A140" s="60">
        <f t="shared" si="6"/>
        <v>136</v>
      </c>
      <c r="B140" s="61" t="s">
        <v>81</v>
      </c>
      <c r="C140" s="75" t="s">
        <v>219</v>
      </c>
      <c r="D140" s="80" t="s">
        <v>584</v>
      </c>
      <c r="E140" s="66">
        <v>1</v>
      </c>
      <c r="F140" s="65"/>
      <c r="G140" s="65">
        <v>1</v>
      </c>
      <c r="H140" s="73">
        <v>1890</v>
      </c>
      <c r="I140" s="69">
        <v>0.5</v>
      </c>
      <c r="J140" s="63">
        <f t="shared" si="5"/>
        <v>945</v>
      </c>
    </row>
    <row r="141" spans="1:10" s="64" customFormat="1" ht="30">
      <c r="A141" s="60">
        <f t="shared" si="6"/>
        <v>137</v>
      </c>
      <c r="B141" s="61" t="s">
        <v>81</v>
      </c>
      <c r="C141" s="75" t="s">
        <v>223</v>
      </c>
      <c r="D141" s="80" t="s">
        <v>585</v>
      </c>
      <c r="E141" s="66">
        <v>1</v>
      </c>
      <c r="F141" s="65"/>
      <c r="G141" s="65">
        <v>1</v>
      </c>
      <c r="H141" s="73">
        <v>100</v>
      </c>
      <c r="I141" s="69">
        <v>0.5</v>
      </c>
      <c r="J141" s="63">
        <f t="shared" si="5"/>
        <v>50</v>
      </c>
    </row>
    <row r="142" spans="1:10" s="64" customFormat="1" ht="30">
      <c r="A142" s="60">
        <f t="shared" si="6"/>
        <v>138</v>
      </c>
      <c r="B142" s="61" t="s">
        <v>81</v>
      </c>
      <c r="C142" s="75" t="s">
        <v>224</v>
      </c>
      <c r="D142" s="80" t="s">
        <v>586</v>
      </c>
      <c r="E142" s="66">
        <v>1</v>
      </c>
      <c r="F142" s="65"/>
      <c r="G142" s="65">
        <v>1</v>
      </c>
      <c r="H142" s="73">
        <v>175</v>
      </c>
      <c r="I142" s="69">
        <v>0.5</v>
      </c>
      <c r="J142" s="63">
        <f t="shared" si="5"/>
        <v>87.5</v>
      </c>
    </row>
    <row r="143" spans="1:10" s="64" customFormat="1" ht="15.75">
      <c r="A143" s="60">
        <f t="shared" si="6"/>
        <v>139</v>
      </c>
      <c r="B143" s="61" t="s">
        <v>81</v>
      </c>
      <c r="C143" s="75" t="s">
        <v>225</v>
      </c>
      <c r="D143" s="80" t="s">
        <v>587</v>
      </c>
      <c r="E143" s="66">
        <v>1</v>
      </c>
      <c r="F143" s="65"/>
      <c r="G143" s="65">
        <v>1</v>
      </c>
      <c r="H143" s="73">
        <v>205</v>
      </c>
      <c r="I143" s="69">
        <v>0.5</v>
      </c>
      <c r="J143" s="63">
        <f t="shared" si="5"/>
        <v>102.5</v>
      </c>
    </row>
    <row r="144" spans="1:10" s="64" customFormat="1" ht="15.75">
      <c r="A144" s="60">
        <f t="shared" si="6"/>
        <v>140</v>
      </c>
      <c r="B144" s="61" t="s">
        <v>81</v>
      </c>
      <c r="C144" s="75" t="s">
        <v>226</v>
      </c>
      <c r="D144" s="80" t="s">
        <v>588</v>
      </c>
      <c r="E144" s="66">
        <v>1</v>
      </c>
      <c r="F144" s="65"/>
      <c r="G144" s="65">
        <v>1</v>
      </c>
      <c r="H144" s="73">
        <v>155</v>
      </c>
      <c r="I144" s="69">
        <v>0.5</v>
      </c>
      <c r="J144" s="63">
        <f t="shared" si="5"/>
        <v>77.5</v>
      </c>
    </row>
    <row r="145" spans="1:10" s="64" customFormat="1" ht="30">
      <c r="A145" s="60">
        <f t="shared" si="6"/>
        <v>141</v>
      </c>
      <c r="B145" s="61" t="s">
        <v>81</v>
      </c>
      <c r="C145" s="75" t="s">
        <v>207</v>
      </c>
      <c r="D145" s="80" t="s">
        <v>589</v>
      </c>
      <c r="E145" s="66">
        <v>1</v>
      </c>
      <c r="F145" s="65"/>
      <c r="G145" s="65">
        <v>1</v>
      </c>
      <c r="H145" s="73">
        <v>135</v>
      </c>
      <c r="I145" s="69">
        <v>0.5</v>
      </c>
      <c r="J145" s="63">
        <f t="shared" si="5"/>
        <v>67.5</v>
      </c>
    </row>
    <row r="146" spans="1:10" s="64" customFormat="1" ht="30">
      <c r="A146" s="60">
        <f t="shared" si="6"/>
        <v>142</v>
      </c>
      <c r="B146" s="61" t="s">
        <v>81</v>
      </c>
      <c r="C146" s="75" t="s">
        <v>216</v>
      </c>
      <c r="D146" s="80" t="s">
        <v>590</v>
      </c>
      <c r="E146" s="66">
        <v>1</v>
      </c>
      <c r="F146" s="65"/>
      <c r="G146" s="65">
        <v>1</v>
      </c>
      <c r="H146" s="73">
        <v>780</v>
      </c>
      <c r="I146" s="69">
        <v>0.5</v>
      </c>
      <c r="J146" s="63">
        <f t="shared" si="5"/>
        <v>390</v>
      </c>
    </row>
    <row r="147" spans="1:10" s="64" customFormat="1" ht="15.75">
      <c r="A147" s="60">
        <f t="shared" si="6"/>
        <v>143</v>
      </c>
      <c r="B147" s="61" t="s">
        <v>81</v>
      </c>
      <c r="C147" s="75" t="s">
        <v>227</v>
      </c>
      <c r="D147" s="80" t="s">
        <v>591</v>
      </c>
      <c r="E147" s="66">
        <v>1</v>
      </c>
      <c r="F147" s="65"/>
      <c r="G147" s="65">
        <v>1</v>
      </c>
      <c r="H147" s="73">
        <v>400</v>
      </c>
      <c r="I147" s="69">
        <v>0.5</v>
      </c>
      <c r="J147" s="63">
        <f t="shared" si="5"/>
        <v>200</v>
      </c>
    </row>
    <row r="148" spans="1:10" s="64" customFormat="1" ht="45">
      <c r="A148" s="60">
        <f t="shared" si="6"/>
        <v>144</v>
      </c>
      <c r="B148" s="61" t="s">
        <v>81</v>
      </c>
      <c r="C148" s="75" t="s">
        <v>251</v>
      </c>
      <c r="D148" s="80" t="s">
        <v>592</v>
      </c>
      <c r="E148" s="66">
        <v>1</v>
      </c>
      <c r="F148" s="65"/>
      <c r="G148" s="65">
        <v>1</v>
      </c>
      <c r="H148" s="73">
        <v>27.5</v>
      </c>
      <c r="I148" s="69">
        <v>0.5</v>
      </c>
      <c r="J148" s="63">
        <f t="shared" ref="J148:J211" si="7">H148*(1-I148)</f>
        <v>13.75</v>
      </c>
    </row>
    <row r="149" spans="1:10" s="64" customFormat="1" ht="45">
      <c r="A149" s="60">
        <f t="shared" si="6"/>
        <v>145</v>
      </c>
      <c r="B149" s="61" t="s">
        <v>81</v>
      </c>
      <c r="C149" s="75" t="s">
        <v>228</v>
      </c>
      <c r="D149" s="80" t="s">
        <v>593</v>
      </c>
      <c r="E149" s="66">
        <v>1</v>
      </c>
      <c r="F149" s="65"/>
      <c r="G149" s="65">
        <v>1</v>
      </c>
      <c r="H149" s="73">
        <v>68</v>
      </c>
      <c r="I149" s="69">
        <v>0.5</v>
      </c>
      <c r="J149" s="63">
        <f t="shared" si="7"/>
        <v>34</v>
      </c>
    </row>
    <row r="150" spans="1:10" s="64" customFormat="1" ht="15.75">
      <c r="A150" s="60">
        <f t="shared" si="6"/>
        <v>146</v>
      </c>
      <c r="B150" s="61" t="s">
        <v>81</v>
      </c>
      <c r="C150" s="75" t="s">
        <v>229</v>
      </c>
      <c r="D150" s="80" t="s">
        <v>594</v>
      </c>
      <c r="E150" s="66">
        <v>1</v>
      </c>
      <c r="F150" s="65"/>
      <c r="G150" s="65">
        <v>1</v>
      </c>
      <c r="H150" s="73">
        <v>200</v>
      </c>
      <c r="I150" s="69">
        <v>0.5</v>
      </c>
      <c r="J150" s="63">
        <f t="shared" si="7"/>
        <v>100</v>
      </c>
    </row>
    <row r="151" spans="1:10" s="64" customFormat="1" ht="30">
      <c r="A151" s="60">
        <f t="shared" si="6"/>
        <v>147</v>
      </c>
      <c r="B151" s="61" t="s">
        <v>81</v>
      </c>
      <c r="C151" s="75" t="s">
        <v>208</v>
      </c>
      <c r="D151" s="80" t="s">
        <v>595</v>
      </c>
      <c r="E151" s="66">
        <v>1</v>
      </c>
      <c r="F151" s="65"/>
      <c r="G151" s="65">
        <v>1</v>
      </c>
      <c r="H151" s="73">
        <v>60</v>
      </c>
      <c r="I151" s="69">
        <v>0.5</v>
      </c>
      <c r="J151" s="63">
        <f t="shared" si="7"/>
        <v>30</v>
      </c>
    </row>
    <row r="152" spans="1:10" s="64" customFormat="1" ht="30">
      <c r="A152" s="60">
        <f t="shared" si="6"/>
        <v>148</v>
      </c>
      <c r="B152" s="61" t="s">
        <v>81</v>
      </c>
      <c r="C152" s="75" t="s">
        <v>254</v>
      </c>
      <c r="D152" s="80" t="s">
        <v>596</v>
      </c>
      <c r="E152" s="66">
        <v>1</v>
      </c>
      <c r="F152" s="65"/>
      <c r="G152" s="65">
        <v>1</v>
      </c>
      <c r="H152" s="73">
        <v>780</v>
      </c>
      <c r="I152" s="69">
        <v>0.5</v>
      </c>
      <c r="J152" s="63">
        <f t="shared" si="7"/>
        <v>390</v>
      </c>
    </row>
    <row r="153" spans="1:10" s="64" customFormat="1" ht="30">
      <c r="A153" s="60">
        <f t="shared" si="6"/>
        <v>149</v>
      </c>
      <c r="B153" s="61" t="s">
        <v>81</v>
      </c>
      <c r="C153" s="75" t="s">
        <v>253</v>
      </c>
      <c r="D153" s="80" t="s">
        <v>597</v>
      </c>
      <c r="E153" s="66">
        <v>1</v>
      </c>
      <c r="F153" s="65"/>
      <c r="G153" s="65">
        <v>1</v>
      </c>
      <c r="H153" s="73">
        <v>595</v>
      </c>
      <c r="I153" s="69">
        <v>0.5</v>
      </c>
      <c r="J153" s="63">
        <f t="shared" si="7"/>
        <v>297.5</v>
      </c>
    </row>
    <row r="154" spans="1:10" s="64" customFormat="1" ht="30">
      <c r="A154" s="60">
        <f t="shared" si="6"/>
        <v>150</v>
      </c>
      <c r="B154" s="61" t="s">
        <v>81</v>
      </c>
      <c r="C154" s="75" t="s">
        <v>252</v>
      </c>
      <c r="D154" s="80" t="s">
        <v>598</v>
      </c>
      <c r="E154" s="66">
        <v>1</v>
      </c>
      <c r="F154" s="65"/>
      <c r="G154" s="65">
        <v>1</v>
      </c>
      <c r="H154" s="73">
        <v>560</v>
      </c>
      <c r="I154" s="69">
        <v>0.5</v>
      </c>
      <c r="J154" s="63">
        <f t="shared" si="7"/>
        <v>280</v>
      </c>
    </row>
    <row r="155" spans="1:10" s="64" customFormat="1" ht="30">
      <c r="A155" s="60">
        <f t="shared" si="6"/>
        <v>151</v>
      </c>
      <c r="B155" s="61" t="s">
        <v>81</v>
      </c>
      <c r="C155" s="75" t="s">
        <v>239</v>
      </c>
      <c r="D155" s="80" t="s">
        <v>599</v>
      </c>
      <c r="E155" s="66">
        <v>1</v>
      </c>
      <c r="F155" s="65"/>
      <c r="G155" s="65">
        <v>1</v>
      </c>
      <c r="H155" s="73">
        <v>32</v>
      </c>
      <c r="I155" s="69">
        <v>0.5</v>
      </c>
      <c r="J155" s="63">
        <f t="shared" si="7"/>
        <v>16</v>
      </c>
    </row>
    <row r="156" spans="1:10" s="64" customFormat="1" ht="30">
      <c r="A156" s="60">
        <f t="shared" si="6"/>
        <v>152</v>
      </c>
      <c r="B156" s="61" t="s">
        <v>81</v>
      </c>
      <c r="C156" s="75" t="s">
        <v>240</v>
      </c>
      <c r="D156" s="80" t="s">
        <v>600</v>
      </c>
      <c r="E156" s="66">
        <v>1</v>
      </c>
      <c r="F156" s="65"/>
      <c r="G156" s="65">
        <v>1</v>
      </c>
      <c r="H156" s="73">
        <v>27</v>
      </c>
      <c r="I156" s="69">
        <v>0.5</v>
      </c>
      <c r="J156" s="63">
        <f t="shared" si="7"/>
        <v>13.5</v>
      </c>
    </row>
    <row r="157" spans="1:10" s="64" customFormat="1" ht="30">
      <c r="A157" s="60">
        <f t="shared" si="6"/>
        <v>153</v>
      </c>
      <c r="B157" s="61" t="s">
        <v>81</v>
      </c>
      <c r="C157" s="75" t="s">
        <v>241</v>
      </c>
      <c r="D157" s="80" t="s">
        <v>601</v>
      </c>
      <c r="E157" s="66">
        <v>1</v>
      </c>
      <c r="F157" s="65"/>
      <c r="G157" s="65">
        <v>1</v>
      </c>
      <c r="H157" s="73">
        <v>45</v>
      </c>
      <c r="I157" s="69">
        <v>0.5</v>
      </c>
      <c r="J157" s="63">
        <f t="shared" si="7"/>
        <v>22.5</v>
      </c>
    </row>
    <row r="158" spans="1:10" s="64" customFormat="1" ht="30">
      <c r="A158" s="60">
        <f t="shared" si="6"/>
        <v>154</v>
      </c>
      <c r="B158" s="61" t="s">
        <v>81</v>
      </c>
      <c r="C158" s="75" t="s">
        <v>250</v>
      </c>
      <c r="D158" s="80" t="s">
        <v>602</v>
      </c>
      <c r="E158" s="66">
        <v>1</v>
      </c>
      <c r="F158" s="65"/>
      <c r="G158" s="65">
        <v>1</v>
      </c>
      <c r="H158" s="73">
        <v>22.5</v>
      </c>
      <c r="I158" s="69">
        <v>0.5</v>
      </c>
      <c r="J158" s="63">
        <f t="shared" si="7"/>
        <v>11.25</v>
      </c>
    </row>
    <row r="159" spans="1:10" s="64" customFormat="1" ht="30">
      <c r="A159" s="60">
        <f t="shared" si="6"/>
        <v>155</v>
      </c>
      <c r="B159" s="61" t="s">
        <v>81</v>
      </c>
      <c r="C159" s="75" t="s">
        <v>242</v>
      </c>
      <c r="D159" s="80" t="s">
        <v>603</v>
      </c>
      <c r="E159" s="66">
        <v>1</v>
      </c>
      <c r="F159" s="65"/>
      <c r="G159" s="65">
        <v>1</v>
      </c>
      <c r="H159" s="73">
        <v>71.5</v>
      </c>
      <c r="I159" s="69">
        <v>0.5</v>
      </c>
      <c r="J159" s="63">
        <f t="shared" si="7"/>
        <v>35.75</v>
      </c>
    </row>
    <row r="160" spans="1:10" s="64" customFormat="1" ht="30">
      <c r="A160" s="60">
        <f t="shared" si="6"/>
        <v>156</v>
      </c>
      <c r="B160" s="61" t="s">
        <v>81</v>
      </c>
      <c r="C160" s="75" t="s">
        <v>243</v>
      </c>
      <c r="D160" s="80" t="s">
        <v>604</v>
      </c>
      <c r="E160" s="66">
        <v>1</v>
      </c>
      <c r="F160" s="65"/>
      <c r="G160" s="65">
        <v>1</v>
      </c>
      <c r="H160" s="73">
        <v>121.5</v>
      </c>
      <c r="I160" s="69">
        <v>0.5</v>
      </c>
      <c r="J160" s="63">
        <f t="shared" si="7"/>
        <v>60.75</v>
      </c>
    </row>
    <row r="161" spans="1:10" s="64" customFormat="1" ht="45">
      <c r="A161" s="60">
        <f t="shared" si="6"/>
        <v>157</v>
      </c>
      <c r="B161" s="61" t="s">
        <v>81</v>
      </c>
      <c r="C161" s="75" t="s">
        <v>244</v>
      </c>
      <c r="D161" s="80" t="s">
        <v>605</v>
      </c>
      <c r="E161" s="66">
        <v>1</v>
      </c>
      <c r="F161" s="65"/>
      <c r="G161" s="65">
        <v>1</v>
      </c>
      <c r="H161" s="73">
        <v>53.5</v>
      </c>
      <c r="I161" s="69">
        <v>0.5</v>
      </c>
      <c r="J161" s="63">
        <f t="shared" si="7"/>
        <v>26.75</v>
      </c>
    </row>
    <row r="162" spans="1:10" s="64" customFormat="1" ht="30">
      <c r="A162" s="60">
        <f t="shared" si="6"/>
        <v>158</v>
      </c>
      <c r="B162" s="61" t="s">
        <v>81</v>
      </c>
      <c r="C162" s="75" t="s">
        <v>245</v>
      </c>
      <c r="D162" s="80" t="s">
        <v>606</v>
      </c>
      <c r="E162" s="66">
        <v>1</v>
      </c>
      <c r="F162" s="65"/>
      <c r="G162" s="65">
        <v>1</v>
      </c>
      <c r="H162" s="73">
        <v>530</v>
      </c>
      <c r="I162" s="69">
        <v>0.5</v>
      </c>
      <c r="J162" s="63">
        <f t="shared" si="7"/>
        <v>265</v>
      </c>
    </row>
    <row r="163" spans="1:10" s="64" customFormat="1" ht="30">
      <c r="A163" s="60">
        <f t="shared" si="6"/>
        <v>159</v>
      </c>
      <c r="B163" s="61" t="s">
        <v>81</v>
      </c>
      <c r="C163" s="75" t="s">
        <v>246</v>
      </c>
      <c r="D163" s="80" t="s">
        <v>607</v>
      </c>
      <c r="E163" s="66">
        <v>1</v>
      </c>
      <c r="F163" s="65"/>
      <c r="G163" s="65">
        <v>1</v>
      </c>
      <c r="H163" s="73">
        <v>530</v>
      </c>
      <c r="I163" s="69">
        <v>0.5</v>
      </c>
      <c r="J163" s="63">
        <f t="shared" si="7"/>
        <v>265</v>
      </c>
    </row>
    <row r="164" spans="1:10" s="64" customFormat="1" ht="30">
      <c r="A164" s="60">
        <f t="shared" si="6"/>
        <v>160</v>
      </c>
      <c r="B164" s="61" t="s">
        <v>81</v>
      </c>
      <c r="C164" s="75" t="s">
        <v>247</v>
      </c>
      <c r="D164" s="80" t="s">
        <v>608</v>
      </c>
      <c r="E164" s="66">
        <v>1</v>
      </c>
      <c r="F164" s="65"/>
      <c r="G164" s="65">
        <v>1</v>
      </c>
      <c r="H164" s="73">
        <v>530</v>
      </c>
      <c r="I164" s="69">
        <v>0.5</v>
      </c>
      <c r="J164" s="63">
        <f t="shared" si="7"/>
        <v>265</v>
      </c>
    </row>
    <row r="165" spans="1:10" s="64" customFormat="1" ht="30">
      <c r="A165" s="60">
        <f t="shared" si="6"/>
        <v>161</v>
      </c>
      <c r="B165" s="61" t="s">
        <v>81</v>
      </c>
      <c r="C165" s="75" t="s">
        <v>248</v>
      </c>
      <c r="D165" s="80" t="s">
        <v>609</v>
      </c>
      <c r="E165" s="66">
        <v>1</v>
      </c>
      <c r="F165" s="65"/>
      <c r="G165" s="65">
        <v>1</v>
      </c>
      <c r="H165" s="73">
        <v>530</v>
      </c>
      <c r="I165" s="69">
        <v>0.5</v>
      </c>
      <c r="J165" s="63">
        <f t="shared" si="7"/>
        <v>265</v>
      </c>
    </row>
    <row r="166" spans="1:10" s="64" customFormat="1" ht="30">
      <c r="A166" s="60">
        <f t="shared" si="6"/>
        <v>162</v>
      </c>
      <c r="B166" s="61" t="s">
        <v>81</v>
      </c>
      <c r="C166" s="75" t="s">
        <v>256</v>
      </c>
      <c r="D166" s="80" t="s">
        <v>610</v>
      </c>
      <c r="E166" s="66">
        <v>1</v>
      </c>
      <c r="F166" s="65"/>
      <c r="G166" s="65">
        <v>1</v>
      </c>
      <c r="H166" s="73">
        <v>150</v>
      </c>
      <c r="I166" s="69">
        <v>0.5</v>
      </c>
      <c r="J166" s="63">
        <f t="shared" si="7"/>
        <v>75</v>
      </c>
    </row>
    <row r="167" spans="1:10" s="64" customFormat="1" ht="15.75">
      <c r="A167" s="60">
        <f t="shared" si="6"/>
        <v>163</v>
      </c>
      <c r="B167" s="61" t="s">
        <v>81</v>
      </c>
      <c r="C167" s="75" t="s">
        <v>249</v>
      </c>
      <c r="D167" s="80" t="s">
        <v>611</v>
      </c>
      <c r="E167" s="66">
        <v>1</v>
      </c>
      <c r="F167" s="65"/>
      <c r="G167" s="65">
        <v>1</v>
      </c>
      <c r="H167" s="73">
        <v>134</v>
      </c>
      <c r="I167" s="69">
        <v>0.5</v>
      </c>
      <c r="J167" s="63">
        <f t="shared" si="7"/>
        <v>67</v>
      </c>
    </row>
    <row r="168" spans="1:10" s="64" customFormat="1" ht="15.75">
      <c r="A168" s="60">
        <f t="shared" si="6"/>
        <v>164</v>
      </c>
      <c r="B168" s="61" t="s">
        <v>81</v>
      </c>
      <c r="C168" s="88" t="s">
        <v>255</v>
      </c>
      <c r="D168" s="80" t="s">
        <v>612</v>
      </c>
      <c r="E168" s="66">
        <v>1</v>
      </c>
      <c r="F168" s="65"/>
      <c r="G168" s="65">
        <v>1</v>
      </c>
      <c r="H168" s="89">
        <v>175</v>
      </c>
      <c r="I168" s="69">
        <v>0.5</v>
      </c>
      <c r="J168" s="63">
        <f t="shared" si="7"/>
        <v>87.5</v>
      </c>
    </row>
    <row r="169" spans="1:10" s="64" customFormat="1" ht="30">
      <c r="A169" s="60">
        <f t="shared" si="6"/>
        <v>165</v>
      </c>
      <c r="B169" s="61" t="s">
        <v>81</v>
      </c>
      <c r="C169" s="75" t="s">
        <v>354</v>
      </c>
      <c r="D169" s="80" t="s">
        <v>613</v>
      </c>
      <c r="E169" s="66">
        <v>1</v>
      </c>
      <c r="F169" s="65"/>
      <c r="G169" s="65">
        <v>1</v>
      </c>
      <c r="H169" s="73">
        <v>60</v>
      </c>
      <c r="I169" s="69">
        <v>0.5</v>
      </c>
      <c r="J169" s="63">
        <f t="shared" si="7"/>
        <v>30</v>
      </c>
    </row>
    <row r="170" spans="1:10" s="64" customFormat="1" ht="75">
      <c r="A170" s="60">
        <f t="shared" si="6"/>
        <v>166</v>
      </c>
      <c r="B170" s="61" t="s">
        <v>81</v>
      </c>
      <c r="C170" s="75" t="s">
        <v>355</v>
      </c>
      <c r="D170" s="80" t="s">
        <v>614</v>
      </c>
      <c r="E170" s="66">
        <v>1</v>
      </c>
      <c r="F170" s="65"/>
      <c r="G170" s="65">
        <v>1</v>
      </c>
      <c r="H170" s="73">
        <v>60</v>
      </c>
      <c r="I170" s="69">
        <v>0.5</v>
      </c>
      <c r="J170" s="63">
        <f t="shared" si="7"/>
        <v>30</v>
      </c>
    </row>
    <row r="171" spans="1:10" s="64" customFormat="1" ht="75">
      <c r="A171" s="60">
        <f t="shared" si="6"/>
        <v>167</v>
      </c>
      <c r="B171" s="61" t="s">
        <v>81</v>
      </c>
      <c r="C171" s="75" t="s">
        <v>356</v>
      </c>
      <c r="D171" s="80" t="s">
        <v>615</v>
      </c>
      <c r="E171" s="66">
        <v>1</v>
      </c>
      <c r="F171" s="65"/>
      <c r="G171" s="65">
        <v>1</v>
      </c>
      <c r="H171" s="73">
        <v>60</v>
      </c>
      <c r="I171" s="69">
        <v>0.5</v>
      </c>
      <c r="J171" s="63">
        <f t="shared" si="7"/>
        <v>30</v>
      </c>
    </row>
    <row r="172" spans="1:10" s="64" customFormat="1" ht="75">
      <c r="A172" s="60">
        <f t="shared" si="6"/>
        <v>168</v>
      </c>
      <c r="B172" s="61" t="s">
        <v>81</v>
      </c>
      <c r="C172" s="75" t="s">
        <v>357</v>
      </c>
      <c r="D172" s="80" t="s">
        <v>616</v>
      </c>
      <c r="E172" s="66">
        <v>1</v>
      </c>
      <c r="F172" s="65"/>
      <c r="G172" s="65">
        <v>1</v>
      </c>
      <c r="H172" s="73">
        <v>9115</v>
      </c>
      <c r="I172" s="69">
        <v>0.5</v>
      </c>
      <c r="J172" s="63">
        <f t="shared" si="7"/>
        <v>4557.5</v>
      </c>
    </row>
    <row r="173" spans="1:10" s="64" customFormat="1" ht="105">
      <c r="A173" s="60">
        <f t="shared" si="6"/>
        <v>169</v>
      </c>
      <c r="B173" s="61" t="s">
        <v>81</v>
      </c>
      <c r="C173" s="75" t="s">
        <v>358</v>
      </c>
      <c r="D173" s="80" t="s">
        <v>617</v>
      </c>
      <c r="E173" s="66">
        <v>1</v>
      </c>
      <c r="F173" s="65"/>
      <c r="G173" s="65">
        <v>1</v>
      </c>
      <c r="H173" s="73">
        <v>18650</v>
      </c>
      <c r="I173" s="69">
        <v>0.5</v>
      </c>
      <c r="J173" s="63">
        <f t="shared" si="7"/>
        <v>9325</v>
      </c>
    </row>
    <row r="174" spans="1:10" s="64" customFormat="1" ht="165">
      <c r="A174" s="60">
        <f t="shared" si="6"/>
        <v>170</v>
      </c>
      <c r="B174" s="61" t="s">
        <v>81</v>
      </c>
      <c r="C174" s="75" t="s">
        <v>359</v>
      </c>
      <c r="D174" s="80" t="s">
        <v>618</v>
      </c>
      <c r="E174" s="66">
        <v>1</v>
      </c>
      <c r="F174" s="65"/>
      <c r="G174" s="65">
        <v>1</v>
      </c>
      <c r="H174" s="73">
        <v>14410</v>
      </c>
      <c r="I174" s="69">
        <v>0.5</v>
      </c>
      <c r="J174" s="63">
        <f t="shared" si="7"/>
        <v>7205</v>
      </c>
    </row>
    <row r="175" spans="1:10" s="64" customFormat="1" ht="135">
      <c r="A175" s="60">
        <f t="shared" si="6"/>
        <v>171</v>
      </c>
      <c r="B175" s="61" t="s">
        <v>81</v>
      </c>
      <c r="C175" s="90" t="s">
        <v>360</v>
      </c>
      <c r="D175" s="80" t="s">
        <v>619</v>
      </c>
      <c r="E175" s="66">
        <v>1</v>
      </c>
      <c r="F175" s="65"/>
      <c r="G175" s="65">
        <v>1</v>
      </c>
      <c r="H175" s="73">
        <v>1415</v>
      </c>
      <c r="I175" s="69">
        <v>0.5</v>
      </c>
      <c r="J175" s="63">
        <f t="shared" si="7"/>
        <v>707.5</v>
      </c>
    </row>
    <row r="176" spans="1:10" s="64" customFormat="1" ht="165">
      <c r="A176" s="60">
        <f t="shared" si="6"/>
        <v>172</v>
      </c>
      <c r="B176" s="61" t="s">
        <v>81</v>
      </c>
      <c r="C176" s="90" t="s">
        <v>361</v>
      </c>
      <c r="D176" s="80" t="s">
        <v>620</v>
      </c>
      <c r="E176" s="66">
        <v>1</v>
      </c>
      <c r="F176" s="65"/>
      <c r="G176" s="65">
        <v>1</v>
      </c>
      <c r="H176" s="73">
        <v>1680</v>
      </c>
      <c r="I176" s="69">
        <v>0.5</v>
      </c>
      <c r="J176" s="63">
        <f t="shared" si="7"/>
        <v>840</v>
      </c>
    </row>
    <row r="177" spans="1:10" s="64" customFormat="1" ht="135">
      <c r="A177" s="60">
        <f t="shared" si="6"/>
        <v>173</v>
      </c>
      <c r="B177" s="61" t="s">
        <v>81</v>
      </c>
      <c r="C177" s="90" t="s">
        <v>362</v>
      </c>
      <c r="D177" s="80" t="s">
        <v>619</v>
      </c>
      <c r="E177" s="66">
        <v>1</v>
      </c>
      <c r="F177" s="65"/>
      <c r="G177" s="65">
        <v>1</v>
      </c>
      <c r="H177" s="73">
        <v>1365</v>
      </c>
      <c r="I177" s="69">
        <v>0.5</v>
      </c>
      <c r="J177" s="63">
        <f t="shared" si="7"/>
        <v>682.5</v>
      </c>
    </row>
    <row r="178" spans="1:10" s="64" customFormat="1" ht="150">
      <c r="A178" s="60">
        <f t="shared" si="6"/>
        <v>174</v>
      </c>
      <c r="B178" s="61" t="s">
        <v>81</v>
      </c>
      <c r="C178" s="90" t="s">
        <v>363</v>
      </c>
      <c r="D178" s="80" t="s">
        <v>621</v>
      </c>
      <c r="E178" s="66">
        <v>1</v>
      </c>
      <c r="F178" s="65"/>
      <c r="G178" s="65">
        <v>1</v>
      </c>
      <c r="H178" s="73">
        <v>1915</v>
      </c>
      <c r="I178" s="69">
        <v>0.5</v>
      </c>
      <c r="J178" s="63">
        <f t="shared" si="7"/>
        <v>957.5</v>
      </c>
    </row>
    <row r="179" spans="1:10" s="64" customFormat="1" ht="150">
      <c r="A179" s="60">
        <f t="shared" si="6"/>
        <v>175</v>
      </c>
      <c r="B179" s="61" t="s">
        <v>81</v>
      </c>
      <c r="C179" s="91" t="s">
        <v>364</v>
      </c>
      <c r="D179" s="80" t="s">
        <v>622</v>
      </c>
      <c r="E179" s="66">
        <v>1</v>
      </c>
      <c r="F179" s="65"/>
      <c r="G179" s="65">
        <v>1</v>
      </c>
      <c r="H179" s="73">
        <v>2625</v>
      </c>
      <c r="I179" s="69">
        <v>0.5</v>
      </c>
      <c r="J179" s="63">
        <f t="shared" si="7"/>
        <v>1312.5</v>
      </c>
    </row>
    <row r="180" spans="1:10" s="64" customFormat="1" ht="135">
      <c r="A180" s="60">
        <f t="shared" si="6"/>
        <v>176</v>
      </c>
      <c r="B180" s="61" t="s">
        <v>81</v>
      </c>
      <c r="C180" s="90" t="s">
        <v>365</v>
      </c>
      <c r="D180" s="80" t="s">
        <v>623</v>
      </c>
      <c r="E180" s="66">
        <v>1</v>
      </c>
      <c r="F180" s="65"/>
      <c r="G180" s="65">
        <v>1</v>
      </c>
      <c r="H180" s="73">
        <v>4085</v>
      </c>
      <c r="I180" s="69">
        <v>0.5</v>
      </c>
      <c r="J180" s="63">
        <f t="shared" si="7"/>
        <v>2042.5</v>
      </c>
    </row>
    <row r="181" spans="1:10" s="64" customFormat="1" ht="135">
      <c r="A181" s="60">
        <f t="shared" si="6"/>
        <v>177</v>
      </c>
      <c r="B181" s="61" t="s">
        <v>81</v>
      </c>
      <c r="C181" s="90" t="s">
        <v>366</v>
      </c>
      <c r="D181" s="80" t="s">
        <v>624</v>
      </c>
      <c r="E181" s="66">
        <v>1</v>
      </c>
      <c r="F181" s="65"/>
      <c r="G181" s="65">
        <v>1</v>
      </c>
      <c r="H181" s="73">
        <v>3675</v>
      </c>
      <c r="I181" s="69">
        <v>0.5</v>
      </c>
      <c r="J181" s="63">
        <f t="shared" si="7"/>
        <v>1837.5</v>
      </c>
    </row>
    <row r="182" spans="1:10" s="64" customFormat="1" ht="60">
      <c r="A182" s="60">
        <f t="shared" si="6"/>
        <v>178</v>
      </c>
      <c r="B182" s="61" t="s">
        <v>81</v>
      </c>
      <c r="C182" s="75" t="s">
        <v>117</v>
      </c>
      <c r="D182" s="80" t="s">
        <v>625</v>
      </c>
      <c r="E182" s="66">
        <v>1</v>
      </c>
      <c r="F182" s="65"/>
      <c r="G182" s="65">
        <v>1</v>
      </c>
      <c r="H182" s="73">
        <v>7815</v>
      </c>
      <c r="I182" s="69">
        <v>0.5</v>
      </c>
      <c r="J182" s="63">
        <f t="shared" si="7"/>
        <v>3907.5</v>
      </c>
    </row>
    <row r="183" spans="1:10" s="64" customFormat="1" ht="30">
      <c r="A183" s="60">
        <f t="shared" si="6"/>
        <v>179</v>
      </c>
      <c r="B183" s="61" t="s">
        <v>81</v>
      </c>
      <c r="C183" s="75" t="s">
        <v>116</v>
      </c>
      <c r="D183" s="80" t="s">
        <v>626</v>
      </c>
      <c r="E183" s="66">
        <v>1</v>
      </c>
      <c r="F183" s="65"/>
      <c r="G183" s="65">
        <v>1</v>
      </c>
      <c r="H183" s="73">
        <v>4330</v>
      </c>
      <c r="I183" s="69">
        <v>0.5</v>
      </c>
      <c r="J183" s="63">
        <f t="shared" si="7"/>
        <v>2165</v>
      </c>
    </row>
    <row r="184" spans="1:10" s="64" customFormat="1" ht="105">
      <c r="A184" s="60">
        <f t="shared" si="6"/>
        <v>180</v>
      </c>
      <c r="B184" s="61" t="s">
        <v>81</v>
      </c>
      <c r="C184" s="75" t="s">
        <v>109</v>
      </c>
      <c r="D184" s="80" t="s">
        <v>627</v>
      </c>
      <c r="E184" s="66">
        <v>1</v>
      </c>
      <c r="F184" s="65"/>
      <c r="G184" s="65">
        <v>1</v>
      </c>
      <c r="H184" s="73">
        <v>11465</v>
      </c>
      <c r="I184" s="69">
        <v>0.5</v>
      </c>
      <c r="J184" s="63">
        <f t="shared" si="7"/>
        <v>5732.5</v>
      </c>
    </row>
    <row r="185" spans="1:10" s="64" customFormat="1" ht="195">
      <c r="A185" s="60">
        <f t="shared" si="6"/>
        <v>181</v>
      </c>
      <c r="B185" s="61" t="s">
        <v>81</v>
      </c>
      <c r="C185" s="75" t="s">
        <v>98</v>
      </c>
      <c r="D185" s="80" t="s">
        <v>628</v>
      </c>
      <c r="E185" s="66">
        <v>1</v>
      </c>
      <c r="F185" s="65"/>
      <c r="G185" s="65">
        <v>1</v>
      </c>
      <c r="H185" s="73">
        <v>1060</v>
      </c>
      <c r="I185" s="69">
        <v>0.5</v>
      </c>
      <c r="J185" s="63">
        <f t="shared" si="7"/>
        <v>530</v>
      </c>
    </row>
    <row r="186" spans="1:10" s="64" customFormat="1" ht="15.75">
      <c r="A186" s="60">
        <f t="shared" si="6"/>
        <v>182</v>
      </c>
      <c r="B186" s="61" t="s">
        <v>81</v>
      </c>
      <c r="C186" s="75" t="s">
        <v>99</v>
      </c>
      <c r="D186" s="83" t="s">
        <v>459</v>
      </c>
      <c r="E186" s="66">
        <v>1</v>
      </c>
      <c r="F186" s="65"/>
      <c r="G186" s="65">
        <v>1</v>
      </c>
      <c r="H186" s="73">
        <v>0</v>
      </c>
      <c r="I186" s="69">
        <v>0.5</v>
      </c>
      <c r="J186" s="63">
        <f t="shared" si="7"/>
        <v>0</v>
      </c>
    </row>
    <row r="187" spans="1:10" s="64" customFormat="1" ht="45">
      <c r="A187" s="60">
        <f t="shared" si="6"/>
        <v>183</v>
      </c>
      <c r="B187" s="61" t="s">
        <v>81</v>
      </c>
      <c r="C187" s="75" t="s">
        <v>134</v>
      </c>
      <c r="D187" s="80" t="s">
        <v>629</v>
      </c>
      <c r="E187" s="66">
        <v>1</v>
      </c>
      <c r="F187" s="65"/>
      <c r="G187" s="65">
        <v>1</v>
      </c>
      <c r="H187" s="73">
        <v>73845</v>
      </c>
      <c r="I187" s="69">
        <v>0.5</v>
      </c>
      <c r="J187" s="63">
        <f t="shared" si="7"/>
        <v>36922.5</v>
      </c>
    </row>
    <row r="188" spans="1:10" s="64" customFormat="1" ht="75">
      <c r="A188" s="60">
        <f t="shared" si="6"/>
        <v>184</v>
      </c>
      <c r="B188" s="61" t="s">
        <v>81</v>
      </c>
      <c r="C188" s="74" t="s">
        <v>367</v>
      </c>
      <c r="D188" s="80" t="s">
        <v>630</v>
      </c>
      <c r="E188" s="66">
        <v>1</v>
      </c>
      <c r="F188" s="65"/>
      <c r="G188" s="65">
        <v>1</v>
      </c>
      <c r="H188" s="92">
        <v>265</v>
      </c>
      <c r="I188" s="69">
        <v>0.5</v>
      </c>
      <c r="J188" s="63">
        <f t="shared" si="7"/>
        <v>132.5</v>
      </c>
    </row>
    <row r="189" spans="1:10" s="64" customFormat="1" ht="90">
      <c r="A189" s="60">
        <f t="shared" si="6"/>
        <v>185</v>
      </c>
      <c r="B189" s="61" t="s">
        <v>81</v>
      </c>
      <c r="C189" s="75" t="s">
        <v>368</v>
      </c>
      <c r="D189" s="80" t="s">
        <v>631</v>
      </c>
      <c r="E189" s="66">
        <v>1</v>
      </c>
      <c r="F189" s="65"/>
      <c r="G189" s="65">
        <v>1</v>
      </c>
      <c r="H189" s="73">
        <v>145</v>
      </c>
      <c r="I189" s="69">
        <v>0.5</v>
      </c>
      <c r="J189" s="63">
        <f t="shared" si="7"/>
        <v>72.5</v>
      </c>
    </row>
    <row r="190" spans="1:10" s="64" customFormat="1" ht="30">
      <c r="A190" s="60">
        <f t="shared" si="6"/>
        <v>186</v>
      </c>
      <c r="B190" s="61" t="s">
        <v>81</v>
      </c>
      <c r="C190" s="75" t="s">
        <v>135</v>
      </c>
      <c r="D190" s="80" t="s">
        <v>632</v>
      </c>
      <c r="E190" s="66">
        <v>1</v>
      </c>
      <c r="F190" s="65"/>
      <c r="G190" s="65">
        <v>1</v>
      </c>
      <c r="H190" s="73">
        <v>17205</v>
      </c>
      <c r="I190" s="69">
        <v>0.5</v>
      </c>
      <c r="J190" s="63">
        <f t="shared" si="7"/>
        <v>8602.5</v>
      </c>
    </row>
    <row r="191" spans="1:10" s="64" customFormat="1" ht="30">
      <c r="A191" s="60">
        <f t="shared" si="6"/>
        <v>187</v>
      </c>
      <c r="B191" s="61" t="s">
        <v>81</v>
      </c>
      <c r="C191" s="75" t="s">
        <v>369</v>
      </c>
      <c r="D191" s="80" t="s">
        <v>632</v>
      </c>
      <c r="E191" s="66">
        <v>1</v>
      </c>
      <c r="F191" s="65"/>
      <c r="G191" s="65">
        <v>1</v>
      </c>
      <c r="H191" s="73">
        <v>335</v>
      </c>
      <c r="I191" s="69">
        <v>0.5</v>
      </c>
      <c r="J191" s="63">
        <f t="shared" si="7"/>
        <v>167.5</v>
      </c>
    </row>
    <row r="192" spans="1:10" s="64" customFormat="1" ht="45">
      <c r="A192" s="60">
        <f t="shared" si="6"/>
        <v>188</v>
      </c>
      <c r="B192" s="61" t="s">
        <v>81</v>
      </c>
      <c r="C192" s="75" t="s">
        <v>120</v>
      </c>
      <c r="D192" s="80" t="s">
        <v>633</v>
      </c>
      <c r="E192" s="66">
        <v>1</v>
      </c>
      <c r="F192" s="65"/>
      <c r="G192" s="65">
        <v>1</v>
      </c>
      <c r="H192" s="73">
        <v>2200</v>
      </c>
      <c r="I192" s="69">
        <v>0.5</v>
      </c>
      <c r="J192" s="63">
        <f t="shared" si="7"/>
        <v>1100</v>
      </c>
    </row>
    <row r="193" spans="1:10" s="64" customFormat="1" ht="45">
      <c r="A193" s="60">
        <f t="shared" si="6"/>
        <v>189</v>
      </c>
      <c r="B193" s="61" t="s">
        <v>81</v>
      </c>
      <c r="C193" s="75" t="s">
        <v>119</v>
      </c>
      <c r="D193" s="80" t="s">
        <v>633</v>
      </c>
      <c r="E193" s="66">
        <v>1</v>
      </c>
      <c r="F193" s="65"/>
      <c r="G193" s="65">
        <v>1</v>
      </c>
      <c r="H193" s="73">
        <v>1585</v>
      </c>
      <c r="I193" s="69">
        <v>0.5</v>
      </c>
      <c r="J193" s="63">
        <f t="shared" si="7"/>
        <v>792.5</v>
      </c>
    </row>
    <row r="194" spans="1:10" s="64" customFormat="1" ht="45">
      <c r="A194" s="60">
        <f t="shared" si="6"/>
        <v>190</v>
      </c>
      <c r="B194" s="61" t="s">
        <v>81</v>
      </c>
      <c r="C194" s="75" t="s">
        <v>121</v>
      </c>
      <c r="D194" s="80" t="s">
        <v>633</v>
      </c>
      <c r="E194" s="66">
        <v>1</v>
      </c>
      <c r="F194" s="65"/>
      <c r="G194" s="65">
        <v>1</v>
      </c>
      <c r="H194" s="73">
        <v>4180</v>
      </c>
      <c r="I194" s="69">
        <v>0.5</v>
      </c>
      <c r="J194" s="63">
        <f t="shared" si="7"/>
        <v>2090</v>
      </c>
    </row>
    <row r="195" spans="1:10" s="64" customFormat="1" ht="45">
      <c r="A195" s="60">
        <f t="shared" si="6"/>
        <v>191</v>
      </c>
      <c r="B195" s="61" t="s">
        <v>81</v>
      </c>
      <c r="C195" s="75" t="s">
        <v>122</v>
      </c>
      <c r="D195" s="80" t="s">
        <v>633</v>
      </c>
      <c r="E195" s="66">
        <v>1</v>
      </c>
      <c r="F195" s="65"/>
      <c r="G195" s="65">
        <v>1</v>
      </c>
      <c r="H195" s="73">
        <v>2535</v>
      </c>
      <c r="I195" s="69">
        <v>0.5</v>
      </c>
      <c r="J195" s="63">
        <f t="shared" si="7"/>
        <v>1267.5</v>
      </c>
    </row>
    <row r="196" spans="1:10" s="64" customFormat="1" ht="45">
      <c r="A196" s="60">
        <f t="shared" si="6"/>
        <v>192</v>
      </c>
      <c r="B196" s="61" t="s">
        <v>81</v>
      </c>
      <c r="C196" s="75" t="s">
        <v>123</v>
      </c>
      <c r="D196" s="80" t="s">
        <v>634</v>
      </c>
      <c r="E196" s="66">
        <v>1</v>
      </c>
      <c r="F196" s="65"/>
      <c r="G196" s="65">
        <v>1</v>
      </c>
      <c r="H196" s="73">
        <v>5855</v>
      </c>
      <c r="I196" s="69">
        <v>0.5</v>
      </c>
      <c r="J196" s="63">
        <f t="shared" si="7"/>
        <v>2927.5</v>
      </c>
    </row>
    <row r="197" spans="1:10" s="64" customFormat="1" ht="45">
      <c r="A197" s="60">
        <f t="shared" si="6"/>
        <v>193</v>
      </c>
      <c r="B197" s="61" t="s">
        <v>81</v>
      </c>
      <c r="C197" s="75" t="s">
        <v>124</v>
      </c>
      <c r="D197" s="80" t="s">
        <v>634</v>
      </c>
      <c r="E197" s="66">
        <v>1</v>
      </c>
      <c r="F197" s="65"/>
      <c r="G197" s="65">
        <v>1</v>
      </c>
      <c r="H197" s="73">
        <v>3560</v>
      </c>
      <c r="I197" s="69">
        <v>0.5</v>
      </c>
      <c r="J197" s="63">
        <f t="shared" si="7"/>
        <v>1780</v>
      </c>
    </row>
    <row r="198" spans="1:10" s="64" customFormat="1" ht="105">
      <c r="A198" s="60">
        <f t="shared" ref="A198:A261" si="8">SUM(A197+1)</f>
        <v>194</v>
      </c>
      <c r="B198" s="61" t="s">
        <v>81</v>
      </c>
      <c r="C198" s="75" t="s">
        <v>138</v>
      </c>
      <c r="D198" s="80" t="s">
        <v>635</v>
      </c>
      <c r="E198" s="66">
        <v>1</v>
      </c>
      <c r="F198" s="65"/>
      <c r="G198" s="65">
        <v>1</v>
      </c>
      <c r="H198" s="73">
        <v>3160</v>
      </c>
      <c r="I198" s="69">
        <v>0.5</v>
      </c>
      <c r="J198" s="63">
        <f t="shared" si="7"/>
        <v>1580</v>
      </c>
    </row>
    <row r="199" spans="1:10" s="64" customFormat="1" ht="30">
      <c r="A199" s="60">
        <f t="shared" si="8"/>
        <v>195</v>
      </c>
      <c r="B199" s="61" t="s">
        <v>81</v>
      </c>
      <c r="C199" s="75" t="s">
        <v>194</v>
      </c>
      <c r="D199" s="80" t="s">
        <v>636</v>
      </c>
      <c r="E199" s="66">
        <v>1</v>
      </c>
      <c r="F199" s="65"/>
      <c r="G199" s="65">
        <v>1</v>
      </c>
      <c r="H199" s="73">
        <v>560</v>
      </c>
      <c r="I199" s="69">
        <v>0.5</v>
      </c>
      <c r="J199" s="63">
        <f t="shared" si="7"/>
        <v>280</v>
      </c>
    </row>
    <row r="200" spans="1:10" s="64" customFormat="1" ht="30">
      <c r="A200" s="60">
        <f t="shared" si="8"/>
        <v>196</v>
      </c>
      <c r="B200" s="61" t="s">
        <v>81</v>
      </c>
      <c r="C200" s="75" t="s">
        <v>195</v>
      </c>
      <c r="D200" s="80" t="s">
        <v>637</v>
      </c>
      <c r="E200" s="66">
        <v>1</v>
      </c>
      <c r="F200" s="65"/>
      <c r="G200" s="65">
        <v>1</v>
      </c>
      <c r="H200" s="73">
        <v>560</v>
      </c>
      <c r="I200" s="69">
        <v>0.5</v>
      </c>
      <c r="J200" s="63">
        <f t="shared" si="7"/>
        <v>280</v>
      </c>
    </row>
    <row r="201" spans="1:10" s="64" customFormat="1" ht="30">
      <c r="A201" s="60">
        <f t="shared" si="8"/>
        <v>197</v>
      </c>
      <c r="B201" s="61" t="s">
        <v>81</v>
      </c>
      <c r="C201" s="75" t="s">
        <v>196</v>
      </c>
      <c r="D201" s="80" t="s">
        <v>638</v>
      </c>
      <c r="E201" s="66">
        <v>1</v>
      </c>
      <c r="F201" s="65"/>
      <c r="G201" s="65">
        <v>1</v>
      </c>
      <c r="H201" s="73">
        <v>785</v>
      </c>
      <c r="I201" s="69">
        <v>0.5</v>
      </c>
      <c r="J201" s="63">
        <f t="shared" si="7"/>
        <v>392.5</v>
      </c>
    </row>
    <row r="202" spans="1:10" s="64" customFormat="1" ht="30">
      <c r="A202" s="60">
        <f t="shared" si="8"/>
        <v>198</v>
      </c>
      <c r="B202" s="61" t="s">
        <v>81</v>
      </c>
      <c r="C202" s="75" t="s">
        <v>197</v>
      </c>
      <c r="D202" s="80" t="s">
        <v>639</v>
      </c>
      <c r="E202" s="66">
        <v>1</v>
      </c>
      <c r="F202" s="65"/>
      <c r="G202" s="65">
        <v>1</v>
      </c>
      <c r="H202" s="73">
        <v>785</v>
      </c>
      <c r="I202" s="69">
        <v>0.5</v>
      </c>
      <c r="J202" s="63">
        <f t="shared" si="7"/>
        <v>392.5</v>
      </c>
    </row>
    <row r="203" spans="1:10" s="64" customFormat="1" ht="15.75">
      <c r="A203" s="60">
        <f t="shared" si="8"/>
        <v>199</v>
      </c>
      <c r="B203" s="61" t="s">
        <v>81</v>
      </c>
      <c r="C203" s="75" t="s">
        <v>198</v>
      </c>
      <c r="D203" s="80" t="s">
        <v>640</v>
      </c>
      <c r="E203" s="66">
        <v>1</v>
      </c>
      <c r="F203" s="65"/>
      <c r="G203" s="65">
        <v>1</v>
      </c>
      <c r="H203" s="73">
        <v>120</v>
      </c>
      <c r="I203" s="69">
        <v>0.5</v>
      </c>
      <c r="J203" s="63">
        <f t="shared" si="7"/>
        <v>60</v>
      </c>
    </row>
    <row r="204" spans="1:10" s="64" customFormat="1" ht="30">
      <c r="A204" s="60">
        <f t="shared" si="8"/>
        <v>200</v>
      </c>
      <c r="B204" s="61" t="s">
        <v>81</v>
      </c>
      <c r="C204" s="75" t="s">
        <v>199</v>
      </c>
      <c r="D204" s="80" t="s">
        <v>641</v>
      </c>
      <c r="E204" s="66">
        <v>1</v>
      </c>
      <c r="F204" s="65"/>
      <c r="G204" s="65">
        <v>1</v>
      </c>
      <c r="H204" s="73">
        <v>930</v>
      </c>
      <c r="I204" s="69">
        <v>0.5</v>
      </c>
      <c r="J204" s="63">
        <f t="shared" si="7"/>
        <v>465</v>
      </c>
    </row>
    <row r="205" spans="1:10" s="64" customFormat="1" ht="30">
      <c r="A205" s="60">
        <f t="shared" si="8"/>
        <v>201</v>
      </c>
      <c r="B205" s="61" t="s">
        <v>81</v>
      </c>
      <c r="C205" s="75" t="s">
        <v>200</v>
      </c>
      <c r="D205" s="80" t="s">
        <v>642</v>
      </c>
      <c r="E205" s="66">
        <v>1</v>
      </c>
      <c r="F205" s="65"/>
      <c r="G205" s="65">
        <v>1</v>
      </c>
      <c r="H205" s="73">
        <v>930</v>
      </c>
      <c r="I205" s="69">
        <v>0.5</v>
      </c>
      <c r="J205" s="63">
        <f t="shared" si="7"/>
        <v>465</v>
      </c>
    </row>
    <row r="206" spans="1:10" s="64" customFormat="1" ht="30">
      <c r="A206" s="60">
        <f t="shared" si="8"/>
        <v>202</v>
      </c>
      <c r="B206" s="61" t="s">
        <v>81</v>
      </c>
      <c r="C206" s="75" t="s">
        <v>201</v>
      </c>
      <c r="D206" s="80" t="s">
        <v>643</v>
      </c>
      <c r="E206" s="66">
        <v>1</v>
      </c>
      <c r="F206" s="65"/>
      <c r="G206" s="65">
        <v>1</v>
      </c>
      <c r="H206" s="73">
        <v>1070</v>
      </c>
      <c r="I206" s="69">
        <v>0.5</v>
      </c>
      <c r="J206" s="63">
        <f t="shared" si="7"/>
        <v>535</v>
      </c>
    </row>
    <row r="207" spans="1:10" s="64" customFormat="1" ht="30">
      <c r="A207" s="60">
        <f t="shared" si="8"/>
        <v>203</v>
      </c>
      <c r="B207" s="61" t="s">
        <v>81</v>
      </c>
      <c r="C207" s="75" t="s">
        <v>370</v>
      </c>
      <c r="D207" s="80" t="s">
        <v>644</v>
      </c>
      <c r="E207" s="66">
        <v>1</v>
      </c>
      <c r="F207" s="65"/>
      <c r="G207" s="65">
        <v>1</v>
      </c>
      <c r="H207" s="73">
        <v>60</v>
      </c>
      <c r="I207" s="69">
        <v>0.5</v>
      </c>
      <c r="J207" s="63">
        <f t="shared" si="7"/>
        <v>30</v>
      </c>
    </row>
    <row r="208" spans="1:10" s="64" customFormat="1" ht="45">
      <c r="A208" s="60">
        <f t="shared" si="8"/>
        <v>204</v>
      </c>
      <c r="B208" s="61" t="s">
        <v>81</v>
      </c>
      <c r="C208" s="75" t="s">
        <v>133</v>
      </c>
      <c r="D208" s="80" t="s">
        <v>645</v>
      </c>
      <c r="E208" s="66">
        <v>1</v>
      </c>
      <c r="F208" s="65"/>
      <c r="G208" s="65">
        <v>1</v>
      </c>
      <c r="H208" s="73">
        <v>730</v>
      </c>
      <c r="I208" s="69">
        <v>0.5</v>
      </c>
      <c r="J208" s="63">
        <f t="shared" si="7"/>
        <v>365</v>
      </c>
    </row>
    <row r="209" spans="1:10" s="64" customFormat="1" ht="30">
      <c r="A209" s="60">
        <f t="shared" si="8"/>
        <v>205</v>
      </c>
      <c r="B209" s="61" t="s">
        <v>81</v>
      </c>
      <c r="C209" s="75" t="s">
        <v>321</v>
      </c>
      <c r="D209" s="80" t="s">
        <v>646</v>
      </c>
      <c r="E209" s="66">
        <v>1</v>
      </c>
      <c r="F209" s="65"/>
      <c r="G209" s="65">
        <v>1</v>
      </c>
      <c r="H209" s="73">
        <v>490</v>
      </c>
      <c r="I209" s="69">
        <v>0.5</v>
      </c>
      <c r="J209" s="63">
        <f t="shared" si="7"/>
        <v>245</v>
      </c>
    </row>
    <row r="210" spans="1:10" s="64" customFormat="1" ht="15.75">
      <c r="A210" s="60">
        <f t="shared" si="8"/>
        <v>206</v>
      </c>
      <c r="B210" s="61" t="s">
        <v>81</v>
      </c>
      <c r="C210" s="75" t="s">
        <v>322</v>
      </c>
      <c r="D210" s="80" t="s">
        <v>647</v>
      </c>
      <c r="E210" s="66">
        <v>1</v>
      </c>
      <c r="F210" s="65"/>
      <c r="G210" s="65">
        <v>1</v>
      </c>
      <c r="H210" s="73">
        <v>375</v>
      </c>
      <c r="I210" s="69">
        <v>0.5</v>
      </c>
      <c r="J210" s="63">
        <f t="shared" si="7"/>
        <v>187.5</v>
      </c>
    </row>
    <row r="211" spans="1:10" s="64" customFormat="1" ht="15.75">
      <c r="A211" s="60">
        <f t="shared" si="8"/>
        <v>207</v>
      </c>
      <c r="B211" s="61" t="s">
        <v>81</v>
      </c>
      <c r="C211" s="74" t="s">
        <v>371</v>
      </c>
      <c r="D211" s="83" t="s">
        <v>460</v>
      </c>
      <c r="E211" s="66">
        <v>1</v>
      </c>
      <c r="F211" s="65"/>
      <c r="G211" s="65">
        <v>1</v>
      </c>
      <c r="H211" s="92">
        <v>765</v>
      </c>
      <c r="I211" s="69">
        <v>0.5</v>
      </c>
      <c r="J211" s="63">
        <f t="shared" si="7"/>
        <v>382.5</v>
      </c>
    </row>
    <row r="212" spans="1:10" s="64" customFormat="1" ht="30">
      <c r="A212" s="60">
        <f t="shared" si="8"/>
        <v>208</v>
      </c>
      <c r="B212" s="61" t="s">
        <v>81</v>
      </c>
      <c r="C212" s="75" t="s">
        <v>132</v>
      </c>
      <c r="D212" s="80" t="s">
        <v>648</v>
      </c>
      <c r="E212" s="66">
        <v>1</v>
      </c>
      <c r="F212" s="65"/>
      <c r="G212" s="65">
        <v>1</v>
      </c>
      <c r="H212" s="73">
        <v>275</v>
      </c>
      <c r="I212" s="69">
        <v>0.5</v>
      </c>
      <c r="J212" s="63">
        <f t="shared" ref="J212:J275" si="9">H212*(1-I212)</f>
        <v>137.5</v>
      </c>
    </row>
    <row r="213" spans="1:10" s="64" customFormat="1" ht="30">
      <c r="A213" s="60">
        <f t="shared" si="8"/>
        <v>209</v>
      </c>
      <c r="B213" s="61" t="s">
        <v>81</v>
      </c>
      <c r="C213" s="75" t="s">
        <v>372</v>
      </c>
      <c r="D213" s="80" t="s">
        <v>649</v>
      </c>
      <c r="E213" s="66">
        <v>1</v>
      </c>
      <c r="F213" s="65"/>
      <c r="G213" s="65">
        <v>1</v>
      </c>
      <c r="H213" s="73">
        <v>435</v>
      </c>
      <c r="I213" s="69">
        <v>0.5</v>
      </c>
      <c r="J213" s="63">
        <f t="shared" si="9"/>
        <v>217.5</v>
      </c>
    </row>
    <row r="214" spans="1:10" s="64" customFormat="1" ht="30">
      <c r="A214" s="60">
        <f t="shared" si="8"/>
        <v>210</v>
      </c>
      <c r="B214" s="61" t="s">
        <v>81</v>
      </c>
      <c r="C214" s="75" t="s">
        <v>100</v>
      </c>
      <c r="D214" s="80" t="s">
        <v>650</v>
      </c>
      <c r="E214" s="66">
        <v>1</v>
      </c>
      <c r="F214" s="65"/>
      <c r="G214" s="65">
        <v>1</v>
      </c>
      <c r="H214" s="73">
        <v>2000</v>
      </c>
      <c r="I214" s="69">
        <v>0.5</v>
      </c>
      <c r="J214" s="63">
        <f t="shared" si="9"/>
        <v>1000</v>
      </c>
    </row>
    <row r="215" spans="1:10" s="64" customFormat="1" ht="30">
      <c r="A215" s="60">
        <f t="shared" si="8"/>
        <v>211</v>
      </c>
      <c r="B215" s="61" t="s">
        <v>81</v>
      </c>
      <c r="C215" s="75" t="s">
        <v>101</v>
      </c>
      <c r="D215" s="80" t="s">
        <v>651</v>
      </c>
      <c r="E215" s="66">
        <v>1</v>
      </c>
      <c r="F215" s="65"/>
      <c r="G215" s="65">
        <v>1</v>
      </c>
      <c r="H215" s="73">
        <v>10010</v>
      </c>
      <c r="I215" s="69">
        <v>0.5</v>
      </c>
      <c r="J215" s="63">
        <f t="shared" si="9"/>
        <v>5005</v>
      </c>
    </row>
    <row r="216" spans="1:10" s="64" customFormat="1" ht="15.75">
      <c r="A216" s="60">
        <f t="shared" si="8"/>
        <v>212</v>
      </c>
      <c r="B216" s="61" t="s">
        <v>81</v>
      </c>
      <c r="C216" s="75" t="s">
        <v>373</v>
      </c>
      <c r="D216" s="80" t="s">
        <v>652</v>
      </c>
      <c r="E216" s="66">
        <v>1</v>
      </c>
      <c r="F216" s="65"/>
      <c r="G216" s="65">
        <v>1</v>
      </c>
      <c r="H216" s="73">
        <v>47145</v>
      </c>
      <c r="I216" s="69">
        <v>0.5</v>
      </c>
      <c r="J216" s="63">
        <f t="shared" si="9"/>
        <v>23572.5</v>
      </c>
    </row>
    <row r="217" spans="1:10" s="64" customFormat="1" ht="30">
      <c r="A217" s="60">
        <f t="shared" si="8"/>
        <v>213</v>
      </c>
      <c r="B217" s="61" t="s">
        <v>81</v>
      </c>
      <c r="C217" s="75" t="s">
        <v>102</v>
      </c>
      <c r="D217" s="80" t="s">
        <v>653</v>
      </c>
      <c r="E217" s="66">
        <v>1</v>
      </c>
      <c r="F217" s="65"/>
      <c r="G217" s="65">
        <v>1</v>
      </c>
      <c r="H217" s="73">
        <v>2000</v>
      </c>
      <c r="I217" s="69">
        <v>0.5</v>
      </c>
      <c r="J217" s="63">
        <f t="shared" si="9"/>
        <v>1000</v>
      </c>
    </row>
    <row r="218" spans="1:10" s="64" customFormat="1" ht="30">
      <c r="A218" s="60">
        <f t="shared" si="8"/>
        <v>214</v>
      </c>
      <c r="B218" s="61" t="s">
        <v>81</v>
      </c>
      <c r="C218" s="75" t="s">
        <v>103</v>
      </c>
      <c r="D218" s="80" t="s">
        <v>654</v>
      </c>
      <c r="E218" s="66">
        <v>1</v>
      </c>
      <c r="F218" s="65"/>
      <c r="G218" s="65">
        <v>1</v>
      </c>
      <c r="H218" s="73">
        <v>10010</v>
      </c>
      <c r="I218" s="69">
        <v>0.5</v>
      </c>
      <c r="J218" s="63">
        <f t="shared" si="9"/>
        <v>5005</v>
      </c>
    </row>
    <row r="219" spans="1:10" s="64" customFormat="1" ht="30">
      <c r="A219" s="60">
        <f t="shared" si="8"/>
        <v>215</v>
      </c>
      <c r="B219" s="61" t="s">
        <v>81</v>
      </c>
      <c r="C219" s="75" t="s">
        <v>374</v>
      </c>
      <c r="D219" s="80" t="s">
        <v>655</v>
      </c>
      <c r="E219" s="66">
        <v>1</v>
      </c>
      <c r="F219" s="65"/>
      <c r="G219" s="65">
        <v>1</v>
      </c>
      <c r="H219" s="73">
        <v>2000</v>
      </c>
      <c r="I219" s="69">
        <v>0.5</v>
      </c>
      <c r="J219" s="63">
        <f t="shared" si="9"/>
        <v>1000</v>
      </c>
    </row>
    <row r="220" spans="1:10" s="64" customFormat="1" ht="30">
      <c r="A220" s="60">
        <f t="shared" si="8"/>
        <v>216</v>
      </c>
      <c r="B220" s="61" t="s">
        <v>81</v>
      </c>
      <c r="C220" s="75" t="s">
        <v>375</v>
      </c>
      <c r="D220" s="80" t="s">
        <v>656</v>
      </c>
      <c r="E220" s="66">
        <v>1</v>
      </c>
      <c r="F220" s="65"/>
      <c r="G220" s="65">
        <v>1</v>
      </c>
      <c r="H220" s="73">
        <v>10010</v>
      </c>
      <c r="I220" s="69">
        <v>0.5</v>
      </c>
      <c r="J220" s="63">
        <f t="shared" si="9"/>
        <v>5005</v>
      </c>
    </row>
    <row r="221" spans="1:10" s="64" customFormat="1" ht="15.75">
      <c r="A221" s="60">
        <f t="shared" si="8"/>
        <v>217</v>
      </c>
      <c r="B221" s="61" t="s">
        <v>81</v>
      </c>
      <c r="C221" s="75" t="s">
        <v>83</v>
      </c>
      <c r="D221" s="75" t="s">
        <v>461</v>
      </c>
      <c r="E221" s="66">
        <v>1</v>
      </c>
      <c r="F221" s="65"/>
      <c r="G221" s="65">
        <v>1</v>
      </c>
      <c r="H221" s="93">
        <v>7560</v>
      </c>
      <c r="I221" s="69">
        <v>0.5</v>
      </c>
      <c r="J221" s="63">
        <f t="shared" si="9"/>
        <v>3780</v>
      </c>
    </row>
    <row r="222" spans="1:10" s="64" customFormat="1" ht="15.75">
      <c r="A222" s="60">
        <f t="shared" si="8"/>
        <v>218</v>
      </c>
      <c r="B222" s="61" t="s">
        <v>81</v>
      </c>
      <c r="C222" s="75" t="s">
        <v>89</v>
      </c>
      <c r="D222" s="75" t="s">
        <v>106</v>
      </c>
      <c r="E222" s="66">
        <v>1</v>
      </c>
      <c r="F222" s="65"/>
      <c r="G222" s="65">
        <v>1</v>
      </c>
      <c r="H222" s="73">
        <v>3400</v>
      </c>
      <c r="I222" s="69">
        <v>0.5</v>
      </c>
      <c r="J222" s="63">
        <f t="shared" si="9"/>
        <v>1700</v>
      </c>
    </row>
    <row r="223" spans="1:10" s="64" customFormat="1" ht="15.75">
      <c r="A223" s="60">
        <f t="shared" si="8"/>
        <v>219</v>
      </c>
      <c r="B223" s="61" t="s">
        <v>81</v>
      </c>
      <c r="C223" s="75" t="s">
        <v>87</v>
      </c>
      <c r="D223" s="75" t="s">
        <v>104</v>
      </c>
      <c r="E223" s="66">
        <v>1</v>
      </c>
      <c r="F223" s="65"/>
      <c r="G223" s="65">
        <v>1</v>
      </c>
      <c r="H223" s="73">
        <v>5670</v>
      </c>
      <c r="I223" s="69">
        <v>0.5</v>
      </c>
      <c r="J223" s="63">
        <f t="shared" si="9"/>
        <v>2835</v>
      </c>
    </row>
    <row r="224" spans="1:10" s="64" customFormat="1" ht="15.75">
      <c r="A224" s="60">
        <f t="shared" si="8"/>
        <v>220</v>
      </c>
      <c r="B224" s="61" t="s">
        <v>81</v>
      </c>
      <c r="C224" s="75" t="s">
        <v>88</v>
      </c>
      <c r="D224" s="75" t="s">
        <v>105</v>
      </c>
      <c r="E224" s="66">
        <v>1</v>
      </c>
      <c r="F224" s="65"/>
      <c r="G224" s="65">
        <v>1</v>
      </c>
      <c r="H224" s="73">
        <v>4535</v>
      </c>
      <c r="I224" s="69">
        <v>0.5</v>
      </c>
      <c r="J224" s="63">
        <f t="shared" si="9"/>
        <v>2267.5</v>
      </c>
    </row>
    <row r="225" spans="1:10" s="64" customFormat="1" ht="15.75">
      <c r="A225" s="60">
        <f t="shared" si="8"/>
        <v>221</v>
      </c>
      <c r="B225" s="61" t="s">
        <v>81</v>
      </c>
      <c r="C225" s="75" t="s">
        <v>86</v>
      </c>
      <c r="D225" s="75" t="s">
        <v>462</v>
      </c>
      <c r="E225" s="66">
        <v>1</v>
      </c>
      <c r="F225" s="65"/>
      <c r="G225" s="65">
        <v>1</v>
      </c>
      <c r="H225" s="73">
        <v>0</v>
      </c>
      <c r="I225" s="69">
        <v>0.5</v>
      </c>
      <c r="J225" s="63">
        <f t="shared" si="9"/>
        <v>0</v>
      </c>
    </row>
    <row r="226" spans="1:10" s="64" customFormat="1" ht="60">
      <c r="A226" s="60">
        <f t="shared" si="8"/>
        <v>222</v>
      </c>
      <c r="B226" s="61" t="s">
        <v>81</v>
      </c>
      <c r="C226" s="75" t="s">
        <v>376</v>
      </c>
      <c r="D226" s="75" t="s">
        <v>463</v>
      </c>
      <c r="E226" s="66">
        <v>1</v>
      </c>
      <c r="F226" s="65"/>
      <c r="G226" s="65">
        <v>1</v>
      </c>
      <c r="H226" s="73">
        <v>86400</v>
      </c>
      <c r="I226" s="69">
        <v>0.5</v>
      </c>
      <c r="J226" s="63">
        <f t="shared" si="9"/>
        <v>43200</v>
      </c>
    </row>
    <row r="227" spans="1:10" s="64" customFormat="1" ht="15.75">
      <c r="A227" s="60">
        <f t="shared" si="8"/>
        <v>223</v>
      </c>
      <c r="B227" s="61" t="s">
        <v>81</v>
      </c>
      <c r="C227" s="75" t="s">
        <v>377</v>
      </c>
      <c r="D227" s="75" t="s">
        <v>464</v>
      </c>
      <c r="E227" s="66">
        <v>1</v>
      </c>
      <c r="F227" s="65"/>
      <c r="G227" s="65">
        <v>1</v>
      </c>
      <c r="H227" s="73">
        <v>120</v>
      </c>
      <c r="I227" s="69">
        <v>0.5</v>
      </c>
      <c r="J227" s="63">
        <f t="shared" si="9"/>
        <v>60</v>
      </c>
    </row>
    <row r="228" spans="1:10" s="64" customFormat="1" ht="15.75">
      <c r="A228" s="60">
        <f t="shared" si="8"/>
        <v>224</v>
      </c>
      <c r="B228" s="61" t="s">
        <v>81</v>
      </c>
      <c r="C228" s="75" t="s">
        <v>82</v>
      </c>
      <c r="D228" s="75" t="s">
        <v>465</v>
      </c>
      <c r="E228" s="66">
        <v>1</v>
      </c>
      <c r="F228" s="65"/>
      <c r="G228" s="65">
        <v>1</v>
      </c>
      <c r="H228" s="73">
        <v>31320</v>
      </c>
      <c r="I228" s="69">
        <v>0.5</v>
      </c>
      <c r="J228" s="63">
        <f t="shared" si="9"/>
        <v>15660</v>
      </c>
    </row>
    <row r="229" spans="1:10" s="64" customFormat="1" ht="15.75">
      <c r="A229" s="60">
        <f t="shared" si="8"/>
        <v>225</v>
      </c>
      <c r="B229" s="61" t="s">
        <v>81</v>
      </c>
      <c r="C229" s="75" t="s">
        <v>85</v>
      </c>
      <c r="D229" s="75" t="s">
        <v>466</v>
      </c>
      <c r="E229" s="66">
        <v>1</v>
      </c>
      <c r="F229" s="65"/>
      <c r="G229" s="65">
        <v>1</v>
      </c>
      <c r="H229" s="73">
        <v>0</v>
      </c>
      <c r="I229" s="69">
        <v>0.5</v>
      </c>
      <c r="J229" s="63">
        <f t="shared" si="9"/>
        <v>0</v>
      </c>
    </row>
    <row r="230" spans="1:10" s="64" customFormat="1" ht="15.75">
      <c r="A230" s="60">
        <f t="shared" si="8"/>
        <v>226</v>
      </c>
      <c r="B230" s="61" t="s">
        <v>81</v>
      </c>
      <c r="C230" s="75" t="s">
        <v>84</v>
      </c>
      <c r="D230" s="75" t="s">
        <v>467</v>
      </c>
      <c r="E230" s="66">
        <v>1</v>
      </c>
      <c r="F230" s="65"/>
      <c r="G230" s="65">
        <v>1</v>
      </c>
      <c r="H230" s="93">
        <v>4860</v>
      </c>
      <c r="I230" s="69">
        <v>0.5</v>
      </c>
      <c r="J230" s="63">
        <f t="shared" si="9"/>
        <v>2430</v>
      </c>
    </row>
    <row r="231" spans="1:10" s="64" customFormat="1" ht="45">
      <c r="A231" s="60">
        <f t="shared" si="8"/>
        <v>227</v>
      </c>
      <c r="B231" s="61" t="s">
        <v>81</v>
      </c>
      <c r="C231" s="75" t="s">
        <v>378</v>
      </c>
      <c r="D231" s="80" t="s">
        <v>657</v>
      </c>
      <c r="E231" s="66">
        <v>1</v>
      </c>
      <c r="F231" s="65"/>
      <c r="G231" s="65">
        <v>1</v>
      </c>
      <c r="H231" s="73">
        <v>415</v>
      </c>
      <c r="I231" s="69">
        <v>0.5</v>
      </c>
      <c r="J231" s="63">
        <f t="shared" si="9"/>
        <v>207.5</v>
      </c>
    </row>
    <row r="232" spans="1:10" s="64" customFormat="1" ht="45">
      <c r="A232" s="60">
        <f t="shared" si="8"/>
        <v>228</v>
      </c>
      <c r="B232" s="61" t="s">
        <v>81</v>
      </c>
      <c r="C232" s="75" t="s">
        <v>379</v>
      </c>
      <c r="D232" s="80" t="s">
        <v>658</v>
      </c>
      <c r="E232" s="66">
        <v>1</v>
      </c>
      <c r="F232" s="65"/>
      <c r="G232" s="65">
        <v>1</v>
      </c>
      <c r="H232" s="73">
        <v>415</v>
      </c>
      <c r="I232" s="69">
        <v>0.5</v>
      </c>
      <c r="J232" s="63">
        <f t="shared" si="9"/>
        <v>207.5</v>
      </c>
    </row>
    <row r="233" spans="1:10" s="64" customFormat="1" ht="45">
      <c r="A233" s="60">
        <f t="shared" si="8"/>
        <v>229</v>
      </c>
      <c r="B233" s="61" t="s">
        <v>81</v>
      </c>
      <c r="C233" s="75" t="s">
        <v>380</v>
      </c>
      <c r="D233" s="80" t="s">
        <v>659</v>
      </c>
      <c r="E233" s="66">
        <v>1</v>
      </c>
      <c r="F233" s="65"/>
      <c r="G233" s="65">
        <v>1</v>
      </c>
      <c r="H233" s="73">
        <v>405</v>
      </c>
      <c r="I233" s="69">
        <v>0.5</v>
      </c>
      <c r="J233" s="63">
        <f t="shared" si="9"/>
        <v>202.5</v>
      </c>
    </row>
    <row r="234" spans="1:10" s="64" customFormat="1" ht="45">
      <c r="A234" s="60">
        <f t="shared" si="8"/>
        <v>230</v>
      </c>
      <c r="B234" s="61" t="s">
        <v>81</v>
      </c>
      <c r="C234" s="75" t="s">
        <v>381</v>
      </c>
      <c r="D234" s="80" t="s">
        <v>660</v>
      </c>
      <c r="E234" s="66">
        <v>1</v>
      </c>
      <c r="F234" s="65"/>
      <c r="G234" s="65">
        <v>1</v>
      </c>
      <c r="H234" s="73">
        <v>405</v>
      </c>
      <c r="I234" s="69">
        <v>0.5</v>
      </c>
      <c r="J234" s="63">
        <f t="shared" si="9"/>
        <v>202.5</v>
      </c>
    </row>
    <row r="235" spans="1:10" s="64" customFormat="1" ht="45">
      <c r="A235" s="60">
        <f t="shared" si="8"/>
        <v>231</v>
      </c>
      <c r="B235" s="61" t="s">
        <v>81</v>
      </c>
      <c r="C235" s="75" t="s">
        <v>382</v>
      </c>
      <c r="D235" s="80" t="s">
        <v>661</v>
      </c>
      <c r="E235" s="66">
        <v>1</v>
      </c>
      <c r="F235" s="65"/>
      <c r="G235" s="65">
        <v>1</v>
      </c>
      <c r="H235" s="73">
        <v>405</v>
      </c>
      <c r="I235" s="69">
        <v>0.5</v>
      </c>
      <c r="J235" s="63">
        <f t="shared" si="9"/>
        <v>202.5</v>
      </c>
    </row>
    <row r="236" spans="1:10" s="64" customFormat="1" ht="45">
      <c r="A236" s="60">
        <f t="shared" si="8"/>
        <v>232</v>
      </c>
      <c r="B236" s="61" t="s">
        <v>81</v>
      </c>
      <c r="C236" s="75" t="s">
        <v>383</v>
      </c>
      <c r="D236" s="80" t="s">
        <v>662</v>
      </c>
      <c r="E236" s="66">
        <v>1</v>
      </c>
      <c r="F236" s="65"/>
      <c r="G236" s="65">
        <v>1</v>
      </c>
      <c r="H236" s="73">
        <v>405</v>
      </c>
      <c r="I236" s="69">
        <v>0.5</v>
      </c>
      <c r="J236" s="63">
        <f t="shared" si="9"/>
        <v>202.5</v>
      </c>
    </row>
    <row r="237" spans="1:10" s="64" customFormat="1" ht="45">
      <c r="A237" s="60">
        <f t="shared" si="8"/>
        <v>233</v>
      </c>
      <c r="B237" s="61" t="s">
        <v>81</v>
      </c>
      <c r="C237" s="75" t="s">
        <v>384</v>
      </c>
      <c r="D237" s="80" t="s">
        <v>663</v>
      </c>
      <c r="E237" s="66">
        <v>1</v>
      </c>
      <c r="F237" s="65"/>
      <c r="G237" s="65">
        <v>1</v>
      </c>
      <c r="H237" s="73">
        <v>415</v>
      </c>
      <c r="I237" s="69">
        <v>0.5</v>
      </c>
      <c r="J237" s="63">
        <f t="shared" si="9"/>
        <v>207.5</v>
      </c>
    </row>
    <row r="238" spans="1:10" s="64" customFormat="1" ht="45">
      <c r="A238" s="60">
        <f t="shared" si="8"/>
        <v>234</v>
      </c>
      <c r="B238" s="61" t="s">
        <v>81</v>
      </c>
      <c r="C238" s="75" t="s">
        <v>385</v>
      </c>
      <c r="D238" s="80" t="s">
        <v>664</v>
      </c>
      <c r="E238" s="66">
        <v>1</v>
      </c>
      <c r="F238" s="65"/>
      <c r="G238" s="65">
        <v>1</v>
      </c>
      <c r="H238" s="73">
        <v>415</v>
      </c>
      <c r="I238" s="69">
        <v>0.5</v>
      </c>
      <c r="J238" s="63">
        <f t="shared" si="9"/>
        <v>207.5</v>
      </c>
    </row>
    <row r="239" spans="1:10" s="64" customFormat="1" ht="45">
      <c r="A239" s="60">
        <f t="shared" si="8"/>
        <v>235</v>
      </c>
      <c r="B239" s="61" t="s">
        <v>81</v>
      </c>
      <c r="C239" s="75" t="s">
        <v>386</v>
      </c>
      <c r="D239" s="80" t="s">
        <v>665</v>
      </c>
      <c r="E239" s="66">
        <v>1</v>
      </c>
      <c r="F239" s="65"/>
      <c r="G239" s="65">
        <v>1</v>
      </c>
      <c r="H239" s="73">
        <v>405</v>
      </c>
      <c r="I239" s="69">
        <v>0.5</v>
      </c>
      <c r="J239" s="63">
        <f t="shared" si="9"/>
        <v>202.5</v>
      </c>
    </row>
    <row r="240" spans="1:10" s="64" customFormat="1" ht="45">
      <c r="A240" s="60">
        <f t="shared" si="8"/>
        <v>236</v>
      </c>
      <c r="B240" s="61" t="s">
        <v>81</v>
      </c>
      <c r="C240" s="75" t="s">
        <v>387</v>
      </c>
      <c r="D240" s="80" t="s">
        <v>666</v>
      </c>
      <c r="E240" s="66">
        <v>1</v>
      </c>
      <c r="F240" s="65"/>
      <c r="G240" s="65">
        <v>1</v>
      </c>
      <c r="H240" s="73">
        <v>405</v>
      </c>
      <c r="I240" s="69">
        <v>0.5</v>
      </c>
      <c r="J240" s="63">
        <f t="shared" si="9"/>
        <v>202.5</v>
      </c>
    </row>
    <row r="241" spans="1:10" s="64" customFormat="1" ht="45">
      <c r="A241" s="60">
        <f t="shared" si="8"/>
        <v>237</v>
      </c>
      <c r="B241" s="61" t="s">
        <v>81</v>
      </c>
      <c r="C241" s="75" t="s">
        <v>388</v>
      </c>
      <c r="D241" s="80" t="s">
        <v>667</v>
      </c>
      <c r="E241" s="66">
        <v>1</v>
      </c>
      <c r="F241" s="65"/>
      <c r="G241" s="65">
        <v>1</v>
      </c>
      <c r="H241" s="73">
        <v>405</v>
      </c>
      <c r="I241" s="69">
        <v>0.5</v>
      </c>
      <c r="J241" s="63">
        <f t="shared" si="9"/>
        <v>202.5</v>
      </c>
    </row>
    <row r="242" spans="1:10" s="64" customFormat="1" ht="45">
      <c r="A242" s="60">
        <f t="shared" si="8"/>
        <v>238</v>
      </c>
      <c r="B242" s="61" t="s">
        <v>81</v>
      </c>
      <c r="C242" s="75" t="s">
        <v>389</v>
      </c>
      <c r="D242" s="80" t="s">
        <v>668</v>
      </c>
      <c r="E242" s="66">
        <v>1</v>
      </c>
      <c r="F242" s="65"/>
      <c r="G242" s="65">
        <v>1</v>
      </c>
      <c r="H242" s="73">
        <v>405</v>
      </c>
      <c r="I242" s="69">
        <v>0.5</v>
      </c>
      <c r="J242" s="63">
        <f t="shared" si="9"/>
        <v>202.5</v>
      </c>
    </row>
    <row r="243" spans="1:10" s="64" customFormat="1" ht="45">
      <c r="A243" s="60">
        <f t="shared" si="8"/>
        <v>239</v>
      </c>
      <c r="B243" s="61" t="s">
        <v>81</v>
      </c>
      <c r="C243" s="75" t="s">
        <v>390</v>
      </c>
      <c r="D243" s="80" t="s">
        <v>669</v>
      </c>
      <c r="E243" s="66">
        <v>1</v>
      </c>
      <c r="F243" s="65"/>
      <c r="G243" s="65">
        <v>1</v>
      </c>
      <c r="H243" s="73">
        <v>810</v>
      </c>
      <c r="I243" s="69">
        <v>0.5</v>
      </c>
      <c r="J243" s="63">
        <f t="shared" si="9"/>
        <v>405</v>
      </c>
    </row>
    <row r="244" spans="1:10" s="64" customFormat="1" ht="45">
      <c r="A244" s="60">
        <f t="shared" si="8"/>
        <v>240</v>
      </c>
      <c r="B244" s="61" t="s">
        <v>81</v>
      </c>
      <c r="C244" s="75" t="s">
        <v>391</v>
      </c>
      <c r="D244" s="80" t="s">
        <v>670</v>
      </c>
      <c r="E244" s="66">
        <v>1</v>
      </c>
      <c r="F244" s="65"/>
      <c r="G244" s="65">
        <v>1</v>
      </c>
      <c r="H244" s="73">
        <v>810</v>
      </c>
      <c r="I244" s="69">
        <v>0.5</v>
      </c>
      <c r="J244" s="63">
        <f t="shared" si="9"/>
        <v>405</v>
      </c>
    </row>
    <row r="245" spans="1:10" s="64" customFormat="1" ht="45">
      <c r="A245" s="60">
        <f t="shared" si="8"/>
        <v>241</v>
      </c>
      <c r="B245" s="61" t="s">
        <v>81</v>
      </c>
      <c r="C245" s="75" t="s">
        <v>392</v>
      </c>
      <c r="D245" s="80" t="s">
        <v>671</v>
      </c>
      <c r="E245" s="66">
        <v>1</v>
      </c>
      <c r="F245" s="65"/>
      <c r="G245" s="65">
        <v>1</v>
      </c>
      <c r="H245" s="73">
        <v>795</v>
      </c>
      <c r="I245" s="69">
        <v>0.5</v>
      </c>
      <c r="J245" s="63">
        <f t="shared" si="9"/>
        <v>397.5</v>
      </c>
    </row>
    <row r="246" spans="1:10" s="64" customFormat="1" ht="45">
      <c r="A246" s="60">
        <f t="shared" si="8"/>
        <v>242</v>
      </c>
      <c r="B246" s="61" t="s">
        <v>81</v>
      </c>
      <c r="C246" s="75" t="s">
        <v>393</v>
      </c>
      <c r="D246" s="80" t="s">
        <v>672</v>
      </c>
      <c r="E246" s="66">
        <v>1</v>
      </c>
      <c r="F246" s="65"/>
      <c r="G246" s="65">
        <v>1</v>
      </c>
      <c r="H246" s="73">
        <v>795</v>
      </c>
      <c r="I246" s="69">
        <v>0.5</v>
      </c>
      <c r="J246" s="63">
        <f t="shared" si="9"/>
        <v>397.5</v>
      </c>
    </row>
    <row r="247" spans="1:10" s="64" customFormat="1" ht="45">
      <c r="A247" s="60">
        <f t="shared" si="8"/>
        <v>243</v>
      </c>
      <c r="B247" s="61" t="s">
        <v>81</v>
      </c>
      <c r="C247" s="75" t="s">
        <v>394</v>
      </c>
      <c r="D247" s="80" t="s">
        <v>673</v>
      </c>
      <c r="E247" s="66">
        <v>1</v>
      </c>
      <c r="F247" s="65"/>
      <c r="G247" s="65">
        <v>1</v>
      </c>
      <c r="H247" s="73">
        <v>795</v>
      </c>
      <c r="I247" s="69">
        <v>0.5</v>
      </c>
      <c r="J247" s="63">
        <f t="shared" si="9"/>
        <v>397.5</v>
      </c>
    </row>
    <row r="248" spans="1:10" s="64" customFormat="1" ht="45">
      <c r="A248" s="60">
        <f t="shared" si="8"/>
        <v>244</v>
      </c>
      <c r="B248" s="61" t="s">
        <v>81</v>
      </c>
      <c r="C248" s="75" t="s">
        <v>395</v>
      </c>
      <c r="D248" s="80" t="s">
        <v>674</v>
      </c>
      <c r="E248" s="66">
        <v>1</v>
      </c>
      <c r="F248" s="65"/>
      <c r="G248" s="65">
        <v>1</v>
      </c>
      <c r="H248" s="73">
        <v>795</v>
      </c>
      <c r="I248" s="69">
        <v>0.5</v>
      </c>
      <c r="J248" s="63">
        <f t="shared" si="9"/>
        <v>397.5</v>
      </c>
    </row>
    <row r="249" spans="1:10" s="64" customFormat="1" ht="45">
      <c r="A249" s="60">
        <f t="shared" si="8"/>
        <v>245</v>
      </c>
      <c r="B249" s="61" t="s">
        <v>81</v>
      </c>
      <c r="C249" s="75" t="s">
        <v>396</v>
      </c>
      <c r="D249" s="80" t="s">
        <v>675</v>
      </c>
      <c r="E249" s="66">
        <v>1</v>
      </c>
      <c r="F249" s="65"/>
      <c r="G249" s="65">
        <v>1</v>
      </c>
      <c r="H249" s="73">
        <v>810</v>
      </c>
      <c r="I249" s="69">
        <v>0.5</v>
      </c>
      <c r="J249" s="63">
        <f t="shared" si="9"/>
        <v>405</v>
      </c>
    </row>
    <row r="250" spans="1:10" s="64" customFormat="1" ht="45">
      <c r="A250" s="60">
        <f t="shared" si="8"/>
        <v>246</v>
      </c>
      <c r="B250" s="61" t="s">
        <v>81</v>
      </c>
      <c r="C250" s="75" t="s">
        <v>397</v>
      </c>
      <c r="D250" s="80" t="s">
        <v>676</v>
      </c>
      <c r="E250" s="66">
        <v>1</v>
      </c>
      <c r="F250" s="65"/>
      <c r="G250" s="65">
        <v>1</v>
      </c>
      <c r="H250" s="73">
        <v>810</v>
      </c>
      <c r="I250" s="69">
        <v>0.5</v>
      </c>
      <c r="J250" s="63">
        <f t="shared" si="9"/>
        <v>405</v>
      </c>
    </row>
    <row r="251" spans="1:10" s="64" customFormat="1" ht="45">
      <c r="A251" s="60">
        <f t="shared" si="8"/>
        <v>247</v>
      </c>
      <c r="B251" s="61" t="s">
        <v>81</v>
      </c>
      <c r="C251" s="75" t="s">
        <v>398</v>
      </c>
      <c r="D251" s="80" t="s">
        <v>677</v>
      </c>
      <c r="E251" s="66">
        <v>1</v>
      </c>
      <c r="F251" s="65"/>
      <c r="G251" s="65">
        <v>1</v>
      </c>
      <c r="H251" s="73">
        <v>795</v>
      </c>
      <c r="I251" s="69">
        <v>0.5</v>
      </c>
      <c r="J251" s="63">
        <f t="shared" si="9"/>
        <v>397.5</v>
      </c>
    </row>
    <row r="252" spans="1:10" s="64" customFormat="1" ht="45">
      <c r="A252" s="60">
        <f t="shared" si="8"/>
        <v>248</v>
      </c>
      <c r="B252" s="61" t="s">
        <v>81</v>
      </c>
      <c r="C252" s="75" t="s">
        <v>399</v>
      </c>
      <c r="D252" s="80" t="s">
        <v>678</v>
      </c>
      <c r="E252" s="66">
        <v>1</v>
      </c>
      <c r="F252" s="65"/>
      <c r="G252" s="65">
        <v>1</v>
      </c>
      <c r="H252" s="73">
        <v>795</v>
      </c>
      <c r="I252" s="69">
        <v>0.5</v>
      </c>
      <c r="J252" s="63">
        <f t="shared" si="9"/>
        <v>397.5</v>
      </c>
    </row>
    <row r="253" spans="1:10" s="64" customFormat="1" ht="45">
      <c r="A253" s="60">
        <f t="shared" si="8"/>
        <v>249</v>
      </c>
      <c r="B253" s="61" t="s">
        <v>81</v>
      </c>
      <c r="C253" s="75" t="s">
        <v>400</v>
      </c>
      <c r="D253" s="80" t="s">
        <v>679</v>
      </c>
      <c r="E253" s="66">
        <v>1</v>
      </c>
      <c r="F253" s="65"/>
      <c r="G253" s="65">
        <v>1</v>
      </c>
      <c r="H253" s="73">
        <v>795</v>
      </c>
      <c r="I253" s="69">
        <v>0.5</v>
      </c>
      <c r="J253" s="63">
        <f t="shared" si="9"/>
        <v>397.5</v>
      </c>
    </row>
    <row r="254" spans="1:10" s="64" customFormat="1" ht="45">
      <c r="A254" s="60">
        <f t="shared" si="8"/>
        <v>250</v>
      </c>
      <c r="B254" s="61" t="s">
        <v>81</v>
      </c>
      <c r="C254" s="75" t="s">
        <v>401</v>
      </c>
      <c r="D254" s="80" t="s">
        <v>680</v>
      </c>
      <c r="E254" s="66">
        <v>1</v>
      </c>
      <c r="F254" s="65"/>
      <c r="G254" s="65">
        <v>1</v>
      </c>
      <c r="H254" s="73">
        <v>795</v>
      </c>
      <c r="I254" s="69">
        <v>0.5</v>
      </c>
      <c r="J254" s="63">
        <f t="shared" si="9"/>
        <v>397.5</v>
      </c>
    </row>
    <row r="255" spans="1:10" s="64" customFormat="1" ht="45">
      <c r="A255" s="60">
        <f t="shared" si="8"/>
        <v>251</v>
      </c>
      <c r="B255" s="61" t="s">
        <v>81</v>
      </c>
      <c r="C255" s="75" t="s">
        <v>402</v>
      </c>
      <c r="D255" s="80" t="s">
        <v>681</v>
      </c>
      <c r="E255" s="66">
        <v>1</v>
      </c>
      <c r="F255" s="65"/>
      <c r="G255" s="65">
        <v>1</v>
      </c>
      <c r="H255" s="73">
        <v>845</v>
      </c>
      <c r="I255" s="69">
        <v>0.5</v>
      </c>
      <c r="J255" s="63">
        <f t="shared" si="9"/>
        <v>422.5</v>
      </c>
    </row>
    <row r="256" spans="1:10" s="64" customFormat="1" ht="45">
      <c r="A256" s="60">
        <f t="shared" si="8"/>
        <v>252</v>
      </c>
      <c r="B256" s="61" t="s">
        <v>81</v>
      </c>
      <c r="C256" s="75" t="s">
        <v>403</v>
      </c>
      <c r="D256" s="80" t="s">
        <v>682</v>
      </c>
      <c r="E256" s="66">
        <v>1</v>
      </c>
      <c r="F256" s="65"/>
      <c r="G256" s="65">
        <v>1</v>
      </c>
      <c r="H256" s="73">
        <v>845</v>
      </c>
      <c r="I256" s="69">
        <v>0.5</v>
      </c>
      <c r="J256" s="63">
        <f t="shared" si="9"/>
        <v>422.5</v>
      </c>
    </row>
    <row r="257" spans="1:10" s="64" customFormat="1" ht="45">
      <c r="A257" s="60">
        <f t="shared" si="8"/>
        <v>253</v>
      </c>
      <c r="B257" s="61" t="s">
        <v>81</v>
      </c>
      <c r="C257" s="75" t="s">
        <v>404</v>
      </c>
      <c r="D257" s="80" t="s">
        <v>683</v>
      </c>
      <c r="E257" s="66">
        <v>1</v>
      </c>
      <c r="F257" s="65"/>
      <c r="G257" s="65">
        <v>1</v>
      </c>
      <c r="H257" s="73">
        <v>825</v>
      </c>
      <c r="I257" s="69">
        <v>0.5</v>
      </c>
      <c r="J257" s="63">
        <f t="shared" si="9"/>
        <v>412.5</v>
      </c>
    </row>
    <row r="258" spans="1:10" s="64" customFormat="1" ht="45">
      <c r="A258" s="60">
        <f t="shared" si="8"/>
        <v>254</v>
      </c>
      <c r="B258" s="61" t="s">
        <v>81</v>
      </c>
      <c r="C258" s="75" t="s">
        <v>405</v>
      </c>
      <c r="D258" s="80" t="s">
        <v>684</v>
      </c>
      <c r="E258" s="66">
        <v>1</v>
      </c>
      <c r="F258" s="65"/>
      <c r="G258" s="65">
        <v>1</v>
      </c>
      <c r="H258" s="73">
        <v>825</v>
      </c>
      <c r="I258" s="69">
        <v>0.5</v>
      </c>
      <c r="J258" s="63">
        <f t="shared" si="9"/>
        <v>412.5</v>
      </c>
    </row>
    <row r="259" spans="1:10" s="64" customFormat="1" ht="45">
      <c r="A259" s="60">
        <f t="shared" si="8"/>
        <v>255</v>
      </c>
      <c r="B259" s="61" t="s">
        <v>81</v>
      </c>
      <c r="C259" s="75" t="s">
        <v>406</v>
      </c>
      <c r="D259" s="80" t="s">
        <v>685</v>
      </c>
      <c r="E259" s="66">
        <v>1</v>
      </c>
      <c r="F259" s="65"/>
      <c r="G259" s="65">
        <v>1</v>
      </c>
      <c r="H259" s="73">
        <v>825</v>
      </c>
      <c r="I259" s="69">
        <v>0.5</v>
      </c>
      <c r="J259" s="63">
        <f t="shared" si="9"/>
        <v>412.5</v>
      </c>
    </row>
    <row r="260" spans="1:10" s="64" customFormat="1" ht="45">
      <c r="A260" s="60">
        <f t="shared" si="8"/>
        <v>256</v>
      </c>
      <c r="B260" s="61" t="s">
        <v>81</v>
      </c>
      <c r="C260" s="75" t="s">
        <v>407</v>
      </c>
      <c r="D260" s="80" t="s">
        <v>686</v>
      </c>
      <c r="E260" s="66">
        <v>1</v>
      </c>
      <c r="F260" s="65"/>
      <c r="G260" s="65">
        <v>1</v>
      </c>
      <c r="H260" s="73">
        <v>825</v>
      </c>
      <c r="I260" s="69">
        <v>0.5</v>
      </c>
      <c r="J260" s="63">
        <f t="shared" si="9"/>
        <v>412.5</v>
      </c>
    </row>
    <row r="261" spans="1:10" s="64" customFormat="1" ht="45">
      <c r="A261" s="60">
        <f t="shared" si="8"/>
        <v>257</v>
      </c>
      <c r="B261" s="61" t="s">
        <v>81</v>
      </c>
      <c r="C261" s="75" t="s">
        <v>408</v>
      </c>
      <c r="D261" s="80" t="s">
        <v>687</v>
      </c>
      <c r="E261" s="66">
        <v>1</v>
      </c>
      <c r="F261" s="65"/>
      <c r="G261" s="65">
        <v>1</v>
      </c>
      <c r="H261" s="73">
        <v>455</v>
      </c>
      <c r="I261" s="69">
        <v>0.5</v>
      </c>
      <c r="J261" s="63">
        <f t="shared" si="9"/>
        <v>227.5</v>
      </c>
    </row>
    <row r="262" spans="1:10" s="64" customFormat="1" ht="45">
      <c r="A262" s="60">
        <f t="shared" ref="A262:A325" si="10">SUM(A261+1)</f>
        <v>258</v>
      </c>
      <c r="B262" s="61" t="s">
        <v>81</v>
      </c>
      <c r="C262" s="75" t="s">
        <v>409</v>
      </c>
      <c r="D262" s="80" t="s">
        <v>688</v>
      </c>
      <c r="E262" s="66">
        <v>1</v>
      </c>
      <c r="F262" s="65"/>
      <c r="G262" s="65">
        <v>1</v>
      </c>
      <c r="H262" s="73">
        <v>455</v>
      </c>
      <c r="I262" s="69">
        <v>0.5</v>
      </c>
      <c r="J262" s="63">
        <f t="shared" si="9"/>
        <v>227.5</v>
      </c>
    </row>
    <row r="263" spans="1:10" s="64" customFormat="1" ht="45">
      <c r="A263" s="60">
        <f t="shared" si="10"/>
        <v>259</v>
      </c>
      <c r="B263" s="61" t="s">
        <v>81</v>
      </c>
      <c r="C263" s="75" t="s">
        <v>410</v>
      </c>
      <c r="D263" s="80" t="s">
        <v>689</v>
      </c>
      <c r="E263" s="66">
        <v>1</v>
      </c>
      <c r="F263" s="65"/>
      <c r="G263" s="65">
        <v>1</v>
      </c>
      <c r="H263" s="73">
        <v>440</v>
      </c>
      <c r="I263" s="69">
        <v>0.5</v>
      </c>
      <c r="J263" s="63">
        <f t="shared" si="9"/>
        <v>220</v>
      </c>
    </row>
    <row r="264" spans="1:10" s="64" customFormat="1" ht="45">
      <c r="A264" s="60">
        <f t="shared" si="10"/>
        <v>260</v>
      </c>
      <c r="B264" s="61" t="s">
        <v>81</v>
      </c>
      <c r="C264" s="75" t="s">
        <v>411</v>
      </c>
      <c r="D264" s="80" t="s">
        <v>690</v>
      </c>
      <c r="E264" s="66">
        <v>1</v>
      </c>
      <c r="F264" s="65"/>
      <c r="G264" s="65">
        <v>1</v>
      </c>
      <c r="H264" s="73">
        <v>440</v>
      </c>
      <c r="I264" s="69">
        <v>0.5</v>
      </c>
      <c r="J264" s="63">
        <f t="shared" si="9"/>
        <v>220</v>
      </c>
    </row>
    <row r="265" spans="1:10" s="64" customFormat="1" ht="45">
      <c r="A265" s="60">
        <f t="shared" si="10"/>
        <v>261</v>
      </c>
      <c r="B265" s="61" t="s">
        <v>81</v>
      </c>
      <c r="C265" s="75" t="s">
        <v>412</v>
      </c>
      <c r="D265" s="80" t="s">
        <v>691</v>
      </c>
      <c r="E265" s="66">
        <v>1</v>
      </c>
      <c r="F265" s="65"/>
      <c r="G265" s="65">
        <v>1</v>
      </c>
      <c r="H265" s="73">
        <v>440</v>
      </c>
      <c r="I265" s="69">
        <v>0.5</v>
      </c>
      <c r="J265" s="63">
        <f t="shared" si="9"/>
        <v>220</v>
      </c>
    </row>
    <row r="266" spans="1:10" s="64" customFormat="1" ht="45">
      <c r="A266" s="60">
        <f t="shared" si="10"/>
        <v>262</v>
      </c>
      <c r="B266" s="61" t="s">
        <v>81</v>
      </c>
      <c r="C266" s="75" t="s">
        <v>413</v>
      </c>
      <c r="D266" s="80" t="s">
        <v>692</v>
      </c>
      <c r="E266" s="66">
        <v>1</v>
      </c>
      <c r="F266" s="65"/>
      <c r="G266" s="65">
        <v>1</v>
      </c>
      <c r="H266" s="73">
        <v>440</v>
      </c>
      <c r="I266" s="69">
        <v>0.5</v>
      </c>
      <c r="J266" s="63">
        <f t="shared" si="9"/>
        <v>220</v>
      </c>
    </row>
    <row r="267" spans="1:10" s="64" customFormat="1" ht="45">
      <c r="A267" s="60">
        <f t="shared" si="10"/>
        <v>263</v>
      </c>
      <c r="B267" s="61" t="s">
        <v>81</v>
      </c>
      <c r="C267" s="75" t="s">
        <v>414</v>
      </c>
      <c r="D267" s="80" t="s">
        <v>693</v>
      </c>
      <c r="E267" s="66">
        <v>1</v>
      </c>
      <c r="F267" s="65"/>
      <c r="G267" s="65">
        <v>1</v>
      </c>
      <c r="H267" s="73">
        <v>1010</v>
      </c>
      <c r="I267" s="69">
        <v>0.5</v>
      </c>
      <c r="J267" s="63">
        <f t="shared" si="9"/>
        <v>505</v>
      </c>
    </row>
    <row r="268" spans="1:10" s="64" customFormat="1" ht="45">
      <c r="A268" s="60">
        <f t="shared" si="10"/>
        <v>264</v>
      </c>
      <c r="B268" s="61" t="s">
        <v>81</v>
      </c>
      <c r="C268" s="75" t="s">
        <v>415</v>
      </c>
      <c r="D268" s="80" t="s">
        <v>694</v>
      </c>
      <c r="E268" s="66">
        <v>1</v>
      </c>
      <c r="F268" s="65"/>
      <c r="G268" s="65">
        <v>1</v>
      </c>
      <c r="H268" s="73">
        <v>1010</v>
      </c>
      <c r="I268" s="69">
        <v>0.5</v>
      </c>
      <c r="J268" s="63">
        <f t="shared" si="9"/>
        <v>505</v>
      </c>
    </row>
    <row r="269" spans="1:10" s="64" customFormat="1" ht="45">
      <c r="A269" s="60">
        <f t="shared" si="10"/>
        <v>265</v>
      </c>
      <c r="B269" s="61" t="s">
        <v>81</v>
      </c>
      <c r="C269" s="75" t="s">
        <v>416</v>
      </c>
      <c r="D269" s="80" t="s">
        <v>695</v>
      </c>
      <c r="E269" s="66">
        <v>1</v>
      </c>
      <c r="F269" s="65"/>
      <c r="G269" s="65">
        <v>1</v>
      </c>
      <c r="H269" s="73">
        <v>995</v>
      </c>
      <c r="I269" s="69">
        <v>0.5</v>
      </c>
      <c r="J269" s="63">
        <f t="shared" si="9"/>
        <v>497.5</v>
      </c>
    </row>
    <row r="270" spans="1:10" s="64" customFormat="1" ht="45">
      <c r="A270" s="60">
        <f t="shared" si="10"/>
        <v>266</v>
      </c>
      <c r="B270" s="61" t="s">
        <v>81</v>
      </c>
      <c r="C270" s="75" t="s">
        <v>417</v>
      </c>
      <c r="D270" s="80" t="s">
        <v>696</v>
      </c>
      <c r="E270" s="66">
        <v>1</v>
      </c>
      <c r="F270" s="65"/>
      <c r="G270" s="65">
        <v>1</v>
      </c>
      <c r="H270" s="73">
        <v>995</v>
      </c>
      <c r="I270" s="69">
        <v>0.5</v>
      </c>
      <c r="J270" s="63">
        <f t="shared" si="9"/>
        <v>497.5</v>
      </c>
    </row>
    <row r="271" spans="1:10" s="64" customFormat="1" ht="45">
      <c r="A271" s="60">
        <f t="shared" si="10"/>
        <v>267</v>
      </c>
      <c r="B271" s="61" t="s">
        <v>81</v>
      </c>
      <c r="C271" s="75" t="s">
        <v>418</v>
      </c>
      <c r="D271" s="80" t="s">
        <v>697</v>
      </c>
      <c r="E271" s="66">
        <v>1</v>
      </c>
      <c r="F271" s="65"/>
      <c r="G271" s="65">
        <v>1</v>
      </c>
      <c r="H271" s="73">
        <v>995</v>
      </c>
      <c r="I271" s="69">
        <v>0.5</v>
      </c>
      <c r="J271" s="63">
        <f t="shared" si="9"/>
        <v>497.5</v>
      </c>
    </row>
    <row r="272" spans="1:10" s="64" customFormat="1" ht="45">
      <c r="A272" s="60">
        <f t="shared" si="10"/>
        <v>268</v>
      </c>
      <c r="B272" s="61" t="s">
        <v>81</v>
      </c>
      <c r="C272" s="75" t="s">
        <v>419</v>
      </c>
      <c r="D272" s="80" t="s">
        <v>698</v>
      </c>
      <c r="E272" s="66">
        <v>1</v>
      </c>
      <c r="F272" s="65"/>
      <c r="G272" s="65">
        <v>1</v>
      </c>
      <c r="H272" s="73">
        <v>995</v>
      </c>
      <c r="I272" s="69">
        <v>0.5</v>
      </c>
      <c r="J272" s="63">
        <f t="shared" si="9"/>
        <v>497.5</v>
      </c>
    </row>
    <row r="273" spans="1:10" s="64" customFormat="1" ht="45">
      <c r="A273" s="60">
        <f t="shared" si="10"/>
        <v>269</v>
      </c>
      <c r="B273" s="61" t="s">
        <v>81</v>
      </c>
      <c r="C273" s="75" t="s">
        <v>420</v>
      </c>
      <c r="D273" s="80" t="s">
        <v>699</v>
      </c>
      <c r="E273" s="66">
        <v>1</v>
      </c>
      <c r="F273" s="65"/>
      <c r="G273" s="65">
        <v>1</v>
      </c>
      <c r="H273" s="73">
        <v>400</v>
      </c>
      <c r="I273" s="69">
        <v>0.5</v>
      </c>
      <c r="J273" s="63">
        <f t="shared" si="9"/>
        <v>200</v>
      </c>
    </row>
    <row r="274" spans="1:10" s="64" customFormat="1" ht="45">
      <c r="A274" s="60">
        <f t="shared" si="10"/>
        <v>270</v>
      </c>
      <c r="B274" s="61" t="s">
        <v>81</v>
      </c>
      <c r="C274" s="75" t="s">
        <v>421</v>
      </c>
      <c r="D274" s="80" t="s">
        <v>700</v>
      </c>
      <c r="E274" s="66">
        <v>1</v>
      </c>
      <c r="F274" s="65"/>
      <c r="G274" s="65">
        <v>1</v>
      </c>
      <c r="H274" s="73">
        <v>400</v>
      </c>
      <c r="I274" s="69">
        <v>0.5</v>
      </c>
      <c r="J274" s="63">
        <f t="shared" si="9"/>
        <v>200</v>
      </c>
    </row>
    <row r="275" spans="1:10" s="64" customFormat="1" ht="45">
      <c r="A275" s="60">
        <f t="shared" si="10"/>
        <v>271</v>
      </c>
      <c r="B275" s="61" t="s">
        <v>81</v>
      </c>
      <c r="C275" s="75" t="s">
        <v>422</v>
      </c>
      <c r="D275" s="80" t="s">
        <v>701</v>
      </c>
      <c r="E275" s="66">
        <v>1</v>
      </c>
      <c r="F275" s="65"/>
      <c r="G275" s="65">
        <v>1</v>
      </c>
      <c r="H275" s="73">
        <v>390</v>
      </c>
      <c r="I275" s="69">
        <v>0.5</v>
      </c>
      <c r="J275" s="63">
        <f t="shared" si="9"/>
        <v>195</v>
      </c>
    </row>
    <row r="276" spans="1:10" s="64" customFormat="1" ht="45">
      <c r="A276" s="60">
        <f t="shared" si="10"/>
        <v>272</v>
      </c>
      <c r="B276" s="61" t="s">
        <v>81</v>
      </c>
      <c r="C276" s="75" t="s">
        <v>423</v>
      </c>
      <c r="D276" s="80" t="s">
        <v>702</v>
      </c>
      <c r="E276" s="66">
        <v>1</v>
      </c>
      <c r="F276" s="65"/>
      <c r="G276" s="65">
        <v>1</v>
      </c>
      <c r="H276" s="73">
        <v>390</v>
      </c>
      <c r="I276" s="69">
        <v>0.5</v>
      </c>
      <c r="J276" s="63">
        <f t="shared" ref="J276:J339" si="11">H276*(1-I276)</f>
        <v>195</v>
      </c>
    </row>
    <row r="277" spans="1:10" s="64" customFormat="1" ht="45">
      <c r="A277" s="60">
        <f t="shared" si="10"/>
        <v>273</v>
      </c>
      <c r="B277" s="61" t="s">
        <v>81</v>
      </c>
      <c r="C277" s="75" t="s">
        <v>424</v>
      </c>
      <c r="D277" s="80" t="s">
        <v>703</v>
      </c>
      <c r="E277" s="66">
        <v>1</v>
      </c>
      <c r="F277" s="65"/>
      <c r="G277" s="65">
        <v>1</v>
      </c>
      <c r="H277" s="73">
        <v>390</v>
      </c>
      <c r="I277" s="69">
        <v>0.5</v>
      </c>
      <c r="J277" s="63">
        <f t="shared" si="11"/>
        <v>195</v>
      </c>
    </row>
    <row r="278" spans="1:10" s="64" customFormat="1" ht="45">
      <c r="A278" s="60">
        <f t="shared" si="10"/>
        <v>274</v>
      </c>
      <c r="B278" s="61" t="s">
        <v>81</v>
      </c>
      <c r="C278" s="75" t="s">
        <v>425</v>
      </c>
      <c r="D278" s="80" t="s">
        <v>704</v>
      </c>
      <c r="E278" s="66">
        <v>1</v>
      </c>
      <c r="F278" s="65"/>
      <c r="G278" s="65">
        <v>1</v>
      </c>
      <c r="H278" s="73">
        <v>390</v>
      </c>
      <c r="I278" s="69">
        <v>0.5</v>
      </c>
      <c r="J278" s="63">
        <f t="shared" si="11"/>
        <v>195</v>
      </c>
    </row>
    <row r="279" spans="1:10" s="64" customFormat="1" ht="45">
      <c r="A279" s="60">
        <f t="shared" si="10"/>
        <v>275</v>
      </c>
      <c r="B279" s="61" t="s">
        <v>81</v>
      </c>
      <c r="C279" s="75" t="s">
        <v>426</v>
      </c>
      <c r="D279" s="80" t="s">
        <v>705</v>
      </c>
      <c r="E279" s="66">
        <v>1</v>
      </c>
      <c r="F279" s="65"/>
      <c r="G279" s="65">
        <v>1</v>
      </c>
      <c r="H279" s="73">
        <v>400</v>
      </c>
      <c r="I279" s="69">
        <v>0.5</v>
      </c>
      <c r="J279" s="63">
        <f t="shared" si="11"/>
        <v>200</v>
      </c>
    </row>
    <row r="280" spans="1:10" s="64" customFormat="1" ht="45">
      <c r="A280" s="60">
        <f t="shared" si="10"/>
        <v>276</v>
      </c>
      <c r="B280" s="61" t="s">
        <v>81</v>
      </c>
      <c r="C280" s="75" t="s">
        <v>427</v>
      </c>
      <c r="D280" s="80" t="s">
        <v>706</v>
      </c>
      <c r="E280" s="66">
        <v>1</v>
      </c>
      <c r="F280" s="65"/>
      <c r="G280" s="65">
        <v>1</v>
      </c>
      <c r="H280" s="73">
        <v>400</v>
      </c>
      <c r="I280" s="69">
        <v>0.5</v>
      </c>
      <c r="J280" s="63">
        <f t="shared" si="11"/>
        <v>200</v>
      </c>
    </row>
    <row r="281" spans="1:10" s="64" customFormat="1" ht="45">
      <c r="A281" s="60">
        <f t="shared" si="10"/>
        <v>277</v>
      </c>
      <c r="B281" s="61" t="s">
        <v>81</v>
      </c>
      <c r="C281" s="75" t="s">
        <v>428</v>
      </c>
      <c r="D281" s="80" t="s">
        <v>707</v>
      </c>
      <c r="E281" s="66">
        <v>1</v>
      </c>
      <c r="F281" s="65"/>
      <c r="G281" s="65">
        <v>1</v>
      </c>
      <c r="H281" s="73">
        <v>390</v>
      </c>
      <c r="I281" s="69">
        <v>0.5</v>
      </c>
      <c r="J281" s="63">
        <f t="shared" si="11"/>
        <v>195</v>
      </c>
    </row>
    <row r="282" spans="1:10" s="64" customFormat="1" ht="45">
      <c r="A282" s="60">
        <f t="shared" si="10"/>
        <v>278</v>
      </c>
      <c r="B282" s="61" t="s">
        <v>81</v>
      </c>
      <c r="C282" s="75" t="s">
        <v>429</v>
      </c>
      <c r="D282" s="80" t="s">
        <v>708</v>
      </c>
      <c r="E282" s="66">
        <v>1</v>
      </c>
      <c r="F282" s="65"/>
      <c r="G282" s="65">
        <v>1</v>
      </c>
      <c r="H282" s="73">
        <v>390</v>
      </c>
      <c r="I282" s="69">
        <v>0.5</v>
      </c>
      <c r="J282" s="63">
        <f t="shared" si="11"/>
        <v>195</v>
      </c>
    </row>
    <row r="283" spans="1:10" s="64" customFormat="1" ht="45">
      <c r="A283" s="60">
        <f t="shared" si="10"/>
        <v>279</v>
      </c>
      <c r="B283" s="61" t="s">
        <v>81</v>
      </c>
      <c r="C283" s="75" t="s">
        <v>430</v>
      </c>
      <c r="D283" s="80" t="s">
        <v>709</v>
      </c>
      <c r="E283" s="66">
        <v>1</v>
      </c>
      <c r="F283" s="65"/>
      <c r="G283" s="65">
        <v>1</v>
      </c>
      <c r="H283" s="73">
        <v>390</v>
      </c>
      <c r="I283" s="69">
        <v>0.5</v>
      </c>
      <c r="J283" s="63">
        <f t="shared" si="11"/>
        <v>195</v>
      </c>
    </row>
    <row r="284" spans="1:10" s="64" customFormat="1" ht="45">
      <c r="A284" s="60">
        <f t="shared" si="10"/>
        <v>280</v>
      </c>
      <c r="B284" s="61" t="s">
        <v>81</v>
      </c>
      <c r="C284" s="75" t="s">
        <v>431</v>
      </c>
      <c r="D284" s="80" t="s">
        <v>710</v>
      </c>
      <c r="E284" s="66">
        <v>1</v>
      </c>
      <c r="F284" s="65"/>
      <c r="G284" s="65">
        <v>1</v>
      </c>
      <c r="H284" s="73">
        <v>390</v>
      </c>
      <c r="I284" s="69">
        <v>0.5</v>
      </c>
      <c r="J284" s="63">
        <f t="shared" si="11"/>
        <v>195</v>
      </c>
    </row>
    <row r="285" spans="1:10" s="64" customFormat="1" ht="45">
      <c r="A285" s="60">
        <f t="shared" si="10"/>
        <v>281</v>
      </c>
      <c r="B285" s="61" t="s">
        <v>81</v>
      </c>
      <c r="C285" s="75" t="s">
        <v>432</v>
      </c>
      <c r="D285" s="80" t="s">
        <v>711</v>
      </c>
      <c r="E285" s="66">
        <v>1</v>
      </c>
      <c r="F285" s="65"/>
      <c r="G285" s="65">
        <v>1</v>
      </c>
      <c r="H285" s="73">
        <v>435</v>
      </c>
      <c r="I285" s="69">
        <v>0.5</v>
      </c>
      <c r="J285" s="63">
        <f t="shared" si="11"/>
        <v>217.5</v>
      </c>
    </row>
    <row r="286" spans="1:10" s="64" customFormat="1" ht="45">
      <c r="A286" s="60">
        <f t="shared" si="10"/>
        <v>282</v>
      </c>
      <c r="B286" s="61" t="s">
        <v>81</v>
      </c>
      <c r="C286" s="75" t="s">
        <v>433</v>
      </c>
      <c r="D286" s="80" t="s">
        <v>712</v>
      </c>
      <c r="E286" s="66">
        <v>1</v>
      </c>
      <c r="F286" s="65"/>
      <c r="G286" s="65">
        <v>1</v>
      </c>
      <c r="H286" s="73">
        <v>435</v>
      </c>
      <c r="I286" s="69">
        <v>0.5</v>
      </c>
      <c r="J286" s="63">
        <f t="shared" si="11"/>
        <v>217.5</v>
      </c>
    </row>
    <row r="287" spans="1:10" s="64" customFormat="1" ht="45">
      <c r="A287" s="60">
        <f t="shared" si="10"/>
        <v>283</v>
      </c>
      <c r="B287" s="61" t="s">
        <v>81</v>
      </c>
      <c r="C287" s="75" t="s">
        <v>434</v>
      </c>
      <c r="D287" s="80" t="s">
        <v>713</v>
      </c>
      <c r="E287" s="66">
        <v>1</v>
      </c>
      <c r="F287" s="94"/>
      <c r="G287" s="65">
        <v>1</v>
      </c>
      <c r="H287" s="73">
        <v>420</v>
      </c>
      <c r="I287" s="69">
        <v>0.5</v>
      </c>
      <c r="J287" s="63">
        <f t="shared" si="11"/>
        <v>210</v>
      </c>
    </row>
    <row r="288" spans="1:10" s="64" customFormat="1" ht="45">
      <c r="A288" s="60">
        <f t="shared" si="10"/>
        <v>284</v>
      </c>
      <c r="B288" s="61" t="s">
        <v>81</v>
      </c>
      <c r="C288" s="75" t="s">
        <v>435</v>
      </c>
      <c r="D288" s="80" t="s">
        <v>714</v>
      </c>
      <c r="E288" s="66">
        <v>1</v>
      </c>
      <c r="F288" s="94"/>
      <c r="G288" s="65">
        <v>1</v>
      </c>
      <c r="H288" s="73">
        <v>420</v>
      </c>
      <c r="I288" s="69">
        <v>0.5</v>
      </c>
      <c r="J288" s="63">
        <f t="shared" si="11"/>
        <v>210</v>
      </c>
    </row>
    <row r="289" spans="1:10" s="64" customFormat="1" ht="45">
      <c r="A289" s="60">
        <f t="shared" si="10"/>
        <v>285</v>
      </c>
      <c r="B289" s="61" t="s">
        <v>81</v>
      </c>
      <c r="C289" s="75" t="s">
        <v>436</v>
      </c>
      <c r="D289" s="80" t="s">
        <v>715</v>
      </c>
      <c r="E289" s="66">
        <v>1</v>
      </c>
      <c r="F289" s="94"/>
      <c r="G289" s="65">
        <v>1</v>
      </c>
      <c r="H289" s="73">
        <v>420</v>
      </c>
      <c r="I289" s="69">
        <v>0.5</v>
      </c>
      <c r="J289" s="63">
        <f t="shared" si="11"/>
        <v>210</v>
      </c>
    </row>
    <row r="290" spans="1:10" s="64" customFormat="1" ht="45">
      <c r="A290" s="60">
        <f t="shared" si="10"/>
        <v>286</v>
      </c>
      <c r="B290" s="61" t="s">
        <v>81</v>
      </c>
      <c r="C290" s="75" t="s">
        <v>437</v>
      </c>
      <c r="D290" s="80" t="s">
        <v>716</v>
      </c>
      <c r="E290" s="66">
        <v>1</v>
      </c>
      <c r="F290" s="94"/>
      <c r="G290" s="65">
        <v>1</v>
      </c>
      <c r="H290" s="73">
        <v>420</v>
      </c>
      <c r="I290" s="69">
        <v>0.5</v>
      </c>
      <c r="J290" s="63">
        <f t="shared" si="11"/>
        <v>210</v>
      </c>
    </row>
    <row r="291" spans="1:10" s="64" customFormat="1" ht="75">
      <c r="A291" s="60">
        <f t="shared" si="10"/>
        <v>287</v>
      </c>
      <c r="B291" s="61" t="s">
        <v>81</v>
      </c>
      <c r="C291" s="75" t="s">
        <v>130</v>
      </c>
      <c r="D291" s="80" t="s">
        <v>717</v>
      </c>
      <c r="E291" s="66">
        <v>1</v>
      </c>
      <c r="F291" s="94"/>
      <c r="G291" s="65">
        <v>1</v>
      </c>
      <c r="H291" s="73">
        <v>505</v>
      </c>
      <c r="I291" s="69">
        <v>0.5</v>
      </c>
      <c r="J291" s="63">
        <f t="shared" si="11"/>
        <v>252.5</v>
      </c>
    </row>
    <row r="292" spans="1:10" s="64" customFormat="1" ht="15.75">
      <c r="A292" s="60">
        <f t="shared" si="10"/>
        <v>288</v>
      </c>
      <c r="B292" s="61" t="s">
        <v>81</v>
      </c>
      <c r="C292" s="75" t="s">
        <v>438</v>
      </c>
      <c r="D292" s="80" t="s">
        <v>468</v>
      </c>
      <c r="E292" s="66">
        <v>1</v>
      </c>
      <c r="F292" s="94"/>
      <c r="G292" s="65">
        <v>1</v>
      </c>
      <c r="H292" s="73">
        <v>45</v>
      </c>
      <c r="I292" s="69">
        <v>0.5</v>
      </c>
      <c r="J292" s="63">
        <f t="shared" si="11"/>
        <v>22.5</v>
      </c>
    </row>
    <row r="293" spans="1:10" s="64" customFormat="1" ht="15.75">
      <c r="A293" s="60">
        <f t="shared" si="10"/>
        <v>289</v>
      </c>
      <c r="B293" s="61" t="s">
        <v>81</v>
      </c>
      <c r="C293" s="75" t="s">
        <v>439</v>
      </c>
      <c r="D293" s="80" t="s">
        <v>469</v>
      </c>
      <c r="E293" s="66">
        <v>1</v>
      </c>
      <c r="F293" s="94"/>
      <c r="G293" s="65">
        <v>1</v>
      </c>
      <c r="H293" s="73">
        <v>55</v>
      </c>
      <c r="I293" s="69">
        <v>0.5</v>
      </c>
      <c r="J293" s="63">
        <f t="shared" si="11"/>
        <v>27.5</v>
      </c>
    </row>
    <row r="294" spans="1:10" s="64" customFormat="1" ht="150">
      <c r="A294" s="60">
        <f t="shared" si="10"/>
        <v>290</v>
      </c>
      <c r="B294" s="61" t="s">
        <v>81</v>
      </c>
      <c r="C294" s="75" t="s">
        <v>129</v>
      </c>
      <c r="D294" s="80" t="s">
        <v>718</v>
      </c>
      <c r="E294" s="66">
        <v>1</v>
      </c>
      <c r="F294" s="94"/>
      <c r="G294" s="65">
        <v>1</v>
      </c>
      <c r="H294" s="73">
        <v>985</v>
      </c>
      <c r="I294" s="69">
        <v>0.5</v>
      </c>
      <c r="J294" s="63">
        <f t="shared" si="11"/>
        <v>492.5</v>
      </c>
    </row>
    <row r="295" spans="1:10" s="64" customFormat="1" ht="150">
      <c r="A295" s="60">
        <f t="shared" si="10"/>
        <v>291</v>
      </c>
      <c r="B295" s="61" t="s">
        <v>81</v>
      </c>
      <c r="C295" s="75" t="s">
        <v>127</v>
      </c>
      <c r="D295" s="80" t="s">
        <v>719</v>
      </c>
      <c r="E295" s="66">
        <v>1</v>
      </c>
      <c r="F295" s="94"/>
      <c r="G295" s="65">
        <v>1</v>
      </c>
      <c r="H295" s="73">
        <v>490</v>
      </c>
      <c r="I295" s="69">
        <v>0.5</v>
      </c>
      <c r="J295" s="63">
        <f t="shared" si="11"/>
        <v>245</v>
      </c>
    </row>
    <row r="296" spans="1:10" s="64" customFormat="1" ht="105">
      <c r="A296" s="60">
        <f t="shared" si="10"/>
        <v>292</v>
      </c>
      <c r="B296" s="61" t="s">
        <v>81</v>
      </c>
      <c r="C296" s="75" t="s">
        <v>126</v>
      </c>
      <c r="D296" s="80" t="s">
        <v>720</v>
      </c>
      <c r="E296" s="66">
        <v>1</v>
      </c>
      <c r="F296" s="94"/>
      <c r="G296" s="65">
        <v>1</v>
      </c>
      <c r="H296" s="73">
        <v>950</v>
      </c>
      <c r="I296" s="69">
        <v>0.5</v>
      </c>
      <c r="J296" s="63">
        <f t="shared" si="11"/>
        <v>475</v>
      </c>
    </row>
    <row r="297" spans="1:10" s="67" customFormat="1" ht="150">
      <c r="A297" s="60">
        <f t="shared" si="10"/>
        <v>293</v>
      </c>
      <c r="B297" s="65" t="s">
        <v>81</v>
      </c>
      <c r="C297" s="75" t="s">
        <v>128</v>
      </c>
      <c r="D297" s="80" t="s">
        <v>721</v>
      </c>
      <c r="E297" s="66">
        <v>1</v>
      </c>
      <c r="F297" s="94"/>
      <c r="G297" s="65">
        <v>1</v>
      </c>
      <c r="H297" s="73">
        <v>1050</v>
      </c>
      <c r="I297" s="70">
        <v>0.5</v>
      </c>
      <c r="J297" s="68">
        <f t="shared" si="11"/>
        <v>525</v>
      </c>
    </row>
    <row r="298" spans="1:10" s="67" customFormat="1" ht="105">
      <c r="A298" s="60">
        <f t="shared" si="10"/>
        <v>294</v>
      </c>
      <c r="B298" s="65" t="s">
        <v>81</v>
      </c>
      <c r="C298" s="75" t="s">
        <v>125</v>
      </c>
      <c r="D298" s="80" t="s">
        <v>722</v>
      </c>
      <c r="E298" s="66">
        <v>1</v>
      </c>
      <c r="F298" s="94"/>
      <c r="G298" s="65">
        <v>1</v>
      </c>
      <c r="H298" s="73">
        <v>800</v>
      </c>
      <c r="I298" s="70">
        <v>0.5</v>
      </c>
      <c r="J298" s="68">
        <f t="shared" si="11"/>
        <v>400</v>
      </c>
    </row>
    <row r="299" spans="1:10" s="64" customFormat="1" ht="15.75">
      <c r="A299" s="60">
        <f t="shared" si="10"/>
        <v>295</v>
      </c>
      <c r="B299" s="61" t="s">
        <v>81</v>
      </c>
      <c r="C299" s="75" t="s">
        <v>139</v>
      </c>
      <c r="D299" s="80" t="s">
        <v>723</v>
      </c>
      <c r="E299" s="66">
        <v>1</v>
      </c>
      <c r="F299" s="94"/>
      <c r="G299" s="65">
        <v>1</v>
      </c>
      <c r="H299" s="73">
        <v>110</v>
      </c>
      <c r="I299" s="69">
        <v>0.5</v>
      </c>
      <c r="J299" s="63">
        <f t="shared" si="11"/>
        <v>55</v>
      </c>
    </row>
    <row r="300" spans="1:10" s="64" customFormat="1" ht="15.75">
      <c r="A300" s="60">
        <f t="shared" si="10"/>
        <v>296</v>
      </c>
      <c r="B300" s="61" t="s">
        <v>81</v>
      </c>
      <c r="C300" s="75" t="s">
        <v>140</v>
      </c>
      <c r="D300" s="80" t="s">
        <v>724</v>
      </c>
      <c r="E300" s="66">
        <v>1</v>
      </c>
      <c r="F300" s="94"/>
      <c r="G300" s="65">
        <v>1</v>
      </c>
      <c r="H300" s="73">
        <v>900</v>
      </c>
      <c r="I300" s="69">
        <v>0.5</v>
      </c>
      <c r="J300" s="63">
        <f t="shared" si="11"/>
        <v>450</v>
      </c>
    </row>
    <row r="301" spans="1:10" s="64" customFormat="1" ht="15.75">
      <c r="A301" s="60">
        <f t="shared" si="10"/>
        <v>297</v>
      </c>
      <c r="B301" s="61" t="s">
        <v>81</v>
      </c>
      <c r="C301" s="75" t="s">
        <v>141</v>
      </c>
      <c r="D301" s="80" t="s">
        <v>725</v>
      </c>
      <c r="E301" s="66">
        <v>1</v>
      </c>
      <c r="F301" s="94"/>
      <c r="G301" s="65">
        <v>1</v>
      </c>
      <c r="H301" s="73">
        <v>480</v>
      </c>
      <c r="I301" s="69">
        <v>0.5</v>
      </c>
      <c r="J301" s="63">
        <f t="shared" si="11"/>
        <v>240</v>
      </c>
    </row>
    <row r="302" spans="1:10" s="64" customFormat="1" ht="15.75">
      <c r="A302" s="60">
        <f t="shared" si="10"/>
        <v>298</v>
      </c>
      <c r="B302" s="61" t="s">
        <v>81</v>
      </c>
      <c r="C302" s="75" t="s">
        <v>142</v>
      </c>
      <c r="D302" s="80" t="s">
        <v>726</v>
      </c>
      <c r="E302" s="66">
        <v>1</v>
      </c>
      <c r="F302" s="94"/>
      <c r="G302" s="65">
        <v>1</v>
      </c>
      <c r="H302" s="73">
        <v>1090</v>
      </c>
      <c r="I302" s="69">
        <v>0.5</v>
      </c>
      <c r="J302" s="63">
        <f t="shared" si="11"/>
        <v>545</v>
      </c>
    </row>
    <row r="303" spans="1:10" s="64" customFormat="1" ht="15.75">
      <c r="A303" s="60">
        <f t="shared" si="10"/>
        <v>299</v>
      </c>
      <c r="B303" s="61" t="s">
        <v>81</v>
      </c>
      <c r="C303" s="75" t="s">
        <v>144</v>
      </c>
      <c r="D303" s="80" t="s">
        <v>727</v>
      </c>
      <c r="E303" s="66">
        <v>1</v>
      </c>
      <c r="F303" s="94"/>
      <c r="G303" s="65">
        <v>1</v>
      </c>
      <c r="H303" s="73">
        <v>1070</v>
      </c>
      <c r="I303" s="69">
        <v>0.5</v>
      </c>
      <c r="J303" s="63">
        <f t="shared" si="11"/>
        <v>535</v>
      </c>
    </row>
    <row r="304" spans="1:10" s="64" customFormat="1" ht="30">
      <c r="A304" s="60">
        <f t="shared" si="10"/>
        <v>300</v>
      </c>
      <c r="B304" s="61" t="s">
        <v>81</v>
      </c>
      <c r="C304" s="75" t="s">
        <v>151</v>
      </c>
      <c r="D304" s="80" t="s">
        <v>728</v>
      </c>
      <c r="E304" s="66">
        <v>1</v>
      </c>
      <c r="F304" s="94"/>
      <c r="G304" s="65">
        <v>1</v>
      </c>
      <c r="H304" s="73">
        <v>185</v>
      </c>
      <c r="I304" s="69">
        <v>0.5</v>
      </c>
      <c r="J304" s="63">
        <f t="shared" si="11"/>
        <v>92.5</v>
      </c>
    </row>
    <row r="305" spans="1:10" s="64" customFormat="1" ht="30">
      <c r="A305" s="60">
        <f t="shared" si="10"/>
        <v>301</v>
      </c>
      <c r="B305" s="61" t="s">
        <v>81</v>
      </c>
      <c r="C305" s="75" t="s">
        <v>152</v>
      </c>
      <c r="D305" s="80" t="s">
        <v>729</v>
      </c>
      <c r="E305" s="66">
        <v>1</v>
      </c>
      <c r="F305" s="94"/>
      <c r="G305" s="65">
        <v>1</v>
      </c>
      <c r="H305" s="73">
        <v>1175</v>
      </c>
      <c r="I305" s="69">
        <v>0.5</v>
      </c>
      <c r="J305" s="63">
        <f t="shared" si="11"/>
        <v>587.5</v>
      </c>
    </row>
    <row r="306" spans="1:10" s="64" customFormat="1" ht="30">
      <c r="A306" s="60">
        <f t="shared" si="10"/>
        <v>302</v>
      </c>
      <c r="B306" s="61" t="s">
        <v>81</v>
      </c>
      <c r="C306" s="75" t="s">
        <v>157</v>
      </c>
      <c r="D306" s="80" t="s">
        <v>730</v>
      </c>
      <c r="E306" s="66">
        <v>1</v>
      </c>
      <c r="F306" s="94"/>
      <c r="G306" s="65">
        <v>1</v>
      </c>
      <c r="H306" s="73">
        <v>1215</v>
      </c>
      <c r="I306" s="69">
        <v>0.5</v>
      </c>
      <c r="J306" s="63">
        <f t="shared" si="11"/>
        <v>607.5</v>
      </c>
    </row>
    <row r="307" spans="1:10" s="64" customFormat="1" ht="30">
      <c r="A307" s="60">
        <f t="shared" si="10"/>
        <v>303</v>
      </c>
      <c r="B307" s="61" t="s">
        <v>81</v>
      </c>
      <c r="C307" s="75" t="s">
        <v>158</v>
      </c>
      <c r="D307" s="80" t="s">
        <v>731</v>
      </c>
      <c r="E307" s="66">
        <v>1</v>
      </c>
      <c r="F307" s="94"/>
      <c r="G307" s="65">
        <v>1</v>
      </c>
      <c r="H307" s="73">
        <v>1215</v>
      </c>
      <c r="I307" s="69">
        <v>0.5</v>
      </c>
      <c r="J307" s="63">
        <f t="shared" si="11"/>
        <v>607.5</v>
      </c>
    </row>
    <row r="308" spans="1:10" s="64" customFormat="1" ht="30">
      <c r="A308" s="60">
        <f t="shared" si="10"/>
        <v>304</v>
      </c>
      <c r="B308" s="61" t="s">
        <v>81</v>
      </c>
      <c r="C308" s="75" t="s">
        <v>163</v>
      </c>
      <c r="D308" s="80" t="s">
        <v>732</v>
      </c>
      <c r="E308" s="66">
        <v>1</v>
      </c>
      <c r="F308" s="94"/>
      <c r="G308" s="65">
        <v>1</v>
      </c>
      <c r="H308" s="73">
        <v>205</v>
      </c>
      <c r="I308" s="69">
        <v>0.5</v>
      </c>
      <c r="J308" s="63">
        <f t="shared" si="11"/>
        <v>102.5</v>
      </c>
    </row>
    <row r="309" spans="1:10" s="64" customFormat="1" ht="30">
      <c r="A309" s="60">
        <f t="shared" si="10"/>
        <v>305</v>
      </c>
      <c r="B309" s="61" t="s">
        <v>81</v>
      </c>
      <c r="C309" s="75" t="s">
        <v>164</v>
      </c>
      <c r="D309" s="80" t="s">
        <v>733</v>
      </c>
      <c r="E309" s="66">
        <v>1</v>
      </c>
      <c r="F309" s="94"/>
      <c r="G309" s="65">
        <v>1</v>
      </c>
      <c r="H309" s="73">
        <v>1205</v>
      </c>
      <c r="I309" s="69">
        <v>0.5</v>
      </c>
      <c r="J309" s="63">
        <f t="shared" si="11"/>
        <v>602.5</v>
      </c>
    </row>
    <row r="310" spans="1:10" s="64" customFormat="1" ht="30">
      <c r="A310" s="60">
        <f t="shared" si="10"/>
        <v>306</v>
      </c>
      <c r="B310" s="61" t="s">
        <v>81</v>
      </c>
      <c r="C310" s="75" t="s">
        <v>165</v>
      </c>
      <c r="D310" s="80" t="s">
        <v>734</v>
      </c>
      <c r="E310" s="66">
        <v>1</v>
      </c>
      <c r="F310" s="94"/>
      <c r="G310" s="65">
        <v>1</v>
      </c>
      <c r="H310" s="73">
        <v>730</v>
      </c>
      <c r="I310" s="69">
        <v>0.5</v>
      </c>
      <c r="J310" s="63">
        <f t="shared" si="11"/>
        <v>365</v>
      </c>
    </row>
    <row r="311" spans="1:10" s="64" customFormat="1" ht="30">
      <c r="A311" s="60">
        <f t="shared" si="10"/>
        <v>307</v>
      </c>
      <c r="B311" s="61" t="s">
        <v>81</v>
      </c>
      <c r="C311" s="75" t="s">
        <v>166</v>
      </c>
      <c r="D311" s="80" t="s">
        <v>735</v>
      </c>
      <c r="E311" s="66">
        <v>1</v>
      </c>
      <c r="F311" s="94"/>
      <c r="G311" s="65">
        <v>1</v>
      </c>
      <c r="H311" s="73">
        <v>1425</v>
      </c>
      <c r="I311" s="69">
        <v>0.5</v>
      </c>
      <c r="J311" s="63">
        <f t="shared" si="11"/>
        <v>712.5</v>
      </c>
    </row>
    <row r="312" spans="1:10" s="64" customFormat="1" ht="30">
      <c r="A312" s="60">
        <f t="shared" si="10"/>
        <v>308</v>
      </c>
      <c r="B312" s="61" t="s">
        <v>81</v>
      </c>
      <c r="C312" s="75" t="s">
        <v>153</v>
      </c>
      <c r="D312" s="80" t="s">
        <v>736</v>
      </c>
      <c r="E312" s="66">
        <v>1</v>
      </c>
      <c r="F312" s="94"/>
      <c r="G312" s="65">
        <v>1</v>
      </c>
      <c r="H312" s="73">
        <v>720</v>
      </c>
      <c r="I312" s="69">
        <v>0.5</v>
      </c>
      <c r="J312" s="63">
        <f t="shared" si="11"/>
        <v>360</v>
      </c>
    </row>
    <row r="313" spans="1:10" s="64" customFormat="1" ht="30">
      <c r="A313" s="60">
        <f t="shared" si="10"/>
        <v>309</v>
      </c>
      <c r="B313" s="61" t="s">
        <v>81</v>
      </c>
      <c r="C313" s="75" t="s">
        <v>154</v>
      </c>
      <c r="D313" s="80" t="s">
        <v>737</v>
      </c>
      <c r="E313" s="66">
        <v>1</v>
      </c>
      <c r="F313" s="94"/>
      <c r="G313" s="65">
        <v>1</v>
      </c>
      <c r="H313" s="73">
        <v>1415</v>
      </c>
      <c r="I313" s="69">
        <v>0.5</v>
      </c>
      <c r="J313" s="63">
        <f t="shared" si="11"/>
        <v>707.5</v>
      </c>
    </row>
    <row r="314" spans="1:10" s="64" customFormat="1" ht="30">
      <c r="A314" s="60">
        <f t="shared" si="10"/>
        <v>310</v>
      </c>
      <c r="B314" s="61" t="s">
        <v>81</v>
      </c>
      <c r="C314" s="75" t="s">
        <v>161</v>
      </c>
      <c r="D314" s="80" t="s">
        <v>738</v>
      </c>
      <c r="E314" s="66">
        <v>1</v>
      </c>
      <c r="F314" s="94"/>
      <c r="G314" s="65">
        <v>1</v>
      </c>
      <c r="H314" s="73">
        <v>1450</v>
      </c>
      <c r="I314" s="69">
        <v>0.5</v>
      </c>
      <c r="J314" s="63">
        <f t="shared" si="11"/>
        <v>725</v>
      </c>
    </row>
    <row r="315" spans="1:10" s="64" customFormat="1" ht="30">
      <c r="A315" s="60">
        <f t="shared" si="10"/>
        <v>311</v>
      </c>
      <c r="B315" s="61" t="s">
        <v>81</v>
      </c>
      <c r="C315" s="75" t="s">
        <v>162</v>
      </c>
      <c r="D315" s="80" t="s">
        <v>739</v>
      </c>
      <c r="E315" s="66">
        <v>1</v>
      </c>
      <c r="F315" s="94"/>
      <c r="G315" s="65">
        <v>1</v>
      </c>
      <c r="H315" s="73">
        <v>1450</v>
      </c>
      <c r="I315" s="69">
        <v>0.5</v>
      </c>
      <c r="J315" s="63">
        <f t="shared" si="11"/>
        <v>725</v>
      </c>
    </row>
    <row r="316" spans="1:10" s="64" customFormat="1" ht="30">
      <c r="A316" s="60">
        <f t="shared" si="10"/>
        <v>312</v>
      </c>
      <c r="B316" s="61" t="s">
        <v>81</v>
      </c>
      <c r="C316" s="75" t="s">
        <v>159</v>
      </c>
      <c r="D316" s="80" t="s">
        <v>740</v>
      </c>
      <c r="E316" s="66">
        <v>1</v>
      </c>
      <c r="F316" s="94"/>
      <c r="G316" s="65">
        <v>1</v>
      </c>
      <c r="H316" s="73">
        <v>790</v>
      </c>
      <c r="I316" s="69">
        <v>0.5</v>
      </c>
      <c r="J316" s="63">
        <f t="shared" si="11"/>
        <v>395</v>
      </c>
    </row>
    <row r="317" spans="1:10" s="64" customFormat="1" ht="30">
      <c r="A317" s="60">
        <f t="shared" si="10"/>
        <v>313</v>
      </c>
      <c r="B317" s="61" t="s">
        <v>81</v>
      </c>
      <c r="C317" s="75" t="s">
        <v>160</v>
      </c>
      <c r="D317" s="80" t="s">
        <v>741</v>
      </c>
      <c r="E317" s="66">
        <v>1</v>
      </c>
      <c r="F317" s="94"/>
      <c r="G317" s="65">
        <v>1</v>
      </c>
      <c r="H317" s="73">
        <v>790</v>
      </c>
      <c r="I317" s="69">
        <v>0.5</v>
      </c>
      <c r="J317" s="63">
        <f t="shared" si="11"/>
        <v>395</v>
      </c>
    </row>
    <row r="318" spans="1:10" s="64" customFormat="1" ht="30">
      <c r="A318" s="60">
        <f t="shared" si="10"/>
        <v>314</v>
      </c>
      <c r="B318" s="61" t="s">
        <v>81</v>
      </c>
      <c r="C318" s="75" t="s">
        <v>145</v>
      </c>
      <c r="D318" s="80" t="s">
        <v>742</v>
      </c>
      <c r="E318" s="66">
        <v>1</v>
      </c>
      <c r="F318" s="94"/>
      <c r="G318" s="65">
        <v>1</v>
      </c>
      <c r="H318" s="73">
        <v>135</v>
      </c>
      <c r="I318" s="69">
        <v>0.5</v>
      </c>
      <c r="J318" s="63">
        <f t="shared" si="11"/>
        <v>67.5</v>
      </c>
    </row>
    <row r="319" spans="1:10" s="64" customFormat="1" ht="30">
      <c r="A319" s="60">
        <f t="shared" si="10"/>
        <v>315</v>
      </c>
      <c r="B319" s="61" t="s">
        <v>81</v>
      </c>
      <c r="C319" s="75" t="s">
        <v>146</v>
      </c>
      <c r="D319" s="80" t="s">
        <v>743</v>
      </c>
      <c r="E319" s="66">
        <v>1</v>
      </c>
      <c r="F319" s="94"/>
      <c r="G319" s="65">
        <v>1</v>
      </c>
      <c r="H319" s="73">
        <v>930</v>
      </c>
      <c r="I319" s="69">
        <v>0.5</v>
      </c>
      <c r="J319" s="63">
        <f t="shared" si="11"/>
        <v>465</v>
      </c>
    </row>
    <row r="320" spans="1:10" s="64" customFormat="1" ht="30">
      <c r="A320" s="60">
        <f t="shared" si="10"/>
        <v>316</v>
      </c>
      <c r="B320" s="61" t="s">
        <v>81</v>
      </c>
      <c r="C320" s="75" t="s">
        <v>147</v>
      </c>
      <c r="D320" s="80" t="s">
        <v>744</v>
      </c>
      <c r="E320" s="66">
        <v>1</v>
      </c>
      <c r="F320" s="94"/>
      <c r="G320" s="65">
        <v>1</v>
      </c>
      <c r="H320" s="73">
        <v>505</v>
      </c>
      <c r="I320" s="69">
        <v>0.5</v>
      </c>
      <c r="J320" s="63">
        <f t="shared" si="11"/>
        <v>252.5</v>
      </c>
    </row>
    <row r="321" spans="1:10" s="64" customFormat="1" ht="30">
      <c r="A321" s="60">
        <f t="shared" si="10"/>
        <v>317</v>
      </c>
      <c r="B321" s="61" t="s">
        <v>81</v>
      </c>
      <c r="C321" s="75" t="s">
        <v>148</v>
      </c>
      <c r="D321" s="80" t="s">
        <v>745</v>
      </c>
      <c r="E321" s="66">
        <v>1</v>
      </c>
      <c r="F321" s="94"/>
      <c r="G321" s="65">
        <v>1</v>
      </c>
      <c r="H321" s="73">
        <v>1115</v>
      </c>
      <c r="I321" s="69">
        <v>0.5</v>
      </c>
      <c r="J321" s="63">
        <f t="shared" si="11"/>
        <v>557.5</v>
      </c>
    </row>
    <row r="322" spans="1:10" s="64" customFormat="1" ht="30">
      <c r="A322" s="60">
        <f t="shared" si="10"/>
        <v>318</v>
      </c>
      <c r="B322" s="61" t="s">
        <v>81</v>
      </c>
      <c r="C322" s="75" t="s">
        <v>150</v>
      </c>
      <c r="D322" s="80" t="s">
        <v>746</v>
      </c>
      <c r="E322" s="66">
        <v>1</v>
      </c>
      <c r="F322" s="94"/>
      <c r="G322" s="65">
        <v>1</v>
      </c>
      <c r="H322" s="73">
        <v>1090</v>
      </c>
      <c r="I322" s="69">
        <v>0.5</v>
      </c>
      <c r="J322" s="63">
        <f t="shared" si="11"/>
        <v>545</v>
      </c>
    </row>
    <row r="323" spans="1:10" s="64" customFormat="1" ht="30">
      <c r="A323" s="60">
        <f t="shared" si="10"/>
        <v>319</v>
      </c>
      <c r="B323" s="61" t="s">
        <v>81</v>
      </c>
      <c r="C323" s="75" t="s">
        <v>149</v>
      </c>
      <c r="D323" s="80" t="s">
        <v>747</v>
      </c>
      <c r="E323" s="66">
        <v>1</v>
      </c>
      <c r="F323" s="94"/>
      <c r="G323" s="65">
        <v>1</v>
      </c>
      <c r="H323" s="73">
        <v>890</v>
      </c>
      <c r="I323" s="69">
        <v>0.5</v>
      </c>
      <c r="J323" s="63">
        <f t="shared" si="11"/>
        <v>445</v>
      </c>
    </row>
    <row r="324" spans="1:10" s="64" customFormat="1" ht="30">
      <c r="A324" s="60">
        <f t="shared" si="10"/>
        <v>320</v>
      </c>
      <c r="B324" s="61" t="s">
        <v>81</v>
      </c>
      <c r="C324" s="75" t="s">
        <v>155</v>
      </c>
      <c r="D324" s="80" t="s">
        <v>748</v>
      </c>
      <c r="E324" s="66">
        <v>1</v>
      </c>
      <c r="F324" s="94"/>
      <c r="G324" s="65">
        <v>1</v>
      </c>
      <c r="H324" s="73">
        <v>410</v>
      </c>
      <c r="I324" s="69">
        <v>0.5</v>
      </c>
      <c r="J324" s="63">
        <f t="shared" si="11"/>
        <v>205</v>
      </c>
    </row>
    <row r="325" spans="1:10" s="64" customFormat="1" ht="30">
      <c r="A325" s="60">
        <f t="shared" si="10"/>
        <v>321</v>
      </c>
      <c r="B325" s="61" t="s">
        <v>81</v>
      </c>
      <c r="C325" s="75" t="s">
        <v>156</v>
      </c>
      <c r="D325" s="80" t="s">
        <v>749</v>
      </c>
      <c r="E325" s="66">
        <v>1</v>
      </c>
      <c r="F325" s="94"/>
      <c r="G325" s="65">
        <v>1</v>
      </c>
      <c r="H325" s="73">
        <v>410</v>
      </c>
      <c r="I325" s="69">
        <v>0.5</v>
      </c>
      <c r="J325" s="63">
        <f t="shared" si="11"/>
        <v>205</v>
      </c>
    </row>
    <row r="326" spans="1:10" s="64" customFormat="1" ht="15.75">
      <c r="A326" s="60">
        <f t="shared" ref="A326:A354" si="12">SUM(A325+1)</f>
        <v>322</v>
      </c>
      <c r="B326" s="61" t="s">
        <v>81</v>
      </c>
      <c r="C326" s="75" t="s">
        <v>143</v>
      </c>
      <c r="D326" s="80" t="s">
        <v>750</v>
      </c>
      <c r="E326" s="66">
        <v>1</v>
      </c>
      <c r="F326" s="94"/>
      <c r="G326" s="65">
        <v>1</v>
      </c>
      <c r="H326" s="73">
        <v>870</v>
      </c>
      <c r="I326" s="69">
        <v>0.5</v>
      </c>
      <c r="J326" s="63">
        <f t="shared" si="11"/>
        <v>435</v>
      </c>
    </row>
    <row r="327" spans="1:10" s="64" customFormat="1" ht="30">
      <c r="A327" s="60">
        <f t="shared" si="12"/>
        <v>323</v>
      </c>
      <c r="B327" s="61" t="s">
        <v>81</v>
      </c>
      <c r="C327" s="75" t="s">
        <v>174</v>
      </c>
      <c r="D327" s="80" t="s">
        <v>751</v>
      </c>
      <c r="E327" s="66">
        <v>1</v>
      </c>
      <c r="F327" s="94"/>
      <c r="G327" s="65">
        <v>1</v>
      </c>
      <c r="H327" s="73">
        <v>715</v>
      </c>
      <c r="I327" s="69">
        <v>0.5</v>
      </c>
      <c r="J327" s="63">
        <f t="shared" si="11"/>
        <v>357.5</v>
      </c>
    </row>
    <row r="328" spans="1:10" s="64" customFormat="1" ht="30">
      <c r="A328" s="60">
        <f t="shared" si="12"/>
        <v>324</v>
      </c>
      <c r="B328" s="61" t="s">
        <v>81</v>
      </c>
      <c r="C328" s="75" t="s">
        <v>175</v>
      </c>
      <c r="D328" s="80" t="s">
        <v>752</v>
      </c>
      <c r="E328" s="66">
        <v>1</v>
      </c>
      <c r="F328" s="94"/>
      <c r="G328" s="65">
        <v>1</v>
      </c>
      <c r="H328" s="73">
        <v>760</v>
      </c>
      <c r="I328" s="69">
        <v>0.5</v>
      </c>
      <c r="J328" s="63">
        <f t="shared" si="11"/>
        <v>380</v>
      </c>
    </row>
    <row r="329" spans="1:10" s="64" customFormat="1" ht="30">
      <c r="A329" s="60">
        <f t="shared" si="12"/>
        <v>325</v>
      </c>
      <c r="B329" s="61" t="s">
        <v>81</v>
      </c>
      <c r="C329" s="75" t="s">
        <v>173</v>
      </c>
      <c r="D329" s="80" t="s">
        <v>753</v>
      </c>
      <c r="E329" s="66">
        <v>1</v>
      </c>
      <c r="F329" s="94"/>
      <c r="G329" s="65">
        <v>1</v>
      </c>
      <c r="H329" s="73">
        <v>715</v>
      </c>
      <c r="I329" s="69">
        <v>0.5</v>
      </c>
      <c r="J329" s="63">
        <f t="shared" si="11"/>
        <v>357.5</v>
      </c>
    </row>
    <row r="330" spans="1:10" s="64" customFormat="1" ht="30">
      <c r="A330" s="60">
        <f t="shared" si="12"/>
        <v>326</v>
      </c>
      <c r="B330" s="61" t="s">
        <v>81</v>
      </c>
      <c r="C330" s="75" t="s">
        <v>177</v>
      </c>
      <c r="D330" s="80" t="s">
        <v>754</v>
      </c>
      <c r="E330" s="66">
        <v>1</v>
      </c>
      <c r="F330" s="94"/>
      <c r="G330" s="65">
        <v>1</v>
      </c>
      <c r="H330" s="73">
        <v>715</v>
      </c>
      <c r="I330" s="69">
        <v>0.5</v>
      </c>
      <c r="J330" s="63">
        <f t="shared" si="11"/>
        <v>357.5</v>
      </c>
    </row>
    <row r="331" spans="1:10" s="64" customFormat="1" ht="30">
      <c r="A331" s="60">
        <f t="shared" si="12"/>
        <v>327</v>
      </c>
      <c r="B331" s="61" t="s">
        <v>81</v>
      </c>
      <c r="C331" s="75" t="s">
        <v>178</v>
      </c>
      <c r="D331" s="80" t="s">
        <v>755</v>
      </c>
      <c r="E331" s="66">
        <v>1</v>
      </c>
      <c r="F331" s="94"/>
      <c r="G331" s="65">
        <v>1</v>
      </c>
      <c r="H331" s="73">
        <v>760</v>
      </c>
      <c r="I331" s="69">
        <v>0.5</v>
      </c>
      <c r="J331" s="63">
        <f t="shared" si="11"/>
        <v>380</v>
      </c>
    </row>
    <row r="332" spans="1:10" s="64" customFormat="1" ht="30">
      <c r="A332" s="60">
        <f t="shared" si="12"/>
        <v>328</v>
      </c>
      <c r="B332" s="61" t="s">
        <v>81</v>
      </c>
      <c r="C332" s="75" t="s">
        <v>176</v>
      </c>
      <c r="D332" s="80" t="s">
        <v>756</v>
      </c>
      <c r="E332" s="66">
        <v>1</v>
      </c>
      <c r="F332" s="94"/>
      <c r="G332" s="65">
        <v>1</v>
      </c>
      <c r="H332" s="73">
        <v>715</v>
      </c>
      <c r="I332" s="69">
        <v>0.5</v>
      </c>
      <c r="J332" s="63">
        <f t="shared" si="11"/>
        <v>357.5</v>
      </c>
    </row>
    <row r="333" spans="1:10" s="64" customFormat="1" ht="30">
      <c r="A333" s="60">
        <f t="shared" si="12"/>
        <v>329</v>
      </c>
      <c r="B333" s="61" t="s">
        <v>81</v>
      </c>
      <c r="C333" s="75" t="s">
        <v>167</v>
      </c>
      <c r="D333" s="80" t="s">
        <v>757</v>
      </c>
      <c r="E333" s="66">
        <v>1</v>
      </c>
      <c r="F333" s="94"/>
      <c r="G333" s="65">
        <v>1</v>
      </c>
      <c r="H333" s="73">
        <v>265</v>
      </c>
      <c r="I333" s="69">
        <v>0.5</v>
      </c>
      <c r="J333" s="63">
        <f t="shared" si="11"/>
        <v>132.5</v>
      </c>
    </row>
    <row r="334" spans="1:10" s="64" customFormat="1" ht="30">
      <c r="A334" s="60">
        <f t="shared" si="12"/>
        <v>330</v>
      </c>
      <c r="B334" s="61" t="s">
        <v>81</v>
      </c>
      <c r="C334" s="75" t="s">
        <v>168</v>
      </c>
      <c r="D334" s="80" t="s">
        <v>758</v>
      </c>
      <c r="E334" s="66">
        <v>1</v>
      </c>
      <c r="F334" s="94"/>
      <c r="G334" s="65">
        <v>1</v>
      </c>
      <c r="H334" s="73">
        <v>265</v>
      </c>
      <c r="I334" s="69">
        <v>0.5</v>
      </c>
      <c r="J334" s="63">
        <f t="shared" si="11"/>
        <v>132.5</v>
      </c>
    </row>
    <row r="335" spans="1:10" s="64" customFormat="1" ht="30">
      <c r="A335" s="60">
        <f t="shared" si="12"/>
        <v>331</v>
      </c>
      <c r="B335" s="61" t="s">
        <v>81</v>
      </c>
      <c r="C335" s="75" t="s">
        <v>171</v>
      </c>
      <c r="D335" s="80" t="s">
        <v>759</v>
      </c>
      <c r="E335" s="66">
        <v>1</v>
      </c>
      <c r="F335" s="94"/>
      <c r="G335" s="65">
        <v>1</v>
      </c>
      <c r="H335" s="73">
        <v>590</v>
      </c>
      <c r="I335" s="69">
        <v>0.5</v>
      </c>
      <c r="J335" s="63">
        <f t="shared" si="11"/>
        <v>295</v>
      </c>
    </row>
    <row r="336" spans="1:10" s="64" customFormat="1" ht="30">
      <c r="A336" s="60">
        <f t="shared" si="12"/>
        <v>332</v>
      </c>
      <c r="B336" s="61" t="s">
        <v>81</v>
      </c>
      <c r="C336" s="75" t="s">
        <v>169</v>
      </c>
      <c r="D336" s="80" t="s">
        <v>760</v>
      </c>
      <c r="E336" s="66">
        <v>1</v>
      </c>
      <c r="F336" s="94"/>
      <c r="G336" s="65">
        <v>1</v>
      </c>
      <c r="H336" s="73">
        <v>265</v>
      </c>
      <c r="I336" s="69">
        <v>0.5</v>
      </c>
      <c r="J336" s="63">
        <f t="shared" si="11"/>
        <v>132.5</v>
      </c>
    </row>
    <row r="337" spans="1:10" s="64" customFormat="1" ht="30">
      <c r="A337" s="60">
        <f t="shared" si="12"/>
        <v>333</v>
      </c>
      <c r="B337" s="61" t="s">
        <v>81</v>
      </c>
      <c r="C337" s="75" t="s">
        <v>170</v>
      </c>
      <c r="D337" s="80" t="s">
        <v>761</v>
      </c>
      <c r="E337" s="66">
        <v>1</v>
      </c>
      <c r="F337" s="94"/>
      <c r="G337" s="65">
        <v>1</v>
      </c>
      <c r="H337" s="73">
        <v>265</v>
      </c>
      <c r="I337" s="69">
        <v>0.5</v>
      </c>
      <c r="J337" s="63">
        <f t="shared" si="11"/>
        <v>132.5</v>
      </c>
    </row>
    <row r="338" spans="1:10" s="64" customFormat="1" ht="30">
      <c r="A338" s="60">
        <f t="shared" si="12"/>
        <v>334</v>
      </c>
      <c r="B338" s="61" t="s">
        <v>81</v>
      </c>
      <c r="C338" s="75" t="s">
        <v>172</v>
      </c>
      <c r="D338" s="80" t="s">
        <v>762</v>
      </c>
      <c r="E338" s="66">
        <v>1</v>
      </c>
      <c r="F338" s="94"/>
      <c r="G338" s="65">
        <v>1</v>
      </c>
      <c r="H338" s="73">
        <v>590</v>
      </c>
      <c r="I338" s="69">
        <v>0.5</v>
      </c>
      <c r="J338" s="63">
        <f t="shared" si="11"/>
        <v>295</v>
      </c>
    </row>
    <row r="339" spans="1:10" s="64" customFormat="1" ht="15.75">
      <c r="A339" s="60">
        <f t="shared" si="12"/>
        <v>335</v>
      </c>
      <c r="B339" s="61" t="s">
        <v>81</v>
      </c>
      <c r="C339" s="75" t="s">
        <v>182</v>
      </c>
      <c r="D339" s="80" t="s">
        <v>763</v>
      </c>
      <c r="E339" s="66">
        <v>1</v>
      </c>
      <c r="F339" s="94"/>
      <c r="G339" s="65">
        <v>1</v>
      </c>
      <c r="H339" s="73">
        <v>265</v>
      </c>
      <c r="I339" s="69">
        <v>0.5</v>
      </c>
      <c r="J339" s="63">
        <f t="shared" si="11"/>
        <v>132.5</v>
      </c>
    </row>
    <row r="340" spans="1:10" s="64" customFormat="1" ht="15.75">
      <c r="A340" s="60">
        <f t="shared" si="12"/>
        <v>336</v>
      </c>
      <c r="B340" s="61" t="s">
        <v>81</v>
      </c>
      <c r="C340" s="75" t="s">
        <v>183</v>
      </c>
      <c r="D340" s="80" t="s">
        <v>764</v>
      </c>
      <c r="E340" s="66">
        <v>1</v>
      </c>
      <c r="F340" s="94"/>
      <c r="G340" s="65">
        <v>1</v>
      </c>
      <c r="H340" s="73">
        <v>265</v>
      </c>
      <c r="I340" s="69">
        <v>0.5</v>
      </c>
      <c r="J340" s="63">
        <f t="shared" ref="J340:J354" si="13">H340*(1-I340)</f>
        <v>132.5</v>
      </c>
    </row>
    <row r="341" spans="1:10" s="64" customFormat="1" ht="15.75">
      <c r="A341" s="60">
        <f t="shared" si="12"/>
        <v>337</v>
      </c>
      <c r="B341" s="61" t="s">
        <v>81</v>
      </c>
      <c r="C341" s="75" t="s">
        <v>184</v>
      </c>
      <c r="D341" s="80" t="s">
        <v>765</v>
      </c>
      <c r="E341" s="66">
        <v>1</v>
      </c>
      <c r="F341" s="94"/>
      <c r="G341" s="65">
        <v>1</v>
      </c>
      <c r="H341" s="73">
        <v>240</v>
      </c>
      <c r="I341" s="69">
        <v>0.5</v>
      </c>
      <c r="J341" s="63">
        <f t="shared" si="13"/>
        <v>120</v>
      </c>
    </row>
    <row r="342" spans="1:10" s="64" customFormat="1" ht="15.75">
      <c r="A342" s="60">
        <f t="shared" si="12"/>
        <v>338</v>
      </c>
      <c r="B342" s="61" t="s">
        <v>81</v>
      </c>
      <c r="C342" s="75" t="s">
        <v>185</v>
      </c>
      <c r="D342" s="80" t="s">
        <v>766</v>
      </c>
      <c r="E342" s="66">
        <v>1</v>
      </c>
      <c r="F342" s="94"/>
      <c r="G342" s="65">
        <v>1</v>
      </c>
      <c r="H342" s="73">
        <v>250</v>
      </c>
      <c r="I342" s="69">
        <v>0.5</v>
      </c>
      <c r="J342" s="63">
        <f t="shared" si="13"/>
        <v>125</v>
      </c>
    </row>
    <row r="343" spans="1:10" s="64" customFormat="1" ht="15.75">
      <c r="A343" s="60">
        <f t="shared" si="12"/>
        <v>339</v>
      </c>
      <c r="B343" s="61" t="s">
        <v>81</v>
      </c>
      <c r="C343" s="75" t="s">
        <v>188</v>
      </c>
      <c r="D343" s="80" t="s">
        <v>767</v>
      </c>
      <c r="E343" s="66">
        <v>1</v>
      </c>
      <c r="F343" s="94"/>
      <c r="G343" s="65">
        <v>1</v>
      </c>
      <c r="H343" s="73">
        <v>70</v>
      </c>
      <c r="I343" s="69">
        <v>0.5</v>
      </c>
      <c r="J343" s="63">
        <f t="shared" si="13"/>
        <v>35</v>
      </c>
    </row>
    <row r="344" spans="1:10" s="64" customFormat="1" ht="15.75">
      <c r="A344" s="60">
        <f t="shared" si="12"/>
        <v>340</v>
      </c>
      <c r="B344" s="61" t="s">
        <v>81</v>
      </c>
      <c r="C344" s="75" t="s">
        <v>187</v>
      </c>
      <c r="D344" s="80" t="s">
        <v>768</v>
      </c>
      <c r="E344" s="66">
        <v>1</v>
      </c>
      <c r="F344" s="94"/>
      <c r="G344" s="65">
        <v>1</v>
      </c>
      <c r="H344" s="73">
        <v>125</v>
      </c>
      <c r="I344" s="69">
        <v>0.5</v>
      </c>
      <c r="J344" s="63">
        <f t="shared" si="13"/>
        <v>62.5</v>
      </c>
    </row>
    <row r="345" spans="1:10" s="64" customFormat="1" ht="15.75">
      <c r="A345" s="60">
        <f t="shared" si="12"/>
        <v>341</v>
      </c>
      <c r="B345" s="61" t="s">
        <v>81</v>
      </c>
      <c r="C345" s="75" t="s">
        <v>186</v>
      </c>
      <c r="D345" s="80" t="s">
        <v>769</v>
      </c>
      <c r="E345" s="66">
        <v>1</v>
      </c>
      <c r="F345" s="94"/>
      <c r="G345" s="65">
        <v>1</v>
      </c>
      <c r="H345" s="73">
        <v>65</v>
      </c>
      <c r="I345" s="69">
        <v>0.5</v>
      </c>
      <c r="J345" s="63">
        <f t="shared" si="13"/>
        <v>32.5</v>
      </c>
    </row>
    <row r="346" spans="1:10" s="64" customFormat="1" ht="15.75">
      <c r="A346" s="60">
        <f t="shared" si="12"/>
        <v>342</v>
      </c>
      <c r="B346" s="61" t="s">
        <v>81</v>
      </c>
      <c r="C346" s="75" t="s">
        <v>189</v>
      </c>
      <c r="D346" s="80" t="s">
        <v>770</v>
      </c>
      <c r="E346" s="66">
        <v>1</v>
      </c>
      <c r="F346" s="94"/>
      <c r="G346" s="65">
        <v>1</v>
      </c>
      <c r="H346" s="73">
        <v>60</v>
      </c>
      <c r="I346" s="69">
        <v>0.5</v>
      </c>
      <c r="J346" s="63">
        <f t="shared" si="13"/>
        <v>30</v>
      </c>
    </row>
    <row r="347" spans="1:10" s="64" customFormat="1" ht="30">
      <c r="A347" s="60">
        <f t="shared" si="12"/>
        <v>343</v>
      </c>
      <c r="B347" s="61" t="s">
        <v>81</v>
      </c>
      <c r="C347" s="75" t="s">
        <v>190</v>
      </c>
      <c r="D347" s="80" t="s">
        <v>771</v>
      </c>
      <c r="E347" s="66">
        <v>1</v>
      </c>
      <c r="F347" s="94"/>
      <c r="G347" s="65">
        <v>1</v>
      </c>
      <c r="H347" s="73">
        <v>105</v>
      </c>
      <c r="I347" s="69">
        <v>0.5</v>
      </c>
      <c r="J347" s="63">
        <f t="shared" si="13"/>
        <v>52.5</v>
      </c>
    </row>
    <row r="348" spans="1:10" s="64" customFormat="1" ht="15.75">
      <c r="A348" s="60">
        <f t="shared" si="12"/>
        <v>344</v>
      </c>
      <c r="B348" s="61" t="s">
        <v>81</v>
      </c>
      <c r="C348" s="75" t="s">
        <v>191</v>
      </c>
      <c r="D348" s="80" t="s">
        <v>772</v>
      </c>
      <c r="E348" s="66">
        <v>1</v>
      </c>
      <c r="F348" s="94"/>
      <c r="G348" s="65">
        <v>1</v>
      </c>
      <c r="H348" s="73">
        <v>55</v>
      </c>
      <c r="I348" s="69">
        <v>0.5</v>
      </c>
      <c r="J348" s="63">
        <f t="shared" si="13"/>
        <v>27.5</v>
      </c>
    </row>
    <row r="349" spans="1:10" s="64" customFormat="1" ht="30">
      <c r="A349" s="60">
        <f t="shared" si="12"/>
        <v>345</v>
      </c>
      <c r="B349" s="61" t="s">
        <v>81</v>
      </c>
      <c r="C349" s="75" t="s">
        <v>193</v>
      </c>
      <c r="D349" s="80" t="s">
        <v>773</v>
      </c>
      <c r="E349" s="66">
        <v>1</v>
      </c>
      <c r="F349" s="94"/>
      <c r="G349" s="65">
        <v>1</v>
      </c>
      <c r="H349" s="73">
        <v>145</v>
      </c>
      <c r="I349" s="69">
        <v>0.5</v>
      </c>
      <c r="J349" s="63">
        <f t="shared" si="13"/>
        <v>72.5</v>
      </c>
    </row>
    <row r="350" spans="1:10" s="64" customFormat="1" ht="30">
      <c r="A350" s="60">
        <f t="shared" si="12"/>
        <v>346</v>
      </c>
      <c r="B350" s="61" t="s">
        <v>81</v>
      </c>
      <c r="C350" s="75" t="s">
        <v>192</v>
      </c>
      <c r="D350" s="80" t="s">
        <v>774</v>
      </c>
      <c r="E350" s="66">
        <v>1</v>
      </c>
      <c r="F350" s="94"/>
      <c r="G350" s="65">
        <v>1</v>
      </c>
      <c r="H350" s="73">
        <v>60</v>
      </c>
      <c r="I350" s="69">
        <v>0.5</v>
      </c>
      <c r="J350" s="63">
        <f t="shared" si="13"/>
        <v>30</v>
      </c>
    </row>
    <row r="351" spans="1:10" s="64" customFormat="1" ht="30">
      <c r="A351" s="60">
        <f t="shared" si="12"/>
        <v>347</v>
      </c>
      <c r="B351" s="61" t="s">
        <v>81</v>
      </c>
      <c r="C351" s="75" t="s">
        <v>180</v>
      </c>
      <c r="D351" s="80" t="s">
        <v>775</v>
      </c>
      <c r="E351" s="66">
        <v>1</v>
      </c>
      <c r="F351" s="94"/>
      <c r="G351" s="65">
        <v>1</v>
      </c>
      <c r="H351" s="73">
        <v>265</v>
      </c>
      <c r="I351" s="69">
        <v>0.5</v>
      </c>
      <c r="J351" s="63">
        <f t="shared" si="13"/>
        <v>132.5</v>
      </c>
    </row>
    <row r="352" spans="1:10" s="64" customFormat="1" ht="30">
      <c r="A352" s="60">
        <f t="shared" si="12"/>
        <v>348</v>
      </c>
      <c r="B352" s="61" t="s">
        <v>81</v>
      </c>
      <c r="C352" s="75" t="s">
        <v>179</v>
      </c>
      <c r="D352" s="80" t="s">
        <v>776</v>
      </c>
      <c r="E352" s="66">
        <v>1</v>
      </c>
      <c r="F352" s="94"/>
      <c r="G352" s="65">
        <v>1</v>
      </c>
      <c r="H352" s="73">
        <v>590</v>
      </c>
      <c r="I352" s="69">
        <v>0.5</v>
      </c>
      <c r="J352" s="63">
        <f t="shared" si="13"/>
        <v>295</v>
      </c>
    </row>
    <row r="353" spans="1:10" s="64" customFormat="1" ht="15.75">
      <c r="A353" s="60">
        <f t="shared" si="12"/>
        <v>349</v>
      </c>
      <c r="B353" s="61" t="s">
        <v>81</v>
      </c>
      <c r="C353" s="75" t="s">
        <v>440</v>
      </c>
      <c r="D353" s="80" t="s">
        <v>470</v>
      </c>
      <c r="E353" s="66">
        <v>1</v>
      </c>
      <c r="F353" s="94"/>
      <c r="G353" s="65">
        <v>1</v>
      </c>
      <c r="H353" s="73">
        <v>220</v>
      </c>
      <c r="I353" s="69">
        <v>0.5</v>
      </c>
      <c r="J353" s="63">
        <f t="shared" si="13"/>
        <v>110</v>
      </c>
    </row>
    <row r="354" spans="1:10" s="64" customFormat="1" ht="30">
      <c r="A354" s="60">
        <f t="shared" si="12"/>
        <v>350</v>
      </c>
      <c r="B354" s="61" t="s">
        <v>81</v>
      </c>
      <c r="C354" s="75" t="s">
        <v>181</v>
      </c>
      <c r="D354" s="80" t="s">
        <v>777</v>
      </c>
      <c r="E354" s="66">
        <v>1</v>
      </c>
      <c r="F354" s="94"/>
      <c r="G354" s="65">
        <v>1</v>
      </c>
      <c r="H354" s="73">
        <v>315</v>
      </c>
      <c r="I354" s="69">
        <v>0.5</v>
      </c>
      <c r="J354" s="63">
        <f t="shared" si="13"/>
        <v>157.5</v>
      </c>
    </row>
  </sheetData>
  <sheetProtection algorithmName="SHA-512" hashValue="vYR52cvUsi9jUbOm6hqcjMU0ElU4vS3ncjYVGCdkhEOAh5ZShYZD9OcY3EyH2VXKbU9ksM6kHWrjsD518b/Pnw==" saltValue="zK3ryVvdHJTAsbkUnKDrmw==" spinCount="100000" sheet="1" objects="1" scenarios="1" sort="0" autoFilter="0"/>
  <autoFilter ref="A4:J4" xr:uid="{39D62BB9-FF2C-4214-951B-7116D9EEA03A}"/>
  <pageMargins left="0.7" right="0.7" top="0.75" bottom="0.75" header="0.3" footer="0.3"/>
  <pageSetup paperSize="3" scale="80" fitToHeight="0" orientation="landscape" r:id="rId1"/>
  <ignoredErrors>
    <ignoredError sqref="A6:A11 J1:J11 J31:J103 J12:J3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Cover Page</vt:lpstr>
      <vt:lpstr>Equipment Pricing</vt:lpstr>
    </vt:vector>
  </TitlesOfParts>
  <Company>New York State - Office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betterj</dc:creator>
  <cp:lastModifiedBy>DeCicco, Michael (OGS)</cp:lastModifiedBy>
  <cp:lastPrinted>2021-11-03T15:08:42Z</cp:lastPrinted>
  <dcterms:created xsi:type="dcterms:W3CDTF">2008-04-30T14:04:58Z</dcterms:created>
  <dcterms:modified xsi:type="dcterms:W3CDTF">2022-02-22T21:41:22Z</dcterms:modified>
</cp:coreProperties>
</file>