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defaultThemeVersion="124226"/>
  <mc:AlternateContent xmlns:mc="http://schemas.openxmlformats.org/markup-compatibility/2006">
    <mc:Choice Requires="x15">
      <x15ac:absPath xmlns:x15ac="http://schemas.microsoft.com/office/spreadsheetml/2010/11/ac" url="V:\ProcurementServices\PSTm05(Better)\AdvServices\73001-23356 PGB-NASPO ITResearch-n-AdvisorySvcs\Awards\For PSGTech\Contractor Info Page sublink\"/>
    </mc:Choice>
  </mc:AlternateContent>
  <xr:revisionPtr revIDLastSave="0" documentId="8_{BE892904-BC83-4EC0-9DA8-7930FCD6A270}" xr6:coauthVersionLast="47" xr6:coauthVersionMax="47" xr10:uidLastSave="{00000000-0000-0000-0000-000000000000}"/>
  <bookViews>
    <workbookView xWindow="-120" yWindow="-120" windowWidth="28110" windowHeight="16440" tabRatio="851" firstSheet="1" activeTab="1" xr2:uid="{00000000-000D-0000-FFFF-FFFF00000000}"/>
  </bookViews>
  <sheets>
    <sheet name="General Information" sheetId="14" state="hidden" r:id="rId1"/>
    <sheet name="ISG" sheetId="33" r:id="rId2"/>
    <sheet name="Forrester (v2)" sheetId="37" state="hidden" r:id="rId3"/>
    <sheet name="Lot I- Conventional Motor Oil" sheetId="1" state="hidden" r:id="rId4"/>
    <sheet name="Lot II- Full Synthetic" sheetId="31" state="hidden" r:id="rId5"/>
    <sheet name="Lot III- DEXOS Compliant Motor " sheetId="32" state="hidden" r:id="rId6"/>
    <sheet name="Lot IV- Hydraulic Oil" sheetId="30" state="hidden" r:id="rId7"/>
    <sheet name="Zone-County Reference" sheetId="28" state="hidden" r:id="rId8"/>
    <sheet name="Data" sheetId="29" state="hidden" r:id="rId9"/>
  </sheets>
  <definedNames>
    <definedName name="_xlnm._FilterDatabase" localSheetId="1" hidden="1">ISG!$A$14:$K$17</definedName>
    <definedName name="_xlnm.Print_Area" localSheetId="2">'Forrester (v2)'!$A$1:$E$65</definedName>
    <definedName name="_xlnm.Print_Area" localSheetId="1">ISG!$A$1:$I$17</definedName>
    <definedName name="_xlnm.Print_Titles" localSheetId="1">ISG!$14:$14</definedName>
    <definedName name="_xlnm.Print_Titles" localSheetId="3">'Lot I- Conventional Motor Oil'!$10:$11</definedName>
    <definedName name="_xlnm.Print_Titles" localSheetId="6">'Lot IV- Hydraulic Oil'!$10:$11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 i="33" l="1"/>
  <c r="H16" i="33"/>
  <c r="H15" i="33"/>
  <c r="C31" i="32"/>
  <c r="C30" i="32"/>
  <c r="C29" i="32"/>
  <c r="C28" i="32"/>
  <c r="C27" i="32"/>
  <c r="C26" i="32"/>
  <c r="C25" i="32"/>
  <c r="C24" i="32"/>
  <c r="C23" i="32"/>
  <c r="J112" i="31"/>
  <c r="J111" i="31"/>
  <c r="J101" i="31"/>
  <c r="J100" i="31"/>
  <c r="J121" i="32"/>
  <c r="J120" i="32"/>
  <c r="J122" i="32"/>
  <c r="J123" i="32"/>
  <c r="J110" i="32"/>
  <c r="J109" i="32"/>
  <c r="J99" i="32"/>
  <c r="J98" i="32"/>
  <c r="J100" i="32"/>
  <c r="J101" i="32"/>
  <c r="J88" i="32"/>
  <c r="J87" i="32"/>
  <c r="J77" i="32"/>
  <c r="J76" i="32"/>
  <c r="J66" i="32"/>
  <c r="J65" i="32"/>
  <c r="J55" i="32"/>
  <c r="J54" i="32"/>
  <c r="J44" i="32"/>
  <c r="J43" i="32"/>
  <c r="J45" i="32"/>
  <c r="J46" i="32"/>
  <c r="J33" i="32"/>
  <c r="J32" i="32"/>
  <c r="J22" i="32"/>
  <c r="J21" i="32"/>
  <c r="J132" i="31"/>
  <c r="J131" i="31"/>
  <c r="J121" i="31"/>
  <c r="J120" i="31"/>
  <c r="J122" i="31"/>
  <c r="J123" i="31"/>
  <c r="J110" i="31"/>
  <c r="J109" i="31"/>
  <c r="J99" i="31"/>
  <c r="J98" i="31"/>
  <c r="J88" i="31"/>
  <c r="J87" i="31"/>
  <c r="J77" i="31"/>
  <c r="J76" i="31"/>
  <c r="J66" i="31"/>
  <c r="J65" i="31"/>
  <c r="J55" i="31"/>
  <c r="J54" i="31"/>
  <c r="J44" i="31"/>
  <c r="J43" i="31"/>
  <c r="J33" i="31"/>
  <c r="J32" i="31"/>
  <c r="J22" i="31"/>
  <c r="J21" i="31"/>
  <c r="J130" i="32"/>
  <c r="J129" i="32"/>
  <c r="J128" i="32"/>
  <c r="J127" i="32"/>
  <c r="J126" i="32"/>
  <c r="J125" i="32"/>
  <c r="J124" i="32"/>
  <c r="J119" i="32"/>
  <c r="J118" i="32"/>
  <c r="J117" i="32"/>
  <c r="J116" i="32"/>
  <c r="J115" i="32"/>
  <c r="J114" i="32"/>
  <c r="J113" i="32"/>
  <c r="J112" i="32"/>
  <c r="J111" i="32"/>
  <c r="J108" i="32"/>
  <c r="J107" i="32"/>
  <c r="J106" i="32"/>
  <c r="J105" i="32"/>
  <c r="J104" i="32"/>
  <c r="J103" i="32"/>
  <c r="J102" i="32"/>
  <c r="J97" i="32"/>
  <c r="J96" i="32"/>
  <c r="J95" i="32"/>
  <c r="J94" i="32"/>
  <c r="J93" i="32"/>
  <c r="J92" i="32"/>
  <c r="J91" i="32"/>
  <c r="J90" i="32"/>
  <c r="J89" i="32"/>
  <c r="J86" i="32"/>
  <c r="J85" i="32"/>
  <c r="J84" i="32"/>
  <c r="J83" i="32"/>
  <c r="J82" i="32"/>
  <c r="J81" i="32"/>
  <c r="J80" i="32"/>
  <c r="J79" i="32"/>
  <c r="J78" i="32"/>
  <c r="J75" i="32"/>
  <c r="J74" i="32"/>
  <c r="J73" i="32"/>
  <c r="J72" i="32"/>
  <c r="J71" i="32"/>
  <c r="J70" i="32"/>
  <c r="J69" i="32"/>
  <c r="J68" i="32"/>
  <c r="J67" i="32"/>
  <c r="J64" i="32"/>
  <c r="J63" i="32"/>
  <c r="J62" i="32"/>
  <c r="J61" i="32"/>
  <c r="J60" i="32"/>
  <c r="J59" i="32"/>
  <c r="J58" i="32"/>
  <c r="J57" i="32"/>
  <c r="J56" i="32"/>
  <c r="J53" i="32"/>
  <c r="J52" i="32"/>
  <c r="J51" i="32"/>
  <c r="J50" i="32"/>
  <c r="J49" i="32"/>
  <c r="J48" i="32"/>
  <c r="J47" i="32"/>
  <c r="J42" i="32"/>
  <c r="J41" i="32"/>
  <c r="J40" i="32"/>
  <c r="J39" i="32"/>
  <c r="J38" i="32"/>
  <c r="J37" i="32"/>
  <c r="J36" i="32"/>
  <c r="J35" i="32"/>
  <c r="J34" i="32"/>
  <c r="J31" i="32"/>
  <c r="D31" i="32"/>
  <c r="J30" i="32"/>
  <c r="D30" i="32"/>
  <c r="J29" i="32"/>
  <c r="D29" i="32"/>
  <c r="J28" i="32"/>
  <c r="D28" i="32"/>
  <c r="J27" i="32"/>
  <c r="D27" i="32"/>
  <c r="J26" i="32"/>
  <c r="D26" i="32"/>
  <c r="J25" i="32"/>
  <c r="D25" i="32"/>
  <c r="J24" i="32"/>
  <c r="D24" i="32"/>
  <c r="J23" i="32"/>
  <c r="D23" i="32"/>
  <c r="J20" i="32"/>
  <c r="J19" i="32"/>
  <c r="J18" i="32"/>
  <c r="J17" i="32"/>
  <c r="J16" i="32"/>
  <c r="J15" i="32"/>
  <c r="J14" i="32"/>
  <c r="J13" i="32"/>
  <c r="J12" i="32"/>
  <c r="D5" i="32"/>
  <c r="J130" i="31"/>
  <c r="J129" i="31"/>
  <c r="J128" i="31"/>
  <c r="J127" i="31"/>
  <c r="J126" i="31"/>
  <c r="J125" i="31"/>
  <c r="J124" i="31"/>
  <c r="J119" i="31"/>
  <c r="J118" i="31"/>
  <c r="J117" i="31"/>
  <c r="J116" i="31"/>
  <c r="J115" i="31"/>
  <c r="J114" i="31"/>
  <c r="J113" i="31"/>
  <c r="J108" i="31"/>
  <c r="J107" i="31"/>
  <c r="J106" i="31"/>
  <c r="J105" i="31"/>
  <c r="J104" i="31"/>
  <c r="J103" i="31"/>
  <c r="J102" i="31"/>
  <c r="J97" i="31"/>
  <c r="J96" i="31"/>
  <c r="J95" i="31"/>
  <c r="J94" i="31"/>
  <c r="J93" i="31"/>
  <c r="J92" i="31"/>
  <c r="J91" i="31"/>
  <c r="J90" i="31"/>
  <c r="J89" i="31"/>
  <c r="J86" i="31"/>
  <c r="J85" i="31"/>
  <c r="J84" i="31"/>
  <c r="J83" i="31"/>
  <c r="J82" i="31"/>
  <c r="J81" i="31"/>
  <c r="J80" i="31"/>
  <c r="J79" i="31"/>
  <c r="J78" i="31"/>
  <c r="J75" i="31"/>
  <c r="J74" i="31"/>
  <c r="J73" i="31"/>
  <c r="J72" i="31"/>
  <c r="J71" i="31"/>
  <c r="J70" i="31"/>
  <c r="J69" i="31"/>
  <c r="J68" i="31"/>
  <c r="J67" i="31"/>
  <c r="J64" i="31"/>
  <c r="J63" i="31"/>
  <c r="J62" i="31"/>
  <c r="J61" i="31"/>
  <c r="J60" i="31"/>
  <c r="J59" i="31"/>
  <c r="J58" i="31"/>
  <c r="J57" i="31"/>
  <c r="J56" i="31"/>
  <c r="J53" i="31"/>
  <c r="J52" i="31"/>
  <c r="J51" i="31"/>
  <c r="J50" i="31"/>
  <c r="J49" i="31"/>
  <c r="J48" i="31"/>
  <c r="J47" i="31"/>
  <c r="J46" i="31"/>
  <c r="J45" i="31"/>
  <c r="J42" i="31"/>
  <c r="J41" i="31"/>
  <c r="J40" i="31"/>
  <c r="J39" i="31"/>
  <c r="J38" i="31"/>
  <c r="J37" i="31"/>
  <c r="J36" i="31"/>
  <c r="J35" i="31"/>
  <c r="J34" i="31"/>
  <c r="J31" i="31"/>
  <c r="D31" i="31"/>
  <c r="C31" i="31"/>
  <c r="J30" i="31"/>
  <c r="D30" i="31"/>
  <c r="C30" i="31"/>
  <c r="J29" i="31"/>
  <c r="D29" i="31"/>
  <c r="C29" i="31"/>
  <c r="J28" i="31"/>
  <c r="D28" i="31"/>
  <c r="C28" i="31"/>
  <c r="J27" i="31"/>
  <c r="D27" i="31"/>
  <c r="C27" i="31"/>
  <c r="J26" i="31"/>
  <c r="D26" i="31"/>
  <c r="C26" i="31"/>
  <c r="J25" i="31"/>
  <c r="D25" i="31"/>
  <c r="C25" i="31"/>
  <c r="J24" i="31"/>
  <c r="D24" i="31"/>
  <c r="C24" i="31"/>
  <c r="J23" i="31"/>
  <c r="D23" i="31"/>
  <c r="C23" i="31"/>
  <c r="J20" i="31"/>
  <c r="J19" i="31"/>
  <c r="J18" i="31"/>
  <c r="J17" i="31"/>
  <c r="J16" i="31"/>
  <c r="J15" i="31"/>
  <c r="J14" i="31"/>
  <c r="J13" i="31"/>
  <c r="J12" i="31"/>
  <c r="G5" i="31"/>
  <c r="D5" i="31"/>
  <c r="D5" i="1"/>
  <c r="J30" i="1"/>
  <c r="J31" i="1"/>
  <c r="C21" i="1"/>
  <c r="D21" i="1"/>
  <c r="C22" i="1"/>
  <c r="D22" i="1"/>
  <c r="C23" i="1"/>
  <c r="D23" i="1"/>
  <c r="C24" i="1"/>
  <c r="D24" i="1"/>
  <c r="C25" i="1"/>
  <c r="D25" i="1"/>
  <c r="C26" i="1"/>
  <c r="D26" i="1"/>
  <c r="C27" i="1"/>
  <c r="D27" i="1"/>
  <c r="C28" i="1"/>
  <c r="D28" i="1"/>
  <c r="C29" i="1"/>
  <c r="D29" i="1"/>
  <c r="I22" i="30"/>
  <c r="I21" i="30"/>
  <c r="I20" i="30"/>
  <c r="I19" i="30"/>
  <c r="I18" i="30"/>
  <c r="I17" i="30"/>
  <c r="I16" i="30"/>
  <c r="I15" i="30"/>
  <c r="I14" i="30"/>
  <c r="I13" i="30"/>
  <c r="I12" i="30"/>
  <c r="J110" i="1"/>
  <c r="J109" i="1"/>
  <c r="J108" i="1"/>
  <c r="J107" i="1"/>
  <c r="J106" i="1"/>
  <c r="J105" i="1"/>
  <c r="J104" i="1"/>
  <c r="J103" i="1"/>
  <c r="J102" i="1"/>
  <c r="J101" i="1"/>
  <c r="J100" i="1"/>
  <c r="J99" i="1"/>
  <c r="J98" i="1"/>
  <c r="J97" i="1"/>
  <c r="J96" i="1"/>
  <c r="J95" i="1"/>
  <c r="J94" i="1"/>
  <c r="J93" i="1"/>
  <c r="J92" i="1"/>
  <c r="J91" i="1"/>
  <c r="J90" i="1"/>
  <c r="J89" i="1"/>
  <c r="J88" i="1"/>
  <c r="J87" i="1"/>
  <c r="J86" i="1"/>
  <c r="J85" i="1"/>
  <c r="J84" i="1"/>
  <c r="J83" i="1"/>
  <c r="J82" i="1"/>
  <c r="J81" i="1"/>
  <c r="J80" i="1"/>
  <c r="J79" i="1"/>
  <c r="J78" i="1"/>
  <c r="J77" i="1"/>
  <c r="J76" i="1"/>
  <c r="J75" i="1"/>
  <c r="J74" i="1"/>
  <c r="J73" i="1"/>
  <c r="J72" i="1"/>
  <c r="J71" i="1"/>
  <c r="J70" i="1"/>
  <c r="J69" i="1"/>
  <c r="J68" i="1"/>
  <c r="J67" i="1"/>
  <c r="J66" i="1"/>
  <c r="J65" i="1"/>
  <c r="J64" i="1"/>
  <c r="J63" i="1"/>
  <c r="J62" i="1"/>
  <c r="J61" i="1"/>
  <c r="J60" i="1"/>
  <c r="J59" i="1"/>
  <c r="J58" i="1"/>
  <c r="J57" i="1"/>
  <c r="J56" i="1"/>
  <c r="J55" i="1"/>
  <c r="J54" i="1"/>
  <c r="J53" i="1"/>
  <c r="J52" i="1"/>
  <c r="J51" i="1"/>
  <c r="J50" i="1"/>
  <c r="J49" i="1"/>
  <c r="J48" i="1"/>
  <c r="J47" i="1"/>
  <c r="J46" i="1"/>
  <c r="J45" i="1"/>
  <c r="J44" i="1"/>
  <c r="J43" i="1"/>
  <c r="J42" i="1"/>
  <c r="J41" i="1"/>
  <c r="J40" i="1"/>
  <c r="J39" i="1"/>
  <c r="J38" i="1"/>
  <c r="J37" i="1"/>
  <c r="J36" i="1"/>
  <c r="J35" i="1"/>
  <c r="J34" i="1"/>
  <c r="J33" i="1"/>
  <c r="J32" i="1"/>
  <c r="J29" i="1"/>
  <c r="J28" i="1"/>
  <c r="J27" i="1"/>
  <c r="J26" i="1"/>
  <c r="J25" i="1"/>
  <c r="J24" i="1"/>
  <c r="J23" i="1"/>
  <c r="J22" i="1"/>
  <c r="J21" i="1"/>
  <c r="J20" i="1"/>
  <c r="J19" i="1"/>
  <c r="J18" i="1"/>
  <c r="J17" i="1"/>
  <c r="J16" i="1"/>
  <c r="J15" i="1"/>
  <c r="J14" i="1"/>
  <c r="J13" i="1"/>
  <c r="J12" i="1"/>
  <c r="C5" i="30"/>
  <c r="B45" i="29"/>
  <c r="B44" i="29"/>
  <c r="B43" i="29"/>
  <c r="B42" i="29"/>
  <c r="B41" i="29"/>
  <c r="B40" i="29"/>
  <c r="B39" i="29"/>
  <c r="B38" i="29"/>
  <c r="B37" i="29"/>
  <c r="B36" i="29"/>
  <c r="B35" i="29"/>
  <c r="B34" i="29"/>
  <c r="B33" i="29"/>
  <c r="B32" i="29"/>
  <c r="B31" i="29"/>
  <c r="B30" i="29"/>
  <c r="B29" i="29"/>
  <c r="B28" i="29"/>
  <c r="B27" i="29"/>
  <c r="B26" i="29"/>
  <c r="B25" i="29"/>
  <c r="B24" i="29"/>
  <c r="B23" i="29"/>
  <c r="B22" i="29"/>
  <c r="B21" i="29"/>
  <c r="B20" i="29"/>
  <c r="B19" i="29"/>
  <c r="B18" i="29"/>
  <c r="B17" i="29"/>
  <c r="B16" i="29"/>
  <c r="B15" i="29"/>
  <c r="B14" i="29"/>
  <c r="B13" i="29"/>
  <c r="B12" i="29"/>
  <c r="B11" i="29"/>
  <c r="B10" i="29"/>
  <c r="B9" i="29"/>
  <c r="B8" i="29"/>
  <c r="B7" i="29"/>
  <c r="B6" i="29"/>
  <c r="B5" i="29"/>
  <c r="B4" i="29"/>
  <c r="B3" i="29"/>
  <c r="B2" i="29"/>
  <c r="A45" i="29"/>
  <c r="A44" i="29"/>
  <c r="A43" i="29"/>
  <c r="A42" i="29"/>
  <c r="A41" i="29"/>
  <c r="A40" i="29"/>
  <c r="A39" i="29"/>
  <c r="A38" i="29"/>
  <c r="A37" i="29"/>
  <c r="A36" i="29"/>
  <c r="A35" i="29"/>
  <c r="A34" i="29"/>
  <c r="A33" i="29"/>
  <c r="A32" i="29"/>
  <c r="A31" i="29"/>
  <c r="A30" i="29"/>
  <c r="A29" i="29"/>
  <c r="A28" i="29"/>
  <c r="A27" i="29"/>
  <c r="A26" i="29"/>
  <c r="A25" i="29"/>
  <c r="A24" i="29"/>
  <c r="A23" i="29"/>
  <c r="A22" i="29"/>
  <c r="A21" i="29"/>
  <c r="A20" i="29"/>
  <c r="A19" i="29"/>
  <c r="A18" i="29"/>
  <c r="A17" i="29"/>
  <c r="A16" i="29"/>
  <c r="A15" i="29"/>
  <c r="A14" i="29"/>
  <c r="A13" i="29"/>
  <c r="A12" i="29"/>
  <c r="A11" i="29"/>
  <c r="A10" i="29"/>
  <c r="A9" i="29"/>
  <c r="A8" i="29"/>
  <c r="A7" i="29"/>
  <c r="A6" i="29"/>
  <c r="A5" i="29"/>
  <c r="A4" i="29"/>
  <c r="A3" i="29"/>
  <c r="A2" i="29"/>
  <c r="H45" i="29"/>
  <c r="G45" i="29"/>
  <c r="F45" i="29"/>
  <c r="E45" i="29"/>
  <c r="D45" i="29"/>
  <c r="C45" i="29"/>
  <c r="H44" i="29"/>
  <c r="G44" i="29"/>
  <c r="F44" i="29"/>
  <c r="E44" i="29"/>
  <c r="D44" i="29"/>
  <c r="C44" i="29"/>
  <c r="H43" i="29"/>
  <c r="G43" i="29"/>
  <c r="F43" i="29"/>
  <c r="E43" i="29"/>
  <c r="D43" i="29"/>
  <c r="C43" i="29"/>
  <c r="H42" i="29"/>
  <c r="G42" i="29"/>
  <c r="F42" i="29"/>
  <c r="E42" i="29"/>
  <c r="D42" i="29"/>
  <c r="C42" i="29"/>
  <c r="H41" i="29"/>
  <c r="G41" i="29"/>
  <c r="F41" i="29"/>
  <c r="E41" i="29"/>
  <c r="D41" i="29"/>
  <c r="C41" i="29"/>
  <c r="H40" i="29"/>
  <c r="G40" i="29"/>
  <c r="F40" i="29"/>
  <c r="E40" i="29"/>
  <c r="D40" i="29"/>
  <c r="C40" i="29"/>
  <c r="H39" i="29"/>
  <c r="G39" i="29"/>
  <c r="F39" i="29"/>
  <c r="E39" i="29"/>
  <c r="D39" i="29"/>
  <c r="C39" i="29"/>
  <c r="H38" i="29"/>
  <c r="G38" i="29"/>
  <c r="F38" i="29"/>
  <c r="E38" i="29"/>
  <c r="D38" i="29"/>
  <c r="C38" i="29"/>
  <c r="H37" i="29"/>
  <c r="G37" i="29"/>
  <c r="F37" i="29"/>
  <c r="E37" i="29"/>
  <c r="D37" i="29"/>
  <c r="C37" i="29"/>
  <c r="H36" i="29"/>
  <c r="G36" i="29"/>
  <c r="F36" i="29"/>
  <c r="E36" i="29"/>
  <c r="D36" i="29"/>
  <c r="C36" i="29"/>
  <c r="H35" i="29"/>
  <c r="G35" i="29"/>
  <c r="F35" i="29"/>
  <c r="E35" i="29"/>
  <c r="D35" i="29"/>
  <c r="C35" i="29"/>
  <c r="H34" i="29"/>
  <c r="G34" i="29"/>
  <c r="F34" i="29"/>
  <c r="E34" i="29"/>
  <c r="D34" i="29"/>
  <c r="C34" i="29"/>
  <c r="H33" i="29"/>
  <c r="G33" i="29"/>
  <c r="F33" i="29"/>
  <c r="E33" i="29"/>
  <c r="D33" i="29"/>
  <c r="C33" i="29"/>
  <c r="H32" i="29"/>
  <c r="G32" i="29"/>
  <c r="F32" i="29"/>
  <c r="E32" i="29"/>
  <c r="D32" i="29"/>
  <c r="C32" i="29"/>
  <c r="H31" i="29"/>
  <c r="G31" i="29"/>
  <c r="F31" i="29"/>
  <c r="E31" i="29"/>
  <c r="D31" i="29"/>
  <c r="C31" i="29"/>
  <c r="H30" i="29"/>
  <c r="G30" i="29"/>
  <c r="F30" i="29"/>
  <c r="E30" i="29"/>
  <c r="D30" i="29"/>
  <c r="C30" i="29"/>
  <c r="H29" i="29"/>
  <c r="G29" i="29"/>
  <c r="F29" i="29"/>
  <c r="E29" i="29"/>
  <c r="D29" i="29"/>
  <c r="C29" i="29"/>
  <c r="H28" i="29"/>
  <c r="G28" i="29"/>
  <c r="F28" i="29"/>
  <c r="E28" i="29"/>
  <c r="D28" i="29"/>
  <c r="C28" i="29"/>
  <c r="H27" i="29"/>
  <c r="G27" i="29"/>
  <c r="F27" i="29"/>
  <c r="E27" i="29"/>
  <c r="D27" i="29"/>
  <c r="C27" i="29"/>
  <c r="H26" i="29"/>
  <c r="G26" i="29"/>
  <c r="F26" i="29"/>
  <c r="E26" i="29"/>
  <c r="D26" i="29"/>
  <c r="C26" i="29"/>
  <c r="H25" i="29"/>
  <c r="G25" i="29"/>
  <c r="F25" i="29"/>
  <c r="E25" i="29"/>
  <c r="D25" i="29"/>
  <c r="C25" i="29"/>
  <c r="H24" i="29"/>
  <c r="G24" i="29"/>
  <c r="F24" i="29"/>
  <c r="E24" i="29"/>
  <c r="D24" i="29"/>
  <c r="C24" i="29"/>
  <c r="H23" i="29"/>
  <c r="G23" i="29"/>
  <c r="F23" i="29"/>
  <c r="E23" i="29"/>
  <c r="D23" i="29"/>
  <c r="C23" i="29"/>
  <c r="H22" i="29"/>
  <c r="G22" i="29"/>
  <c r="F22" i="29"/>
  <c r="E22" i="29"/>
  <c r="D22" i="29"/>
  <c r="C22" i="29"/>
  <c r="H21" i="29"/>
  <c r="G21" i="29"/>
  <c r="F21" i="29"/>
  <c r="E21" i="29"/>
  <c r="D21" i="29"/>
  <c r="C21" i="29"/>
  <c r="H20" i="29"/>
  <c r="G20" i="29"/>
  <c r="F20" i="29"/>
  <c r="E20" i="29"/>
  <c r="D20" i="29"/>
  <c r="C20" i="29"/>
  <c r="H19" i="29"/>
  <c r="G19" i="29"/>
  <c r="F19" i="29"/>
  <c r="E19" i="29"/>
  <c r="D19" i="29"/>
  <c r="C19" i="29"/>
  <c r="H18" i="29"/>
  <c r="G18" i="29"/>
  <c r="F18" i="29"/>
  <c r="E18" i="29"/>
  <c r="D18" i="29"/>
  <c r="C18" i="29"/>
  <c r="H17" i="29"/>
  <c r="G17" i="29"/>
  <c r="F17" i="29"/>
  <c r="E17" i="29"/>
  <c r="D17" i="29"/>
  <c r="C17" i="29"/>
  <c r="H16" i="29"/>
  <c r="G16" i="29"/>
  <c r="F16" i="29"/>
  <c r="E16" i="29"/>
  <c r="D16" i="29"/>
  <c r="C16" i="29"/>
  <c r="H15" i="29"/>
  <c r="G15" i="29"/>
  <c r="F15" i="29"/>
  <c r="E15" i="29"/>
  <c r="D15" i="29"/>
  <c r="C15" i="29"/>
  <c r="H14" i="29"/>
  <c r="G14" i="29"/>
  <c r="F14" i="29"/>
  <c r="E14" i="29"/>
  <c r="D14" i="29"/>
  <c r="C14" i="29"/>
  <c r="H13" i="29"/>
  <c r="G13" i="29"/>
  <c r="F13" i="29"/>
  <c r="E13" i="29"/>
  <c r="D13" i="29"/>
  <c r="C13" i="29"/>
  <c r="H12" i="29"/>
  <c r="G12" i="29"/>
  <c r="F12" i="29"/>
  <c r="E12" i="29"/>
  <c r="D12" i="29"/>
  <c r="C12" i="29"/>
  <c r="H11" i="29"/>
  <c r="G11" i="29"/>
  <c r="F11" i="29"/>
  <c r="E11" i="29"/>
  <c r="D11" i="29"/>
  <c r="C11" i="29"/>
  <c r="H10" i="29"/>
  <c r="G10" i="29"/>
  <c r="F10" i="29"/>
  <c r="E10" i="29"/>
  <c r="D10" i="29"/>
  <c r="C10" i="29"/>
  <c r="H9" i="29"/>
  <c r="G9" i="29"/>
  <c r="F9" i="29"/>
  <c r="E9" i="29"/>
  <c r="D9" i="29"/>
  <c r="C9" i="29"/>
  <c r="H8" i="29"/>
  <c r="G8" i="29"/>
  <c r="F8" i="29"/>
  <c r="E8" i="29"/>
  <c r="D8" i="29"/>
  <c r="C8" i="29"/>
  <c r="H7" i="29"/>
  <c r="G7" i="29"/>
  <c r="F7" i="29"/>
  <c r="E7" i="29"/>
  <c r="D7" i="29"/>
  <c r="C7" i="29"/>
  <c r="H6" i="29"/>
  <c r="G6" i="29"/>
  <c r="F6" i="29"/>
  <c r="E6" i="29"/>
  <c r="D6" i="29"/>
  <c r="C6" i="29"/>
  <c r="H5" i="29"/>
  <c r="G5" i="29"/>
  <c r="F5" i="29"/>
  <c r="E5" i="29"/>
  <c r="D5" i="29"/>
  <c r="C5" i="29"/>
  <c r="H4" i="29"/>
  <c r="G4" i="29"/>
  <c r="F4" i="29"/>
  <c r="E4" i="29"/>
  <c r="D4" i="29"/>
  <c r="C4" i="29"/>
  <c r="H3" i="29"/>
  <c r="G3" i="29"/>
  <c r="F3" i="29"/>
  <c r="E3" i="29"/>
  <c r="D3" i="29"/>
  <c r="C3" i="29"/>
  <c r="H2" i="29"/>
  <c r="G2" i="29"/>
  <c r="F2" i="29"/>
  <c r="E2" i="29"/>
  <c r="D2" i="29"/>
  <c r="C2" i="29"/>
  <c r="J9" i="29"/>
  <c r="J13" i="29"/>
  <c r="I17" i="29"/>
  <c r="I21" i="29"/>
  <c r="I25" i="29"/>
  <c r="J29" i="29"/>
  <c r="I33" i="29"/>
  <c r="I37" i="29"/>
  <c r="I41" i="29"/>
  <c r="J45" i="29"/>
  <c r="I4" i="29"/>
  <c r="J8" i="29"/>
  <c r="J12" i="29"/>
  <c r="I20" i="29"/>
  <c r="I24" i="29"/>
  <c r="J28" i="29"/>
  <c r="J32" i="29"/>
  <c r="I36" i="29"/>
  <c r="I44" i="29"/>
  <c r="I18" i="29"/>
  <c r="J18" i="29"/>
  <c r="I22" i="29"/>
  <c r="J22" i="29"/>
  <c r="I26" i="29"/>
  <c r="J26" i="29"/>
  <c r="I30" i="29"/>
  <c r="J30" i="29"/>
  <c r="I34" i="29"/>
  <c r="J34" i="29"/>
  <c r="I38" i="29"/>
  <c r="J38" i="29"/>
  <c r="I42" i="29"/>
  <c r="J42" i="29"/>
  <c r="I6" i="29"/>
  <c r="J6" i="29"/>
  <c r="J10" i="29"/>
  <c r="I10" i="29"/>
  <c r="I14" i="29"/>
  <c r="J14" i="29"/>
  <c r="I19" i="29"/>
  <c r="J19" i="29"/>
  <c r="J23" i="29"/>
  <c r="I23" i="29"/>
  <c r="I27" i="29"/>
  <c r="J27" i="29"/>
  <c r="J31" i="29"/>
  <c r="I31" i="29"/>
  <c r="I35" i="29"/>
  <c r="J35" i="29"/>
  <c r="J39" i="29"/>
  <c r="I39" i="29"/>
  <c r="I43" i="29"/>
  <c r="J43" i="29"/>
  <c r="J3" i="29"/>
  <c r="I3" i="29"/>
  <c r="I7" i="29"/>
  <c r="J7" i="29"/>
  <c r="I11" i="29"/>
  <c r="J11" i="29"/>
  <c r="I15" i="29"/>
  <c r="J15" i="29"/>
  <c r="I40" i="29"/>
  <c r="J40" i="29"/>
  <c r="I32" i="29"/>
  <c r="I5" i="29"/>
  <c r="J5" i="29"/>
  <c r="J17" i="29"/>
  <c r="K10" i="29"/>
  <c r="K3" i="29"/>
  <c r="K39" i="29"/>
  <c r="K31" i="29"/>
  <c r="K23" i="29"/>
  <c r="K17" i="29"/>
  <c r="K32" i="29"/>
  <c r="K15" i="29"/>
  <c r="K19" i="29"/>
  <c r="K14" i="29"/>
  <c r="K30" i="29"/>
  <c r="K43" i="29"/>
  <c r="K42" i="29"/>
  <c r="K22" i="29"/>
  <c r="K40" i="29"/>
  <c r="K11" i="29"/>
  <c r="K38" i="29"/>
  <c r="K35" i="29"/>
  <c r="K34" i="29"/>
  <c r="K27" i="29"/>
  <c r="K26" i="29"/>
  <c r="K18" i="29"/>
  <c r="K7" i="29"/>
  <c r="K6" i="29"/>
  <c r="K5" i="29"/>
  <c r="J4" i="29"/>
  <c r="K4" i="29"/>
  <c r="J33" i="29"/>
  <c r="K33" i="29"/>
  <c r="J37" i="29"/>
  <c r="K37" i="29"/>
  <c r="I29" i="29"/>
  <c r="K29" i="29"/>
  <c r="J24" i="29"/>
  <c r="K24" i="29"/>
  <c r="I12" i="29"/>
  <c r="K12" i="29"/>
  <c r="I13" i="29"/>
  <c r="K13" i="29"/>
  <c r="I9" i="29"/>
  <c r="K9" i="29"/>
  <c r="J25" i="29"/>
  <c r="K25" i="29"/>
  <c r="J41" i="29"/>
  <c r="K41" i="29"/>
  <c r="I45" i="29"/>
  <c r="K45" i="29"/>
  <c r="J21" i="29"/>
  <c r="K21" i="29"/>
  <c r="I8" i="29"/>
  <c r="K8" i="29"/>
  <c r="J44" i="29"/>
  <c r="K44" i="29"/>
  <c r="I28" i="29"/>
  <c r="K28" i="29"/>
  <c r="J20" i="29"/>
  <c r="K20" i="29"/>
  <c r="J36" i="29"/>
  <c r="K36" i="29"/>
  <c r="J2" i="29"/>
  <c r="I2" i="29"/>
  <c r="J16" i="29"/>
  <c r="I16" i="29"/>
  <c r="K16" i="29"/>
  <c r="K2"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Althiser, Tammy</author>
  </authors>
  <commentList>
    <comment ref="J11" authorId="0" shapeId="0" xr:uid="{00000000-0006-0000-0400-000001000000}">
      <text>
        <r>
          <rPr>
            <b/>
            <sz val="9"/>
            <color indexed="81"/>
            <rFont val="Tahoma"/>
            <family val="2"/>
          </rPr>
          <t>Althiser, Tammy:</t>
        </r>
        <r>
          <rPr>
            <sz val="9"/>
            <color indexed="81"/>
            <rFont val="Tahoma"/>
            <family val="2"/>
          </rPr>
          <t xml:space="preserve">
Must make proper reference</t>
        </r>
      </text>
    </comment>
  </commentList>
</comments>
</file>

<file path=xl/sharedStrings.xml><?xml version="1.0" encoding="utf-8"?>
<sst xmlns="http://schemas.openxmlformats.org/spreadsheetml/2006/main" count="842" uniqueCount="223">
  <si>
    <t>Description</t>
  </si>
  <si>
    <t>Lot</t>
  </si>
  <si>
    <t>Bidder Name:</t>
  </si>
  <si>
    <t>Region</t>
  </si>
  <si>
    <t>Albany County</t>
  </si>
  <si>
    <t>Allegany County</t>
  </si>
  <si>
    <t>Bronx County</t>
  </si>
  <si>
    <t>Broome County</t>
  </si>
  <si>
    <t>Cattaraugus County</t>
  </si>
  <si>
    <t>Cayuga County</t>
  </si>
  <si>
    <t>Chautauqua County</t>
  </si>
  <si>
    <t>Chemung County</t>
  </si>
  <si>
    <t>Chenango County</t>
  </si>
  <si>
    <t>Clinton County</t>
  </si>
  <si>
    <t>Cortland County</t>
  </si>
  <si>
    <t>Delaware County</t>
  </si>
  <si>
    <t>Dutchess County</t>
  </si>
  <si>
    <t>Erie County</t>
  </si>
  <si>
    <t>Essex County</t>
  </si>
  <si>
    <t>Franklin County</t>
  </si>
  <si>
    <t>Fulton County</t>
  </si>
  <si>
    <t>Genesee County</t>
  </si>
  <si>
    <t>Greene County</t>
  </si>
  <si>
    <t>Hamilton County</t>
  </si>
  <si>
    <t>Jefferson County</t>
  </si>
  <si>
    <t>Kings County</t>
  </si>
  <si>
    <t>Lewis County</t>
  </si>
  <si>
    <t>Madison County</t>
  </si>
  <si>
    <t>Monroe County</t>
  </si>
  <si>
    <t>Nassau County</t>
  </si>
  <si>
    <t>New York County</t>
  </si>
  <si>
    <t>Oneida County</t>
  </si>
  <si>
    <t>Onondaga County</t>
  </si>
  <si>
    <t>Ontario County</t>
  </si>
  <si>
    <t>Orange County</t>
  </si>
  <si>
    <t>Orleans County</t>
  </si>
  <si>
    <t>Oswego County</t>
  </si>
  <si>
    <t>Otsego County</t>
  </si>
  <si>
    <t>Putnam County</t>
  </si>
  <si>
    <t>Queens County</t>
  </si>
  <si>
    <t>Rensselaer County</t>
  </si>
  <si>
    <t>Richmond County</t>
  </si>
  <si>
    <t>Rockland County</t>
  </si>
  <si>
    <t>Saratoga County</t>
  </si>
  <si>
    <t>Schenectady County</t>
  </si>
  <si>
    <t>Schoharie County</t>
  </si>
  <si>
    <t>Schuyler County</t>
  </si>
  <si>
    <t>Seneca County</t>
  </si>
  <si>
    <t>St. Lawrence County</t>
  </si>
  <si>
    <t>Steuben County</t>
  </si>
  <si>
    <t>Suffolk County</t>
  </si>
  <si>
    <t>Sullivan County</t>
  </si>
  <si>
    <t>Tioga County</t>
  </si>
  <si>
    <t>Warren County</t>
  </si>
  <si>
    <t>Washington County</t>
  </si>
  <si>
    <t>Wayne County</t>
  </si>
  <si>
    <t>Westchester County</t>
  </si>
  <si>
    <t>Yates County</t>
  </si>
  <si>
    <t>Bidder</t>
  </si>
  <si>
    <t>Lot Desription</t>
  </si>
  <si>
    <t>MMF</t>
  </si>
  <si>
    <t>FSTF</t>
  </si>
  <si>
    <t>LMR</t>
  </si>
  <si>
    <t>MMR</t>
  </si>
  <si>
    <t>ETMP</t>
  </si>
  <si>
    <t>PWR Team</t>
  </si>
  <si>
    <t>SB Team</t>
  </si>
  <si>
    <t>Legend</t>
  </si>
  <si>
    <t>MMF = Monthly Maintenance Fee</t>
  </si>
  <si>
    <t>FSTF = Fire Service Testing Fee</t>
  </si>
  <si>
    <t>LMR = Labor Markup Rate</t>
  </si>
  <si>
    <t>MMR = Materials Markup Rate</t>
  </si>
  <si>
    <t>PWR Team = Combined prevailing wage rate for a team of two</t>
  </si>
  <si>
    <t>SB Team = Combined supplemental benefits for a team of two</t>
  </si>
  <si>
    <t>ETMP = Estimated total monthly price</t>
  </si>
  <si>
    <t>General Information</t>
  </si>
  <si>
    <t>Price Page</t>
  </si>
  <si>
    <t>Group 05700- Motor and Hydraulic Oil</t>
  </si>
  <si>
    <t>Solicitation 23012</t>
  </si>
  <si>
    <t>23012_Attachment 01</t>
  </si>
  <si>
    <t>Item</t>
  </si>
  <si>
    <t>1A</t>
  </si>
  <si>
    <t>1B</t>
  </si>
  <si>
    <t>2A</t>
  </si>
  <si>
    <t>2B</t>
  </si>
  <si>
    <t>3A</t>
  </si>
  <si>
    <t>3B</t>
  </si>
  <si>
    <t>Zone 1</t>
  </si>
  <si>
    <t>By County</t>
  </si>
  <si>
    <t>Zone/County Reference</t>
  </si>
  <si>
    <t xml:space="preserve">Zone 2 </t>
  </si>
  <si>
    <t xml:space="preserve">Herkimer County </t>
  </si>
  <si>
    <t>Montgmery County</t>
  </si>
  <si>
    <t>Zone 3</t>
  </si>
  <si>
    <t xml:space="preserve">Tompkins County </t>
  </si>
  <si>
    <t>Zone 4</t>
  </si>
  <si>
    <t>Livingson County</t>
  </si>
  <si>
    <t xml:space="preserve">Wyoming County </t>
  </si>
  <si>
    <t>Zone 5</t>
  </si>
  <si>
    <t xml:space="preserve">Niagara County </t>
  </si>
  <si>
    <t>Zone 6</t>
  </si>
  <si>
    <t>Zone 7</t>
  </si>
  <si>
    <t>Zone 8</t>
  </si>
  <si>
    <t xml:space="preserve">Columbia County </t>
  </si>
  <si>
    <t xml:space="preserve">Ulster County </t>
  </si>
  <si>
    <t>Zone 9</t>
  </si>
  <si>
    <t>Zone 10</t>
  </si>
  <si>
    <t>Zone 11</t>
  </si>
  <si>
    <t>Hydraulic Oil, High Performance in 55 gallon drums</t>
  </si>
  <si>
    <t>5W-30 or 10W-30, gasoline engine, 55 gallon drum</t>
  </si>
  <si>
    <t>5W-30 or 10W-30, gasoline engine, quart containers</t>
  </si>
  <si>
    <t>5W-20, gasoline engine, 55 gallon drum</t>
  </si>
  <si>
    <t>5W-20, gasoline engine, quart containers</t>
  </si>
  <si>
    <t>5W-20, gasoline engine bulk</t>
  </si>
  <si>
    <t>5W-40 or 15W-40, diesel engine, 55 gallon drum</t>
  </si>
  <si>
    <t>5W-40 or 15W-40, diesel engine, quart containers</t>
  </si>
  <si>
    <t>5W-30 or 10W-30- bulk, gasoline engine</t>
  </si>
  <si>
    <t>5W-40 or 15W-40, diesel engine, bulk</t>
  </si>
  <si>
    <t>Manufacturer</t>
  </si>
  <si>
    <t>Brand Name</t>
  </si>
  <si>
    <t>Choose Yes or No</t>
  </si>
  <si>
    <t>Lot I - Conventional Motor Oil</t>
  </si>
  <si>
    <t>Price per Gallon</t>
  </si>
  <si>
    <t xml:space="preserve">
Recycled Product?
</t>
  </si>
  <si>
    <t>Lot II- Full Synthetic</t>
  </si>
  <si>
    <t xml:space="preserve"> Price per Gallon</t>
  </si>
  <si>
    <t>Lot III- DEXOS Compliant Motor Oil</t>
  </si>
  <si>
    <t>Zone</t>
  </si>
  <si>
    <t>A/R/O</t>
  </si>
  <si>
    <t>Lot IV- Hydraulic Oil</t>
  </si>
  <si>
    <t>Group 05700- Re-refined Motor and Hydraulic Oil</t>
  </si>
  <si>
    <t>7A</t>
  </si>
  <si>
    <t>7B</t>
  </si>
  <si>
    <t>0W-20, gasoline engine, 55 gallon drum</t>
  </si>
  <si>
    <t>0W-20, gasoline engine, quart containers</t>
  </si>
  <si>
    <t>Sub-Item</t>
  </si>
  <si>
    <t>Notes:   See General Information page for instuctions on filling out the price pages.</t>
  </si>
  <si>
    <t>Group 73001</t>
  </si>
  <si>
    <t>Award Piggyback for NASPO ValuePoint Information Technology Research &amp; Advisory Services</t>
  </si>
  <si>
    <t>Attachment 01 - Pricing</t>
  </si>
  <si>
    <t>Product Name</t>
  </si>
  <si>
    <t>NASPO Price</t>
  </si>
  <si>
    <t>NASPO DISCOUNT
%</t>
  </si>
  <si>
    <t>Version</t>
  </si>
  <si>
    <t>Effective Date</t>
  </si>
  <si>
    <t>Attachment 01 - Pricing | NASPO Exhibit C Pricing</t>
  </si>
  <si>
    <t>Forrester Research, Inc.</t>
  </si>
  <si>
    <t>Group</t>
  </si>
  <si>
    <t>Award</t>
  </si>
  <si>
    <t>FEIN</t>
  </si>
  <si>
    <t>NYS VIN</t>
  </si>
  <si>
    <t>Contractor</t>
  </si>
  <si>
    <t>Contract Term</t>
  </si>
  <si>
    <t>SWIFT Contract #186841</t>
  </si>
  <si>
    <t>Master Agreement Amendment 2</t>
  </si>
  <si>
    <t>Award PGB-23356 NASPO ValuePoint Information Technology Research &amp; Advisory Services</t>
  </si>
  <si>
    <t>NYS Contract #</t>
  </si>
  <si>
    <t>Awarded: 01/19/2021</t>
  </si>
  <si>
    <t>Expiration: 01/18/2026</t>
  </si>
  <si>
    <t>Renewal Limit: 01/18/2026</t>
  </si>
  <si>
    <t>Net NYS Contract Price</t>
  </si>
  <si>
    <t>Unit of Measure</t>
  </si>
  <si>
    <t>List Price</t>
  </si>
  <si>
    <t>Unit of Measure
(Each, Month, Year)</t>
  </si>
  <si>
    <t>Units of Unit of Measure
(1, 12, etc.)</t>
  </si>
  <si>
    <t>PGB-23356
NASPO ValuePoint IT Research &amp; Advisory Services</t>
  </si>
  <si>
    <t>Item Number</t>
  </si>
  <si>
    <t>Manufacturer Part Number (SKU)</t>
  </si>
  <si>
    <t>NASPO Exhibit C Pricing or latest executed Amendment (whichever is most current).</t>
  </si>
  <si>
    <t>Column Title</t>
  </si>
  <si>
    <t>Entry Type</t>
  </si>
  <si>
    <t>Type of Field</t>
  </si>
  <si>
    <t>Definition</t>
  </si>
  <si>
    <t>Response Examples</t>
  </si>
  <si>
    <t>Numeric</t>
  </si>
  <si>
    <t>This field is used to consecutively number items being entered.</t>
  </si>
  <si>
    <t>1., 2., 3., 4., etc.</t>
  </si>
  <si>
    <t>Text</t>
  </si>
  <si>
    <t>Required</t>
  </si>
  <si>
    <t>This field is used to indicate a Product's Name</t>
  </si>
  <si>
    <t>Envy, Blade, Beats</t>
  </si>
  <si>
    <t>Product Description</t>
  </si>
  <si>
    <t>This field is used to provide a detailed description of a specific item. A SKU which is identified as a Bundled Part Number (“Yes” in the “Bundled Part Number? Yes/No” Column) will contain a complete list of all bundled components in this field.</t>
  </si>
  <si>
    <t>4th generation Computer with Processor, 128 GB of Memory and Graphics Card</t>
  </si>
  <si>
    <t>A combination of numbers, letters, and symbols assigned by a manufacturer to identify a specific part or item of material.</t>
  </si>
  <si>
    <t>ABC-123-456</t>
  </si>
  <si>
    <t>Use this field to provide the Unit of Measure of an item.</t>
  </si>
  <si>
    <t>Each, Year, Pack, Case</t>
  </si>
  <si>
    <t>Units Per Unit of Measure</t>
  </si>
  <si>
    <t>Use this field to indicate the total number of items within the unit of measure.</t>
  </si>
  <si>
    <t>Each (1); Year (1); Pack (10); Case (1,000)</t>
  </si>
  <si>
    <t xml:space="preserve">Enter the list price of an item.  All monetary values will be two decimal points (e.g., $557.2340 shall be rounded to $557.23).  </t>
  </si>
  <si>
    <t>1000.00</t>
  </si>
  <si>
    <t>Percentage</t>
  </si>
  <si>
    <t>25.00%</t>
  </si>
  <si>
    <t>Calculated</t>
  </si>
  <si>
    <t xml:space="preserve">This field calculates the Net NYS Contract Price by applying the discount percentage to the list price.  All monetary values will be two decimal points (e.g., $557.2340 shall be rounded to $557.23).  </t>
  </si>
  <si>
    <t>650.00</t>
  </si>
  <si>
    <t>Minimum NYS Discount</t>
  </si>
  <si>
    <t>Minimum NYS Discount (% off NASPO Price)</t>
  </si>
  <si>
    <t>OGS Admin Fee</t>
  </si>
  <si>
    <t>Please see Section 2.37 of the Piggyback Contract</t>
  </si>
  <si>
    <t>NASPO Discount</t>
  </si>
  <si>
    <t>This field indicates the Minimum NYS Discount for the item. This is in addition to any NASPO Discount.</t>
  </si>
  <si>
    <t>This field indicates the NASPO Discount for the item.</t>
  </si>
  <si>
    <t>0.75%</t>
  </si>
  <si>
    <t xml:space="preserve">This fields calculates the NASPO Price by applying the NASPO discount percentage to the list price. All monetary values will be two decimal points (e.g., $557.2340 shall be rounded to $557.23).  </t>
  </si>
  <si>
    <t>International Consulting Acquisitions Corp dba ISG Public Sector</t>
  </si>
  <si>
    <t>PS70438</t>
  </si>
  <si>
    <t>SWIFT Contract #186839</t>
  </si>
  <si>
    <t>NASPO Master Contract #</t>
  </si>
  <si>
    <t>NASPO Master Contract Term</t>
  </si>
  <si>
    <t>NASPO Master Contract Term:</t>
  </si>
  <si>
    <t>NASPO Master Contract Version</t>
  </si>
  <si>
    <t>ISG Market Insights Annual Subscription</t>
  </si>
  <si>
    <t>ISG Market Insights Annual Subscription-Year 1</t>
  </si>
  <si>
    <t>Understand where the market is today in the digital journey
All ISG Provider Lens™ Archetype reports &amp; ISG Provider Lens ™ Quadrants studies, research notes and webinars (more than 300 reports per year) plus all previously published research. This includes ISG Provider Profiles.
Fifteen 45-minute inquiry calls of our major research studies with an ISG Research Analyst to review and discuss the research findings in detail.
Ten ISG on Demand Inquiry Events into our global team of Advisors/SMEs that fall outside of written content.</t>
  </si>
  <si>
    <t>ISG Market Insights Annual Subscription-Year 2</t>
  </si>
  <si>
    <t>ISG Market Insights Annual Subscription-Year 3</t>
  </si>
  <si>
    <t>12 month</t>
  </si>
  <si>
    <t>Master Agreement Amendment 3</t>
  </si>
  <si>
    <t>2021/01/19 - 2026/01/18</t>
  </si>
  <si>
    <t>Net NYS Contract Pricing | NASPO Exhibit C Pricing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</si>
</sst>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quot;$&quot;#,##0.00"/>
    <numFmt numFmtId="165" formatCode="0.0%"/>
    <numFmt numFmtId="166" formatCode="000"/>
    <numFmt numFmtId="167" formatCode="[$-409]mmmm\ d\,\ yyyy;@"/>
  </numFmts>
  <fonts count="19" x14ac:knownFonts="1">
    <font>
      <sz val="11"/>
      <color theme="1"/>
      <name val="Calibri"/>
      <family val="2"/>
      <scheme val="minor"/>
    </font>
    <font>
      <sz val="10"/>
      <color theme="1"/>
      <name val="Arial"/>
      <family val="2"/>
    </font>
    <font>
      <b/>
      <sz val="11"/>
      <color theme="1"/>
      <name val="Calibri"/>
      <family val="2"/>
      <scheme val="minor"/>
    </font>
    <font>
      <b/>
      <sz val="16"/>
      <color theme="1"/>
      <name val="Calibri"/>
      <family val="2"/>
      <scheme val="minor"/>
    </font>
    <font>
      <b/>
      <u/>
      <sz val="11"/>
      <color theme="1"/>
      <name val="Calibri"/>
      <family val="2"/>
      <scheme val="minor"/>
    </font>
    <font>
      <sz val="11"/>
      <color rgb="FF1F497D"/>
      <name val="Calibri"/>
      <family val="2"/>
      <scheme val="minor"/>
    </font>
    <font>
      <b/>
      <sz val="12"/>
      <color theme="1"/>
      <name val="Calibri"/>
      <family val="2"/>
      <scheme val="minor"/>
    </font>
    <font>
      <sz val="9"/>
      <color indexed="81"/>
      <name val="Tahoma"/>
      <family val="2"/>
    </font>
    <font>
      <b/>
      <sz val="9"/>
      <color indexed="81"/>
      <name val="Tahoma"/>
      <family val="2"/>
    </font>
    <font>
      <sz val="10"/>
      <color theme="1"/>
      <name val="Calibri"/>
      <family val="2"/>
      <scheme val="minor"/>
    </font>
    <font>
      <b/>
      <sz val="10"/>
      <color theme="1"/>
      <name val="Calibri"/>
      <family val="2"/>
      <scheme val="minor"/>
    </font>
    <font>
      <sz val="10"/>
      <name val="Calibri"/>
      <family val="2"/>
      <scheme val="minor"/>
    </font>
    <font>
      <b/>
      <sz val="10"/>
      <name val="Calibri"/>
      <family val="2"/>
      <scheme val="minor"/>
    </font>
    <font>
      <b/>
      <sz val="14"/>
      <color theme="1"/>
      <name val="Calibri"/>
      <family val="2"/>
      <scheme val="minor"/>
    </font>
    <font>
      <b/>
      <sz val="14"/>
      <name val="Calibri"/>
      <family val="2"/>
      <scheme val="minor"/>
    </font>
    <font>
      <sz val="11"/>
      <color theme="1"/>
      <name val="Calibri"/>
      <family val="2"/>
      <scheme val="minor"/>
    </font>
    <font>
      <sz val="14"/>
      <color theme="1"/>
      <name val="Calibri"/>
      <family val="2"/>
      <scheme val="minor"/>
    </font>
    <font>
      <b/>
      <sz val="10"/>
      <color theme="0"/>
      <name val="Arial"/>
      <family val="2"/>
    </font>
    <font>
      <sz val="11"/>
      <name val="Calibri"/>
      <family val="2"/>
      <scheme val="minor"/>
    </font>
  </fonts>
  <fills count="11">
    <fill>
      <patternFill patternType="none"/>
    </fill>
    <fill>
      <patternFill patternType="gray125"/>
    </fill>
    <fill>
      <patternFill patternType="solid">
        <fgColor rgb="FFFFFF99"/>
        <bgColor indexed="64"/>
      </patternFill>
    </fill>
    <fill>
      <patternFill patternType="solid">
        <fgColor theme="1"/>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rgb="FF0070C0"/>
        <bgColor indexed="64"/>
      </patternFill>
    </fill>
    <fill>
      <patternFill patternType="solid">
        <fgColor theme="0" tint="-0.14999847407452621"/>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auto="1"/>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right style="thin">
        <color auto="1"/>
      </right>
      <top style="medium">
        <color indexed="64"/>
      </top>
      <bottom style="thin">
        <color auto="1"/>
      </bottom>
      <diagonal/>
    </border>
    <border>
      <left/>
      <right style="thin">
        <color auto="1"/>
      </right>
      <top style="thin">
        <color auto="1"/>
      </top>
      <bottom style="thin">
        <color auto="1"/>
      </bottom>
      <diagonal/>
    </border>
    <border>
      <left/>
      <right style="thin">
        <color indexed="64"/>
      </right>
      <top/>
      <bottom style="medium">
        <color indexed="64"/>
      </bottom>
      <diagonal/>
    </border>
    <border>
      <left/>
      <right/>
      <top/>
      <bottom style="medium">
        <color indexed="64"/>
      </bottom>
      <diagonal/>
    </border>
    <border>
      <left style="thin">
        <color auto="1"/>
      </left>
      <right style="thin">
        <color auto="1"/>
      </right>
      <top/>
      <bottom style="medium">
        <color indexed="64"/>
      </bottom>
      <diagonal/>
    </border>
    <border>
      <left style="thin">
        <color indexed="64"/>
      </left>
      <right/>
      <top/>
      <bottom style="medium">
        <color indexed="64"/>
      </bottom>
      <diagonal/>
    </border>
    <border>
      <left style="medium">
        <color indexed="64"/>
      </left>
      <right style="thin">
        <color auto="1"/>
      </right>
      <top style="thin">
        <color auto="1"/>
      </top>
      <bottom style="medium">
        <color indexed="64"/>
      </bottom>
      <diagonal/>
    </border>
    <border>
      <left/>
      <right style="thin">
        <color auto="1"/>
      </right>
      <top style="medium">
        <color indexed="64"/>
      </top>
      <bottom style="medium">
        <color indexed="64"/>
      </bottom>
      <diagonal/>
    </border>
    <border>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s>
  <cellStyleXfs count="3">
    <xf numFmtId="0" fontId="0" fillId="0" borderId="0"/>
    <xf numFmtId="43" fontId="15" fillId="0" borderId="0" applyFont="0" applyFill="0" applyBorder="0" applyAlignment="0" applyProtection="0"/>
    <xf numFmtId="9" fontId="15" fillId="0" borderId="0" applyFont="0" applyFill="0" applyBorder="0" applyAlignment="0" applyProtection="0"/>
  </cellStyleXfs>
  <cellXfs count="138">
    <xf numFmtId="0" fontId="0" fillId="0" borderId="0" xfId="0"/>
    <xf numFmtId="0" fontId="3" fillId="0" borderId="0" xfId="0" applyFont="1"/>
    <xf numFmtId="0" fontId="2" fillId="0" borderId="0" xfId="0" applyFont="1"/>
    <xf numFmtId="0" fontId="0" fillId="0" borderId="0" xfId="0" applyAlignment="1">
      <alignment horizontal="left" indent="1"/>
    </xf>
    <xf numFmtId="0" fontId="0" fillId="0" borderId="5" xfId="0" applyBorder="1"/>
    <xf numFmtId="0" fontId="4" fillId="0" borderId="0" xfId="0" applyFont="1"/>
    <xf numFmtId="0" fontId="2" fillId="0" borderId="0" xfId="0" applyFont="1" applyAlignment="1">
      <alignment horizontal="left"/>
    </xf>
    <xf numFmtId="0" fontId="5" fillId="0" borderId="0" xfId="0" applyFont="1" applyAlignment="1">
      <alignment vertical="center"/>
    </xf>
    <xf numFmtId="0" fontId="6" fillId="0" borderId="0" xfId="0" applyFont="1"/>
    <xf numFmtId="0" fontId="6" fillId="0" borderId="0" xfId="0" applyFont="1" applyAlignment="1">
      <alignment horizontal="left"/>
    </xf>
    <xf numFmtId="0" fontId="9" fillId="0" borderId="0" xfId="0" applyFont="1" applyAlignment="1">
      <alignment horizontal="left"/>
    </xf>
    <xf numFmtId="0" fontId="9" fillId="0" borderId="0" xfId="0" applyFont="1"/>
    <xf numFmtId="0" fontId="10" fillId="0" borderId="0" xfId="0" applyFont="1" applyAlignment="1">
      <alignment horizontal="right"/>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0" xfId="0" applyFont="1"/>
    <xf numFmtId="0" fontId="10" fillId="3" borderId="8" xfId="0" applyFont="1" applyFill="1" applyBorder="1" applyAlignment="1">
      <alignment horizontal="center" vertical="center" wrapText="1"/>
    </xf>
    <xf numFmtId="0" fontId="10" fillId="3" borderId="8" xfId="0" applyFont="1" applyFill="1" applyBorder="1" applyAlignment="1">
      <alignment horizontal="center" vertical="center"/>
    </xf>
    <xf numFmtId="0" fontId="10" fillId="0" borderId="0" xfId="0" applyFont="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xf numFmtId="0" fontId="9" fillId="0" borderId="1" xfId="0" applyFont="1" applyBorder="1" applyAlignment="1">
      <alignment horizontal="center" vertical="center" wrapText="1"/>
    </xf>
    <xf numFmtId="0" fontId="9" fillId="0" borderId="7" xfId="0" applyFont="1" applyBorder="1"/>
    <xf numFmtId="0" fontId="9" fillId="0" borderId="11" xfId="0" applyFont="1" applyBorder="1" applyAlignment="1">
      <alignment horizontal="center" vertical="center" wrapText="1"/>
    </xf>
    <xf numFmtId="0" fontId="9" fillId="0" borderId="4" xfId="0" applyFont="1" applyBorder="1"/>
    <xf numFmtId="0" fontId="11" fillId="0" borderId="0" xfId="0" applyFont="1"/>
    <xf numFmtId="0" fontId="12" fillId="0" borderId="0" xfId="0" applyFont="1"/>
    <xf numFmtId="0" fontId="11" fillId="0" borderId="0" xfId="0" applyFont="1" applyAlignment="1">
      <alignment vertical="center"/>
    </xf>
    <xf numFmtId="0" fontId="10" fillId="4" borderId="7" xfId="0" applyFont="1" applyFill="1" applyBorder="1" applyAlignment="1">
      <alignment horizontal="center" vertical="center" wrapText="1"/>
    </xf>
    <xf numFmtId="0" fontId="10" fillId="4" borderId="2" xfId="0" applyFont="1" applyFill="1" applyBorder="1" applyAlignment="1">
      <alignment horizontal="center" vertical="center" wrapText="1"/>
    </xf>
    <xf numFmtId="164" fontId="9" fillId="4" borderId="12" xfId="0" applyNumberFormat="1" applyFont="1" applyFill="1" applyBorder="1" applyProtection="1">
      <protection locked="0"/>
    </xf>
    <xf numFmtId="164" fontId="9" fillId="4" borderId="14" xfId="0" applyNumberFormat="1" applyFont="1" applyFill="1" applyBorder="1" applyAlignment="1" applyProtection="1">
      <alignment wrapText="1"/>
      <protection locked="0"/>
    </xf>
    <xf numFmtId="164" fontId="9" fillId="4" borderId="14" xfId="0" applyNumberFormat="1" applyFont="1" applyFill="1" applyBorder="1" applyProtection="1">
      <protection locked="0"/>
    </xf>
    <xf numFmtId="164" fontId="9" fillId="4" borderId="13" xfId="0" applyNumberFormat="1" applyFont="1" applyFill="1" applyBorder="1" applyProtection="1">
      <protection locked="0"/>
    </xf>
    <xf numFmtId="164" fontId="9" fillId="4" borderId="15" xfId="0" applyNumberFormat="1" applyFont="1" applyFill="1" applyBorder="1" applyProtection="1">
      <protection locked="0"/>
    </xf>
    <xf numFmtId="0" fontId="10" fillId="5" borderId="1" xfId="0" applyFont="1" applyFill="1" applyBorder="1" applyAlignment="1">
      <alignment horizontal="center" vertical="center" wrapText="1"/>
    </xf>
    <xf numFmtId="0" fontId="10" fillId="5" borderId="7" xfId="0" applyFont="1" applyFill="1" applyBorder="1" applyAlignment="1">
      <alignment horizontal="center" vertical="center" wrapText="1"/>
    </xf>
    <xf numFmtId="0" fontId="10" fillId="5" borderId="8" xfId="0" applyFont="1" applyFill="1" applyBorder="1" applyAlignment="1">
      <alignment horizontal="center" vertical="center" wrapText="1"/>
    </xf>
    <xf numFmtId="0" fontId="10" fillId="5" borderId="2" xfId="0" applyFont="1" applyFill="1" applyBorder="1" applyAlignment="1">
      <alignment horizontal="center" vertical="center" wrapText="1"/>
    </xf>
    <xf numFmtId="164" fontId="9" fillId="5" borderId="9" xfId="0" applyNumberFormat="1" applyFont="1" applyFill="1" applyBorder="1" applyProtection="1">
      <protection locked="0"/>
    </xf>
    <xf numFmtId="164" fontId="9" fillId="5" borderId="14" xfId="0" applyNumberFormat="1" applyFont="1" applyFill="1" applyBorder="1" applyAlignment="1" applyProtection="1">
      <alignment wrapText="1"/>
      <protection locked="0"/>
    </xf>
    <xf numFmtId="164" fontId="9" fillId="5" borderId="14" xfId="0" applyNumberFormat="1" applyFont="1" applyFill="1" applyBorder="1" applyProtection="1">
      <protection locked="0"/>
    </xf>
    <xf numFmtId="164" fontId="9" fillId="5" borderId="1" xfId="0" applyNumberFormat="1" applyFont="1" applyFill="1" applyBorder="1" applyProtection="1">
      <protection locked="0"/>
    </xf>
    <xf numFmtId="164" fontId="9" fillId="5" borderId="15" xfId="0" applyNumberFormat="1" applyFont="1" applyFill="1" applyBorder="1" applyProtection="1">
      <protection locked="0"/>
    </xf>
    <xf numFmtId="0" fontId="10" fillId="6" borderId="1"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10" fillId="6" borderId="2" xfId="0" applyFont="1" applyFill="1" applyBorder="1" applyAlignment="1">
      <alignment horizontal="center" vertical="center" wrapText="1"/>
    </xf>
    <xf numFmtId="165" fontId="9" fillId="6" borderId="9" xfId="0" applyNumberFormat="1" applyFont="1" applyFill="1" applyBorder="1" applyProtection="1">
      <protection locked="0"/>
    </xf>
    <xf numFmtId="164" fontId="9" fillId="6" borderId="14" xfId="0" applyNumberFormat="1" applyFont="1" applyFill="1" applyBorder="1" applyAlignment="1" applyProtection="1">
      <alignment wrapText="1"/>
      <protection locked="0"/>
    </xf>
    <xf numFmtId="164" fontId="9" fillId="6" borderId="14" xfId="0" applyNumberFormat="1" applyFont="1" applyFill="1" applyBorder="1" applyProtection="1">
      <protection locked="0"/>
    </xf>
    <xf numFmtId="165" fontId="9" fillId="6" borderId="1" xfId="0" applyNumberFormat="1" applyFont="1" applyFill="1" applyBorder="1" applyProtection="1">
      <protection locked="0"/>
    </xf>
    <xf numFmtId="164" fontId="9" fillId="6" borderId="15" xfId="0" applyNumberFormat="1" applyFont="1" applyFill="1" applyBorder="1" applyProtection="1">
      <protection locked="0"/>
    </xf>
    <xf numFmtId="164" fontId="9" fillId="4" borderId="6" xfId="0" applyNumberFormat="1" applyFont="1" applyFill="1" applyBorder="1" applyAlignment="1" applyProtection="1">
      <alignment wrapText="1"/>
      <protection locked="0"/>
    </xf>
    <xf numFmtId="164" fontId="9" fillId="5" borderId="6" xfId="0" applyNumberFormat="1" applyFont="1" applyFill="1" applyBorder="1" applyAlignment="1" applyProtection="1">
      <alignment wrapText="1"/>
      <protection locked="0"/>
    </xf>
    <xf numFmtId="164" fontId="9" fillId="6" borderId="6" xfId="0" applyNumberFormat="1" applyFont="1" applyFill="1" applyBorder="1" applyAlignment="1" applyProtection="1">
      <alignment wrapText="1"/>
      <protection locked="0"/>
    </xf>
    <xf numFmtId="0" fontId="10" fillId="7" borderId="7"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3" fillId="0" borderId="0" xfId="0" applyFont="1" applyAlignment="1">
      <alignment horizontal="center"/>
    </xf>
    <xf numFmtId="0" fontId="6" fillId="0" borderId="0" xfId="0" applyFont="1" applyAlignment="1">
      <alignment horizontal="center"/>
    </xf>
    <xf numFmtId="0" fontId="0" fillId="0" borderId="0" xfId="0" applyAlignment="1">
      <alignment horizontal="center"/>
    </xf>
    <xf numFmtId="0" fontId="2" fillId="0" borderId="0" xfId="0" applyFont="1" applyAlignment="1">
      <alignment horizontal="center"/>
    </xf>
    <xf numFmtId="0" fontId="9" fillId="0" borderId="0" xfId="0" applyFont="1" applyAlignment="1">
      <alignment horizontal="center"/>
    </xf>
    <xf numFmtId="0" fontId="9" fillId="0" borderId="0" xfId="0" applyFont="1" applyAlignment="1">
      <alignment horizontal="center" vertical="center" wrapText="1"/>
    </xf>
    <xf numFmtId="0" fontId="9" fillId="0" borderId="3"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19" xfId="0" applyFont="1" applyBorder="1"/>
    <xf numFmtId="164" fontId="9" fillId="4" borderId="20" xfId="0" applyNumberFormat="1" applyFont="1" applyFill="1" applyBorder="1" applyProtection="1">
      <protection locked="0"/>
    </xf>
    <xf numFmtId="164" fontId="9" fillId="4" borderId="21" xfId="0" applyNumberFormat="1" applyFont="1" applyFill="1" applyBorder="1" applyAlignment="1" applyProtection="1">
      <alignment wrapText="1"/>
      <protection locked="0"/>
    </xf>
    <xf numFmtId="164" fontId="9" fillId="4" borderId="16" xfId="0" applyNumberFormat="1" applyFont="1" applyFill="1" applyBorder="1" applyAlignment="1" applyProtection="1">
      <alignment wrapText="1"/>
      <protection locked="0"/>
    </xf>
    <xf numFmtId="164" fontId="9" fillId="4" borderId="22" xfId="0" applyNumberFormat="1" applyFont="1" applyFill="1" applyBorder="1" applyProtection="1">
      <protection locked="0"/>
    </xf>
    <xf numFmtId="164" fontId="9" fillId="5" borderId="23" xfId="0" applyNumberFormat="1" applyFont="1" applyFill="1" applyBorder="1" applyProtection="1">
      <protection locked="0"/>
    </xf>
    <xf numFmtId="164" fontId="9" fillId="5" borderId="21" xfId="0" applyNumberFormat="1" applyFont="1" applyFill="1" applyBorder="1" applyAlignment="1" applyProtection="1">
      <alignment wrapText="1"/>
      <protection locked="0"/>
    </xf>
    <xf numFmtId="164" fontId="9" fillId="5" borderId="16" xfId="0" applyNumberFormat="1" applyFont="1" applyFill="1" applyBorder="1" applyAlignment="1" applyProtection="1">
      <alignment wrapText="1"/>
      <protection locked="0"/>
    </xf>
    <xf numFmtId="164" fontId="9" fillId="5" borderId="22" xfId="0" applyNumberFormat="1" applyFont="1" applyFill="1" applyBorder="1" applyProtection="1">
      <protection locked="0"/>
    </xf>
    <xf numFmtId="164" fontId="9" fillId="7" borderId="1" xfId="0" applyNumberFormat="1" applyFont="1" applyFill="1" applyBorder="1" applyProtection="1">
      <protection locked="0"/>
    </xf>
    <xf numFmtId="165" fontId="9" fillId="7" borderId="1" xfId="0" applyNumberFormat="1" applyFont="1" applyFill="1" applyBorder="1" applyProtection="1">
      <protection locked="0"/>
    </xf>
    <xf numFmtId="164" fontId="9" fillId="6" borderId="1" xfId="0" applyNumberFormat="1" applyFont="1" applyFill="1" applyBorder="1" applyProtection="1">
      <protection locked="0"/>
    </xf>
    <xf numFmtId="164" fontId="9" fillId="6" borderId="23" xfId="0" applyNumberFormat="1" applyFont="1" applyFill="1" applyBorder="1" applyProtection="1">
      <protection locked="0"/>
    </xf>
    <xf numFmtId="164" fontId="9" fillId="6" borderId="21" xfId="0" applyNumberFormat="1" applyFont="1" applyFill="1" applyBorder="1" applyAlignment="1" applyProtection="1">
      <alignment wrapText="1"/>
      <protection locked="0"/>
    </xf>
    <xf numFmtId="164" fontId="9" fillId="6" borderId="16" xfId="0" applyNumberFormat="1" applyFont="1" applyFill="1" applyBorder="1" applyAlignment="1" applyProtection="1">
      <alignment wrapText="1"/>
      <protection locked="0"/>
    </xf>
    <xf numFmtId="164" fontId="9" fillId="6" borderId="22" xfId="0" applyNumberFormat="1" applyFont="1" applyFill="1" applyBorder="1" applyProtection="1">
      <protection locked="0"/>
    </xf>
    <xf numFmtId="164" fontId="9" fillId="7" borderId="1" xfId="0" applyNumberFormat="1" applyFont="1" applyFill="1" applyBorder="1" applyAlignment="1" applyProtection="1">
      <alignment wrapText="1"/>
      <protection locked="0"/>
    </xf>
    <xf numFmtId="165" fontId="9" fillId="7" borderId="11" xfId="0" applyNumberFormat="1" applyFont="1" applyFill="1" applyBorder="1" applyProtection="1">
      <protection locked="0"/>
    </xf>
    <xf numFmtId="164" fontId="9" fillId="7" borderId="11" xfId="0" applyNumberFormat="1" applyFont="1" applyFill="1" applyBorder="1" applyAlignment="1" applyProtection="1">
      <alignment wrapText="1"/>
      <protection locked="0"/>
    </xf>
    <xf numFmtId="164" fontId="9" fillId="7" borderId="11" xfId="0" applyNumberFormat="1" applyFont="1" applyFill="1" applyBorder="1" applyProtection="1">
      <protection locked="0"/>
    </xf>
    <xf numFmtId="0" fontId="10" fillId="7" borderId="24" xfId="0" applyFont="1" applyFill="1" applyBorder="1" applyAlignment="1">
      <alignment horizontal="center" vertical="center" wrapText="1"/>
    </xf>
    <xf numFmtId="0" fontId="0" fillId="0" borderId="0" xfId="0" applyAlignment="1">
      <alignment wrapText="1"/>
    </xf>
    <xf numFmtId="0" fontId="0" fillId="8" borderId="1" xfId="0" applyFill="1" applyBorder="1" applyAlignment="1">
      <alignment horizontal="center" vertical="center" wrapText="1"/>
    </xf>
    <xf numFmtId="0" fontId="2" fillId="0" borderId="1" xfId="0" applyFont="1" applyBorder="1" applyAlignment="1">
      <alignment horizontal="right"/>
    </xf>
    <xf numFmtId="0" fontId="0" fillId="0" borderId="0" xfId="0" applyAlignment="1">
      <alignment horizontal="center" vertical="center"/>
    </xf>
    <xf numFmtId="0" fontId="0" fillId="0" borderId="0" xfId="0" applyAlignment="1">
      <alignment vertical="top" wrapText="1"/>
    </xf>
    <xf numFmtId="0" fontId="0" fillId="0" borderId="0" xfId="0" applyAlignment="1">
      <alignment horizontal="left" vertical="center"/>
    </xf>
    <xf numFmtId="0" fontId="0" fillId="0" borderId="0" xfId="0" applyAlignment="1">
      <alignment horizontal="left" vertical="center" wrapText="1"/>
    </xf>
    <xf numFmtId="0" fontId="2" fillId="0" borderId="1" xfId="0" applyFont="1" applyBorder="1" applyAlignment="1">
      <alignment horizontal="right" vertical="top" wrapText="1"/>
    </xf>
    <xf numFmtId="0" fontId="17" fillId="9" borderId="12" xfId="0" applyFont="1" applyFill="1" applyBorder="1" applyAlignment="1">
      <alignment horizontal="center" vertical="center"/>
    </xf>
    <xf numFmtId="0" fontId="17" fillId="9" borderId="9" xfId="0" applyFont="1" applyFill="1" applyBorder="1" applyAlignment="1">
      <alignment horizontal="center" vertical="center" wrapText="1"/>
    </xf>
    <xf numFmtId="49" fontId="17" fillId="9" borderId="25" xfId="0" applyNumberFormat="1" applyFont="1" applyFill="1" applyBorder="1" applyAlignment="1">
      <alignment horizontal="center" vertical="center" wrapText="1"/>
    </xf>
    <xf numFmtId="0" fontId="1" fillId="0" borderId="0" xfId="0" applyFont="1"/>
    <xf numFmtId="0" fontId="1" fillId="0" borderId="13" xfId="0" applyFont="1" applyBorder="1" applyAlignment="1">
      <alignment horizontal="center" vertical="center"/>
    </xf>
    <xf numFmtId="0" fontId="1" fillId="0" borderId="1" xfId="0" applyFont="1" applyBorder="1" applyAlignment="1">
      <alignment horizontal="center" vertical="center" wrapText="1"/>
    </xf>
    <xf numFmtId="0" fontId="1" fillId="10" borderId="1" xfId="0" applyFont="1" applyFill="1" applyBorder="1" applyAlignment="1">
      <alignment horizontal="center" vertical="center" wrapText="1"/>
    </xf>
    <xf numFmtId="0" fontId="1" fillId="0" borderId="1" xfId="0" applyFont="1" applyBorder="1" applyAlignment="1">
      <alignment horizontal="left" vertical="center" wrapText="1"/>
    </xf>
    <xf numFmtId="49" fontId="1" fillId="0" borderId="26" xfId="0" applyNumberFormat="1" applyFont="1" applyBorder="1" applyAlignment="1">
      <alignment horizontal="center" vertical="center" wrapText="1"/>
    </xf>
    <xf numFmtId="0" fontId="1" fillId="2" borderId="1" xfId="0" applyFont="1" applyFill="1" applyBorder="1" applyAlignment="1">
      <alignment horizontal="center" vertical="center" wrapText="1"/>
    </xf>
    <xf numFmtId="43" fontId="1" fillId="0" borderId="13" xfId="0" applyNumberFormat="1" applyFont="1" applyBorder="1" applyAlignment="1">
      <alignment horizontal="center" vertical="center"/>
    </xf>
    <xf numFmtId="43" fontId="1" fillId="0" borderId="1" xfId="0" applyNumberFormat="1" applyFont="1" applyBorder="1" applyAlignment="1">
      <alignment horizontal="center" vertical="center" wrapText="1"/>
    </xf>
    <xf numFmtId="9" fontId="1" fillId="0" borderId="13" xfId="0" applyNumberFormat="1" applyFont="1" applyBorder="1" applyAlignment="1">
      <alignment horizontal="center" vertical="center" wrapText="1"/>
    </xf>
    <xf numFmtId="9" fontId="1" fillId="0" borderId="1" xfId="0" applyNumberFormat="1" applyFont="1" applyBorder="1" applyAlignment="1">
      <alignment horizontal="center" vertical="center" wrapText="1"/>
    </xf>
    <xf numFmtId="49" fontId="1" fillId="0" borderId="26" xfId="1" applyNumberFormat="1" applyFont="1" applyBorder="1" applyAlignment="1">
      <alignment horizontal="center" vertical="center" wrapText="1"/>
    </xf>
    <xf numFmtId="0" fontId="2" fillId="0" borderId="1" xfId="0" applyFont="1" applyBorder="1" applyAlignment="1">
      <alignment horizontal="center" vertical="top"/>
    </xf>
    <xf numFmtId="43" fontId="18" fillId="0" borderId="1" xfId="1" applyFont="1" applyFill="1" applyBorder="1" applyAlignment="1">
      <alignment horizontal="center" vertical="center" wrapText="1"/>
    </xf>
    <xf numFmtId="9" fontId="18" fillId="0" borderId="1" xfId="2" applyFont="1" applyFill="1" applyBorder="1" applyAlignment="1">
      <alignment horizontal="center" vertical="center" wrapText="1"/>
    </xf>
    <xf numFmtId="166" fontId="18" fillId="0" borderId="1" xfId="0" applyNumberFormat="1" applyFont="1" applyFill="1" applyBorder="1" applyAlignment="1">
      <alignment horizontal="center" vertical="top" wrapText="1"/>
    </xf>
    <xf numFmtId="166" fontId="18" fillId="0" borderId="1" xfId="0" applyNumberFormat="1" applyFont="1" applyFill="1" applyBorder="1" applyAlignment="1">
      <alignment horizontal="left" vertical="top" wrapText="1"/>
    </xf>
    <xf numFmtId="0" fontId="18" fillId="0" borderId="1" xfId="0" applyFont="1" applyFill="1" applyBorder="1" applyAlignment="1">
      <alignment horizontal="center" vertical="center" wrapText="1"/>
    </xf>
    <xf numFmtId="9" fontId="18" fillId="0" borderId="1" xfId="0" applyNumberFormat="1" applyFont="1" applyFill="1" applyBorder="1" applyAlignment="1">
      <alignment horizontal="center" vertical="center" wrapText="1"/>
    </xf>
    <xf numFmtId="164" fontId="18" fillId="0" borderId="1" xfId="0" applyNumberFormat="1" applyFont="1" applyFill="1" applyBorder="1" applyAlignment="1">
      <alignment horizontal="center" vertical="center" wrapText="1"/>
    </xf>
    <xf numFmtId="0" fontId="16" fillId="0" borderId="1" xfId="0" applyFont="1" applyBorder="1" applyAlignment="1">
      <alignment horizontal="center" vertical="center" wrapText="1"/>
    </xf>
    <xf numFmtId="0" fontId="3" fillId="0" borderId="0" xfId="0" applyFont="1" applyAlignment="1">
      <alignment horizontal="center"/>
    </xf>
    <xf numFmtId="0" fontId="2" fillId="0" borderId="1" xfId="0" applyFont="1" applyBorder="1" applyAlignment="1">
      <alignment horizontal="center" vertical="top" wrapText="1"/>
    </xf>
    <xf numFmtId="0" fontId="0" fillId="2" borderId="1" xfId="0" applyFill="1" applyBorder="1" applyAlignment="1" applyProtection="1">
      <alignment horizontal="left" vertical="top"/>
      <protection locked="0"/>
    </xf>
    <xf numFmtId="0" fontId="0" fillId="2" borderId="1" xfId="0" applyFill="1" applyBorder="1" applyAlignment="1" applyProtection="1">
      <alignment horizontal="left" vertical="top" wrapText="1"/>
      <protection locked="0"/>
    </xf>
    <xf numFmtId="0" fontId="0" fillId="2" borderId="1" xfId="0" applyFill="1" applyBorder="1" applyAlignment="1" applyProtection="1">
      <alignment vertical="top"/>
      <protection locked="0"/>
    </xf>
    <xf numFmtId="0" fontId="18" fillId="2" borderId="7" xfId="0" applyFont="1" applyFill="1" applyBorder="1" applyAlignment="1" applyProtection="1">
      <alignment horizontal="center"/>
      <protection locked="0"/>
    </xf>
    <xf numFmtId="0" fontId="18" fillId="2" borderId="15" xfId="0" applyFont="1" applyFill="1" applyBorder="1" applyAlignment="1" applyProtection="1">
      <alignment horizontal="center"/>
      <protection locked="0"/>
    </xf>
    <xf numFmtId="0" fontId="0" fillId="2" borderId="7" xfId="0" applyFill="1" applyBorder="1" applyAlignment="1" applyProtection="1">
      <alignment horizontal="center"/>
      <protection locked="0"/>
    </xf>
    <xf numFmtId="0" fontId="0" fillId="2" borderId="15" xfId="0" applyFill="1" applyBorder="1" applyAlignment="1" applyProtection="1">
      <alignment horizontal="center"/>
      <protection locked="0"/>
    </xf>
    <xf numFmtId="167" fontId="0" fillId="2" borderId="7" xfId="0" applyNumberFormat="1" applyFill="1" applyBorder="1" applyAlignment="1" applyProtection="1">
      <alignment horizontal="center" vertical="top"/>
      <protection locked="0"/>
    </xf>
    <xf numFmtId="167" fontId="0" fillId="2" borderId="15" xfId="0" applyNumberFormat="1" applyFill="1" applyBorder="1" applyAlignment="1" applyProtection="1">
      <alignment horizontal="center" vertical="top"/>
      <protection locked="0"/>
    </xf>
    <xf numFmtId="14" fontId="0" fillId="2" borderId="1" xfId="0" applyNumberFormat="1" applyFill="1" applyBorder="1" applyAlignment="1" applyProtection="1">
      <alignment horizontal="center"/>
      <protection locked="0"/>
    </xf>
    <xf numFmtId="0" fontId="0" fillId="2" borderId="1" xfId="0" applyFill="1" applyBorder="1" applyAlignment="1" applyProtection="1">
      <alignment horizontal="center"/>
      <protection locked="0"/>
    </xf>
    <xf numFmtId="0" fontId="13" fillId="4" borderId="0" xfId="0" applyFont="1" applyFill="1" applyAlignment="1">
      <alignment horizontal="center"/>
    </xf>
    <xf numFmtId="0" fontId="13" fillId="5" borderId="0" xfId="0" applyFont="1" applyFill="1" applyAlignment="1">
      <alignment horizontal="center"/>
    </xf>
    <xf numFmtId="0" fontId="14" fillId="6" borderId="0" xfId="0" applyFont="1" applyFill="1" applyAlignment="1">
      <alignment horizontal="center"/>
    </xf>
    <xf numFmtId="0" fontId="13" fillId="7" borderId="5" xfId="0" applyFont="1" applyFill="1" applyBorder="1" applyAlignment="1">
      <alignment horizontal="center" vertical="center"/>
    </xf>
    <xf numFmtId="0" fontId="0" fillId="7" borderId="5" xfId="0" applyFill="1" applyBorder="1" applyAlignment="1">
      <alignment horizontal="center" vertical="center"/>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FFFF99"/>
      <color rgb="FF1E477B"/>
      <color rgb="FF006EC0"/>
      <color rgb="FF953533"/>
      <color rgb="FFF0F0F0"/>
      <color rgb="FF77AA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12</xdr:row>
          <xdr:rowOff>0</xdr:rowOff>
        </xdr:from>
        <xdr:to>
          <xdr:col>4</xdr:col>
          <xdr:colOff>66675</xdr:colOff>
          <xdr:row>63</xdr:row>
          <xdr:rowOff>104775</xdr:rowOff>
        </xdr:to>
        <xdr:sp macro="" textlink="">
          <xdr:nvSpPr>
            <xdr:cNvPr id="16386" name="Object 2" hidden="1">
              <a:extLst>
                <a:ext uri="{63B3BB69-23CF-44E3-9099-C40C66FF867C}">
                  <a14:compatExt spid="_x0000_s16386"/>
                </a:ext>
                <a:ext uri="{FF2B5EF4-FFF2-40B4-BE49-F238E27FC236}">
                  <a16:creationId xmlns:a16="http://schemas.microsoft.com/office/drawing/2014/main" id="{00000000-0008-0000-0200-00000240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5"/>
  <sheetViews>
    <sheetView zoomScaleNormal="100" zoomScaleSheetLayoutView="85" workbookViewId="0">
      <selection activeCell="B4" sqref="B4:C4"/>
    </sheetView>
  </sheetViews>
  <sheetFormatPr defaultColWidth="9.140625" defaultRowHeight="15" x14ac:dyDescent="0.25"/>
  <cols>
    <col min="1" max="1" width="29.5703125" customWidth="1"/>
    <col min="2" max="2" width="12" customWidth="1"/>
    <col min="3" max="3" width="16.42578125" customWidth="1"/>
    <col min="4" max="5" width="36.5703125" customWidth="1"/>
  </cols>
  <sheetData>
    <row r="1" spans="1:5" ht="21" x14ac:dyDescent="0.35">
      <c r="A1" s="120" t="s">
        <v>139</v>
      </c>
      <c r="B1" s="120"/>
      <c r="C1" s="120"/>
      <c r="D1" s="120"/>
    </row>
    <row r="2" spans="1:5" ht="21" x14ac:dyDescent="0.35">
      <c r="A2" s="120" t="s">
        <v>75</v>
      </c>
      <c r="B2" s="120"/>
      <c r="C2" s="120"/>
      <c r="D2" s="120"/>
    </row>
    <row r="4" spans="1:5" x14ac:dyDescent="0.25">
      <c r="A4" s="111" t="s">
        <v>147</v>
      </c>
      <c r="B4" s="122">
        <v>73001</v>
      </c>
      <c r="C4" s="122"/>
    </row>
    <row r="5" spans="1:5" x14ac:dyDescent="0.25">
      <c r="A5" s="111" t="s">
        <v>148</v>
      </c>
      <c r="B5" s="123" t="s">
        <v>165</v>
      </c>
      <c r="C5" s="123"/>
    </row>
    <row r="6" spans="1:5" ht="14.25" customHeight="1" x14ac:dyDescent="0.25">
      <c r="A6" s="121" t="s">
        <v>212</v>
      </c>
      <c r="B6" s="124" t="s">
        <v>157</v>
      </c>
      <c r="C6" s="124"/>
    </row>
    <row r="7" spans="1:5" x14ac:dyDescent="0.25">
      <c r="A7" s="121"/>
      <c r="B7" s="124" t="s">
        <v>158</v>
      </c>
      <c r="C7" s="124"/>
    </row>
    <row r="8" spans="1:5" x14ac:dyDescent="0.25">
      <c r="A8" s="121"/>
      <c r="B8" s="124" t="s">
        <v>159</v>
      </c>
      <c r="C8" s="124"/>
    </row>
    <row r="9" spans="1:5" x14ac:dyDescent="0.25">
      <c r="A9" s="88"/>
      <c r="B9" s="88"/>
      <c r="C9" s="88"/>
      <c r="D9" s="88"/>
    </row>
    <row r="10" spans="1:5" ht="19.5" customHeight="1" x14ac:dyDescent="0.25">
      <c r="A10" s="119" t="s">
        <v>168</v>
      </c>
      <c r="B10" s="119"/>
      <c r="C10" s="119"/>
      <c r="D10" s="119"/>
    </row>
    <row r="11" spans="1:5" ht="19.5" customHeight="1" x14ac:dyDescent="0.25">
      <c r="A11" s="119"/>
      <c r="B11" s="119"/>
      <c r="C11" s="119"/>
      <c r="D11" s="119"/>
    </row>
    <row r="12" spans="1:5" ht="15.75" thickBot="1" x14ac:dyDescent="0.3">
      <c r="A12" s="88"/>
      <c r="B12" s="88"/>
      <c r="C12" s="88"/>
      <c r="D12" s="88"/>
    </row>
    <row r="13" spans="1:5" s="99" customFormat="1" ht="27" customHeight="1" x14ac:dyDescent="0.2">
      <c r="A13" s="96" t="s">
        <v>169</v>
      </c>
      <c r="B13" s="97" t="s">
        <v>170</v>
      </c>
      <c r="C13" s="97" t="s">
        <v>171</v>
      </c>
      <c r="D13" s="97" t="s">
        <v>172</v>
      </c>
      <c r="E13" s="98" t="s">
        <v>173</v>
      </c>
    </row>
    <row r="14" spans="1:5" s="99" customFormat="1" ht="25.5" x14ac:dyDescent="0.2">
      <c r="A14" s="100" t="s">
        <v>166</v>
      </c>
      <c r="B14" s="101" t="s">
        <v>174</v>
      </c>
      <c r="C14" s="105" t="s">
        <v>178</v>
      </c>
      <c r="D14" s="103" t="s">
        <v>175</v>
      </c>
      <c r="E14" s="104" t="s">
        <v>176</v>
      </c>
    </row>
    <row r="15" spans="1:5" s="99" customFormat="1" ht="30.75" customHeight="1" x14ac:dyDescent="0.2">
      <c r="A15" s="100" t="s">
        <v>140</v>
      </c>
      <c r="B15" s="101" t="s">
        <v>177</v>
      </c>
      <c r="C15" s="105" t="s">
        <v>178</v>
      </c>
      <c r="D15" s="103" t="s">
        <v>179</v>
      </c>
      <c r="E15" s="104" t="s">
        <v>180</v>
      </c>
    </row>
    <row r="16" spans="1:5" s="99" customFormat="1" ht="38.25" x14ac:dyDescent="0.2">
      <c r="A16" s="100" t="s">
        <v>167</v>
      </c>
      <c r="B16" s="101" t="s">
        <v>177</v>
      </c>
      <c r="C16" s="105" t="s">
        <v>178</v>
      </c>
      <c r="D16" s="103" t="s">
        <v>184</v>
      </c>
      <c r="E16" s="104" t="s">
        <v>185</v>
      </c>
    </row>
    <row r="17" spans="1:5" s="99" customFormat="1" ht="89.25" x14ac:dyDescent="0.2">
      <c r="A17" s="100" t="s">
        <v>181</v>
      </c>
      <c r="B17" s="101" t="s">
        <v>177</v>
      </c>
      <c r="C17" s="105" t="s">
        <v>178</v>
      </c>
      <c r="D17" s="103" t="s">
        <v>182</v>
      </c>
      <c r="E17" s="104" t="s">
        <v>183</v>
      </c>
    </row>
    <row r="18" spans="1:5" s="99" customFormat="1" ht="25.5" x14ac:dyDescent="0.2">
      <c r="A18" s="100" t="s">
        <v>161</v>
      </c>
      <c r="B18" s="101" t="s">
        <v>177</v>
      </c>
      <c r="C18" s="105" t="s">
        <v>178</v>
      </c>
      <c r="D18" s="103" t="s">
        <v>186</v>
      </c>
      <c r="E18" s="104" t="s">
        <v>187</v>
      </c>
    </row>
    <row r="19" spans="1:5" s="99" customFormat="1" ht="25.5" x14ac:dyDescent="0.2">
      <c r="A19" s="100" t="s">
        <v>188</v>
      </c>
      <c r="B19" s="101" t="s">
        <v>174</v>
      </c>
      <c r="C19" s="105" t="s">
        <v>178</v>
      </c>
      <c r="D19" s="103" t="s">
        <v>189</v>
      </c>
      <c r="E19" s="104" t="s">
        <v>190</v>
      </c>
    </row>
    <row r="20" spans="1:5" s="99" customFormat="1" ht="51" x14ac:dyDescent="0.2">
      <c r="A20" s="106" t="s">
        <v>162</v>
      </c>
      <c r="B20" s="107" t="s">
        <v>174</v>
      </c>
      <c r="C20" s="105" t="s">
        <v>178</v>
      </c>
      <c r="D20" s="103" t="s">
        <v>191</v>
      </c>
      <c r="E20" s="104" t="s">
        <v>192</v>
      </c>
    </row>
    <row r="21" spans="1:5" s="99" customFormat="1" ht="25.5" x14ac:dyDescent="0.2">
      <c r="A21" s="106" t="s">
        <v>202</v>
      </c>
      <c r="B21" s="107" t="s">
        <v>193</v>
      </c>
      <c r="C21" s="105" t="s">
        <v>178</v>
      </c>
      <c r="D21" s="103" t="s">
        <v>204</v>
      </c>
      <c r="E21" s="104" t="s">
        <v>194</v>
      </c>
    </row>
    <row r="22" spans="1:5" s="99" customFormat="1" ht="63.75" x14ac:dyDescent="0.2">
      <c r="A22" s="106" t="s">
        <v>141</v>
      </c>
      <c r="B22" s="107" t="s">
        <v>174</v>
      </c>
      <c r="C22" s="102" t="s">
        <v>195</v>
      </c>
      <c r="D22" s="103" t="s">
        <v>206</v>
      </c>
      <c r="E22" s="110" t="s">
        <v>197</v>
      </c>
    </row>
    <row r="23" spans="1:5" s="99" customFormat="1" ht="38.25" x14ac:dyDescent="0.2">
      <c r="A23" s="108" t="s">
        <v>198</v>
      </c>
      <c r="B23" s="109" t="s">
        <v>193</v>
      </c>
      <c r="C23" s="105" t="s">
        <v>178</v>
      </c>
      <c r="D23" s="103" t="s">
        <v>203</v>
      </c>
      <c r="E23" s="104" t="s">
        <v>194</v>
      </c>
    </row>
    <row r="24" spans="1:5" s="99" customFormat="1" ht="63.75" x14ac:dyDescent="0.2">
      <c r="A24" s="106" t="s">
        <v>160</v>
      </c>
      <c r="B24" s="107" t="s">
        <v>195</v>
      </c>
      <c r="C24" s="102" t="s">
        <v>195</v>
      </c>
      <c r="D24" s="103" t="s">
        <v>196</v>
      </c>
      <c r="E24" s="110" t="s">
        <v>197</v>
      </c>
    </row>
    <row r="25" spans="1:5" s="99" customFormat="1" ht="25.5" x14ac:dyDescent="0.2">
      <c r="A25" s="106" t="s">
        <v>200</v>
      </c>
      <c r="B25" s="107" t="s">
        <v>195</v>
      </c>
      <c r="C25" s="102" t="s">
        <v>195</v>
      </c>
      <c r="D25" s="103" t="s">
        <v>201</v>
      </c>
      <c r="E25" s="104" t="s">
        <v>205</v>
      </c>
    </row>
  </sheetData>
  <sheetProtection selectLockedCells="1"/>
  <mergeCells count="9">
    <mergeCell ref="A10:D11"/>
    <mergeCell ref="A1:D1"/>
    <mergeCell ref="A2:D2"/>
    <mergeCell ref="A6:A8"/>
    <mergeCell ref="B4:C4"/>
    <mergeCell ref="B5:C5"/>
    <mergeCell ref="B6:C6"/>
    <mergeCell ref="B7:C7"/>
    <mergeCell ref="B8:C8"/>
  </mergeCells>
  <printOptions horizontalCentered="1"/>
  <pageMargins left="0.7" right="0.7" top="0.75" bottom="0.75" header="0.3" footer="0.3"/>
  <pageSetup scale="68" fitToHeight="0" orientation="portrait" r:id="rId1"/>
  <headerFooter>
    <oddHeader>&amp;LNYS Office of General Services
Procurement Services
&amp;R Price Pages
&amp;A
Page &amp;P of &amp;N</oddHeader>
    <oddFooter>&amp;LAward 23356 Piggyback for NASPO ValuePoint Information Technology Research &amp; Advisory Services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0B2CF-A231-4F1A-9EDB-F40738C41180}">
  <dimension ref="A1:K17"/>
  <sheetViews>
    <sheetView tabSelected="1" zoomScale="84" zoomScaleNormal="84" zoomScaleSheetLayoutView="70" workbookViewId="0">
      <selection activeCell="B5" sqref="B5:C5"/>
    </sheetView>
  </sheetViews>
  <sheetFormatPr defaultColWidth="8.85546875" defaultRowHeight="15" x14ac:dyDescent="0.25"/>
  <cols>
    <col min="1" max="1" width="23.140625" customWidth="1"/>
    <col min="2" max="2" width="31.42578125" customWidth="1"/>
    <col min="3" max="3" width="31.42578125" style="93" customWidth="1"/>
    <col min="4" max="4" width="60" customWidth="1"/>
    <col min="5" max="6" width="20.42578125" style="91" customWidth="1"/>
    <col min="7" max="7" width="20.85546875" customWidth="1"/>
    <col min="8" max="8" width="15.5703125" customWidth="1"/>
    <col min="9" max="10" width="24.42578125" style="59" customWidth="1"/>
    <col min="11" max="11" width="19.5703125" customWidth="1"/>
    <col min="13" max="13" width="10" bestFit="1" customWidth="1"/>
  </cols>
  <sheetData>
    <row r="1" spans="1:11" x14ac:dyDescent="0.25">
      <c r="A1" s="2" t="s">
        <v>137</v>
      </c>
    </row>
    <row r="2" spans="1:11" x14ac:dyDescent="0.25">
      <c r="A2" s="2" t="s">
        <v>155</v>
      </c>
    </row>
    <row r="3" spans="1:11" x14ac:dyDescent="0.25">
      <c r="A3" s="2" t="s">
        <v>222</v>
      </c>
    </row>
    <row r="5" spans="1:11" x14ac:dyDescent="0.25">
      <c r="A5" s="95" t="s">
        <v>151</v>
      </c>
      <c r="B5" s="127" t="s">
        <v>207</v>
      </c>
      <c r="C5" s="128"/>
      <c r="D5" s="91"/>
      <c r="F5"/>
      <c r="H5" s="59"/>
      <c r="J5"/>
    </row>
    <row r="6" spans="1:11" x14ac:dyDescent="0.25">
      <c r="A6" s="95" t="s">
        <v>156</v>
      </c>
      <c r="B6" s="127" t="s">
        <v>208</v>
      </c>
      <c r="C6" s="128"/>
      <c r="D6" s="91"/>
      <c r="F6"/>
      <c r="H6" s="59"/>
      <c r="J6"/>
    </row>
    <row r="7" spans="1:11" ht="30" x14ac:dyDescent="0.25">
      <c r="A7" s="95" t="s">
        <v>210</v>
      </c>
      <c r="B7" s="127" t="s">
        <v>209</v>
      </c>
      <c r="C7" s="128"/>
      <c r="E7"/>
      <c r="F7"/>
      <c r="I7"/>
      <c r="J7"/>
    </row>
    <row r="8" spans="1:11" x14ac:dyDescent="0.25">
      <c r="A8" s="95" t="s">
        <v>149</v>
      </c>
      <c r="B8" s="127">
        <v>261376530</v>
      </c>
      <c r="C8" s="128"/>
      <c r="D8" s="91"/>
      <c r="F8"/>
      <c r="H8" s="59"/>
      <c r="J8"/>
    </row>
    <row r="9" spans="1:11" x14ac:dyDescent="0.25">
      <c r="A9" s="95" t="s">
        <v>150</v>
      </c>
      <c r="B9" s="127">
        <v>1100161659</v>
      </c>
      <c r="C9" s="128"/>
      <c r="D9" s="91"/>
      <c r="F9"/>
      <c r="H9" s="59"/>
      <c r="J9"/>
    </row>
    <row r="10" spans="1:11" ht="30" x14ac:dyDescent="0.25">
      <c r="A10" s="95" t="s">
        <v>211</v>
      </c>
      <c r="B10" s="125" t="s">
        <v>221</v>
      </c>
      <c r="C10" s="126"/>
      <c r="D10" s="91"/>
      <c r="F10"/>
      <c r="H10" s="59"/>
      <c r="J10"/>
    </row>
    <row r="11" spans="1:11" ht="42.75" customHeight="1" x14ac:dyDescent="0.25">
      <c r="A11" s="95" t="s">
        <v>213</v>
      </c>
      <c r="B11" s="127" t="s">
        <v>220</v>
      </c>
      <c r="C11" s="128"/>
      <c r="D11" s="91"/>
      <c r="F11"/>
      <c r="H11" s="59"/>
      <c r="J11"/>
    </row>
    <row r="12" spans="1:11" x14ac:dyDescent="0.25">
      <c r="A12" s="95" t="s">
        <v>144</v>
      </c>
      <c r="B12" s="129">
        <v>45660</v>
      </c>
      <c r="C12" s="130"/>
      <c r="D12" s="91"/>
      <c r="F12"/>
      <c r="H12" s="59"/>
      <c r="J12"/>
    </row>
    <row r="14" spans="1:11" s="88" customFormat="1" ht="45" x14ac:dyDescent="0.25">
      <c r="A14" s="89" t="s">
        <v>166</v>
      </c>
      <c r="B14" s="89" t="s">
        <v>140</v>
      </c>
      <c r="C14" s="89" t="s">
        <v>167</v>
      </c>
      <c r="D14" s="89" t="s">
        <v>181</v>
      </c>
      <c r="E14" s="89" t="s">
        <v>163</v>
      </c>
      <c r="F14" s="89" t="s">
        <v>164</v>
      </c>
      <c r="G14" s="89" t="s">
        <v>162</v>
      </c>
      <c r="H14" s="89" t="s">
        <v>142</v>
      </c>
      <c r="I14" s="89" t="s">
        <v>141</v>
      </c>
      <c r="J14" s="89" t="s">
        <v>199</v>
      </c>
      <c r="K14" s="89" t="s">
        <v>160</v>
      </c>
    </row>
    <row r="15" spans="1:11" s="88" customFormat="1" ht="150" x14ac:dyDescent="0.25">
      <c r="A15" s="114">
        <v>1</v>
      </c>
      <c r="B15" s="115" t="s">
        <v>214</v>
      </c>
      <c r="C15" s="115" t="s">
        <v>215</v>
      </c>
      <c r="D15" s="115" t="s">
        <v>216</v>
      </c>
      <c r="E15" s="116" t="s">
        <v>219</v>
      </c>
      <c r="F15" s="116">
        <v>1</v>
      </c>
      <c r="G15" s="112">
        <v>45000</v>
      </c>
      <c r="H15" s="117">
        <f>(G15-I15)/G15</f>
        <v>0.22222222222222221</v>
      </c>
      <c r="I15" s="118">
        <v>35000</v>
      </c>
      <c r="J15" s="113">
        <v>0.01</v>
      </c>
      <c r="K15" s="118">
        <v>34650</v>
      </c>
    </row>
    <row r="16" spans="1:11" s="88" customFormat="1" ht="150" x14ac:dyDescent="0.25">
      <c r="A16" s="114">
        <v>2</v>
      </c>
      <c r="B16" s="115" t="s">
        <v>214</v>
      </c>
      <c r="C16" s="115" t="s">
        <v>217</v>
      </c>
      <c r="D16" s="115" t="s">
        <v>216</v>
      </c>
      <c r="E16" s="116" t="s">
        <v>219</v>
      </c>
      <c r="F16" s="116">
        <v>1</v>
      </c>
      <c r="G16" s="112">
        <v>45000</v>
      </c>
      <c r="H16" s="117">
        <f>(G16-I16)/G16</f>
        <v>0.17</v>
      </c>
      <c r="I16" s="118">
        <v>37350</v>
      </c>
      <c r="J16" s="113">
        <v>0.01</v>
      </c>
      <c r="K16" s="118">
        <v>36976</v>
      </c>
    </row>
    <row r="17" spans="1:11" s="88" customFormat="1" ht="150" x14ac:dyDescent="0.25">
      <c r="A17" s="114">
        <v>3</v>
      </c>
      <c r="B17" s="115" t="s">
        <v>214</v>
      </c>
      <c r="C17" s="115" t="s">
        <v>218</v>
      </c>
      <c r="D17" s="115" t="s">
        <v>216</v>
      </c>
      <c r="E17" s="116" t="s">
        <v>219</v>
      </c>
      <c r="F17" s="116">
        <v>1</v>
      </c>
      <c r="G17" s="112">
        <v>45000</v>
      </c>
      <c r="H17" s="117">
        <f>(G17-I17)/G17</f>
        <v>0.11444444444444445</v>
      </c>
      <c r="I17" s="118">
        <v>39850</v>
      </c>
      <c r="J17" s="113">
        <v>0.01</v>
      </c>
      <c r="K17" s="118">
        <v>34951</v>
      </c>
    </row>
  </sheetData>
  <autoFilter ref="A14:K17" xr:uid="{E460B2CF-A231-4F1A-9EDB-F40738C41180}"/>
  <mergeCells count="8">
    <mergeCell ref="B10:C10"/>
    <mergeCell ref="B11:C11"/>
    <mergeCell ref="B12:C12"/>
    <mergeCell ref="B5:C5"/>
    <mergeCell ref="B6:C6"/>
    <mergeCell ref="B7:C7"/>
    <mergeCell ref="B8:C8"/>
    <mergeCell ref="B9:C9"/>
  </mergeCells>
  <printOptions horizontalCentered="1"/>
  <pageMargins left="0.7" right="0.7" top="0.75" bottom="0.75" header="0.3" footer="0.3"/>
  <pageSetup scale="43" orientation="portrait" horizontalDpi="90" verticalDpi="90" r:id="rId1"/>
  <headerFooter>
    <oddHeader>&amp;CNASPO Exhibit C Pricing
Forrester Research, Inc.&amp;R&amp;P of &amp;N</oddHeader>
    <oddFooter>&amp;LGROUP 73001, Award PGB-23356 – NASPO VALUEPOINT INFORMATION TECHNOLOGY RESEARCH AND ADVISORY SERVICES&amp;R1/3/2025</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82D3B-8A6A-49B7-9379-A8350F145B51}">
  <dimension ref="A1:I13"/>
  <sheetViews>
    <sheetView view="pageBreakPreview" zoomScale="70" zoomScaleNormal="70" zoomScaleSheetLayoutView="70" workbookViewId="0">
      <selection activeCell="B5" sqref="B5:D5"/>
    </sheetView>
  </sheetViews>
  <sheetFormatPr defaultColWidth="8.85546875" defaultRowHeight="15" x14ac:dyDescent="0.25"/>
  <cols>
    <col min="1" max="1" width="18.5703125" customWidth="1"/>
    <col min="2" max="3" width="31.42578125" customWidth="1"/>
    <col min="4" max="4" width="31.42578125" style="93" customWidth="1"/>
    <col min="5" max="5" width="13.42578125" customWidth="1"/>
    <col min="6" max="6" width="10" style="91" customWidth="1"/>
    <col min="7" max="7" width="20.85546875" customWidth="1"/>
    <col min="8" max="8" width="24.42578125" style="59" customWidth="1"/>
    <col min="9" max="9" width="15.5703125" customWidth="1"/>
    <col min="10" max="10" width="11.5703125" customWidth="1"/>
  </cols>
  <sheetData>
    <row r="1" spans="1:9" x14ac:dyDescent="0.25">
      <c r="A1" s="2" t="s">
        <v>137</v>
      </c>
    </row>
    <row r="2" spans="1:9" x14ac:dyDescent="0.25">
      <c r="A2" s="2" t="s">
        <v>138</v>
      </c>
    </row>
    <row r="3" spans="1:9" x14ac:dyDescent="0.25">
      <c r="A3" s="2" t="s">
        <v>145</v>
      </c>
    </row>
    <row r="5" spans="1:9" x14ac:dyDescent="0.25">
      <c r="A5" s="90" t="s">
        <v>151</v>
      </c>
      <c r="B5" s="132" t="s">
        <v>146</v>
      </c>
      <c r="C5" s="132"/>
      <c r="D5" s="132"/>
    </row>
    <row r="6" spans="1:9" x14ac:dyDescent="0.25">
      <c r="A6" s="90"/>
      <c r="B6" s="132" t="s">
        <v>153</v>
      </c>
      <c r="C6" s="132"/>
      <c r="D6" s="132"/>
      <c r="F6"/>
      <c r="H6"/>
    </row>
    <row r="7" spans="1:9" x14ac:dyDescent="0.25">
      <c r="A7" s="90" t="s">
        <v>149</v>
      </c>
      <c r="B7" s="132">
        <v>42797789</v>
      </c>
      <c r="C7" s="132"/>
      <c r="D7" s="132"/>
    </row>
    <row r="8" spans="1:9" x14ac:dyDescent="0.25">
      <c r="A8" s="90" t="s">
        <v>150</v>
      </c>
      <c r="B8" s="132">
        <v>1100041950</v>
      </c>
      <c r="C8" s="132"/>
      <c r="D8" s="132"/>
    </row>
    <row r="9" spans="1:9" x14ac:dyDescent="0.25">
      <c r="A9" s="90" t="s">
        <v>152</v>
      </c>
      <c r="B9" s="132"/>
      <c r="C9" s="132"/>
      <c r="D9" s="132"/>
    </row>
    <row r="10" spans="1:9" x14ac:dyDescent="0.25">
      <c r="A10" s="90" t="s">
        <v>143</v>
      </c>
      <c r="B10" s="132" t="s">
        <v>154</v>
      </c>
      <c r="C10" s="132"/>
      <c r="D10" s="132"/>
    </row>
    <row r="11" spans="1:9" x14ac:dyDescent="0.25">
      <c r="A11" s="90" t="s">
        <v>144</v>
      </c>
      <c r="B11" s="131">
        <v>44917</v>
      </c>
      <c r="C11" s="132"/>
      <c r="D11" s="132"/>
    </row>
    <row r="13" spans="1:9" x14ac:dyDescent="0.25">
      <c r="A13" s="92"/>
      <c r="B13" s="92"/>
      <c r="C13" s="92"/>
      <c r="D13" s="94"/>
      <c r="E13" s="92"/>
      <c r="F13" s="92"/>
      <c r="G13" s="92"/>
      <c r="H13" s="92"/>
      <c r="I13" s="92"/>
    </row>
  </sheetData>
  <mergeCells count="7">
    <mergeCell ref="B11:D11"/>
    <mergeCell ref="B5:D5"/>
    <mergeCell ref="B6:D6"/>
    <mergeCell ref="B7:D7"/>
    <mergeCell ref="B8:D8"/>
    <mergeCell ref="B9:D9"/>
    <mergeCell ref="B10:D10"/>
  </mergeCells>
  <printOptions horizontalCentered="1"/>
  <pageMargins left="0.7" right="0.7" top="0.75" bottom="0.75" header="0.3" footer="0.3"/>
  <pageSetup scale="43" orientation="portrait" horizontalDpi="90" verticalDpi="90" r:id="rId1"/>
  <headerFooter>
    <oddHeader>&amp;CNASPO Exhibit C Pricing
Forrester Research, Inc.&amp;R&amp;P of &amp;N</oddHeader>
    <oddFooter>&amp;LGROUP 73001, Award PGB-23356 – NASPO VALUEPOINT INFORMATION TECHNOLOGY RESEARCH AND ADVISORY SERVICES&amp;REffective Date</oddFooter>
  </headerFooter>
  <drawing r:id="rId2"/>
  <legacyDrawing r:id="rId3"/>
  <oleObjects>
    <mc:AlternateContent xmlns:mc="http://schemas.openxmlformats.org/markup-compatibility/2006">
      <mc:Choice Requires="x14">
        <oleObject progId="Acrobat Document" shapeId="16386" r:id="rId4">
          <objectPr defaultSize="0" autoPict="0" r:id="rId5">
            <anchor moveWithCells="1">
              <from>
                <xdr:col>0</xdr:col>
                <xdr:colOff>0</xdr:colOff>
                <xdr:row>12</xdr:row>
                <xdr:rowOff>0</xdr:rowOff>
              </from>
              <to>
                <xdr:col>4</xdr:col>
                <xdr:colOff>66675</xdr:colOff>
                <xdr:row>63</xdr:row>
                <xdr:rowOff>104775</xdr:rowOff>
              </to>
            </anchor>
          </objectPr>
        </oleObject>
      </mc:Choice>
      <mc:Fallback>
        <oleObject progId="Acrobat Document" shapeId="16386" r:id="rId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J110"/>
  <sheetViews>
    <sheetView zoomScale="90" zoomScaleNormal="90" workbookViewId="0">
      <pane ySplit="11" topLeftCell="A57" activePane="bottomLeft" state="frozen"/>
      <selection activeCell="B29" sqref="B29"/>
      <selection pane="bottomLeft" activeCell="B29" sqref="B29"/>
    </sheetView>
  </sheetViews>
  <sheetFormatPr defaultColWidth="9.140625" defaultRowHeight="15" x14ac:dyDescent="0.25"/>
  <cols>
    <col min="1" max="1" width="7.5703125" customWidth="1"/>
    <col min="2" max="2" width="7.5703125" style="59" customWidth="1"/>
    <col min="3" max="3" width="9.42578125" customWidth="1"/>
    <col min="4" max="4" width="51.140625" customWidth="1"/>
    <col min="5" max="5" width="25.5703125" customWidth="1"/>
    <col min="6" max="7" width="19" customWidth="1"/>
    <col min="8" max="9" width="25.5703125" customWidth="1"/>
    <col min="10" max="10" width="9.140625" style="25"/>
  </cols>
  <sheetData>
    <row r="1" spans="1:10" ht="21.6" customHeight="1" x14ac:dyDescent="0.35">
      <c r="A1" s="1" t="s">
        <v>76</v>
      </c>
      <c r="B1" s="57"/>
      <c r="J1"/>
    </row>
    <row r="2" spans="1:10" ht="15.6" customHeight="1" x14ac:dyDescent="0.25">
      <c r="A2" s="8" t="s">
        <v>77</v>
      </c>
      <c r="B2" s="58"/>
      <c r="J2"/>
    </row>
    <row r="3" spans="1:10" ht="15.6" customHeight="1" x14ac:dyDescent="0.25">
      <c r="A3" s="8" t="s">
        <v>78</v>
      </c>
      <c r="B3" s="58"/>
      <c r="J3"/>
    </row>
    <row r="4" spans="1:10" ht="15.6" customHeight="1" x14ac:dyDescent="0.25">
      <c r="A4" s="8" t="s">
        <v>79</v>
      </c>
      <c r="B4" s="58"/>
      <c r="J4"/>
    </row>
    <row r="5" spans="1:10" ht="15.6" customHeight="1" x14ac:dyDescent="0.25">
      <c r="A5" s="9" t="s">
        <v>2</v>
      </c>
      <c r="B5" s="58"/>
      <c r="D5" t="e">
        <f>IF('General Information'!#REF!="","",'General Information'!#REF!)</f>
        <v>#REF!</v>
      </c>
      <c r="J5"/>
    </row>
    <row r="6" spans="1:10" ht="14.45" customHeight="1" x14ac:dyDescent="0.25"/>
    <row r="7" spans="1:10" ht="14.45" customHeight="1" x14ac:dyDescent="0.25">
      <c r="A7" s="6" t="s">
        <v>136</v>
      </c>
      <c r="B7" s="60"/>
    </row>
    <row r="8" spans="1:10" ht="14.45" customHeight="1" x14ac:dyDescent="0.25">
      <c r="A8" s="6"/>
      <c r="B8" s="60"/>
    </row>
    <row r="9" spans="1:10" ht="14.45" customHeight="1" x14ac:dyDescent="0.3">
      <c r="E9" s="133" t="s">
        <v>121</v>
      </c>
      <c r="F9" s="133"/>
      <c r="G9" s="133"/>
      <c r="H9" s="133"/>
      <c r="I9" s="133"/>
    </row>
    <row r="10" spans="1:10" s="15" customFormat="1" ht="65.25" customHeight="1" x14ac:dyDescent="0.2">
      <c r="A10" s="13" t="s">
        <v>127</v>
      </c>
      <c r="B10" s="13" t="s">
        <v>80</v>
      </c>
      <c r="C10" s="13" t="s">
        <v>135</v>
      </c>
      <c r="D10" s="14" t="s">
        <v>0</v>
      </c>
      <c r="E10" s="28" t="s">
        <v>122</v>
      </c>
      <c r="F10" s="28" t="s">
        <v>123</v>
      </c>
      <c r="G10" s="28" t="s">
        <v>128</v>
      </c>
      <c r="H10" s="28" t="s">
        <v>118</v>
      </c>
      <c r="I10" s="28" t="s">
        <v>119</v>
      </c>
      <c r="J10" s="26"/>
    </row>
    <row r="11" spans="1:10" s="15" customFormat="1" ht="13.5" thickBot="1" x14ac:dyDescent="0.25">
      <c r="A11" s="16"/>
      <c r="B11" s="16"/>
      <c r="C11" s="16"/>
      <c r="D11" s="17"/>
      <c r="E11" s="29"/>
      <c r="F11" s="29" t="s">
        <v>120</v>
      </c>
      <c r="G11" s="29"/>
      <c r="H11" s="29"/>
      <c r="I11" s="29"/>
      <c r="J11" s="26" t="s">
        <v>58</v>
      </c>
    </row>
    <row r="12" spans="1:10" s="11" customFormat="1" ht="14.1" customHeight="1" thickBot="1" x14ac:dyDescent="0.25">
      <c r="A12" s="62">
        <v>1</v>
      </c>
      <c r="B12" s="62">
        <v>1</v>
      </c>
      <c r="C12" s="19" t="s">
        <v>81</v>
      </c>
      <c r="D12" s="20" t="s">
        <v>109</v>
      </c>
      <c r="E12" s="30"/>
      <c r="F12" s="31"/>
      <c r="G12" s="31"/>
      <c r="H12" s="32"/>
      <c r="I12" s="32"/>
      <c r="J12" s="27" t="e">
        <f>'General Information'!#REF!</f>
        <v>#REF!</v>
      </c>
    </row>
    <row r="13" spans="1:10" s="11" customFormat="1" ht="14.1" customHeight="1" thickBot="1" x14ac:dyDescent="0.25">
      <c r="A13" s="62">
        <v>1</v>
      </c>
      <c r="B13" s="61">
        <v>1</v>
      </c>
      <c r="C13" s="21" t="s">
        <v>82</v>
      </c>
      <c r="D13" s="22" t="s">
        <v>110</v>
      </c>
      <c r="E13" s="33"/>
      <c r="F13" s="31"/>
      <c r="G13" s="52"/>
      <c r="H13" s="34"/>
      <c r="I13" s="34"/>
      <c r="J13" s="27" t="e">
        <f>'General Information'!#REF!</f>
        <v>#REF!</v>
      </c>
    </row>
    <row r="14" spans="1:10" s="11" customFormat="1" ht="14.1" customHeight="1" thickBot="1" x14ac:dyDescent="0.25">
      <c r="A14" s="62">
        <v>1</v>
      </c>
      <c r="B14" s="63">
        <v>2</v>
      </c>
      <c r="C14" s="21" t="s">
        <v>83</v>
      </c>
      <c r="D14" s="22" t="s">
        <v>111</v>
      </c>
      <c r="E14" s="33"/>
      <c r="F14" s="31"/>
      <c r="G14" s="52"/>
      <c r="H14" s="34"/>
      <c r="I14" s="34"/>
      <c r="J14" s="27" t="e">
        <f>'General Information'!#REF!</f>
        <v>#REF!</v>
      </c>
    </row>
    <row r="15" spans="1:10" s="11" customFormat="1" ht="14.1" customHeight="1" thickBot="1" x14ac:dyDescent="0.25">
      <c r="A15" s="62">
        <v>1</v>
      </c>
      <c r="B15" s="63">
        <v>2</v>
      </c>
      <c r="C15" s="23" t="s">
        <v>84</v>
      </c>
      <c r="D15" s="24" t="s">
        <v>112</v>
      </c>
      <c r="E15" s="33"/>
      <c r="F15" s="31"/>
      <c r="G15" s="52"/>
      <c r="H15" s="34"/>
      <c r="I15" s="34"/>
      <c r="J15" s="27" t="e">
        <f>'General Information'!#REF!</f>
        <v>#REF!</v>
      </c>
    </row>
    <row r="16" spans="1:10" s="11" customFormat="1" ht="14.1" customHeight="1" thickBot="1" x14ac:dyDescent="0.25">
      <c r="A16" s="62">
        <v>1</v>
      </c>
      <c r="B16" s="61">
        <v>3</v>
      </c>
      <c r="C16" s="21" t="s">
        <v>85</v>
      </c>
      <c r="D16" s="22" t="s">
        <v>114</v>
      </c>
      <c r="E16" s="33"/>
      <c r="F16" s="31"/>
      <c r="G16" s="52"/>
      <c r="H16" s="34"/>
      <c r="I16" s="34"/>
      <c r="J16" s="27" t="e">
        <f>'General Information'!#REF!</f>
        <v>#REF!</v>
      </c>
    </row>
    <row r="17" spans="1:10" s="11" customFormat="1" ht="14.1" customHeight="1" thickBot="1" x14ac:dyDescent="0.25">
      <c r="A17" s="62">
        <v>1</v>
      </c>
      <c r="B17" s="63">
        <v>3</v>
      </c>
      <c r="C17" s="21" t="s">
        <v>86</v>
      </c>
      <c r="D17" s="22" t="s">
        <v>115</v>
      </c>
      <c r="E17" s="33"/>
      <c r="F17" s="31"/>
      <c r="G17" s="52"/>
      <c r="H17" s="34"/>
      <c r="I17" s="34"/>
      <c r="J17" s="27" t="e">
        <f>'General Information'!#REF!</f>
        <v>#REF!</v>
      </c>
    </row>
    <row r="18" spans="1:10" s="11" customFormat="1" ht="14.1" customHeight="1" thickBot="1" x14ac:dyDescent="0.25">
      <c r="A18" s="62">
        <v>1</v>
      </c>
      <c r="B18" s="63">
        <v>4</v>
      </c>
      <c r="C18" s="23">
        <v>4</v>
      </c>
      <c r="D18" s="24" t="s">
        <v>116</v>
      </c>
      <c r="E18" s="33"/>
      <c r="F18" s="31"/>
      <c r="G18" s="52"/>
      <c r="H18" s="34"/>
      <c r="I18" s="34"/>
      <c r="J18" s="27" t="e">
        <f>'General Information'!#REF!</f>
        <v>#REF!</v>
      </c>
    </row>
    <row r="19" spans="1:10" s="11" customFormat="1" ht="14.1" customHeight="1" thickBot="1" x14ac:dyDescent="0.25">
      <c r="A19" s="62">
        <v>1</v>
      </c>
      <c r="B19" s="63">
        <v>5</v>
      </c>
      <c r="C19" s="23">
        <v>5</v>
      </c>
      <c r="D19" s="24" t="s">
        <v>113</v>
      </c>
      <c r="E19" s="33"/>
      <c r="F19" s="31"/>
      <c r="G19" s="52"/>
      <c r="H19" s="34"/>
      <c r="I19" s="34"/>
      <c r="J19" s="27" t="e">
        <f>'General Information'!#REF!</f>
        <v>#REF!</v>
      </c>
    </row>
    <row r="20" spans="1:10" s="11" customFormat="1" ht="14.1" customHeight="1" thickBot="1" x14ac:dyDescent="0.25">
      <c r="A20" s="64">
        <v>1</v>
      </c>
      <c r="B20" s="65">
        <v>6</v>
      </c>
      <c r="C20" s="23">
        <v>6</v>
      </c>
      <c r="D20" s="24" t="s">
        <v>117</v>
      </c>
      <c r="E20" s="33"/>
      <c r="F20" s="31"/>
      <c r="G20" s="52"/>
      <c r="H20" s="34"/>
      <c r="I20" s="34"/>
      <c r="J20" s="27" t="e">
        <f>'General Information'!#REF!</f>
        <v>#REF!</v>
      </c>
    </row>
    <row r="21" spans="1:10" s="11" customFormat="1" ht="13.5" thickBot="1" x14ac:dyDescent="0.25">
      <c r="A21" s="62">
        <v>2</v>
      </c>
      <c r="B21" s="62">
        <v>1</v>
      </c>
      <c r="C21" s="19" t="str">
        <f t="shared" ref="C21:D29" si="0">C12</f>
        <v>1A</v>
      </c>
      <c r="D21" s="20" t="str">
        <f t="shared" si="0"/>
        <v>5W-30 or 10W-30, gasoline engine, 55 gallon drum</v>
      </c>
      <c r="E21" s="30"/>
      <c r="F21" s="31"/>
      <c r="G21" s="31"/>
      <c r="H21" s="32"/>
      <c r="I21" s="32"/>
      <c r="J21" s="27" t="e">
        <f>'General Information'!#REF!</f>
        <v>#REF!</v>
      </c>
    </row>
    <row r="22" spans="1:10" s="11" customFormat="1" ht="13.5" thickBot="1" x14ac:dyDescent="0.25">
      <c r="A22" s="62">
        <v>2</v>
      </c>
      <c r="B22" s="61">
        <v>1</v>
      </c>
      <c r="C22" s="21" t="str">
        <f t="shared" si="0"/>
        <v>1B</v>
      </c>
      <c r="D22" s="22" t="str">
        <f t="shared" si="0"/>
        <v>5W-30 or 10W-30, gasoline engine, quart containers</v>
      </c>
      <c r="E22" s="33"/>
      <c r="F22" s="31"/>
      <c r="G22" s="52"/>
      <c r="H22" s="34"/>
      <c r="I22" s="34"/>
      <c r="J22" s="27" t="e">
        <f>'General Information'!#REF!</f>
        <v>#REF!</v>
      </c>
    </row>
    <row r="23" spans="1:10" s="11" customFormat="1" ht="13.5" thickBot="1" x14ac:dyDescent="0.25">
      <c r="A23" s="62">
        <v>2</v>
      </c>
      <c r="B23" s="63">
        <v>2</v>
      </c>
      <c r="C23" s="21" t="str">
        <f t="shared" si="0"/>
        <v>2A</v>
      </c>
      <c r="D23" s="22" t="str">
        <f t="shared" si="0"/>
        <v>5W-20, gasoline engine, 55 gallon drum</v>
      </c>
      <c r="E23" s="33"/>
      <c r="F23" s="31"/>
      <c r="G23" s="52"/>
      <c r="H23" s="34"/>
      <c r="I23" s="34"/>
      <c r="J23" s="27" t="e">
        <f>'General Information'!#REF!</f>
        <v>#REF!</v>
      </c>
    </row>
    <row r="24" spans="1:10" s="11" customFormat="1" ht="13.5" thickBot="1" x14ac:dyDescent="0.25">
      <c r="A24" s="62">
        <v>2</v>
      </c>
      <c r="B24" s="63">
        <v>2</v>
      </c>
      <c r="C24" s="23" t="str">
        <f t="shared" si="0"/>
        <v>2B</v>
      </c>
      <c r="D24" s="24" t="str">
        <f t="shared" si="0"/>
        <v>5W-20, gasoline engine, quart containers</v>
      </c>
      <c r="E24" s="33"/>
      <c r="F24" s="31"/>
      <c r="G24" s="52"/>
      <c r="H24" s="34"/>
      <c r="I24" s="34"/>
      <c r="J24" s="27" t="e">
        <f>'General Information'!#REF!</f>
        <v>#REF!</v>
      </c>
    </row>
    <row r="25" spans="1:10" s="11" customFormat="1" ht="13.5" thickBot="1" x14ac:dyDescent="0.25">
      <c r="A25" s="62">
        <v>2</v>
      </c>
      <c r="B25" s="61">
        <v>3</v>
      </c>
      <c r="C25" s="21" t="str">
        <f t="shared" si="0"/>
        <v>3A</v>
      </c>
      <c r="D25" s="22" t="str">
        <f t="shared" si="0"/>
        <v>5W-40 or 15W-40, diesel engine, 55 gallon drum</v>
      </c>
      <c r="E25" s="33"/>
      <c r="F25" s="31"/>
      <c r="G25" s="52"/>
      <c r="H25" s="34"/>
      <c r="I25" s="34"/>
      <c r="J25" s="27" t="e">
        <f>'General Information'!#REF!</f>
        <v>#REF!</v>
      </c>
    </row>
    <row r="26" spans="1:10" s="11" customFormat="1" ht="13.5" thickBot="1" x14ac:dyDescent="0.25">
      <c r="A26" s="62">
        <v>2</v>
      </c>
      <c r="B26" s="63">
        <v>3</v>
      </c>
      <c r="C26" s="21" t="str">
        <f t="shared" si="0"/>
        <v>3B</v>
      </c>
      <c r="D26" s="22" t="str">
        <f t="shared" si="0"/>
        <v>5W-40 or 15W-40, diesel engine, quart containers</v>
      </c>
      <c r="E26" s="33"/>
      <c r="F26" s="31"/>
      <c r="G26" s="52"/>
      <c r="H26" s="34"/>
      <c r="I26" s="34"/>
      <c r="J26" s="27" t="e">
        <f>'General Information'!#REF!</f>
        <v>#REF!</v>
      </c>
    </row>
    <row r="27" spans="1:10" s="11" customFormat="1" ht="13.5" thickBot="1" x14ac:dyDescent="0.25">
      <c r="A27" s="62">
        <v>2</v>
      </c>
      <c r="B27" s="63">
        <v>4</v>
      </c>
      <c r="C27" s="23">
        <f t="shared" si="0"/>
        <v>4</v>
      </c>
      <c r="D27" s="24" t="str">
        <f t="shared" si="0"/>
        <v>5W-30 or 10W-30- bulk, gasoline engine</v>
      </c>
      <c r="E27" s="33"/>
      <c r="F27" s="31"/>
      <c r="G27" s="52"/>
      <c r="H27" s="34"/>
      <c r="I27" s="34"/>
      <c r="J27" s="27" t="e">
        <f>'General Information'!#REF!</f>
        <v>#REF!</v>
      </c>
    </row>
    <row r="28" spans="1:10" s="11" customFormat="1" ht="13.5" thickBot="1" x14ac:dyDescent="0.25">
      <c r="A28" s="62">
        <v>2</v>
      </c>
      <c r="B28" s="63">
        <v>5</v>
      </c>
      <c r="C28" s="23">
        <f t="shared" si="0"/>
        <v>5</v>
      </c>
      <c r="D28" s="24" t="str">
        <f t="shared" si="0"/>
        <v>5W-20, gasoline engine bulk</v>
      </c>
      <c r="E28" s="33"/>
      <c r="F28" s="31"/>
      <c r="G28" s="52"/>
      <c r="H28" s="34"/>
      <c r="I28" s="34"/>
      <c r="J28" s="27" t="e">
        <f>'General Information'!#REF!</f>
        <v>#REF!</v>
      </c>
    </row>
    <row r="29" spans="1:10" s="11" customFormat="1" ht="13.5" thickBot="1" x14ac:dyDescent="0.25">
      <c r="A29" s="64">
        <v>2</v>
      </c>
      <c r="B29" s="65">
        <v>6</v>
      </c>
      <c r="C29" s="23">
        <f t="shared" si="0"/>
        <v>6</v>
      </c>
      <c r="D29" s="24" t="str">
        <f t="shared" si="0"/>
        <v>5W-40 or 15W-40, diesel engine, bulk</v>
      </c>
      <c r="E29" s="33"/>
      <c r="F29" s="31"/>
      <c r="G29" s="52"/>
      <c r="H29" s="34"/>
      <c r="I29" s="34"/>
      <c r="J29" s="27" t="e">
        <f>'General Information'!#REF!</f>
        <v>#REF!</v>
      </c>
    </row>
    <row r="30" spans="1:10" s="11" customFormat="1" ht="13.5" thickBot="1" x14ac:dyDescent="0.25">
      <c r="A30" s="62">
        <v>3</v>
      </c>
      <c r="B30" s="62">
        <v>1</v>
      </c>
      <c r="C30" s="19" t="s">
        <v>81</v>
      </c>
      <c r="D30" s="20" t="s">
        <v>109</v>
      </c>
      <c r="E30" s="30"/>
      <c r="F30" s="31"/>
      <c r="G30" s="31"/>
      <c r="H30" s="32"/>
      <c r="I30" s="32"/>
      <c r="J30" s="27" t="e">
        <f>'General Information'!#REF!</f>
        <v>#REF!</v>
      </c>
    </row>
    <row r="31" spans="1:10" s="11" customFormat="1" ht="13.5" thickBot="1" x14ac:dyDescent="0.25">
      <c r="A31" s="62">
        <v>3</v>
      </c>
      <c r="B31" s="61">
        <v>1</v>
      </c>
      <c r="C31" s="21" t="s">
        <v>82</v>
      </c>
      <c r="D31" s="22" t="s">
        <v>110</v>
      </c>
      <c r="E31" s="33"/>
      <c r="F31" s="31"/>
      <c r="G31" s="52"/>
      <c r="H31" s="34"/>
      <c r="I31" s="34"/>
      <c r="J31" s="27" t="e">
        <f>'General Information'!#REF!</f>
        <v>#REF!</v>
      </c>
    </row>
    <row r="32" spans="1:10" s="11" customFormat="1" ht="13.5" thickBot="1" x14ac:dyDescent="0.25">
      <c r="A32" s="62">
        <v>3</v>
      </c>
      <c r="B32" s="63">
        <v>2</v>
      </c>
      <c r="C32" s="21" t="s">
        <v>83</v>
      </c>
      <c r="D32" s="22" t="s">
        <v>111</v>
      </c>
      <c r="E32" s="33"/>
      <c r="F32" s="31"/>
      <c r="G32" s="52"/>
      <c r="H32" s="34"/>
      <c r="I32" s="34"/>
      <c r="J32" s="27" t="e">
        <f>'General Information'!#REF!</f>
        <v>#REF!</v>
      </c>
    </row>
    <row r="33" spans="1:10" s="11" customFormat="1" ht="13.5" thickBot="1" x14ac:dyDescent="0.25">
      <c r="A33" s="62">
        <v>3</v>
      </c>
      <c r="B33" s="63">
        <v>2</v>
      </c>
      <c r="C33" s="23" t="s">
        <v>84</v>
      </c>
      <c r="D33" s="24" t="s">
        <v>112</v>
      </c>
      <c r="E33" s="33"/>
      <c r="F33" s="31"/>
      <c r="G33" s="52"/>
      <c r="H33" s="34"/>
      <c r="I33" s="34"/>
      <c r="J33" s="27" t="e">
        <f>'General Information'!#REF!</f>
        <v>#REF!</v>
      </c>
    </row>
    <row r="34" spans="1:10" s="11" customFormat="1" ht="13.5" thickBot="1" x14ac:dyDescent="0.25">
      <c r="A34" s="62">
        <v>3</v>
      </c>
      <c r="B34" s="61">
        <v>3</v>
      </c>
      <c r="C34" s="21" t="s">
        <v>85</v>
      </c>
      <c r="D34" s="22" t="s">
        <v>114</v>
      </c>
      <c r="E34" s="33"/>
      <c r="F34" s="31"/>
      <c r="G34" s="52"/>
      <c r="H34" s="34"/>
      <c r="I34" s="34"/>
      <c r="J34" s="27" t="e">
        <f>'General Information'!#REF!</f>
        <v>#REF!</v>
      </c>
    </row>
    <row r="35" spans="1:10" s="11" customFormat="1" ht="13.5" thickBot="1" x14ac:dyDescent="0.25">
      <c r="A35" s="62">
        <v>3</v>
      </c>
      <c r="B35" s="63">
        <v>3</v>
      </c>
      <c r="C35" s="21" t="s">
        <v>86</v>
      </c>
      <c r="D35" s="22" t="s">
        <v>115</v>
      </c>
      <c r="E35" s="33"/>
      <c r="F35" s="31"/>
      <c r="G35" s="52"/>
      <c r="H35" s="34"/>
      <c r="I35" s="34"/>
      <c r="J35" s="27" t="e">
        <f>'General Information'!#REF!</f>
        <v>#REF!</v>
      </c>
    </row>
    <row r="36" spans="1:10" s="11" customFormat="1" ht="13.5" thickBot="1" x14ac:dyDescent="0.25">
      <c r="A36" s="62">
        <v>3</v>
      </c>
      <c r="B36" s="63">
        <v>4</v>
      </c>
      <c r="C36" s="23">
        <v>4</v>
      </c>
      <c r="D36" s="24" t="s">
        <v>116</v>
      </c>
      <c r="E36" s="33"/>
      <c r="F36" s="31"/>
      <c r="G36" s="52"/>
      <c r="H36" s="34"/>
      <c r="I36" s="34"/>
      <c r="J36" s="27" t="e">
        <f>'General Information'!#REF!</f>
        <v>#REF!</v>
      </c>
    </row>
    <row r="37" spans="1:10" s="11" customFormat="1" ht="13.5" thickBot="1" x14ac:dyDescent="0.25">
      <c r="A37" s="62">
        <v>3</v>
      </c>
      <c r="B37" s="63">
        <v>5</v>
      </c>
      <c r="C37" s="23">
        <v>5</v>
      </c>
      <c r="D37" s="24" t="s">
        <v>113</v>
      </c>
      <c r="E37" s="33"/>
      <c r="F37" s="31"/>
      <c r="G37" s="52"/>
      <c r="H37" s="34"/>
      <c r="I37" s="34"/>
      <c r="J37" s="27" t="e">
        <f>'General Information'!#REF!</f>
        <v>#REF!</v>
      </c>
    </row>
    <row r="38" spans="1:10" s="11" customFormat="1" ht="13.5" thickBot="1" x14ac:dyDescent="0.25">
      <c r="A38" s="64">
        <v>3</v>
      </c>
      <c r="B38" s="65">
        <v>6</v>
      </c>
      <c r="C38" s="23">
        <v>6</v>
      </c>
      <c r="D38" s="24" t="s">
        <v>117</v>
      </c>
      <c r="E38" s="33"/>
      <c r="F38" s="31"/>
      <c r="G38" s="52"/>
      <c r="H38" s="34"/>
      <c r="I38" s="34"/>
      <c r="J38" s="27" t="e">
        <f>'General Information'!#REF!</f>
        <v>#REF!</v>
      </c>
    </row>
    <row r="39" spans="1:10" s="11" customFormat="1" ht="13.5" thickBot="1" x14ac:dyDescent="0.25">
      <c r="A39" s="62">
        <v>4</v>
      </c>
      <c r="B39" s="62">
        <v>1</v>
      </c>
      <c r="C39" s="19" t="s">
        <v>81</v>
      </c>
      <c r="D39" s="20" t="s">
        <v>109</v>
      </c>
      <c r="E39" s="30"/>
      <c r="F39" s="31"/>
      <c r="G39" s="31"/>
      <c r="H39" s="32"/>
      <c r="I39" s="32"/>
      <c r="J39" s="27" t="e">
        <f>'General Information'!#REF!</f>
        <v>#REF!</v>
      </c>
    </row>
    <row r="40" spans="1:10" s="11" customFormat="1" ht="13.5" thickBot="1" x14ac:dyDescent="0.25">
      <c r="A40" s="62">
        <v>4</v>
      </c>
      <c r="B40" s="61">
        <v>1</v>
      </c>
      <c r="C40" s="21" t="s">
        <v>82</v>
      </c>
      <c r="D40" s="22" t="s">
        <v>110</v>
      </c>
      <c r="E40" s="33"/>
      <c r="F40" s="31"/>
      <c r="G40" s="52"/>
      <c r="H40" s="34"/>
      <c r="I40" s="34"/>
      <c r="J40" s="27" t="e">
        <f>'General Information'!#REF!</f>
        <v>#REF!</v>
      </c>
    </row>
    <row r="41" spans="1:10" s="11" customFormat="1" ht="13.5" thickBot="1" x14ac:dyDescent="0.25">
      <c r="A41" s="62">
        <v>4</v>
      </c>
      <c r="B41" s="63">
        <v>2</v>
      </c>
      <c r="C41" s="21" t="s">
        <v>83</v>
      </c>
      <c r="D41" s="22" t="s">
        <v>111</v>
      </c>
      <c r="E41" s="33"/>
      <c r="F41" s="31"/>
      <c r="G41" s="52"/>
      <c r="H41" s="34"/>
      <c r="I41" s="34"/>
      <c r="J41" s="27" t="e">
        <f>'General Information'!#REF!</f>
        <v>#REF!</v>
      </c>
    </row>
    <row r="42" spans="1:10" s="11" customFormat="1" ht="13.5" thickBot="1" x14ac:dyDescent="0.25">
      <c r="A42" s="62">
        <v>4</v>
      </c>
      <c r="B42" s="63">
        <v>2</v>
      </c>
      <c r="C42" s="23" t="s">
        <v>84</v>
      </c>
      <c r="D42" s="24" t="s">
        <v>112</v>
      </c>
      <c r="E42" s="33"/>
      <c r="F42" s="31"/>
      <c r="G42" s="52"/>
      <c r="H42" s="34"/>
      <c r="I42" s="34"/>
      <c r="J42" s="27" t="e">
        <f>'General Information'!#REF!</f>
        <v>#REF!</v>
      </c>
    </row>
    <row r="43" spans="1:10" s="11" customFormat="1" ht="13.5" thickBot="1" x14ac:dyDescent="0.25">
      <c r="A43" s="62">
        <v>4</v>
      </c>
      <c r="B43" s="61">
        <v>3</v>
      </c>
      <c r="C43" s="21" t="s">
        <v>85</v>
      </c>
      <c r="D43" s="22" t="s">
        <v>114</v>
      </c>
      <c r="E43" s="33"/>
      <c r="F43" s="31"/>
      <c r="G43" s="52"/>
      <c r="H43" s="34"/>
      <c r="I43" s="34"/>
      <c r="J43" s="27" t="e">
        <f>'General Information'!#REF!</f>
        <v>#REF!</v>
      </c>
    </row>
    <row r="44" spans="1:10" s="11" customFormat="1" ht="13.5" thickBot="1" x14ac:dyDescent="0.25">
      <c r="A44" s="62">
        <v>4</v>
      </c>
      <c r="B44" s="63">
        <v>3</v>
      </c>
      <c r="C44" s="21" t="s">
        <v>86</v>
      </c>
      <c r="D44" s="22" t="s">
        <v>115</v>
      </c>
      <c r="E44" s="33"/>
      <c r="F44" s="31"/>
      <c r="G44" s="52"/>
      <c r="H44" s="34"/>
      <c r="I44" s="34"/>
      <c r="J44" s="27" t="e">
        <f>'General Information'!#REF!</f>
        <v>#REF!</v>
      </c>
    </row>
    <row r="45" spans="1:10" s="11" customFormat="1" ht="13.5" thickBot="1" x14ac:dyDescent="0.25">
      <c r="A45" s="62">
        <v>4</v>
      </c>
      <c r="B45" s="63">
        <v>4</v>
      </c>
      <c r="C45" s="23">
        <v>4</v>
      </c>
      <c r="D45" s="24" t="s">
        <v>116</v>
      </c>
      <c r="E45" s="33"/>
      <c r="F45" s="31"/>
      <c r="G45" s="52"/>
      <c r="H45" s="34"/>
      <c r="I45" s="34"/>
      <c r="J45" s="27" t="e">
        <f>'General Information'!#REF!</f>
        <v>#REF!</v>
      </c>
    </row>
    <row r="46" spans="1:10" s="11" customFormat="1" ht="13.5" thickBot="1" x14ac:dyDescent="0.25">
      <c r="A46" s="62">
        <v>4</v>
      </c>
      <c r="B46" s="63">
        <v>5</v>
      </c>
      <c r="C46" s="23">
        <v>5</v>
      </c>
      <c r="D46" s="24" t="s">
        <v>113</v>
      </c>
      <c r="E46" s="33"/>
      <c r="F46" s="31"/>
      <c r="G46" s="52"/>
      <c r="H46" s="34"/>
      <c r="I46" s="34"/>
      <c r="J46" s="27" t="e">
        <f>'General Information'!#REF!</f>
        <v>#REF!</v>
      </c>
    </row>
    <row r="47" spans="1:10" s="11" customFormat="1" ht="13.5" thickBot="1" x14ac:dyDescent="0.25">
      <c r="A47" s="64">
        <v>4</v>
      </c>
      <c r="B47" s="65">
        <v>6</v>
      </c>
      <c r="C47" s="23">
        <v>6</v>
      </c>
      <c r="D47" s="24" t="s">
        <v>117</v>
      </c>
      <c r="E47" s="33"/>
      <c r="F47" s="31"/>
      <c r="G47" s="52"/>
      <c r="H47" s="34"/>
      <c r="I47" s="34"/>
      <c r="J47" s="27" t="e">
        <f>'General Information'!#REF!</f>
        <v>#REF!</v>
      </c>
    </row>
    <row r="48" spans="1:10" s="11" customFormat="1" ht="13.5" thickBot="1" x14ac:dyDescent="0.25">
      <c r="A48" s="62">
        <v>5</v>
      </c>
      <c r="B48" s="62">
        <v>1</v>
      </c>
      <c r="C48" s="19" t="s">
        <v>81</v>
      </c>
      <c r="D48" s="20" t="s">
        <v>109</v>
      </c>
      <c r="E48" s="30"/>
      <c r="F48" s="31"/>
      <c r="G48" s="31"/>
      <c r="H48" s="32"/>
      <c r="I48" s="32"/>
      <c r="J48" s="27" t="e">
        <f>'General Information'!#REF!</f>
        <v>#REF!</v>
      </c>
    </row>
    <row r="49" spans="1:10" s="11" customFormat="1" ht="13.5" thickBot="1" x14ac:dyDescent="0.25">
      <c r="A49" s="62">
        <v>5</v>
      </c>
      <c r="B49" s="61">
        <v>1</v>
      </c>
      <c r="C49" s="21" t="s">
        <v>82</v>
      </c>
      <c r="D49" s="22" t="s">
        <v>110</v>
      </c>
      <c r="E49" s="33"/>
      <c r="F49" s="31"/>
      <c r="G49" s="52"/>
      <c r="H49" s="34"/>
      <c r="I49" s="34"/>
      <c r="J49" s="27" t="e">
        <f>'General Information'!#REF!</f>
        <v>#REF!</v>
      </c>
    </row>
    <row r="50" spans="1:10" s="11" customFormat="1" ht="13.5" thickBot="1" x14ac:dyDescent="0.25">
      <c r="A50" s="62">
        <v>5</v>
      </c>
      <c r="B50" s="63">
        <v>2</v>
      </c>
      <c r="C50" s="21" t="s">
        <v>83</v>
      </c>
      <c r="D50" s="22" t="s">
        <v>111</v>
      </c>
      <c r="E50" s="33"/>
      <c r="F50" s="31"/>
      <c r="G50" s="52"/>
      <c r="H50" s="34"/>
      <c r="I50" s="34"/>
      <c r="J50" s="27" t="e">
        <f>'General Information'!#REF!</f>
        <v>#REF!</v>
      </c>
    </row>
    <row r="51" spans="1:10" ht="15.75" thickBot="1" x14ac:dyDescent="0.3">
      <c r="A51" s="62">
        <v>5</v>
      </c>
      <c r="B51" s="63">
        <v>2</v>
      </c>
      <c r="C51" s="23" t="s">
        <v>84</v>
      </c>
      <c r="D51" s="24" t="s">
        <v>112</v>
      </c>
      <c r="E51" s="33"/>
      <c r="F51" s="31"/>
      <c r="G51" s="52"/>
      <c r="H51" s="34"/>
      <c r="I51" s="34"/>
      <c r="J51" s="27" t="e">
        <f>'General Information'!#REF!</f>
        <v>#REF!</v>
      </c>
    </row>
    <row r="52" spans="1:10" ht="15.75" thickBot="1" x14ac:dyDescent="0.3">
      <c r="A52" s="62">
        <v>5</v>
      </c>
      <c r="B52" s="61">
        <v>3</v>
      </c>
      <c r="C52" s="21" t="s">
        <v>85</v>
      </c>
      <c r="D52" s="22" t="s">
        <v>114</v>
      </c>
      <c r="E52" s="33"/>
      <c r="F52" s="31"/>
      <c r="G52" s="52"/>
      <c r="H52" s="34"/>
      <c r="I52" s="34"/>
      <c r="J52" s="27" t="e">
        <f>'General Information'!#REF!</f>
        <v>#REF!</v>
      </c>
    </row>
    <row r="53" spans="1:10" ht="15.75" thickBot="1" x14ac:dyDescent="0.3">
      <c r="A53" s="62">
        <v>5</v>
      </c>
      <c r="B53" s="63">
        <v>3</v>
      </c>
      <c r="C53" s="21" t="s">
        <v>86</v>
      </c>
      <c r="D53" s="22" t="s">
        <v>115</v>
      </c>
      <c r="E53" s="33"/>
      <c r="F53" s="31"/>
      <c r="G53" s="52"/>
      <c r="H53" s="34"/>
      <c r="I53" s="34"/>
      <c r="J53" s="27" t="e">
        <f>'General Information'!#REF!</f>
        <v>#REF!</v>
      </c>
    </row>
    <row r="54" spans="1:10" ht="15.75" thickBot="1" x14ac:dyDescent="0.3">
      <c r="A54" s="62">
        <v>5</v>
      </c>
      <c r="B54" s="63">
        <v>4</v>
      </c>
      <c r="C54" s="23">
        <v>4</v>
      </c>
      <c r="D54" s="24" t="s">
        <v>116</v>
      </c>
      <c r="E54" s="33"/>
      <c r="F54" s="31"/>
      <c r="G54" s="52"/>
      <c r="H54" s="34"/>
      <c r="I54" s="34"/>
      <c r="J54" s="27" t="e">
        <f>'General Information'!#REF!</f>
        <v>#REF!</v>
      </c>
    </row>
    <row r="55" spans="1:10" ht="15.75" thickBot="1" x14ac:dyDescent="0.3">
      <c r="A55" s="62">
        <v>5</v>
      </c>
      <c r="B55" s="63">
        <v>5</v>
      </c>
      <c r="C55" s="23">
        <v>5</v>
      </c>
      <c r="D55" s="24" t="s">
        <v>113</v>
      </c>
      <c r="E55" s="33"/>
      <c r="F55" s="31"/>
      <c r="G55" s="52"/>
      <c r="H55" s="34"/>
      <c r="I55" s="34"/>
      <c r="J55" s="27" t="e">
        <f>'General Information'!#REF!</f>
        <v>#REF!</v>
      </c>
    </row>
    <row r="56" spans="1:10" ht="15.75" thickBot="1" x14ac:dyDescent="0.3">
      <c r="A56" s="64">
        <v>5</v>
      </c>
      <c r="B56" s="65">
        <v>6</v>
      </c>
      <c r="C56" s="23">
        <v>6</v>
      </c>
      <c r="D56" s="24" t="s">
        <v>117</v>
      </c>
      <c r="E56" s="33"/>
      <c r="F56" s="31"/>
      <c r="G56" s="52"/>
      <c r="H56" s="34"/>
      <c r="I56" s="34"/>
      <c r="J56" s="27" t="e">
        <f>'General Information'!#REF!</f>
        <v>#REF!</v>
      </c>
    </row>
    <row r="57" spans="1:10" ht="15.75" thickBot="1" x14ac:dyDescent="0.3">
      <c r="A57" s="62">
        <v>6</v>
      </c>
      <c r="B57" s="62">
        <v>1</v>
      </c>
      <c r="C57" s="19" t="s">
        <v>81</v>
      </c>
      <c r="D57" s="20" t="s">
        <v>109</v>
      </c>
      <c r="E57" s="30"/>
      <c r="F57" s="31"/>
      <c r="G57" s="31"/>
      <c r="H57" s="32"/>
      <c r="I57" s="32"/>
      <c r="J57" s="27" t="e">
        <f>'General Information'!#REF!</f>
        <v>#REF!</v>
      </c>
    </row>
    <row r="58" spans="1:10" ht="15.75" thickBot="1" x14ac:dyDescent="0.3">
      <c r="A58" s="62">
        <v>6</v>
      </c>
      <c r="B58" s="61">
        <v>1</v>
      </c>
      <c r="C58" s="21" t="s">
        <v>82</v>
      </c>
      <c r="D58" s="22" t="s">
        <v>110</v>
      </c>
      <c r="E58" s="33"/>
      <c r="F58" s="31"/>
      <c r="G58" s="52"/>
      <c r="H58" s="34"/>
      <c r="I58" s="34"/>
      <c r="J58" s="27" t="e">
        <f>'General Information'!#REF!</f>
        <v>#REF!</v>
      </c>
    </row>
    <row r="59" spans="1:10" ht="15.75" thickBot="1" x14ac:dyDescent="0.3">
      <c r="A59" s="62">
        <v>6</v>
      </c>
      <c r="B59" s="63">
        <v>2</v>
      </c>
      <c r="C59" s="21" t="s">
        <v>83</v>
      </c>
      <c r="D59" s="22" t="s">
        <v>111</v>
      </c>
      <c r="E59" s="33"/>
      <c r="F59" s="31"/>
      <c r="G59" s="52"/>
      <c r="H59" s="34"/>
      <c r="I59" s="34"/>
      <c r="J59" s="27" t="e">
        <f>'General Information'!#REF!</f>
        <v>#REF!</v>
      </c>
    </row>
    <row r="60" spans="1:10" ht="15.75" thickBot="1" x14ac:dyDescent="0.3">
      <c r="A60" s="62">
        <v>6</v>
      </c>
      <c r="B60" s="63">
        <v>2</v>
      </c>
      <c r="C60" s="23" t="s">
        <v>84</v>
      </c>
      <c r="D60" s="24" t="s">
        <v>112</v>
      </c>
      <c r="E60" s="33"/>
      <c r="F60" s="31"/>
      <c r="G60" s="52"/>
      <c r="H60" s="34"/>
      <c r="I60" s="34"/>
      <c r="J60" s="27" t="e">
        <f>'General Information'!#REF!</f>
        <v>#REF!</v>
      </c>
    </row>
    <row r="61" spans="1:10" ht="15.75" thickBot="1" x14ac:dyDescent="0.3">
      <c r="A61" s="62">
        <v>6</v>
      </c>
      <c r="B61" s="61">
        <v>3</v>
      </c>
      <c r="C61" s="21" t="s">
        <v>85</v>
      </c>
      <c r="D61" s="22" t="s">
        <v>114</v>
      </c>
      <c r="E61" s="33"/>
      <c r="F61" s="31"/>
      <c r="G61" s="52"/>
      <c r="H61" s="34"/>
      <c r="I61" s="34"/>
      <c r="J61" s="27" t="e">
        <f>'General Information'!#REF!</f>
        <v>#REF!</v>
      </c>
    </row>
    <row r="62" spans="1:10" ht="15.75" thickBot="1" x14ac:dyDescent="0.3">
      <c r="A62" s="62">
        <v>6</v>
      </c>
      <c r="B62" s="63">
        <v>3</v>
      </c>
      <c r="C62" s="21" t="s">
        <v>86</v>
      </c>
      <c r="D62" s="22" t="s">
        <v>115</v>
      </c>
      <c r="E62" s="33"/>
      <c r="F62" s="31"/>
      <c r="G62" s="52"/>
      <c r="H62" s="34"/>
      <c r="I62" s="34"/>
      <c r="J62" s="27" t="e">
        <f>'General Information'!#REF!</f>
        <v>#REF!</v>
      </c>
    </row>
    <row r="63" spans="1:10" ht="15.75" thickBot="1" x14ac:dyDescent="0.3">
      <c r="A63" s="62">
        <v>6</v>
      </c>
      <c r="B63" s="63">
        <v>4</v>
      </c>
      <c r="C63" s="23">
        <v>4</v>
      </c>
      <c r="D63" s="24" t="s">
        <v>116</v>
      </c>
      <c r="E63" s="33"/>
      <c r="F63" s="31"/>
      <c r="G63" s="52"/>
      <c r="H63" s="34"/>
      <c r="I63" s="34"/>
      <c r="J63" s="27" t="e">
        <f>'General Information'!#REF!</f>
        <v>#REF!</v>
      </c>
    </row>
    <row r="64" spans="1:10" ht="15.75" thickBot="1" x14ac:dyDescent="0.3">
      <c r="A64" s="62">
        <v>6</v>
      </c>
      <c r="B64" s="63">
        <v>5</v>
      </c>
      <c r="C64" s="23">
        <v>5</v>
      </c>
      <c r="D64" s="24" t="s">
        <v>113</v>
      </c>
      <c r="E64" s="33"/>
      <c r="F64" s="31"/>
      <c r="G64" s="52"/>
      <c r="H64" s="34"/>
      <c r="I64" s="34"/>
      <c r="J64" s="27" t="e">
        <f>'General Information'!#REF!</f>
        <v>#REF!</v>
      </c>
    </row>
    <row r="65" spans="1:10" ht="15.75" thickBot="1" x14ac:dyDescent="0.3">
      <c r="A65" s="64">
        <v>6</v>
      </c>
      <c r="B65" s="65">
        <v>6</v>
      </c>
      <c r="C65" s="23">
        <v>6</v>
      </c>
      <c r="D65" s="24" t="s">
        <v>117</v>
      </c>
      <c r="E65" s="33"/>
      <c r="F65" s="31"/>
      <c r="G65" s="52"/>
      <c r="H65" s="34"/>
      <c r="I65" s="34"/>
      <c r="J65" s="27" t="e">
        <f>'General Information'!#REF!</f>
        <v>#REF!</v>
      </c>
    </row>
    <row r="66" spans="1:10" ht="15.75" thickBot="1" x14ac:dyDescent="0.3">
      <c r="A66" s="62">
        <v>7</v>
      </c>
      <c r="B66" s="62">
        <v>1</v>
      </c>
      <c r="C66" s="19" t="s">
        <v>81</v>
      </c>
      <c r="D66" s="20" t="s">
        <v>109</v>
      </c>
      <c r="E66" s="30"/>
      <c r="F66" s="31"/>
      <c r="G66" s="31"/>
      <c r="H66" s="32"/>
      <c r="I66" s="32"/>
      <c r="J66" s="27" t="e">
        <f>'General Information'!#REF!</f>
        <v>#REF!</v>
      </c>
    </row>
    <row r="67" spans="1:10" ht="15.75" thickBot="1" x14ac:dyDescent="0.3">
      <c r="A67" s="62">
        <v>7</v>
      </c>
      <c r="B67" s="61">
        <v>1</v>
      </c>
      <c r="C67" s="21" t="s">
        <v>82</v>
      </c>
      <c r="D67" s="22" t="s">
        <v>110</v>
      </c>
      <c r="E67" s="33"/>
      <c r="F67" s="31"/>
      <c r="G67" s="52"/>
      <c r="H67" s="34"/>
      <c r="I67" s="34"/>
      <c r="J67" s="27" t="e">
        <f>'General Information'!#REF!</f>
        <v>#REF!</v>
      </c>
    </row>
    <row r="68" spans="1:10" ht="15.75" thickBot="1" x14ac:dyDescent="0.3">
      <c r="A68" s="62">
        <v>7</v>
      </c>
      <c r="B68" s="63">
        <v>2</v>
      </c>
      <c r="C68" s="21" t="s">
        <v>83</v>
      </c>
      <c r="D68" s="22" t="s">
        <v>111</v>
      </c>
      <c r="E68" s="33"/>
      <c r="F68" s="31"/>
      <c r="G68" s="52"/>
      <c r="H68" s="34"/>
      <c r="I68" s="34"/>
      <c r="J68" s="27" t="e">
        <f>'General Information'!#REF!</f>
        <v>#REF!</v>
      </c>
    </row>
    <row r="69" spans="1:10" ht="15.75" thickBot="1" x14ac:dyDescent="0.3">
      <c r="A69" s="62">
        <v>7</v>
      </c>
      <c r="B69" s="63">
        <v>2</v>
      </c>
      <c r="C69" s="23" t="s">
        <v>84</v>
      </c>
      <c r="D69" s="24" t="s">
        <v>112</v>
      </c>
      <c r="E69" s="33"/>
      <c r="F69" s="31"/>
      <c r="G69" s="52"/>
      <c r="H69" s="34"/>
      <c r="I69" s="34"/>
      <c r="J69" s="27" t="e">
        <f>'General Information'!#REF!</f>
        <v>#REF!</v>
      </c>
    </row>
    <row r="70" spans="1:10" ht="15.75" thickBot="1" x14ac:dyDescent="0.3">
      <c r="A70" s="62">
        <v>7</v>
      </c>
      <c r="B70" s="61">
        <v>3</v>
      </c>
      <c r="C70" s="21" t="s">
        <v>85</v>
      </c>
      <c r="D70" s="22" t="s">
        <v>114</v>
      </c>
      <c r="E70" s="33"/>
      <c r="F70" s="31"/>
      <c r="G70" s="52"/>
      <c r="H70" s="34"/>
      <c r="I70" s="34"/>
      <c r="J70" s="27" t="e">
        <f>'General Information'!#REF!</f>
        <v>#REF!</v>
      </c>
    </row>
    <row r="71" spans="1:10" ht="15.75" thickBot="1" x14ac:dyDescent="0.3">
      <c r="A71" s="62">
        <v>7</v>
      </c>
      <c r="B71" s="63">
        <v>3</v>
      </c>
      <c r="C71" s="21" t="s">
        <v>86</v>
      </c>
      <c r="D71" s="22" t="s">
        <v>115</v>
      </c>
      <c r="E71" s="33"/>
      <c r="F71" s="31"/>
      <c r="G71" s="52"/>
      <c r="H71" s="34"/>
      <c r="I71" s="34"/>
      <c r="J71" s="27" t="e">
        <f>'General Information'!#REF!</f>
        <v>#REF!</v>
      </c>
    </row>
    <row r="72" spans="1:10" ht="15.75" thickBot="1" x14ac:dyDescent="0.3">
      <c r="A72" s="62">
        <v>7</v>
      </c>
      <c r="B72" s="63">
        <v>4</v>
      </c>
      <c r="C72" s="23">
        <v>4</v>
      </c>
      <c r="D72" s="24" t="s">
        <v>116</v>
      </c>
      <c r="E72" s="33"/>
      <c r="F72" s="31"/>
      <c r="G72" s="52"/>
      <c r="H72" s="34"/>
      <c r="I72" s="34"/>
      <c r="J72" s="27" t="e">
        <f>'General Information'!#REF!</f>
        <v>#REF!</v>
      </c>
    </row>
    <row r="73" spans="1:10" ht="15.75" thickBot="1" x14ac:dyDescent="0.3">
      <c r="A73" s="62">
        <v>7</v>
      </c>
      <c r="B73" s="63">
        <v>5</v>
      </c>
      <c r="C73" s="23">
        <v>5</v>
      </c>
      <c r="D73" s="24" t="s">
        <v>113</v>
      </c>
      <c r="E73" s="33"/>
      <c r="F73" s="31"/>
      <c r="G73" s="52"/>
      <c r="H73" s="34"/>
      <c r="I73" s="34"/>
      <c r="J73" s="27" t="e">
        <f>'General Information'!#REF!</f>
        <v>#REF!</v>
      </c>
    </row>
    <row r="74" spans="1:10" ht="15.75" thickBot="1" x14ac:dyDescent="0.3">
      <c r="A74" s="64">
        <v>7</v>
      </c>
      <c r="B74" s="65">
        <v>6</v>
      </c>
      <c r="C74" s="23">
        <v>6</v>
      </c>
      <c r="D74" s="24" t="s">
        <v>117</v>
      </c>
      <c r="E74" s="33"/>
      <c r="F74" s="31"/>
      <c r="G74" s="52"/>
      <c r="H74" s="34"/>
      <c r="I74" s="34"/>
      <c r="J74" s="27" t="e">
        <f>'General Information'!#REF!</f>
        <v>#REF!</v>
      </c>
    </row>
    <row r="75" spans="1:10" ht="15.75" thickBot="1" x14ac:dyDescent="0.3">
      <c r="A75" s="62">
        <v>8</v>
      </c>
      <c r="B75" s="62">
        <v>1</v>
      </c>
      <c r="C75" s="19" t="s">
        <v>81</v>
      </c>
      <c r="D75" s="20" t="s">
        <v>109</v>
      </c>
      <c r="E75" s="30"/>
      <c r="F75" s="31"/>
      <c r="G75" s="31"/>
      <c r="H75" s="32"/>
      <c r="I75" s="32"/>
      <c r="J75" s="27" t="e">
        <f>'General Information'!#REF!</f>
        <v>#REF!</v>
      </c>
    </row>
    <row r="76" spans="1:10" ht="15.75" thickBot="1" x14ac:dyDescent="0.3">
      <c r="A76" s="62">
        <v>8</v>
      </c>
      <c r="B76" s="61">
        <v>1</v>
      </c>
      <c r="C76" s="21" t="s">
        <v>82</v>
      </c>
      <c r="D76" s="22" t="s">
        <v>110</v>
      </c>
      <c r="E76" s="33"/>
      <c r="F76" s="31"/>
      <c r="G76" s="52"/>
      <c r="H76" s="34"/>
      <c r="I76" s="34"/>
      <c r="J76" s="27" t="e">
        <f>'General Information'!#REF!</f>
        <v>#REF!</v>
      </c>
    </row>
    <row r="77" spans="1:10" ht="15.75" thickBot="1" x14ac:dyDescent="0.3">
      <c r="A77" s="62">
        <v>8</v>
      </c>
      <c r="B77" s="63">
        <v>2</v>
      </c>
      <c r="C77" s="21" t="s">
        <v>83</v>
      </c>
      <c r="D77" s="22" t="s">
        <v>111</v>
      </c>
      <c r="E77" s="33"/>
      <c r="F77" s="31"/>
      <c r="G77" s="52"/>
      <c r="H77" s="34"/>
      <c r="I77" s="34"/>
      <c r="J77" s="27" t="e">
        <f>'General Information'!#REF!</f>
        <v>#REF!</v>
      </c>
    </row>
    <row r="78" spans="1:10" ht="15.75" thickBot="1" x14ac:dyDescent="0.3">
      <c r="A78" s="62">
        <v>8</v>
      </c>
      <c r="B78" s="63">
        <v>2</v>
      </c>
      <c r="C78" s="23" t="s">
        <v>84</v>
      </c>
      <c r="D78" s="24" t="s">
        <v>112</v>
      </c>
      <c r="E78" s="33"/>
      <c r="F78" s="31"/>
      <c r="G78" s="52"/>
      <c r="H78" s="34"/>
      <c r="I78" s="34"/>
      <c r="J78" s="27" t="e">
        <f>'General Information'!#REF!</f>
        <v>#REF!</v>
      </c>
    </row>
    <row r="79" spans="1:10" ht="15.75" thickBot="1" x14ac:dyDescent="0.3">
      <c r="A79" s="62">
        <v>8</v>
      </c>
      <c r="B79" s="61">
        <v>3</v>
      </c>
      <c r="C79" s="21" t="s">
        <v>85</v>
      </c>
      <c r="D79" s="22" t="s">
        <v>114</v>
      </c>
      <c r="E79" s="33"/>
      <c r="F79" s="31"/>
      <c r="G79" s="52"/>
      <c r="H79" s="34"/>
      <c r="I79" s="34"/>
      <c r="J79" s="27" t="e">
        <f>'General Information'!#REF!</f>
        <v>#REF!</v>
      </c>
    </row>
    <row r="80" spans="1:10" ht="15.75" thickBot="1" x14ac:dyDescent="0.3">
      <c r="A80" s="62">
        <v>8</v>
      </c>
      <c r="B80" s="63">
        <v>3</v>
      </c>
      <c r="C80" s="21" t="s">
        <v>86</v>
      </c>
      <c r="D80" s="22" t="s">
        <v>115</v>
      </c>
      <c r="E80" s="33"/>
      <c r="F80" s="31"/>
      <c r="G80" s="52"/>
      <c r="H80" s="34"/>
      <c r="I80" s="34"/>
      <c r="J80" s="27" t="e">
        <f>'General Information'!#REF!</f>
        <v>#REF!</v>
      </c>
    </row>
    <row r="81" spans="1:10" ht="15.75" thickBot="1" x14ac:dyDescent="0.3">
      <c r="A81" s="62">
        <v>8</v>
      </c>
      <c r="B81" s="63">
        <v>4</v>
      </c>
      <c r="C81" s="23">
        <v>4</v>
      </c>
      <c r="D81" s="24" t="s">
        <v>116</v>
      </c>
      <c r="E81" s="33"/>
      <c r="F81" s="31"/>
      <c r="G81" s="52"/>
      <c r="H81" s="34"/>
      <c r="I81" s="34"/>
      <c r="J81" s="27" t="e">
        <f>'General Information'!#REF!</f>
        <v>#REF!</v>
      </c>
    </row>
    <row r="82" spans="1:10" ht="15.75" thickBot="1" x14ac:dyDescent="0.3">
      <c r="A82" s="62">
        <v>8</v>
      </c>
      <c r="B82" s="63">
        <v>5</v>
      </c>
      <c r="C82" s="23">
        <v>5</v>
      </c>
      <c r="D82" s="24" t="s">
        <v>113</v>
      </c>
      <c r="E82" s="33"/>
      <c r="F82" s="31"/>
      <c r="G82" s="52"/>
      <c r="H82" s="34"/>
      <c r="I82" s="34"/>
      <c r="J82" s="27" t="e">
        <f>'General Information'!#REF!</f>
        <v>#REF!</v>
      </c>
    </row>
    <row r="83" spans="1:10" ht="15.75" thickBot="1" x14ac:dyDescent="0.3">
      <c r="A83" s="64">
        <v>8</v>
      </c>
      <c r="B83" s="65">
        <v>6</v>
      </c>
      <c r="C83" s="23">
        <v>6</v>
      </c>
      <c r="D83" s="24" t="s">
        <v>117</v>
      </c>
      <c r="E83" s="33"/>
      <c r="F83" s="31"/>
      <c r="G83" s="52"/>
      <c r="H83" s="34"/>
      <c r="I83" s="34"/>
      <c r="J83" s="27" t="e">
        <f>'General Information'!#REF!</f>
        <v>#REF!</v>
      </c>
    </row>
    <row r="84" spans="1:10" ht="15.75" thickBot="1" x14ac:dyDescent="0.3">
      <c r="A84" s="62">
        <v>9</v>
      </c>
      <c r="B84" s="62">
        <v>1</v>
      </c>
      <c r="C84" s="19" t="s">
        <v>81</v>
      </c>
      <c r="D84" s="20" t="s">
        <v>109</v>
      </c>
      <c r="E84" s="30"/>
      <c r="F84" s="31"/>
      <c r="G84" s="31"/>
      <c r="H84" s="32"/>
      <c r="I84" s="32"/>
      <c r="J84" s="27" t="e">
        <f>'General Information'!#REF!</f>
        <v>#REF!</v>
      </c>
    </row>
    <row r="85" spans="1:10" ht="15.75" thickBot="1" x14ac:dyDescent="0.3">
      <c r="A85" s="62">
        <v>9</v>
      </c>
      <c r="B85" s="61">
        <v>1</v>
      </c>
      <c r="C85" s="21" t="s">
        <v>82</v>
      </c>
      <c r="D85" s="22" t="s">
        <v>110</v>
      </c>
      <c r="E85" s="33"/>
      <c r="F85" s="31"/>
      <c r="G85" s="52"/>
      <c r="H85" s="34"/>
      <c r="I85" s="34"/>
      <c r="J85" s="27" t="e">
        <f>'General Information'!#REF!</f>
        <v>#REF!</v>
      </c>
    </row>
    <row r="86" spans="1:10" ht="15.75" thickBot="1" x14ac:dyDescent="0.3">
      <c r="A86" s="62">
        <v>9</v>
      </c>
      <c r="B86" s="63">
        <v>2</v>
      </c>
      <c r="C86" s="21" t="s">
        <v>83</v>
      </c>
      <c r="D86" s="22" t="s">
        <v>111</v>
      </c>
      <c r="E86" s="33"/>
      <c r="F86" s="31"/>
      <c r="G86" s="52"/>
      <c r="H86" s="34"/>
      <c r="I86" s="34"/>
      <c r="J86" s="27" t="e">
        <f>'General Information'!#REF!</f>
        <v>#REF!</v>
      </c>
    </row>
    <row r="87" spans="1:10" ht="15.75" thickBot="1" x14ac:dyDescent="0.3">
      <c r="A87" s="62">
        <v>9</v>
      </c>
      <c r="B87" s="63">
        <v>2</v>
      </c>
      <c r="C87" s="23" t="s">
        <v>84</v>
      </c>
      <c r="D87" s="24" t="s">
        <v>112</v>
      </c>
      <c r="E87" s="33"/>
      <c r="F87" s="31"/>
      <c r="G87" s="52"/>
      <c r="H87" s="34"/>
      <c r="I87" s="34"/>
      <c r="J87" s="27" t="e">
        <f>'General Information'!#REF!</f>
        <v>#REF!</v>
      </c>
    </row>
    <row r="88" spans="1:10" ht="15.75" thickBot="1" x14ac:dyDescent="0.3">
      <c r="A88" s="62">
        <v>9</v>
      </c>
      <c r="B88" s="61">
        <v>3</v>
      </c>
      <c r="C88" s="21" t="s">
        <v>85</v>
      </c>
      <c r="D88" s="22" t="s">
        <v>114</v>
      </c>
      <c r="E88" s="33"/>
      <c r="F88" s="31"/>
      <c r="G88" s="52"/>
      <c r="H88" s="34"/>
      <c r="I88" s="34"/>
      <c r="J88" s="27" t="e">
        <f>'General Information'!#REF!</f>
        <v>#REF!</v>
      </c>
    </row>
    <row r="89" spans="1:10" ht="15.75" thickBot="1" x14ac:dyDescent="0.3">
      <c r="A89" s="62">
        <v>9</v>
      </c>
      <c r="B89" s="63">
        <v>3</v>
      </c>
      <c r="C89" s="21" t="s">
        <v>86</v>
      </c>
      <c r="D89" s="22" t="s">
        <v>115</v>
      </c>
      <c r="E89" s="33"/>
      <c r="F89" s="31"/>
      <c r="G89" s="52"/>
      <c r="H89" s="34"/>
      <c r="I89" s="34"/>
      <c r="J89" s="27" t="e">
        <f>'General Information'!#REF!</f>
        <v>#REF!</v>
      </c>
    </row>
    <row r="90" spans="1:10" ht="15.75" thickBot="1" x14ac:dyDescent="0.3">
      <c r="A90" s="62">
        <v>9</v>
      </c>
      <c r="B90" s="63">
        <v>4</v>
      </c>
      <c r="C90" s="23">
        <v>4</v>
      </c>
      <c r="D90" s="24" t="s">
        <v>116</v>
      </c>
      <c r="E90" s="33"/>
      <c r="F90" s="31"/>
      <c r="G90" s="52"/>
      <c r="H90" s="34"/>
      <c r="I90" s="34"/>
      <c r="J90" s="27" t="e">
        <f>'General Information'!#REF!</f>
        <v>#REF!</v>
      </c>
    </row>
    <row r="91" spans="1:10" ht="15.75" thickBot="1" x14ac:dyDescent="0.3">
      <c r="A91" s="62">
        <v>9</v>
      </c>
      <c r="B91" s="63">
        <v>5</v>
      </c>
      <c r="C91" s="23">
        <v>5</v>
      </c>
      <c r="D91" s="24" t="s">
        <v>113</v>
      </c>
      <c r="E91" s="33"/>
      <c r="F91" s="31"/>
      <c r="G91" s="52"/>
      <c r="H91" s="34"/>
      <c r="I91" s="34"/>
      <c r="J91" s="27" t="e">
        <f>'General Information'!#REF!</f>
        <v>#REF!</v>
      </c>
    </row>
    <row r="92" spans="1:10" ht="15.75" thickBot="1" x14ac:dyDescent="0.3">
      <c r="A92" s="64">
        <v>9</v>
      </c>
      <c r="B92" s="65">
        <v>6</v>
      </c>
      <c r="C92" s="23">
        <v>6</v>
      </c>
      <c r="D92" s="24" t="s">
        <v>117</v>
      </c>
      <c r="E92" s="33"/>
      <c r="F92" s="31"/>
      <c r="G92" s="52"/>
      <c r="H92" s="34"/>
      <c r="I92" s="34"/>
      <c r="J92" s="27" t="e">
        <f>'General Information'!#REF!</f>
        <v>#REF!</v>
      </c>
    </row>
    <row r="93" spans="1:10" ht="15.75" thickBot="1" x14ac:dyDescent="0.3">
      <c r="A93" s="62">
        <v>10</v>
      </c>
      <c r="B93" s="62">
        <v>1</v>
      </c>
      <c r="C93" s="19" t="s">
        <v>81</v>
      </c>
      <c r="D93" s="20" t="s">
        <v>109</v>
      </c>
      <c r="E93" s="30"/>
      <c r="F93" s="31"/>
      <c r="G93" s="31"/>
      <c r="H93" s="32"/>
      <c r="I93" s="32"/>
      <c r="J93" s="27" t="e">
        <f>'General Information'!#REF!</f>
        <v>#REF!</v>
      </c>
    </row>
    <row r="94" spans="1:10" ht="15.75" thickBot="1" x14ac:dyDescent="0.3">
      <c r="A94" s="62">
        <v>10</v>
      </c>
      <c r="B94" s="61">
        <v>1</v>
      </c>
      <c r="C94" s="21" t="s">
        <v>82</v>
      </c>
      <c r="D94" s="22" t="s">
        <v>110</v>
      </c>
      <c r="E94" s="33"/>
      <c r="F94" s="31"/>
      <c r="G94" s="52"/>
      <c r="H94" s="34"/>
      <c r="I94" s="34"/>
      <c r="J94" s="27" t="e">
        <f>'General Information'!#REF!</f>
        <v>#REF!</v>
      </c>
    </row>
    <row r="95" spans="1:10" ht="15.75" thickBot="1" x14ac:dyDescent="0.3">
      <c r="A95" s="62">
        <v>10</v>
      </c>
      <c r="B95" s="63">
        <v>2</v>
      </c>
      <c r="C95" s="21" t="s">
        <v>83</v>
      </c>
      <c r="D95" s="22" t="s">
        <v>111</v>
      </c>
      <c r="E95" s="33"/>
      <c r="F95" s="31"/>
      <c r="G95" s="52"/>
      <c r="H95" s="34"/>
      <c r="I95" s="34"/>
      <c r="J95" s="27" t="e">
        <f>'General Information'!#REF!</f>
        <v>#REF!</v>
      </c>
    </row>
    <row r="96" spans="1:10" ht="15.75" thickBot="1" x14ac:dyDescent="0.3">
      <c r="A96" s="62">
        <v>10</v>
      </c>
      <c r="B96" s="63">
        <v>2</v>
      </c>
      <c r="C96" s="23" t="s">
        <v>84</v>
      </c>
      <c r="D96" s="24" t="s">
        <v>112</v>
      </c>
      <c r="E96" s="33"/>
      <c r="F96" s="31"/>
      <c r="G96" s="52"/>
      <c r="H96" s="34"/>
      <c r="I96" s="34"/>
      <c r="J96" s="27" t="e">
        <f>'General Information'!#REF!</f>
        <v>#REF!</v>
      </c>
    </row>
    <row r="97" spans="1:10" ht="15.75" thickBot="1" x14ac:dyDescent="0.3">
      <c r="A97" s="62">
        <v>10</v>
      </c>
      <c r="B97" s="61">
        <v>3</v>
      </c>
      <c r="C97" s="21" t="s">
        <v>85</v>
      </c>
      <c r="D97" s="22" t="s">
        <v>114</v>
      </c>
      <c r="E97" s="33"/>
      <c r="F97" s="31"/>
      <c r="G97" s="52"/>
      <c r="H97" s="34"/>
      <c r="I97" s="34"/>
      <c r="J97" s="27" t="e">
        <f>'General Information'!#REF!</f>
        <v>#REF!</v>
      </c>
    </row>
    <row r="98" spans="1:10" ht="15.75" thickBot="1" x14ac:dyDescent="0.3">
      <c r="A98" s="62">
        <v>10</v>
      </c>
      <c r="B98" s="63">
        <v>3</v>
      </c>
      <c r="C98" s="21" t="s">
        <v>86</v>
      </c>
      <c r="D98" s="22" t="s">
        <v>115</v>
      </c>
      <c r="E98" s="33"/>
      <c r="F98" s="31"/>
      <c r="G98" s="52"/>
      <c r="H98" s="34"/>
      <c r="I98" s="34"/>
      <c r="J98" s="27" t="e">
        <f>'General Information'!#REF!</f>
        <v>#REF!</v>
      </c>
    </row>
    <row r="99" spans="1:10" ht="15.75" thickBot="1" x14ac:dyDescent="0.3">
      <c r="A99" s="62">
        <v>10</v>
      </c>
      <c r="B99" s="63">
        <v>4</v>
      </c>
      <c r="C99" s="23">
        <v>4</v>
      </c>
      <c r="D99" s="24" t="s">
        <v>116</v>
      </c>
      <c r="E99" s="33"/>
      <c r="F99" s="31"/>
      <c r="G99" s="52"/>
      <c r="H99" s="34"/>
      <c r="I99" s="34"/>
      <c r="J99" s="27" t="e">
        <f>'General Information'!#REF!</f>
        <v>#REF!</v>
      </c>
    </row>
    <row r="100" spans="1:10" ht="15.75" thickBot="1" x14ac:dyDescent="0.3">
      <c r="A100" s="62">
        <v>10</v>
      </c>
      <c r="B100" s="63">
        <v>5</v>
      </c>
      <c r="C100" s="23">
        <v>5</v>
      </c>
      <c r="D100" s="24" t="s">
        <v>113</v>
      </c>
      <c r="E100" s="33"/>
      <c r="F100" s="31"/>
      <c r="G100" s="52"/>
      <c r="H100" s="34"/>
      <c r="I100" s="34"/>
      <c r="J100" s="27" t="e">
        <f>'General Information'!#REF!</f>
        <v>#REF!</v>
      </c>
    </row>
    <row r="101" spans="1:10" ht="15.75" thickBot="1" x14ac:dyDescent="0.3">
      <c r="A101" s="64">
        <v>10</v>
      </c>
      <c r="B101" s="65">
        <v>6</v>
      </c>
      <c r="C101" s="23">
        <v>6</v>
      </c>
      <c r="D101" s="24" t="s">
        <v>117</v>
      </c>
      <c r="E101" s="33"/>
      <c r="F101" s="31"/>
      <c r="G101" s="52"/>
      <c r="H101" s="34"/>
      <c r="I101" s="34"/>
      <c r="J101" s="27" t="e">
        <f>'General Information'!#REF!</f>
        <v>#REF!</v>
      </c>
    </row>
    <row r="102" spans="1:10" ht="15.75" thickBot="1" x14ac:dyDescent="0.3">
      <c r="A102" s="62">
        <v>11</v>
      </c>
      <c r="B102" s="62">
        <v>1</v>
      </c>
      <c r="C102" s="19" t="s">
        <v>81</v>
      </c>
      <c r="D102" s="20" t="s">
        <v>109</v>
      </c>
      <c r="E102" s="30"/>
      <c r="F102" s="31"/>
      <c r="G102" s="31"/>
      <c r="H102" s="32"/>
      <c r="I102" s="32"/>
      <c r="J102" s="27" t="e">
        <f>'General Information'!#REF!</f>
        <v>#REF!</v>
      </c>
    </row>
    <row r="103" spans="1:10" ht="15.75" thickBot="1" x14ac:dyDescent="0.3">
      <c r="A103" s="62">
        <v>11</v>
      </c>
      <c r="B103" s="61">
        <v>1</v>
      </c>
      <c r="C103" s="21" t="s">
        <v>82</v>
      </c>
      <c r="D103" s="22" t="s">
        <v>110</v>
      </c>
      <c r="E103" s="33"/>
      <c r="F103" s="31"/>
      <c r="G103" s="52"/>
      <c r="H103" s="34"/>
      <c r="I103" s="34"/>
      <c r="J103" s="27" t="e">
        <f>'General Information'!#REF!</f>
        <v>#REF!</v>
      </c>
    </row>
    <row r="104" spans="1:10" ht="15.75" thickBot="1" x14ac:dyDescent="0.3">
      <c r="A104" s="62">
        <v>11</v>
      </c>
      <c r="B104" s="63">
        <v>2</v>
      </c>
      <c r="C104" s="21" t="s">
        <v>83</v>
      </c>
      <c r="D104" s="22" t="s">
        <v>111</v>
      </c>
      <c r="E104" s="33"/>
      <c r="F104" s="31"/>
      <c r="G104" s="52"/>
      <c r="H104" s="34"/>
      <c r="I104" s="34"/>
      <c r="J104" s="27" t="e">
        <f>'General Information'!#REF!</f>
        <v>#REF!</v>
      </c>
    </row>
    <row r="105" spans="1:10" ht="15.75" thickBot="1" x14ac:dyDescent="0.3">
      <c r="A105" s="62">
        <v>11</v>
      </c>
      <c r="B105" s="63">
        <v>2</v>
      </c>
      <c r="C105" s="23" t="s">
        <v>84</v>
      </c>
      <c r="D105" s="24" t="s">
        <v>112</v>
      </c>
      <c r="E105" s="33"/>
      <c r="F105" s="31"/>
      <c r="G105" s="52"/>
      <c r="H105" s="34"/>
      <c r="I105" s="34"/>
      <c r="J105" s="27" t="e">
        <f>'General Information'!#REF!</f>
        <v>#REF!</v>
      </c>
    </row>
    <row r="106" spans="1:10" ht="15.75" thickBot="1" x14ac:dyDescent="0.3">
      <c r="A106" s="62">
        <v>11</v>
      </c>
      <c r="B106" s="61">
        <v>3</v>
      </c>
      <c r="C106" s="21" t="s">
        <v>85</v>
      </c>
      <c r="D106" s="22" t="s">
        <v>114</v>
      </c>
      <c r="E106" s="33"/>
      <c r="F106" s="31"/>
      <c r="G106" s="52"/>
      <c r="H106" s="34"/>
      <c r="I106" s="34"/>
      <c r="J106" s="27" t="e">
        <f>'General Information'!#REF!</f>
        <v>#REF!</v>
      </c>
    </row>
    <row r="107" spans="1:10" ht="15.75" thickBot="1" x14ac:dyDescent="0.3">
      <c r="A107" s="62">
        <v>11</v>
      </c>
      <c r="B107" s="63">
        <v>3</v>
      </c>
      <c r="C107" s="21" t="s">
        <v>86</v>
      </c>
      <c r="D107" s="22" t="s">
        <v>115</v>
      </c>
      <c r="E107" s="33"/>
      <c r="F107" s="31"/>
      <c r="G107" s="52"/>
      <c r="H107" s="34"/>
      <c r="I107" s="34"/>
      <c r="J107" s="27" t="e">
        <f>'General Information'!#REF!</f>
        <v>#REF!</v>
      </c>
    </row>
    <row r="108" spans="1:10" ht="15.75" thickBot="1" x14ac:dyDescent="0.3">
      <c r="A108" s="62">
        <v>11</v>
      </c>
      <c r="B108" s="63">
        <v>4</v>
      </c>
      <c r="C108" s="23">
        <v>4</v>
      </c>
      <c r="D108" s="24" t="s">
        <v>116</v>
      </c>
      <c r="E108" s="33"/>
      <c r="F108" s="31"/>
      <c r="G108" s="52"/>
      <c r="H108" s="34"/>
      <c r="I108" s="34"/>
      <c r="J108" s="27" t="e">
        <f>'General Information'!#REF!</f>
        <v>#REF!</v>
      </c>
    </row>
    <row r="109" spans="1:10" ht="15.75" thickBot="1" x14ac:dyDescent="0.3">
      <c r="A109" s="62">
        <v>11</v>
      </c>
      <c r="B109" s="63">
        <v>5</v>
      </c>
      <c r="C109" s="23">
        <v>5</v>
      </c>
      <c r="D109" s="24" t="s">
        <v>113</v>
      </c>
      <c r="E109" s="33"/>
      <c r="F109" s="31"/>
      <c r="G109" s="52"/>
      <c r="H109" s="34"/>
      <c r="I109" s="34"/>
      <c r="J109" s="27" t="e">
        <f>'General Information'!#REF!</f>
        <v>#REF!</v>
      </c>
    </row>
    <row r="110" spans="1:10" ht="15.75" thickBot="1" x14ac:dyDescent="0.3">
      <c r="A110" s="64">
        <v>11</v>
      </c>
      <c r="B110" s="65">
        <v>6</v>
      </c>
      <c r="C110" s="66">
        <v>6</v>
      </c>
      <c r="D110" s="67" t="s">
        <v>117</v>
      </c>
      <c r="E110" s="68"/>
      <c r="F110" s="69"/>
      <c r="G110" s="70"/>
      <c r="H110" s="71"/>
      <c r="I110" s="71"/>
      <c r="J110" s="27" t="e">
        <f>'General Information'!#REF!</f>
        <v>#REF!</v>
      </c>
    </row>
  </sheetData>
  <sheetProtection selectLockedCells="1"/>
  <protectedRanges>
    <protectedRange sqref="D9" name="Vendor Name"/>
    <protectedRange sqref="E12:I110" name="Vendor Enters"/>
    <protectedRange sqref="D5" name="Vendor Name_1"/>
  </protectedRanges>
  <mergeCells count="1">
    <mergeCell ref="E9:I9"/>
  </mergeCells>
  <dataValidations count="1">
    <dataValidation type="list" allowBlank="1" showInputMessage="1" showErrorMessage="1" sqref="F12:G110" xr:uid="{00000000-0002-0000-0100-000000000000}">
      <formula1>"Yes, No"</formula1>
    </dataValidation>
  </dataValidations>
  <printOptions horizontalCentered="1"/>
  <pageMargins left="0.25" right="0.25" top="0.75" bottom="0.75" header="0.3" footer="0.3"/>
  <pageSetup scale="67" fitToHeight="0" orientation="landscape" horizontalDpi="4294967294" r:id="rId1"/>
  <rowBreaks count="2" manualBreakCount="2">
    <brk id="29" max="16383" man="1"/>
    <brk id="4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32"/>
  <sheetViews>
    <sheetView workbookViewId="0">
      <selection activeCell="B29" sqref="B29"/>
    </sheetView>
  </sheetViews>
  <sheetFormatPr defaultColWidth="9.140625" defaultRowHeight="15" x14ac:dyDescent="0.25"/>
  <cols>
    <col min="1" max="2" width="7.5703125" customWidth="1"/>
    <col min="3" max="3" width="10" customWidth="1"/>
    <col min="4" max="4" width="51.140625" customWidth="1"/>
    <col min="5" max="9" width="25.5703125" customWidth="1"/>
    <col min="10" max="10" width="9.140625" style="25"/>
  </cols>
  <sheetData>
    <row r="1" spans="1:10" ht="21.6" customHeight="1" x14ac:dyDescent="0.35">
      <c r="A1" s="1" t="s">
        <v>76</v>
      </c>
      <c r="B1" s="1"/>
      <c r="J1"/>
    </row>
    <row r="2" spans="1:10" ht="15.6" customHeight="1" x14ac:dyDescent="0.25">
      <c r="A2" s="8" t="s">
        <v>77</v>
      </c>
      <c r="B2" s="8"/>
      <c r="J2"/>
    </row>
    <row r="3" spans="1:10" ht="15.6" customHeight="1" x14ac:dyDescent="0.25">
      <c r="A3" s="8" t="s">
        <v>78</v>
      </c>
      <c r="B3" s="8"/>
      <c r="J3"/>
    </row>
    <row r="4" spans="1:10" ht="15.6" customHeight="1" x14ac:dyDescent="0.25">
      <c r="A4" s="8" t="s">
        <v>79</v>
      </c>
      <c r="B4" s="8"/>
      <c r="J4"/>
    </row>
    <row r="5" spans="1:10" ht="15.6" customHeight="1" x14ac:dyDescent="0.25">
      <c r="A5" s="9" t="s">
        <v>2</v>
      </c>
      <c r="B5" s="9"/>
      <c r="D5" t="e">
        <f>IF('General Information'!#REF!="","",'General Information'!#REF!)</f>
        <v>#REF!</v>
      </c>
      <c r="G5" t="e">
        <f>IF('General Information'!#REF!="","",'General Information'!#REF!)</f>
        <v>#REF!</v>
      </c>
      <c r="J5"/>
    </row>
    <row r="6" spans="1:10" ht="14.45" customHeight="1" x14ac:dyDescent="0.25"/>
    <row r="7" spans="1:10" ht="14.45" customHeight="1" x14ac:dyDescent="0.25">
      <c r="A7" s="6" t="s">
        <v>136</v>
      </c>
      <c r="B7" s="6"/>
    </row>
    <row r="8" spans="1:10" ht="14.45" customHeight="1" x14ac:dyDescent="0.25">
      <c r="A8" s="6"/>
      <c r="B8" s="6"/>
    </row>
    <row r="9" spans="1:10" ht="14.45" customHeight="1" x14ac:dyDescent="0.3">
      <c r="E9" s="134" t="s">
        <v>124</v>
      </c>
      <c r="F9" s="134"/>
      <c r="G9" s="134"/>
      <c r="H9" s="134"/>
      <c r="I9" s="134"/>
    </row>
    <row r="10" spans="1:10" s="15" customFormat="1" ht="65.25" customHeight="1" x14ac:dyDescent="0.2">
      <c r="A10" s="13" t="s">
        <v>127</v>
      </c>
      <c r="B10" s="13" t="s">
        <v>80</v>
      </c>
      <c r="C10" s="13" t="s">
        <v>135</v>
      </c>
      <c r="D10" s="14" t="s">
        <v>0</v>
      </c>
      <c r="E10" s="35" t="s">
        <v>125</v>
      </c>
      <c r="F10" s="36" t="s">
        <v>123</v>
      </c>
      <c r="G10" s="36" t="s">
        <v>128</v>
      </c>
      <c r="H10" s="36" t="s">
        <v>118</v>
      </c>
      <c r="I10" s="36" t="s">
        <v>119</v>
      </c>
      <c r="J10" s="26"/>
    </row>
    <row r="11" spans="1:10" s="15" customFormat="1" ht="13.5" thickBot="1" x14ac:dyDescent="0.25">
      <c r="A11" s="16"/>
      <c r="B11" s="16"/>
      <c r="C11" s="16"/>
      <c r="D11" s="17"/>
      <c r="E11" s="37"/>
      <c r="F11" s="38" t="s">
        <v>120</v>
      </c>
      <c r="G11" s="38"/>
      <c r="H11" s="38"/>
      <c r="I11" s="38"/>
      <c r="J11" s="26" t="s">
        <v>58</v>
      </c>
    </row>
    <row r="12" spans="1:10" s="11" customFormat="1" ht="14.1" customHeight="1" thickBot="1" x14ac:dyDescent="0.25">
      <c r="A12" s="62">
        <v>1</v>
      </c>
      <c r="B12" s="62">
        <v>1</v>
      </c>
      <c r="C12" s="19" t="s">
        <v>81</v>
      </c>
      <c r="D12" s="20" t="s">
        <v>109</v>
      </c>
      <c r="E12" s="39"/>
      <c r="F12" s="40"/>
      <c r="G12" s="40"/>
      <c r="H12" s="41"/>
      <c r="I12" s="41"/>
      <c r="J12" s="27" t="e">
        <f>'General Information'!#REF!</f>
        <v>#REF!</v>
      </c>
    </row>
    <row r="13" spans="1:10" s="11" customFormat="1" ht="14.1" customHeight="1" thickBot="1" x14ac:dyDescent="0.25">
      <c r="A13" s="62">
        <v>1</v>
      </c>
      <c r="B13" s="61">
        <v>1</v>
      </c>
      <c r="C13" s="21" t="s">
        <v>82</v>
      </c>
      <c r="D13" s="22" t="s">
        <v>110</v>
      </c>
      <c r="E13" s="42"/>
      <c r="F13" s="40"/>
      <c r="G13" s="53"/>
      <c r="H13" s="43"/>
      <c r="I13" s="43"/>
      <c r="J13" s="27" t="e">
        <f>'General Information'!#REF!</f>
        <v>#REF!</v>
      </c>
    </row>
    <row r="14" spans="1:10" s="11" customFormat="1" ht="14.1" customHeight="1" thickBot="1" x14ac:dyDescent="0.25">
      <c r="A14" s="62">
        <v>1</v>
      </c>
      <c r="B14" s="63">
        <v>2</v>
      </c>
      <c r="C14" s="21" t="s">
        <v>83</v>
      </c>
      <c r="D14" s="22" t="s">
        <v>111</v>
      </c>
      <c r="E14" s="42"/>
      <c r="F14" s="40"/>
      <c r="G14" s="53"/>
      <c r="H14" s="43"/>
      <c r="I14" s="43"/>
      <c r="J14" s="27" t="e">
        <f>'General Information'!#REF!</f>
        <v>#REF!</v>
      </c>
    </row>
    <row r="15" spans="1:10" s="11" customFormat="1" ht="14.1" customHeight="1" thickBot="1" x14ac:dyDescent="0.25">
      <c r="A15" s="62">
        <v>1</v>
      </c>
      <c r="B15" s="63">
        <v>2</v>
      </c>
      <c r="C15" s="23" t="s">
        <v>84</v>
      </c>
      <c r="D15" s="24" t="s">
        <v>112</v>
      </c>
      <c r="E15" s="42"/>
      <c r="F15" s="40"/>
      <c r="G15" s="53"/>
      <c r="H15" s="43"/>
      <c r="I15" s="43"/>
      <c r="J15" s="27" t="e">
        <f>'General Information'!#REF!</f>
        <v>#REF!</v>
      </c>
    </row>
    <row r="16" spans="1:10" s="11" customFormat="1" ht="14.1" customHeight="1" thickBot="1" x14ac:dyDescent="0.25">
      <c r="A16" s="62">
        <v>1</v>
      </c>
      <c r="B16" s="61">
        <v>3</v>
      </c>
      <c r="C16" s="21" t="s">
        <v>85</v>
      </c>
      <c r="D16" s="22" t="s">
        <v>114</v>
      </c>
      <c r="E16" s="42"/>
      <c r="F16" s="40"/>
      <c r="G16" s="53"/>
      <c r="H16" s="43"/>
      <c r="I16" s="43"/>
      <c r="J16" s="27" t="e">
        <f>'General Information'!#REF!</f>
        <v>#REF!</v>
      </c>
    </row>
    <row r="17" spans="1:10" s="11" customFormat="1" ht="14.1" customHeight="1" thickBot="1" x14ac:dyDescent="0.25">
      <c r="A17" s="62">
        <v>1</v>
      </c>
      <c r="B17" s="63">
        <v>3</v>
      </c>
      <c r="C17" s="21" t="s">
        <v>86</v>
      </c>
      <c r="D17" s="22" t="s">
        <v>115</v>
      </c>
      <c r="E17" s="42"/>
      <c r="F17" s="40"/>
      <c r="G17" s="53"/>
      <c r="H17" s="43"/>
      <c r="I17" s="43"/>
      <c r="J17" s="27" t="e">
        <f>'General Information'!#REF!</f>
        <v>#REF!</v>
      </c>
    </row>
    <row r="18" spans="1:10" s="11" customFormat="1" ht="14.1" customHeight="1" thickBot="1" x14ac:dyDescent="0.25">
      <c r="A18" s="62">
        <v>1</v>
      </c>
      <c r="B18" s="63">
        <v>4</v>
      </c>
      <c r="C18" s="23">
        <v>4</v>
      </c>
      <c r="D18" s="24" t="s">
        <v>116</v>
      </c>
      <c r="E18" s="42"/>
      <c r="F18" s="40"/>
      <c r="G18" s="53"/>
      <c r="H18" s="43"/>
      <c r="I18" s="43"/>
      <c r="J18" s="27" t="e">
        <f>'General Information'!#REF!</f>
        <v>#REF!</v>
      </c>
    </row>
    <row r="19" spans="1:10" s="11" customFormat="1" ht="14.1" customHeight="1" thickBot="1" x14ac:dyDescent="0.25">
      <c r="A19" s="62">
        <v>1</v>
      </c>
      <c r="B19" s="63">
        <v>5</v>
      </c>
      <c r="C19" s="23">
        <v>5</v>
      </c>
      <c r="D19" s="24" t="s">
        <v>113</v>
      </c>
      <c r="E19" s="42"/>
      <c r="F19" s="40"/>
      <c r="G19" s="53"/>
      <c r="H19" s="43"/>
      <c r="I19" s="43"/>
      <c r="J19" s="27" t="e">
        <f>'General Information'!#REF!</f>
        <v>#REF!</v>
      </c>
    </row>
    <row r="20" spans="1:10" s="11" customFormat="1" ht="14.1" customHeight="1" thickBot="1" x14ac:dyDescent="0.25">
      <c r="A20" s="62">
        <v>1</v>
      </c>
      <c r="B20" s="63">
        <v>6</v>
      </c>
      <c r="C20" s="23">
        <v>6</v>
      </c>
      <c r="D20" s="24" t="s">
        <v>117</v>
      </c>
      <c r="E20" s="42"/>
      <c r="F20" s="40"/>
      <c r="G20" s="53"/>
      <c r="H20" s="43"/>
      <c r="I20" s="43"/>
      <c r="J20" s="27" t="e">
        <f>'General Information'!#REF!</f>
        <v>#REF!</v>
      </c>
    </row>
    <row r="21" spans="1:10" s="11" customFormat="1" ht="14.1" customHeight="1" thickBot="1" x14ac:dyDescent="0.25">
      <c r="A21" s="62">
        <v>1</v>
      </c>
      <c r="B21" s="63">
        <v>7</v>
      </c>
      <c r="C21" s="21" t="s">
        <v>131</v>
      </c>
      <c r="D21" s="22" t="s">
        <v>133</v>
      </c>
      <c r="E21" s="42"/>
      <c r="F21" s="40"/>
      <c r="G21" s="53"/>
      <c r="H21" s="43"/>
      <c r="I21" s="43"/>
      <c r="J21" s="27" t="e">
        <f>'General Information'!#REF!</f>
        <v>#REF!</v>
      </c>
    </row>
    <row r="22" spans="1:10" s="11" customFormat="1" ht="14.1" customHeight="1" thickBot="1" x14ac:dyDescent="0.25">
      <c r="A22" s="64">
        <v>1</v>
      </c>
      <c r="B22" s="65">
        <v>7</v>
      </c>
      <c r="C22" s="23" t="s">
        <v>132</v>
      </c>
      <c r="D22" s="24" t="s">
        <v>134</v>
      </c>
      <c r="E22" s="42"/>
      <c r="F22" s="40"/>
      <c r="G22" s="53"/>
      <c r="H22" s="43"/>
      <c r="I22" s="43"/>
      <c r="J22" s="27" t="e">
        <f>'General Information'!#REF!</f>
        <v>#REF!</v>
      </c>
    </row>
    <row r="23" spans="1:10" s="11" customFormat="1" ht="13.5" thickBot="1" x14ac:dyDescent="0.25">
      <c r="A23" s="62">
        <v>2</v>
      </c>
      <c r="B23" s="62">
        <v>1</v>
      </c>
      <c r="C23" s="19" t="str">
        <f t="shared" ref="C23:D30" si="0">C12</f>
        <v>1A</v>
      </c>
      <c r="D23" s="20" t="str">
        <f t="shared" si="0"/>
        <v>5W-30 or 10W-30, gasoline engine, 55 gallon drum</v>
      </c>
      <c r="E23" s="39"/>
      <c r="F23" s="40"/>
      <c r="G23" s="40"/>
      <c r="H23" s="41"/>
      <c r="I23" s="41"/>
      <c r="J23" s="27" t="e">
        <f>'General Information'!#REF!</f>
        <v>#REF!</v>
      </c>
    </row>
    <row r="24" spans="1:10" s="11" customFormat="1" ht="13.5" thickBot="1" x14ac:dyDescent="0.25">
      <c r="A24" s="62">
        <v>2</v>
      </c>
      <c r="B24" s="61">
        <v>1</v>
      </c>
      <c r="C24" s="21" t="str">
        <f t="shared" si="0"/>
        <v>1B</v>
      </c>
      <c r="D24" s="22" t="str">
        <f t="shared" si="0"/>
        <v>5W-30 or 10W-30, gasoline engine, quart containers</v>
      </c>
      <c r="E24" s="42"/>
      <c r="F24" s="40"/>
      <c r="G24" s="53"/>
      <c r="H24" s="43"/>
      <c r="I24" s="43"/>
      <c r="J24" s="27" t="e">
        <f>'General Information'!#REF!</f>
        <v>#REF!</v>
      </c>
    </row>
    <row r="25" spans="1:10" s="11" customFormat="1" ht="13.5" thickBot="1" x14ac:dyDescent="0.25">
      <c r="A25" s="62">
        <v>2</v>
      </c>
      <c r="B25" s="63">
        <v>2</v>
      </c>
      <c r="C25" s="21" t="str">
        <f t="shared" si="0"/>
        <v>2A</v>
      </c>
      <c r="D25" s="22" t="str">
        <f t="shared" si="0"/>
        <v>5W-20, gasoline engine, 55 gallon drum</v>
      </c>
      <c r="E25" s="42"/>
      <c r="F25" s="40"/>
      <c r="G25" s="53"/>
      <c r="H25" s="43"/>
      <c r="I25" s="43"/>
      <c r="J25" s="27" t="e">
        <f>'General Information'!#REF!</f>
        <v>#REF!</v>
      </c>
    </row>
    <row r="26" spans="1:10" s="11" customFormat="1" ht="13.5" thickBot="1" x14ac:dyDescent="0.25">
      <c r="A26" s="62">
        <v>2</v>
      </c>
      <c r="B26" s="63">
        <v>2</v>
      </c>
      <c r="C26" s="23" t="str">
        <f t="shared" si="0"/>
        <v>2B</v>
      </c>
      <c r="D26" s="24" t="str">
        <f t="shared" si="0"/>
        <v>5W-20, gasoline engine, quart containers</v>
      </c>
      <c r="E26" s="42"/>
      <c r="F26" s="40"/>
      <c r="G26" s="53"/>
      <c r="H26" s="43"/>
      <c r="I26" s="43"/>
      <c r="J26" s="27" t="e">
        <f>'General Information'!#REF!</f>
        <v>#REF!</v>
      </c>
    </row>
    <row r="27" spans="1:10" s="11" customFormat="1" ht="13.5" thickBot="1" x14ac:dyDescent="0.25">
      <c r="A27" s="62">
        <v>2</v>
      </c>
      <c r="B27" s="61">
        <v>3</v>
      </c>
      <c r="C27" s="21" t="str">
        <f t="shared" si="0"/>
        <v>3A</v>
      </c>
      <c r="D27" s="22" t="str">
        <f t="shared" si="0"/>
        <v>5W-40 or 15W-40, diesel engine, 55 gallon drum</v>
      </c>
      <c r="E27" s="42"/>
      <c r="F27" s="40"/>
      <c r="G27" s="53"/>
      <c r="H27" s="43"/>
      <c r="I27" s="43"/>
      <c r="J27" s="27" t="e">
        <f>'General Information'!#REF!</f>
        <v>#REF!</v>
      </c>
    </row>
    <row r="28" spans="1:10" s="11" customFormat="1" ht="13.5" thickBot="1" x14ac:dyDescent="0.25">
      <c r="A28" s="62">
        <v>2</v>
      </c>
      <c r="B28" s="63">
        <v>3</v>
      </c>
      <c r="C28" s="21" t="str">
        <f t="shared" si="0"/>
        <v>3B</v>
      </c>
      <c r="D28" s="22" t="str">
        <f t="shared" si="0"/>
        <v>5W-40 or 15W-40, diesel engine, quart containers</v>
      </c>
      <c r="E28" s="42"/>
      <c r="F28" s="40"/>
      <c r="G28" s="53"/>
      <c r="H28" s="43"/>
      <c r="I28" s="43"/>
      <c r="J28" s="27" t="e">
        <f>'General Information'!#REF!</f>
        <v>#REF!</v>
      </c>
    </row>
    <row r="29" spans="1:10" s="11" customFormat="1" ht="13.5" thickBot="1" x14ac:dyDescent="0.25">
      <c r="A29" s="62">
        <v>2</v>
      </c>
      <c r="B29" s="63">
        <v>4</v>
      </c>
      <c r="C29" s="23">
        <f t="shared" si="0"/>
        <v>4</v>
      </c>
      <c r="D29" s="24" t="str">
        <f t="shared" si="0"/>
        <v>5W-30 or 10W-30- bulk, gasoline engine</v>
      </c>
      <c r="E29" s="42"/>
      <c r="F29" s="40"/>
      <c r="G29" s="53"/>
      <c r="H29" s="43"/>
      <c r="I29" s="43"/>
      <c r="J29" s="27" t="e">
        <f>'General Information'!#REF!</f>
        <v>#REF!</v>
      </c>
    </row>
    <row r="30" spans="1:10" s="11" customFormat="1" ht="13.5" thickBot="1" x14ac:dyDescent="0.25">
      <c r="A30" s="62">
        <v>2</v>
      </c>
      <c r="B30" s="63">
        <v>5</v>
      </c>
      <c r="C30" s="23">
        <f t="shared" si="0"/>
        <v>5</v>
      </c>
      <c r="D30" s="24" t="str">
        <f t="shared" si="0"/>
        <v>5W-20, gasoline engine bulk</v>
      </c>
      <c r="E30" s="42"/>
      <c r="F30" s="40"/>
      <c r="G30" s="53"/>
      <c r="H30" s="43"/>
      <c r="I30" s="43"/>
      <c r="J30" s="27" t="e">
        <f>'General Information'!#REF!</f>
        <v>#REF!</v>
      </c>
    </row>
    <row r="31" spans="1:10" s="11" customFormat="1" ht="13.5" thickBot="1" x14ac:dyDescent="0.25">
      <c r="A31" s="62">
        <v>2</v>
      </c>
      <c r="B31" s="63">
        <v>6</v>
      </c>
      <c r="C31" s="23">
        <f t="shared" ref="C31:D31" si="1">C20</f>
        <v>6</v>
      </c>
      <c r="D31" s="24" t="str">
        <f t="shared" si="1"/>
        <v>5W-40 or 15W-40, diesel engine, bulk</v>
      </c>
      <c r="E31" s="42"/>
      <c r="F31" s="40"/>
      <c r="G31" s="53"/>
      <c r="H31" s="43"/>
      <c r="I31" s="43"/>
      <c r="J31" s="27" t="e">
        <f>'General Information'!#REF!</f>
        <v>#REF!</v>
      </c>
    </row>
    <row r="32" spans="1:10" s="11" customFormat="1" ht="14.1" customHeight="1" thickBot="1" x14ac:dyDescent="0.25">
      <c r="A32" s="62">
        <v>2</v>
      </c>
      <c r="B32" s="63">
        <v>7</v>
      </c>
      <c r="C32" s="21" t="s">
        <v>131</v>
      </c>
      <c r="D32" s="22" t="s">
        <v>133</v>
      </c>
      <c r="E32" s="42"/>
      <c r="F32" s="40"/>
      <c r="G32" s="53"/>
      <c r="H32" s="43"/>
      <c r="I32" s="43"/>
      <c r="J32" s="27" t="e">
        <f>'General Information'!#REF!</f>
        <v>#REF!</v>
      </c>
    </row>
    <row r="33" spans="1:10" s="11" customFormat="1" ht="14.1" customHeight="1" thickBot="1" x14ac:dyDescent="0.25">
      <c r="A33" s="64">
        <v>2</v>
      </c>
      <c r="B33" s="65">
        <v>7</v>
      </c>
      <c r="C33" s="23" t="s">
        <v>132</v>
      </c>
      <c r="D33" s="24" t="s">
        <v>134</v>
      </c>
      <c r="E33" s="42"/>
      <c r="F33" s="40"/>
      <c r="G33" s="53"/>
      <c r="H33" s="43"/>
      <c r="I33" s="43"/>
      <c r="J33" s="27" t="e">
        <f>'General Information'!#REF!</f>
        <v>#REF!</v>
      </c>
    </row>
    <row r="34" spans="1:10" s="11" customFormat="1" ht="13.5" thickBot="1" x14ac:dyDescent="0.25">
      <c r="A34" s="62">
        <v>3</v>
      </c>
      <c r="B34" s="62">
        <v>1</v>
      </c>
      <c r="C34" s="19" t="s">
        <v>81</v>
      </c>
      <c r="D34" s="20" t="s">
        <v>109</v>
      </c>
      <c r="E34" s="39"/>
      <c r="F34" s="40"/>
      <c r="G34" s="40"/>
      <c r="H34" s="41"/>
      <c r="I34" s="41"/>
      <c r="J34" s="27" t="e">
        <f>'General Information'!#REF!</f>
        <v>#REF!</v>
      </c>
    </row>
    <row r="35" spans="1:10" s="11" customFormat="1" ht="13.5" thickBot="1" x14ac:dyDescent="0.25">
      <c r="A35" s="62">
        <v>3</v>
      </c>
      <c r="B35" s="61">
        <v>1</v>
      </c>
      <c r="C35" s="21" t="s">
        <v>82</v>
      </c>
      <c r="D35" s="22" t="s">
        <v>110</v>
      </c>
      <c r="E35" s="42"/>
      <c r="F35" s="40"/>
      <c r="G35" s="53"/>
      <c r="H35" s="43"/>
      <c r="I35" s="43"/>
      <c r="J35" s="27" t="e">
        <f>'General Information'!#REF!</f>
        <v>#REF!</v>
      </c>
    </row>
    <row r="36" spans="1:10" s="11" customFormat="1" ht="13.5" thickBot="1" x14ac:dyDescent="0.25">
      <c r="A36" s="62">
        <v>3</v>
      </c>
      <c r="B36" s="63">
        <v>2</v>
      </c>
      <c r="C36" s="21" t="s">
        <v>83</v>
      </c>
      <c r="D36" s="22" t="s">
        <v>111</v>
      </c>
      <c r="E36" s="42"/>
      <c r="F36" s="40"/>
      <c r="G36" s="53"/>
      <c r="H36" s="43"/>
      <c r="I36" s="43"/>
      <c r="J36" s="27" t="e">
        <f>'General Information'!#REF!</f>
        <v>#REF!</v>
      </c>
    </row>
    <row r="37" spans="1:10" s="11" customFormat="1" ht="13.5" thickBot="1" x14ac:dyDescent="0.25">
      <c r="A37" s="62">
        <v>3</v>
      </c>
      <c r="B37" s="63">
        <v>2</v>
      </c>
      <c r="C37" s="23" t="s">
        <v>84</v>
      </c>
      <c r="D37" s="24" t="s">
        <v>112</v>
      </c>
      <c r="E37" s="42"/>
      <c r="F37" s="40"/>
      <c r="G37" s="53"/>
      <c r="H37" s="43"/>
      <c r="I37" s="43"/>
      <c r="J37" s="27" t="e">
        <f>'General Information'!#REF!</f>
        <v>#REF!</v>
      </c>
    </row>
    <row r="38" spans="1:10" s="11" customFormat="1" ht="13.5" thickBot="1" x14ac:dyDescent="0.25">
      <c r="A38" s="62">
        <v>3</v>
      </c>
      <c r="B38" s="61">
        <v>3</v>
      </c>
      <c r="C38" s="21" t="s">
        <v>85</v>
      </c>
      <c r="D38" s="22" t="s">
        <v>114</v>
      </c>
      <c r="E38" s="42"/>
      <c r="F38" s="40"/>
      <c r="G38" s="53"/>
      <c r="H38" s="43"/>
      <c r="I38" s="43"/>
      <c r="J38" s="27" t="e">
        <f>'General Information'!#REF!</f>
        <v>#REF!</v>
      </c>
    </row>
    <row r="39" spans="1:10" s="11" customFormat="1" ht="13.5" thickBot="1" x14ac:dyDescent="0.25">
      <c r="A39" s="62">
        <v>3</v>
      </c>
      <c r="B39" s="63">
        <v>3</v>
      </c>
      <c r="C39" s="21" t="s">
        <v>86</v>
      </c>
      <c r="D39" s="22" t="s">
        <v>115</v>
      </c>
      <c r="E39" s="42"/>
      <c r="F39" s="40"/>
      <c r="G39" s="53"/>
      <c r="H39" s="43"/>
      <c r="I39" s="43"/>
      <c r="J39" s="27" t="e">
        <f>'General Information'!#REF!</f>
        <v>#REF!</v>
      </c>
    </row>
    <row r="40" spans="1:10" s="11" customFormat="1" ht="13.5" thickBot="1" x14ac:dyDescent="0.25">
      <c r="A40" s="62">
        <v>3</v>
      </c>
      <c r="B40" s="63">
        <v>4</v>
      </c>
      <c r="C40" s="23">
        <v>4</v>
      </c>
      <c r="D40" s="24" t="s">
        <v>116</v>
      </c>
      <c r="E40" s="42"/>
      <c r="F40" s="40"/>
      <c r="G40" s="53"/>
      <c r="H40" s="43"/>
      <c r="I40" s="43"/>
      <c r="J40" s="27" t="e">
        <f>'General Information'!#REF!</f>
        <v>#REF!</v>
      </c>
    </row>
    <row r="41" spans="1:10" s="11" customFormat="1" ht="13.5" thickBot="1" x14ac:dyDescent="0.25">
      <c r="A41" s="62">
        <v>3</v>
      </c>
      <c r="B41" s="63">
        <v>5</v>
      </c>
      <c r="C41" s="23">
        <v>5</v>
      </c>
      <c r="D41" s="24" t="s">
        <v>113</v>
      </c>
      <c r="E41" s="42"/>
      <c r="F41" s="40"/>
      <c r="G41" s="53"/>
      <c r="H41" s="43"/>
      <c r="I41" s="43"/>
      <c r="J41" s="27" t="e">
        <f>'General Information'!#REF!</f>
        <v>#REF!</v>
      </c>
    </row>
    <row r="42" spans="1:10" s="11" customFormat="1" ht="13.5" thickBot="1" x14ac:dyDescent="0.25">
      <c r="A42" s="62">
        <v>3</v>
      </c>
      <c r="B42" s="63">
        <v>6</v>
      </c>
      <c r="C42" s="23">
        <v>6</v>
      </c>
      <c r="D42" s="24" t="s">
        <v>117</v>
      </c>
      <c r="E42" s="42"/>
      <c r="F42" s="40"/>
      <c r="G42" s="53"/>
      <c r="H42" s="43"/>
      <c r="I42" s="43"/>
      <c r="J42" s="27" t="e">
        <f>'General Information'!#REF!</f>
        <v>#REF!</v>
      </c>
    </row>
    <row r="43" spans="1:10" s="11" customFormat="1" ht="14.1" customHeight="1" thickBot="1" x14ac:dyDescent="0.25">
      <c r="A43" s="62">
        <v>3</v>
      </c>
      <c r="B43" s="63">
        <v>7</v>
      </c>
      <c r="C43" s="21" t="s">
        <v>131</v>
      </c>
      <c r="D43" s="22" t="s">
        <v>133</v>
      </c>
      <c r="E43" s="42"/>
      <c r="F43" s="40"/>
      <c r="G43" s="53"/>
      <c r="H43" s="43"/>
      <c r="I43" s="43"/>
      <c r="J43" s="27" t="e">
        <f>'General Information'!#REF!</f>
        <v>#REF!</v>
      </c>
    </row>
    <row r="44" spans="1:10" s="11" customFormat="1" ht="14.1" customHeight="1" thickBot="1" x14ac:dyDescent="0.25">
      <c r="A44" s="64">
        <v>3</v>
      </c>
      <c r="B44" s="65">
        <v>7</v>
      </c>
      <c r="C44" s="23" t="s">
        <v>132</v>
      </c>
      <c r="D44" s="24" t="s">
        <v>134</v>
      </c>
      <c r="E44" s="42"/>
      <c r="F44" s="40"/>
      <c r="G44" s="53"/>
      <c r="H44" s="43"/>
      <c r="I44" s="43"/>
      <c r="J44" s="27" t="e">
        <f>'General Information'!#REF!</f>
        <v>#REF!</v>
      </c>
    </row>
    <row r="45" spans="1:10" s="11" customFormat="1" ht="13.5" thickBot="1" x14ac:dyDescent="0.25">
      <c r="A45" s="62">
        <v>4</v>
      </c>
      <c r="B45" s="62">
        <v>1</v>
      </c>
      <c r="C45" s="19" t="s">
        <v>81</v>
      </c>
      <c r="D45" s="20" t="s">
        <v>109</v>
      </c>
      <c r="E45" s="39"/>
      <c r="F45" s="40"/>
      <c r="G45" s="40"/>
      <c r="H45" s="41"/>
      <c r="I45" s="41"/>
      <c r="J45" s="27" t="e">
        <f>'General Information'!#REF!</f>
        <v>#REF!</v>
      </c>
    </row>
    <row r="46" spans="1:10" s="11" customFormat="1" ht="13.5" thickBot="1" x14ac:dyDescent="0.25">
      <c r="A46" s="62">
        <v>4</v>
      </c>
      <c r="B46" s="61">
        <v>1</v>
      </c>
      <c r="C46" s="21" t="s">
        <v>82</v>
      </c>
      <c r="D46" s="22" t="s">
        <v>110</v>
      </c>
      <c r="E46" s="42"/>
      <c r="F46" s="40"/>
      <c r="G46" s="53"/>
      <c r="H46" s="43"/>
      <c r="I46" s="43"/>
      <c r="J46" s="27" t="e">
        <f>'General Information'!#REF!</f>
        <v>#REF!</v>
      </c>
    </row>
    <row r="47" spans="1:10" s="11" customFormat="1" ht="13.5" thickBot="1" x14ac:dyDescent="0.25">
      <c r="A47" s="62">
        <v>4</v>
      </c>
      <c r="B47" s="63">
        <v>2</v>
      </c>
      <c r="C47" s="21" t="s">
        <v>83</v>
      </c>
      <c r="D47" s="22" t="s">
        <v>111</v>
      </c>
      <c r="E47" s="42"/>
      <c r="F47" s="40"/>
      <c r="G47" s="53"/>
      <c r="H47" s="43"/>
      <c r="I47" s="43"/>
      <c r="J47" s="27" t="e">
        <f>'General Information'!#REF!</f>
        <v>#REF!</v>
      </c>
    </row>
    <row r="48" spans="1:10" s="11" customFormat="1" ht="13.5" thickBot="1" x14ac:dyDescent="0.25">
      <c r="A48" s="62">
        <v>4</v>
      </c>
      <c r="B48" s="63">
        <v>2</v>
      </c>
      <c r="C48" s="23" t="s">
        <v>84</v>
      </c>
      <c r="D48" s="24" t="s">
        <v>112</v>
      </c>
      <c r="E48" s="42"/>
      <c r="F48" s="40"/>
      <c r="G48" s="53"/>
      <c r="H48" s="43"/>
      <c r="I48" s="43"/>
      <c r="J48" s="27" t="e">
        <f>'General Information'!#REF!</f>
        <v>#REF!</v>
      </c>
    </row>
    <row r="49" spans="1:10" s="11" customFormat="1" ht="13.5" thickBot="1" x14ac:dyDescent="0.25">
      <c r="A49" s="62">
        <v>4</v>
      </c>
      <c r="B49" s="61">
        <v>3</v>
      </c>
      <c r="C49" s="21" t="s">
        <v>85</v>
      </c>
      <c r="D49" s="22" t="s">
        <v>114</v>
      </c>
      <c r="E49" s="42"/>
      <c r="F49" s="40"/>
      <c r="G49" s="53"/>
      <c r="H49" s="43"/>
      <c r="I49" s="43"/>
      <c r="J49" s="27" t="e">
        <f>'General Information'!#REF!</f>
        <v>#REF!</v>
      </c>
    </row>
    <row r="50" spans="1:10" s="11" customFormat="1" ht="13.5" thickBot="1" x14ac:dyDescent="0.25">
      <c r="A50" s="62">
        <v>4</v>
      </c>
      <c r="B50" s="63">
        <v>3</v>
      </c>
      <c r="C50" s="21" t="s">
        <v>86</v>
      </c>
      <c r="D50" s="22" t="s">
        <v>115</v>
      </c>
      <c r="E50" s="42"/>
      <c r="F50" s="40"/>
      <c r="G50" s="53"/>
      <c r="H50" s="43"/>
      <c r="I50" s="43"/>
      <c r="J50" s="27" t="e">
        <f>'General Information'!#REF!</f>
        <v>#REF!</v>
      </c>
    </row>
    <row r="51" spans="1:10" s="11" customFormat="1" ht="13.5" thickBot="1" x14ac:dyDescent="0.25">
      <c r="A51" s="62">
        <v>4</v>
      </c>
      <c r="B51" s="63">
        <v>4</v>
      </c>
      <c r="C51" s="23">
        <v>4</v>
      </c>
      <c r="D51" s="24" t="s">
        <v>116</v>
      </c>
      <c r="E51" s="42"/>
      <c r="F51" s="40"/>
      <c r="G51" s="53"/>
      <c r="H51" s="43"/>
      <c r="I51" s="43"/>
      <c r="J51" s="27" t="e">
        <f>'General Information'!#REF!</f>
        <v>#REF!</v>
      </c>
    </row>
    <row r="52" spans="1:10" s="11" customFormat="1" ht="13.5" thickBot="1" x14ac:dyDescent="0.25">
      <c r="A52" s="62">
        <v>4</v>
      </c>
      <c r="B52" s="63">
        <v>5</v>
      </c>
      <c r="C52" s="23">
        <v>5</v>
      </c>
      <c r="D52" s="24" t="s">
        <v>113</v>
      </c>
      <c r="E52" s="42"/>
      <c r="F52" s="40"/>
      <c r="G52" s="53"/>
      <c r="H52" s="43"/>
      <c r="I52" s="43"/>
      <c r="J52" s="27" t="e">
        <f>'General Information'!#REF!</f>
        <v>#REF!</v>
      </c>
    </row>
    <row r="53" spans="1:10" s="11" customFormat="1" ht="13.5" thickBot="1" x14ac:dyDescent="0.25">
      <c r="A53" s="62">
        <v>4</v>
      </c>
      <c r="B53" s="63">
        <v>6</v>
      </c>
      <c r="C53" s="23">
        <v>6</v>
      </c>
      <c r="D53" s="24" t="s">
        <v>117</v>
      </c>
      <c r="E53" s="42"/>
      <c r="F53" s="40"/>
      <c r="G53" s="53"/>
      <c r="H53" s="43"/>
      <c r="I53" s="43"/>
      <c r="J53" s="27" t="e">
        <f>'General Information'!#REF!</f>
        <v>#REF!</v>
      </c>
    </row>
    <row r="54" spans="1:10" s="11" customFormat="1" ht="14.1" customHeight="1" thickBot="1" x14ac:dyDescent="0.25">
      <c r="A54" s="62">
        <v>4</v>
      </c>
      <c r="B54" s="63">
        <v>7</v>
      </c>
      <c r="C54" s="21" t="s">
        <v>131</v>
      </c>
      <c r="D54" s="22" t="s">
        <v>133</v>
      </c>
      <c r="E54" s="42"/>
      <c r="F54" s="40"/>
      <c r="G54" s="53"/>
      <c r="H54" s="43"/>
      <c r="I54" s="43"/>
      <c r="J54" s="27" t="e">
        <f>'General Information'!#REF!</f>
        <v>#REF!</v>
      </c>
    </row>
    <row r="55" spans="1:10" s="11" customFormat="1" ht="14.1" customHeight="1" thickBot="1" x14ac:dyDescent="0.25">
      <c r="A55" s="64">
        <v>4</v>
      </c>
      <c r="B55" s="65">
        <v>7</v>
      </c>
      <c r="C55" s="23" t="s">
        <v>132</v>
      </c>
      <c r="D55" s="24" t="s">
        <v>134</v>
      </c>
      <c r="E55" s="42"/>
      <c r="F55" s="40"/>
      <c r="G55" s="53"/>
      <c r="H55" s="43"/>
      <c r="I55" s="43"/>
      <c r="J55" s="27" t="e">
        <f>'General Information'!#REF!</f>
        <v>#REF!</v>
      </c>
    </row>
    <row r="56" spans="1:10" s="11" customFormat="1" ht="13.5" thickBot="1" x14ac:dyDescent="0.25">
      <c r="A56" s="62">
        <v>5</v>
      </c>
      <c r="B56" s="62">
        <v>1</v>
      </c>
      <c r="C56" s="19" t="s">
        <v>81</v>
      </c>
      <c r="D56" s="20" t="s">
        <v>109</v>
      </c>
      <c r="E56" s="39"/>
      <c r="F56" s="40"/>
      <c r="G56" s="40"/>
      <c r="H56" s="41"/>
      <c r="I56" s="41"/>
      <c r="J56" s="27" t="e">
        <f>'General Information'!#REF!</f>
        <v>#REF!</v>
      </c>
    </row>
    <row r="57" spans="1:10" s="11" customFormat="1" ht="13.5" thickBot="1" x14ac:dyDescent="0.25">
      <c r="A57" s="62">
        <v>5</v>
      </c>
      <c r="B57" s="61">
        <v>1</v>
      </c>
      <c r="C57" s="21" t="s">
        <v>82</v>
      </c>
      <c r="D57" s="22" t="s">
        <v>110</v>
      </c>
      <c r="E57" s="42"/>
      <c r="F57" s="40"/>
      <c r="G57" s="53"/>
      <c r="H57" s="43"/>
      <c r="I57" s="43"/>
      <c r="J57" s="27" t="e">
        <f>'General Information'!#REF!</f>
        <v>#REF!</v>
      </c>
    </row>
    <row r="58" spans="1:10" s="11" customFormat="1" ht="13.5" thickBot="1" x14ac:dyDescent="0.25">
      <c r="A58" s="62">
        <v>5</v>
      </c>
      <c r="B58" s="63">
        <v>2</v>
      </c>
      <c r="C58" s="21" t="s">
        <v>83</v>
      </c>
      <c r="D58" s="22" t="s">
        <v>111</v>
      </c>
      <c r="E58" s="42"/>
      <c r="F58" s="40"/>
      <c r="G58" s="53"/>
      <c r="H58" s="43"/>
      <c r="I58" s="43"/>
      <c r="J58" s="27" t="e">
        <f>'General Information'!#REF!</f>
        <v>#REF!</v>
      </c>
    </row>
    <row r="59" spans="1:10" ht="15.75" thickBot="1" x14ac:dyDescent="0.3">
      <c r="A59" s="62">
        <v>5</v>
      </c>
      <c r="B59" s="63">
        <v>2</v>
      </c>
      <c r="C59" s="23" t="s">
        <v>84</v>
      </c>
      <c r="D59" s="24" t="s">
        <v>112</v>
      </c>
      <c r="E59" s="42"/>
      <c r="F59" s="40"/>
      <c r="G59" s="53"/>
      <c r="H59" s="43"/>
      <c r="I59" s="43"/>
      <c r="J59" s="27" t="e">
        <f>'General Information'!#REF!</f>
        <v>#REF!</v>
      </c>
    </row>
    <row r="60" spans="1:10" ht="15.75" thickBot="1" x14ac:dyDescent="0.3">
      <c r="A60" s="62">
        <v>5</v>
      </c>
      <c r="B60" s="61">
        <v>3</v>
      </c>
      <c r="C60" s="21" t="s">
        <v>85</v>
      </c>
      <c r="D60" s="22" t="s">
        <v>114</v>
      </c>
      <c r="E60" s="42"/>
      <c r="F60" s="40"/>
      <c r="G60" s="53"/>
      <c r="H60" s="43"/>
      <c r="I60" s="43"/>
      <c r="J60" s="27" t="e">
        <f>'General Information'!#REF!</f>
        <v>#REF!</v>
      </c>
    </row>
    <row r="61" spans="1:10" ht="15.75" thickBot="1" x14ac:dyDescent="0.3">
      <c r="A61" s="62">
        <v>5</v>
      </c>
      <c r="B61" s="63">
        <v>3</v>
      </c>
      <c r="C61" s="21" t="s">
        <v>86</v>
      </c>
      <c r="D61" s="22" t="s">
        <v>115</v>
      </c>
      <c r="E61" s="42"/>
      <c r="F61" s="40"/>
      <c r="G61" s="53"/>
      <c r="H61" s="43"/>
      <c r="I61" s="43"/>
      <c r="J61" s="27" t="e">
        <f>'General Information'!#REF!</f>
        <v>#REF!</v>
      </c>
    </row>
    <row r="62" spans="1:10" ht="15.75" thickBot="1" x14ac:dyDescent="0.3">
      <c r="A62" s="62">
        <v>5</v>
      </c>
      <c r="B62" s="63">
        <v>4</v>
      </c>
      <c r="C62" s="23">
        <v>4</v>
      </c>
      <c r="D62" s="24" t="s">
        <v>116</v>
      </c>
      <c r="E62" s="42"/>
      <c r="F62" s="40"/>
      <c r="G62" s="53"/>
      <c r="H62" s="43"/>
      <c r="I62" s="43"/>
      <c r="J62" s="27" t="e">
        <f>'General Information'!#REF!</f>
        <v>#REF!</v>
      </c>
    </row>
    <row r="63" spans="1:10" ht="15.75" thickBot="1" x14ac:dyDescent="0.3">
      <c r="A63" s="62">
        <v>5</v>
      </c>
      <c r="B63" s="63">
        <v>5</v>
      </c>
      <c r="C63" s="23">
        <v>5</v>
      </c>
      <c r="D63" s="24" t="s">
        <v>113</v>
      </c>
      <c r="E63" s="42"/>
      <c r="F63" s="40"/>
      <c r="G63" s="53"/>
      <c r="H63" s="43"/>
      <c r="I63" s="43"/>
      <c r="J63" s="27" t="e">
        <f>'General Information'!#REF!</f>
        <v>#REF!</v>
      </c>
    </row>
    <row r="64" spans="1:10" ht="15.75" thickBot="1" x14ac:dyDescent="0.3">
      <c r="A64" s="62">
        <v>5</v>
      </c>
      <c r="B64" s="63">
        <v>6</v>
      </c>
      <c r="C64" s="23">
        <v>6</v>
      </c>
      <c r="D64" s="24" t="s">
        <v>117</v>
      </c>
      <c r="E64" s="42"/>
      <c r="F64" s="40"/>
      <c r="G64" s="53"/>
      <c r="H64" s="43"/>
      <c r="I64" s="43"/>
      <c r="J64" s="27" t="e">
        <f>'General Information'!#REF!</f>
        <v>#REF!</v>
      </c>
    </row>
    <row r="65" spans="1:10" s="11" customFormat="1" ht="14.1" customHeight="1" thickBot="1" x14ac:dyDescent="0.25">
      <c r="A65" s="62">
        <v>5</v>
      </c>
      <c r="B65" s="63">
        <v>7</v>
      </c>
      <c r="C65" s="21" t="s">
        <v>131</v>
      </c>
      <c r="D65" s="22" t="s">
        <v>133</v>
      </c>
      <c r="E65" s="42"/>
      <c r="F65" s="40"/>
      <c r="G65" s="53"/>
      <c r="H65" s="43"/>
      <c r="I65" s="43"/>
      <c r="J65" s="27" t="e">
        <f>'General Information'!#REF!</f>
        <v>#REF!</v>
      </c>
    </row>
    <row r="66" spans="1:10" s="11" customFormat="1" ht="14.1" customHeight="1" thickBot="1" x14ac:dyDescent="0.25">
      <c r="A66" s="64">
        <v>5</v>
      </c>
      <c r="B66" s="65">
        <v>7</v>
      </c>
      <c r="C66" s="23" t="s">
        <v>132</v>
      </c>
      <c r="D66" s="24" t="s">
        <v>134</v>
      </c>
      <c r="E66" s="42"/>
      <c r="F66" s="40"/>
      <c r="G66" s="53"/>
      <c r="H66" s="43"/>
      <c r="I66" s="43"/>
      <c r="J66" s="27" t="e">
        <f>'General Information'!#REF!</f>
        <v>#REF!</v>
      </c>
    </row>
    <row r="67" spans="1:10" ht="15.75" thickBot="1" x14ac:dyDescent="0.3">
      <c r="A67" s="62">
        <v>6</v>
      </c>
      <c r="B67" s="62">
        <v>1</v>
      </c>
      <c r="C67" s="19" t="s">
        <v>81</v>
      </c>
      <c r="D67" s="20" t="s">
        <v>109</v>
      </c>
      <c r="E67" s="39"/>
      <c r="F67" s="40"/>
      <c r="G67" s="40"/>
      <c r="H67" s="41"/>
      <c r="I67" s="41"/>
      <c r="J67" s="27" t="e">
        <f>'General Information'!#REF!</f>
        <v>#REF!</v>
      </c>
    </row>
    <row r="68" spans="1:10" ht="15.75" thickBot="1" x14ac:dyDescent="0.3">
      <c r="A68" s="62">
        <v>6</v>
      </c>
      <c r="B68" s="61">
        <v>1</v>
      </c>
      <c r="C68" s="21" t="s">
        <v>82</v>
      </c>
      <c r="D68" s="22" t="s">
        <v>110</v>
      </c>
      <c r="E68" s="42"/>
      <c r="F68" s="40"/>
      <c r="G68" s="53"/>
      <c r="H68" s="43"/>
      <c r="I68" s="43"/>
      <c r="J68" s="27" t="e">
        <f>'General Information'!#REF!</f>
        <v>#REF!</v>
      </c>
    </row>
    <row r="69" spans="1:10" ht="15.75" thickBot="1" x14ac:dyDescent="0.3">
      <c r="A69" s="62">
        <v>6</v>
      </c>
      <c r="B69" s="63">
        <v>2</v>
      </c>
      <c r="C69" s="21" t="s">
        <v>83</v>
      </c>
      <c r="D69" s="22" t="s">
        <v>111</v>
      </c>
      <c r="E69" s="42"/>
      <c r="F69" s="40"/>
      <c r="G69" s="53"/>
      <c r="H69" s="43"/>
      <c r="I69" s="43"/>
      <c r="J69" s="27" t="e">
        <f>'General Information'!#REF!</f>
        <v>#REF!</v>
      </c>
    </row>
    <row r="70" spans="1:10" ht="15.75" thickBot="1" x14ac:dyDescent="0.3">
      <c r="A70" s="62">
        <v>6</v>
      </c>
      <c r="B70" s="63">
        <v>2</v>
      </c>
      <c r="C70" s="23" t="s">
        <v>84</v>
      </c>
      <c r="D70" s="24" t="s">
        <v>112</v>
      </c>
      <c r="E70" s="42"/>
      <c r="F70" s="40"/>
      <c r="G70" s="53"/>
      <c r="H70" s="43"/>
      <c r="I70" s="43"/>
      <c r="J70" s="27" t="e">
        <f>'General Information'!#REF!</f>
        <v>#REF!</v>
      </c>
    </row>
    <row r="71" spans="1:10" ht="15.75" thickBot="1" x14ac:dyDescent="0.3">
      <c r="A71" s="62">
        <v>6</v>
      </c>
      <c r="B71" s="61">
        <v>3</v>
      </c>
      <c r="C71" s="21" t="s">
        <v>85</v>
      </c>
      <c r="D71" s="22" t="s">
        <v>114</v>
      </c>
      <c r="E71" s="42"/>
      <c r="F71" s="40"/>
      <c r="G71" s="53"/>
      <c r="H71" s="43"/>
      <c r="I71" s="43"/>
      <c r="J71" s="27" t="e">
        <f>'General Information'!#REF!</f>
        <v>#REF!</v>
      </c>
    </row>
    <row r="72" spans="1:10" ht="15.75" thickBot="1" x14ac:dyDescent="0.3">
      <c r="A72" s="62">
        <v>6</v>
      </c>
      <c r="B72" s="63">
        <v>3</v>
      </c>
      <c r="C72" s="21" t="s">
        <v>86</v>
      </c>
      <c r="D72" s="22" t="s">
        <v>115</v>
      </c>
      <c r="E72" s="42"/>
      <c r="F72" s="40"/>
      <c r="G72" s="53"/>
      <c r="H72" s="43"/>
      <c r="I72" s="43"/>
      <c r="J72" s="27" t="e">
        <f>'General Information'!#REF!</f>
        <v>#REF!</v>
      </c>
    </row>
    <row r="73" spans="1:10" ht="15.75" thickBot="1" x14ac:dyDescent="0.3">
      <c r="A73" s="62">
        <v>6</v>
      </c>
      <c r="B73" s="63">
        <v>4</v>
      </c>
      <c r="C73" s="23">
        <v>4</v>
      </c>
      <c r="D73" s="24" t="s">
        <v>116</v>
      </c>
      <c r="E73" s="42"/>
      <c r="F73" s="40"/>
      <c r="G73" s="53"/>
      <c r="H73" s="43"/>
      <c r="I73" s="43"/>
      <c r="J73" s="27" t="e">
        <f>'General Information'!#REF!</f>
        <v>#REF!</v>
      </c>
    </row>
    <row r="74" spans="1:10" ht="15.75" thickBot="1" x14ac:dyDescent="0.3">
      <c r="A74" s="62">
        <v>6</v>
      </c>
      <c r="B74" s="63">
        <v>5</v>
      </c>
      <c r="C74" s="23">
        <v>5</v>
      </c>
      <c r="D74" s="24" t="s">
        <v>113</v>
      </c>
      <c r="E74" s="42"/>
      <c r="F74" s="40"/>
      <c r="G74" s="53"/>
      <c r="H74" s="43"/>
      <c r="I74" s="43"/>
      <c r="J74" s="27" t="e">
        <f>'General Information'!#REF!</f>
        <v>#REF!</v>
      </c>
    </row>
    <row r="75" spans="1:10" ht="15.75" thickBot="1" x14ac:dyDescent="0.3">
      <c r="A75" s="62">
        <v>6</v>
      </c>
      <c r="B75" s="63">
        <v>6</v>
      </c>
      <c r="C75" s="23">
        <v>6</v>
      </c>
      <c r="D75" s="24" t="s">
        <v>117</v>
      </c>
      <c r="E75" s="42"/>
      <c r="F75" s="40"/>
      <c r="G75" s="53"/>
      <c r="H75" s="43"/>
      <c r="I75" s="43"/>
      <c r="J75" s="27" t="e">
        <f>'General Information'!#REF!</f>
        <v>#REF!</v>
      </c>
    </row>
    <row r="76" spans="1:10" s="11" customFormat="1" ht="14.1" customHeight="1" thickBot="1" x14ac:dyDescent="0.25">
      <c r="A76" s="62">
        <v>6</v>
      </c>
      <c r="B76" s="63">
        <v>7</v>
      </c>
      <c r="C76" s="21" t="s">
        <v>131</v>
      </c>
      <c r="D76" s="22" t="s">
        <v>133</v>
      </c>
      <c r="E76" s="42"/>
      <c r="F76" s="40"/>
      <c r="G76" s="53"/>
      <c r="H76" s="43"/>
      <c r="I76" s="43"/>
      <c r="J76" s="27" t="e">
        <f>'General Information'!#REF!</f>
        <v>#REF!</v>
      </c>
    </row>
    <row r="77" spans="1:10" s="11" customFormat="1" ht="14.1" customHeight="1" thickBot="1" x14ac:dyDescent="0.25">
      <c r="A77" s="64">
        <v>6</v>
      </c>
      <c r="B77" s="65">
        <v>7</v>
      </c>
      <c r="C77" s="23" t="s">
        <v>132</v>
      </c>
      <c r="D77" s="24" t="s">
        <v>134</v>
      </c>
      <c r="E77" s="42"/>
      <c r="F77" s="40"/>
      <c r="G77" s="53"/>
      <c r="H77" s="43"/>
      <c r="I77" s="43"/>
      <c r="J77" s="27" t="e">
        <f>'General Information'!#REF!</f>
        <v>#REF!</v>
      </c>
    </row>
    <row r="78" spans="1:10" ht="15.75" thickBot="1" x14ac:dyDescent="0.3">
      <c r="A78" s="62">
        <v>7</v>
      </c>
      <c r="B78" s="62">
        <v>1</v>
      </c>
      <c r="C78" s="19" t="s">
        <v>81</v>
      </c>
      <c r="D78" s="20" t="s">
        <v>109</v>
      </c>
      <c r="E78" s="39"/>
      <c r="F78" s="40"/>
      <c r="G78" s="40"/>
      <c r="H78" s="41"/>
      <c r="I78" s="41"/>
      <c r="J78" s="27" t="e">
        <f>'General Information'!#REF!</f>
        <v>#REF!</v>
      </c>
    </row>
    <row r="79" spans="1:10" ht="15.75" thickBot="1" x14ac:dyDescent="0.3">
      <c r="A79" s="62">
        <v>7</v>
      </c>
      <c r="B79" s="61">
        <v>1</v>
      </c>
      <c r="C79" s="21" t="s">
        <v>82</v>
      </c>
      <c r="D79" s="22" t="s">
        <v>110</v>
      </c>
      <c r="E79" s="42"/>
      <c r="F79" s="40"/>
      <c r="G79" s="53"/>
      <c r="H79" s="43"/>
      <c r="I79" s="43"/>
      <c r="J79" s="27" t="e">
        <f>'General Information'!#REF!</f>
        <v>#REF!</v>
      </c>
    </row>
    <row r="80" spans="1:10" ht="15.75" thickBot="1" x14ac:dyDescent="0.3">
      <c r="A80" s="62">
        <v>7</v>
      </c>
      <c r="B80" s="63">
        <v>2</v>
      </c>
      <c r="C80" s="21" t="s">
        <v>83</v>
      </c>
      <c r="D80" s="22" t="s">
        <v>111</v>
      </c>
      <c r="E80" s="42"/>
      <c r="F80" s="40"/>
      <c r="G80" s="53"/>
      <c r="H80" s="43"/>
      <c r="I80" s="43"/>
      <c r="J80" s="27" t="e">
        <f>'General Information'!#REF!</f>
        <v>#REF!</v>
      </c>
    </row>
    <row r="81" spans="1:10" ht="15.75" thickBot="1" x14ac:dyDescent="0.3">
      <c r="A81" s="62">
        <v>7</v>
      </c>
      <c r="B81" s="63">
        <v>2</v>
      </c>
      <c r="C81" s="23" t="s">
        <v>84</v>
      </c>
      <c r="D81" s="24" t="s">
        <v>112</v>
      </c>
      <c r="E81" s="42"/>
      <c r="F81" s="40"/>
      <c r="G81" s="53"/>
      <c r="H81" s="43"/>
      <c r="I81" s="43"/>
      <c r="J81" s="27" t="e">
        <f>'General Information'!#REF!</f>
        <v>#REF!</v>
      </c>
    </row>
    <row r="82" spans="1:10" ht="15.75" thickBot="1" x14ac:dyDescent="0.3">
      <c r="A82" s="62">
        <v>7</v>
      </c>
      <c r="B82" s="61">
        <v>3</v>
      </c>
      <c r="C82" s="21" t="s">
        <v>85</v>
      </c>
      <c r="D82" s="22" t="s">
        <v>114</v>
      </c>
      <c r="E82" s="42"/>
      <c r="F82" s="40"/>
      <c r="G82" s="53"/>
      <c r="H82" s="43"/>
      <c r="I82" s="43"/>
      <c r="J82" s="27" t="e">
        <f>'General Information'!#REF!</f>
        <v>#REF!</v>
      </c>
    </row>
    <row r="83" spans="1:10" ht="15.75" thickBot="1" x14ac:dyDescent="0.3">
      <c r="A83" s="62">
        <v>7</v>
      </c>
      <c r="B83" s="63">
        <v>3</v>
      </c>
      <c r="C83" s="21" t="s">
        <v>86</v>
      </c>
      <c r="D83" s="22" t="s">
        <v>115</v>
      </c>
      <c r="E83" s="42"/>
      <c r="F83" s="40"/>
      <c r="G83" s="53"/>
      <c r="H83" s="43"/>
      <c r="I83" s="43"/>
      <c r="J83" s="27" t="e">
        <f>'General Information'!#REF!</f>
        <v>#REF!</v>
      </c>
    </row>
    <row r="84" spans="1:10" ht="15.75" thickBot="1" x14ac:dyDescent="0.3">
      <c r="A84" s="62">
        <v>7</v>
      </c>
      <c r="B84" s="63">
        <v>4</v>
      </c>
      <c r="C84" s="23">
        <v>4</v>
      </c>
      <c r="D84" s="24" t="s">
        <v>116</v>
      </c>
      <c r="E84" s="42"/>
      <c r="F84" s="40"/>
      <c r="G84" s="53"/>
      <c r="H84" s="43"/>
      <c r="I84" s="43"/>
      <c r="J84" s="27" t="e">
        <f>'General Information'!#REF!</f>
        <v>#REF!</v>
      </c>
    </row>
    <row r="85" spans="1:10" ht="15.75" thickBot="1" x14ac:dyDescent="0.3">
      <c r="A85" s="62">
        <v>7</v>
      </c>
      <c r="B85" s="63">
        <v>5</v>
      </c>
      <c r="C85" s="23">
        <v>5</v>
      </c>
      <c r="D85" s="24" t="s">
        <v>113</v>
      </c>
      <c r="E85" s="42"/>
      <c r="F85" s="40"/>
      <c r="G85" s="53"/>
      <c r="H85" s="43"/>
      <c r="I85" s="43"/>
      <c r="J85" s="27" t="e">
        <f>'General Information'!#REF!</f>
        <v>#REF!</v>
      </c>
    </row>
    <row r="86" spans="1:10" ht="15.75" thickBot="1" x14ac:dyDescent="0.3">
      <c r="A86" s="62">
        <v>7</v>
      </c>
      <c r="B86" s="63">
        <v>6</v>
      </c>
      <c r="C86" s="23">
        <v>6</v>
      </c>
      <c r="D86" s="24" t="s">
        <v>117</v>
      </c>
      <c r="E86" s="42"/>
      <c r="F86" s="40"/>
      <c r="G86" s="53"/>
      <c r="H86" s="43"/>
      <c r="I86" s="43"/>
      <c r="J86" s="27" t="e">
        <f>'General Information'!#REF!</f>
        <v>#REF!</v>
      </c>
    </row>
    <row r="87" spans="1:10" s="11" customFormat="1" ht="14.1" customHeight="1" thickBot="1" x14ac:dyDescent="0.25">
      <c r="A87" s="62">
        <v>7</v>
      </c>
      <c r="B87" s="63">
        <v>7</v>
      </c>
      <c r="C87" s="21" t="s">
        <v>131</v>
      </c>
      <c r="D87" s="22" t="s">
        <v>133</v>
      </c>
      <c r="E87" s="42"/>
      <c r="F87" s="40"/>
      <c r="G87" s="53"/>
      <c r="H87" s="43"/>
      <c r="I87" s="43"/>
      <c r="J87" s="27" t="e">
        <f>'General Information'!#REF!</f>
        <v>#REF!</v>
      </c>
    </row>
    <row r="88" spans="1:10" s="11" customFormat="1" ht="14.1" customHeight="1" thickBot="1" x14ac:dyDescent="0.25">
      <c r="A88" s="64">
        <v>7</v>
      </c>
      <c r="B88" s="65">
        <v>7</v>
      </c>
      <c r="C88" s="23" t="s">
        <v>132</v>
      </c>
      <c r="D88" s="24" t="s">
        <v>134</v>
      </c>
      <c r="E88" s="42"/>
      <c r="F88" s="40"/>
      <c r="G88" s="53"/>
      <c r="H88" s="43"/>
      <c r="I88" s="43"/>
      <c r="J88" s="27" t="e">
        <f>'General Information'!#REF!</f>
        <v>#REF!</v>
      </c>
    </row>
    <row r="89" spans="1:10" ht="15.75" thickBot="1" x14ac:dyDescent="0.3">
      <c r="A89" s="62">
        <v>8</v>
      </c>
      <c r="B89" s="62">
        <v>1</v>
      </c>
      <c r="C89" s="19" t="s">
        <v>81</v>
      </c>
      <c r="D89" s="20" t="s">
        <v>109</v>
      </c>
      <c r="E89" s="39"/>
      <c r="F89" s="40"/>
      <c r="G89" s="40"/>
      <c r="H89" s="41"/>
      <c r="I89" s="41"/>
      <c r="J89" s="27" t="e">
        <f>'General Information'!#REF!</f>
        <v>#REF!</v>
      </c>
    </row>
    <row r="90" spans="1:10" ht="15.75" thickBot="1" x14ac:dyDescent="0.3">
      <c r="A90" s="62">
        <v>8</v>
      </c>
      <c r="B90" s="61">
        <v>1</v>
      </c>
      <c r="C90" s="21" t="s">
        <v>82</v>
      </c>
      <c r="D90" s="22" t="s">
        <v>110</v>
      </c>
      <c r="E90" s="42"/>
      <c r="F90" s="40"/>
      <c r="G90" s="53"/>
      <c r="H90" s="43"/>
      <c r="I90" s="43"/>
      <c r="J90" s="27" t="e">
        <f>'General Information'!#REF!</f>
        <v>#REF!</v>
      </c>
    </row>
    <row r="91" spans="1:10" ht="15.75" thickBot="1" x14ac:dyDescent="0.3">
      <c r="A91" s="62">
        <v>8</v>
      </c>
      <c r="B91" s="63">
        <v>2</v>
      </c>
      <c r="C91" s="21" t="s">
        <v>83</v>
      </c>
      <c r="D91" s="22" t="s">
        <v>111</v>
      </c>
      <c r="E91" s="42"/>
      <c r="F91" s="40"/>
      <c r="G91" s="53"/>
      <c r="H91" s="43"/>
      <c r="I91" s="43"/>
      <c r="J91" s="27" t="e">
        <f>'General Information'!#REF!</f>
        <v>#REF!</v>
      </c>
    </row>
    <row r="92" spans="1:10" ht="15.75" thickBot="1" x14ac:dyDescent="0.3">
      <c r="A92" s="62">
        <v>8</v>
      </c>
      <c r="B92" s="63">
        <v>2</v>
      </c>
      <c r="C92" s="23" t="s">
        <v>84</v>
      </c>
      <c r="D92" s="24" t="s">
        <v>112</v>
      </c>
      <c r="E92" s="42"/>
      <c r="F92" s="40"/>
      <c r="G92" s="53"/>
      <c r="H92" s="43"/>
      <c r="I92" s="43"/>
      <c r="J92" s="27" t="e">
        <f>'General Information'!#REF!</f>
        <v>#REF!</v>
      </c>
    </row>
    <row r="93" spans="1:10" ht="15.75" thickBot="1" x14ac:dyDescent="0.3">
      <c r="A93" s="62">
        <v>8</v>
      </c>
      <c r="B93" s="61">
        <v>3</v>
      </c>
      <c r="C93" s="21" t="s">
        <v>85</v>
      </c>
      <c r="D93" s="22" t="s">
        <v>114</v>
      </c>
      <c r="E93" s="42"/>
      <c r="F93" s="40"/>
      <c r="G93" s="53"/>
      <c r="H93" s="43"/>
      <c r="I93" s="43"/>
      <c r="J93" s="27" t="e">
        <f>'General Information'!#REF!</f>
        <v>#REF!</v>
      </c>
    </row>
    <row r="94" spans="1:10" ht="15.75" thickBot="1" x14ac:dyDescent="0.3">
      <c r="A94" s="62">
        <v>8</v>
      </c>
      <c r="B94" s="63">
        <v>3</v>
      </c>
      <c r="C94" s="21" t="s">
        <v>86</v>
      </c>
      <c r="D94" s="22" t="s">
        <v>115</v>
      </c>
      <c r="E94" s="42"/>
      <c r="F94" s="40"/>
      <c r="G94" s="53"/>
      <c r="H94" s="43"/>
      <c r="I94" s="43"/>
      <c r="J94" s="27" t="e">
        <f>'General Information'!#REF!</f>
        <v>#REF!</v>
      </c>
    </row>
    <row r="95" spans="1:10" ht="15.75" thickBot="1" x14ac:dyDescent="0.3">
      <c r="A95" s="62">
        <v>8</v>
      </c>
      <c r="B95" s="63">
        <v>4</v>
      </c>
      <c r="C95" s="23">
        <v>4</v>
      </c>
      <c r="D95" s="24" t="s">
        <v>116</v>
      </c>
      <c r="E95" s="42"/>
      <c r="F95" s="40"/>
      <c r="G95" s="53"/>
      <c r="H95" s="43"/>
      <c r="I95" s="43"/>
      <c r="J95" s="27" t="e">
        <f>'General Information'!#REF!</f>
        <v>#REF!</v>
      </c>
    </row>
    <row r="96" spans="1:10" ht="15.75" thickBot="1" x14ac:dyDescent="0.3">
      <c r="A96" s="62">
        <v>8</v>
      </c>
      <c r="B96" s="63">
        <v>5</v>
      </c>
      <c r="C96" s="23">
        <v>5</v>
      </c>
      <c r="D96" s="24" t="s">
        <v>113</v>
      </c>
      <c r="E96" s="42"/>
      <c r="F96" s="40"/>
      <c r="G96" s="53"/>
      <c r="H96" s="43"/>
      <c r="I96" s="43"/>
      <c r="J96" s="27" t="e">
        <f>'General Information'!#REF!</f>
        <v>#REF!</v>
      </c>
    </row>
    <row r="97" spans="1:10" ht="15.75" thickBot="1" x14ac:dyDescent="0.3">
      <c r="A97" s="62">
        <v>8</v>
      </c>
      <c r="B97" s="63">
        <v>6</v>
      </c>
      <c r="C97" s="23">
        <v>6</v>
      </c>
      <c r="D97" s="24" t="s">
        <v>117</v>
      </c>
      <c r="E97" s="42"/>
      <c r="F97" s="40"/>
      <c r="G97" s="53"/>
      <c r="H97" s="43"/>
      <c r="I97" s="43"/>
      <c r="J97" s="27" t="e">
        <f>'General Information'!#REF!</f>
        <v>#REF!</v>
      </c>
    </row>
    <row r="98" spans="1:10" s="11" customFormat="1" ht="14.1" customHeight="1" thickBot="1" x14ac:dyDescent="0.25">
      <c r="A98" s="62">
        <v>8</v>
      </c>
      <c r="B98" s="63">
        <v>7</v>
      </c>
      <c r="C98" s="21" t="s">
        <v>131</v>
      </c>
      <c r="D98" s="22" t="s">
        <v>133</v>
      </c>
      <c r="E98" s="42"/>
      <c r="F98" s="40"/>
      <c r="G98" s="53"/>
      <c r="H98" s="43"/>
      <c r="I98" s="43"/>
      <c r="J98" s="27" t="e">
        <f>'General Information'!#REF!</f>
        <v>#REF!</v>
      </c>
    </row>
    <row r="99" spans="1:10" s="11" customFormat="1" ht="14.1" customHeight="1" thickBot="1" x14ac:dyDescent="0.25">
      <c r="A99" s="64">
        <v>8</v>
      </c>
      <c r="B99" s="65">
        <v>7</v>
      </c>
      <c r="C99" s="23" t="s">
        <v>132</v>
      </c>
      <c r="D99" s="24" t="s">
        <v>134</v>
      </c>
      <c r="E99" s="42"/>
      <c r="F99" s="40"/>
      <c r="G99" s="53"/>
      <c r="H99" s="43"/>
      <c r="I99" s="43"/>
      <c r="J99" s="27" t="e">
        <f>'General Information'!#REF!</f>
        <v>#REF!</v>
      </c>
    </row>
    <row r="100" spans="1:10" ht="15.75" thickBot="1" x14ac:dyDescent="0.3">
      <c r="A100" s="62">
        <v>9</v>
      </c>
      <c r="B100" s="62">
        <v>1</v>
      </c>
      <c r="C100" s="19" t="s">
        <v>81</v>
      </c>
      <c r="D100" s="20" t="s">
        <v>109</v>
      </c>
      <c r="E100" s="39"/>
      <c r="F100" s="40"/>
      <c r="G100" s="40"/>
      <c r="H100" s="41"/>
      <c r="I100" s="41"/>
      <c r="J100" s="27" t="e">
        <f>'General Information'!#REF!</f>
        <v>#REF!</v>
      </c>
    </row>
    <row r="101" spans="1:10" ht="15.75" thickBot="1" x14ac:dyDescent="0.3">
      <c r="A101" s="62">
        <v>9</v>
      </c>
      <c r="B101" s="61">
        <v>1</v>
      </c>
      <c r="C101" s="21" t="s">
        <v>82</v>
      </c>
      <c r="D101" s="22" t="s">
        <v>110</v>
      </c>
      <c r="E101" s="42"/>
      <c r="F101" s="40"/>
      <c r="G101" s="53"/>
      <c r="H101" s="43"/>
      <c r="I101" s="43"/>
      <c r="J101" s="27" t="e">
        <f>'General Information'!#REF!</f>
        <v>#REF!</v>
      </c>
    </row>
    <row r="102" spans="1:10" ht="15.75" thickBot="1" x14ac:dyDescent="0.3">
      <c r="A102" s="62">
        <v>9</v>
      </c>
      <c r="B102" s="63">
        <v>2</v>
      </c>
      <c r="C102" s="21" t="s">
        <v>83</v>
      </c>
      <c r="D102" s="22" t="s">
        <v>111</v>
      </c>
      <c r="E102" s="42"/>
      <c r="F102" s="40"/>
      <c r="G102" s="53"/>
      <c r="H102" s="43"/>
      <c r="I102" s="43"/>
      <c r="J102" s="27" t="e">
        <f>'General Information'!#REF!</f>
        <v>#REF!</v>
      </c>
    </row>
    <row r="103" spans="1:10" ht="15.75" thickBot="1" x14ac:dyDescent="0.3">
      <c r="A103" s="62">
        <v>9</v>
      </c>
      <c r="B103" s="63">
        <v>2</v>
      </c>
      <c r="C103" s="23" t="s">
        <v>84</v>
      </c>
      <c r="D103" s="24" t="s">
        <v>112</v>
      </c>
      <c r="E103" s="42"/>
      <c r="F103" s="40"/>
      <c r="G103" s="53"/>
      <c r="H103" s="43"/>
      <c r="I103" s="43"/>
      <c r="J103" s="27" t="e">
        <f>'General Information'!#REF!</f>
        <v>#REF!</v>
      </c>
    </row>
    <row r="104" spans="1:10" ht="15.75" thickBot="1" x14ac:dyDescent="0.3">
      <c r="A104" s="62">
        <v>9</v>
      </c>
      <c r="B104" s="61">
        <v>3</v>
      </c>
      <c r="C104" s="21" t="s">
        <v>85</v>
      </c>
      <c r="D104" s="22" t="s">
        <v>114</v>
      </c>
      <c r="E104" s="42"/>
      <c r="F104" s="40"/>
      <c r="G104" s="53"/>
      <c r="H104" s="43"/>
      <c r="I104" s="43"/>
      <c r="J104" s="27" t="e">
        <f>'General Information'!#REF!</f>
        <v>#REF!</v>
      </c>
    </row>
    <row r="105" spans="1:10" ht="15.75" thickBot="1" x14ac:dyDescent="0.3">
      <c r="A105" s="62">
        <v>9</v>
      </c>
      <c r="B105" s="63">
        <v>3</v>
      </c>
      <c r="C105" s="21" t="s">
        <v>86</v>
      </c>
      <c r="D105" s="22" t="s">
        <v>115</v>
      </c>
      <c r="E105" s="42"/>
      <c r="F105" s="40"/>
      <c r="G105" s="53"/>
      <c r="H105" s="43"/>
      <c r="I105" s="43"/>
      <c r="J105" s="27" t="e">
        <f>'General Information'!#REF!</f>
        <v>#REF!</v>
      </c>
    </row>
    <row r="106" spans="1:10" ht="15.75" thickBot="1" x14ac:dyDescent="0.3">
      <c r="A106" s="62">
        <v>9</v>
      </c>
      <c r="B106" s="63">
        <v>4</v>
      </c>
      <c r="C106" s="23">
        <v>4</v>
      </c>
      <c r="D106" s="24" t="s">
        <v>116</v>
      </c>
      <c r="E106" s="42"/>
      <c r="F106" s="40"/>
      <c r="G106" s="53"/>
      <c r="H106" s="43"/>
      <c r="I106" s="43"/>
      <c r="J106" s="27" t="e">
        <f>'General Information'!#REF!</f>
        <v>#REF!</v>
      </c>
    </row>
    <row r="107" spans="1:10" ht="15.75" thickBot="1" x14ac:dyDescent="0.3">
      <c r="A107" s="62">
        <v>9</v>
      </c>
      <c r="B107" s="63">
        <v>5</v>
      </c>
      <c r="C107" s="23">
        <v>5</v>
      </c>
      <c r="D107" s="24" t="s">
        <v>113</v>
      </c>
      <c r="E107" s="42"/>
      <c r="F107" s="40"/>
      <c r="G107" s="53"/>
      <c r="H107" s="43"/>
      <c r="I107" s="43"/>
      <c r="J107" s="27" t="e">
        <f>'General Information'!#REF!</f>
        <v>#REF!</v>
      </c>
    </row>
    <row r="108" spans="1:10" ht="15.75" thickBot="1" x14ac:dyDescent="0.3">
      <c r="A108" s="62">
        <v>9</v>
      </c>
      <c r="B108" s="63">
        <v>6</v>
      </c>
      <c r="C108" s="23">
        <v>6</v>
      </c>
      <c r="D108" s="24" t="s">
        <v>117</v>
      </c>
      <c r="E108" s="42"/>
      <c r="F108" s="40"/>
      <c r="G108" s="53"/>
      <c r="H108" s="43"/>
      <c r="I108" s="43"/>
      <c r="J108" s="27" t="e">
        <f>'General Information'!#REF!</f>
        <v>#REF!</v>
      </c>
    </row>
    <row r="109" spans="1:10" s="11" customFormat="1" ht="14.1" customHeight="1" thickBot="1" x14ac:dyDescent="0.25">
      <c r="A109" s="62">
        <v>9</v>
      </c>
      <c r="B109" s="63">
        <v>7</v>
      </c>
      <c r="C109" s="21" t="s">
        <v>131</v>
      </c>
      <c r="D109" s="22" t="s">
        <v>133</v>
      </c>
      <c r="E109" s="42"/>
      <c r="F109" s="40"/>
      <c r="G109" s="53"/>
      <c r="H109" s="43"/>
      <c r="I109" s="43"/>
      <c r="J109" s="27" t="e">
        <f>'General Information'!#REF!</f>
        <v>#REF!</v>
      </c>
    </row>
    <row r="110" spans="1:10" s="11" customFormat="1" ht="14.1" customHeight="1" thickBot="1" x14ac:dyDescent="0.25">
      <c r="A110" s="64">
        <v>9</v>
      </c>
      <c r="B110" s="65">
        <v>7</v>
      </c>
      <c r="C110" s="23" t="s">
        <v>132</v>
      </c>
      <c r="D110" s="24" t="s">
        <v>134</v>
      </c>
      <c r="E110" s="42"/>
      <c r="F110" s="40"/>
      <c r="G110" s="53"/>
      <c r="H110" s="43"/>
      <c r="I110" s="43"/>
      <c r="J110" s="27" t="e">
        <f>'General Information'!#REF!</f>
        <v>#REF!</v>
      </c>
    </row>
    <row r="111" spans="1:10" ht="15.75" thickBot="1" x14ac:dyDescent="0.3">
      <c r="A111" s="62">
        <v>10</v>
      </c>
      <c r="B111" s="62">
        <v>1</v>
      </c>
      <c r="C111" s="19" t="s">
        <v>81</v>
      </c>
      <c r="D111" s="20" t="s">
        <v>109</v>
      </c>
      <c r="E111" s="39"/>
      <c r="F111" s="40"/>
      <c r="G111" s="40"/>
      <c r="H111" s="41"/>
      <c r="I111" s="41"/>
      <c r="J111" s="27" t="e">
        <f>'General Information'!#REF!</f>
        <v>#REF!</v>
      </c>
    </row>
    <row r="112" spans="1:10" ht="15.75" thickBot="1" x14ac:dyDescent="0.3">
      <c r="A112" s="62">
        <v>10</v>
      </c>
      <c r="B112" s="61">
        <v>1</v>
      </c>
      <c r="C112" s="21" t="s">
        <v>82</v>
      </c>
      <c r="D112" s="22" t="s">
        <v>110</v>
      </c>
      <c r="E112" s="42"/>
      <c r="F112" s="40"/>
      <c r="G112" s="53"/>
      <c r="H112" s="43"/>
      <c r="I112" s="43"/>
      <c r="J112" s="27" t="e">
        <f>'General Information'!#REF!</f>
        <v>#REF!</v>
      </c>
    </row>
    <row r="113" spans="1:10" ht="15.75" thickBot="1" x14ac:dyDescent="0.3">
      <c r="A113" s="62">
        <v>10</v>
      </c>
      <c r="B113" s="63">
        <v>2</v>
      </c>
      <c r="C113" s="21" t="s">
        <v>83</v>
      </c>
      <c r="D113" s="22" t="s">
        <v>111</v>
      </c>
      <c r="E113" s="42"/>
      <c r="F113" s="40"/>
      <c r="G113" s="53"/>
      <c r="H113" s="43"/>
      <c r="I113" s="43"/>
      <c r="J113" s="27" t="e">
        <f>'General Information'!#REF!</f>
        <v>#REF!</v>
      </c>
    </row>
    <row r="114" spans="1:10" ht="15.75" thickBot="1" x14ac:dyDescent="0.3">
      <c r="A114" s="62">
        <v>10</v>
      </c>
      <c r="B114" s="63">
        <v>2</v>
      </c>
      <c r="C114" s="23" t="s">
        <v>84</v>
      </c>
      <c r="D114" s="24" t="s">
        <v>112</v>
      </c>
      <c r="E114" s="42"/>
      <c r="F114" s="40"/>
      <c r="G114" s="53"/>
      <c r="H114" s="43"/>
      <c r="I114" s="43"/>
      <c r="J114" s="27" t="e">
        <f>'General Information'!#REF!</f>
        <v>#REF!</v>
      </c>
    </row>
    <row r="115" spans="1:10" ht="15.75" thickBot="1" x14ac:dyDescent="0.3">
      <c r="A115" s="62">
        <v>10</v>
      </c>
      <c r="B115" s="61">
        <v>3</v>
      </c>
      <c r="C115" s="21" t="s">
        <v>85</v>
      </c>
      <c r="D115" s="22" t="s">
        <v>114</v>
      </c>
      <c r="E115" s="42"/>
      <c r="F115" s="40"/>
      <c r="G115" s="53"/>
      <c r="H115" s="43"/>
      <c r="I115" s="43"/>
      <c r="J115" s="27" t="e">
        <f>'General Information'!#REF!</f>
        <v>#REF!</v>
      </c>
    </row>
    <row r="116" spans="1:10" ht="15.75" thickBot="1" x14ac:dyDescent="0.3">
      <c r="A116" s="62">
        <v>10</v>
      </c>
      <c r="B116" s="63">
        <v>3</v>
      </c>
      <c r="C116" s="21" t="s">
        <v>86</v>
      </c>
      <c r="D116" s="22" t="s">
        <v>115</v>
      </c>
      <c r="E116" s="42"/>
      <c r="F116" s="40"/>
      <c r="G116" s="53"/>
      <c r="H116" s="43"/>
      <c r="I116" s="43"/>
      <c r="J116" s="27" t="e">
        <f>'General Information'!#REF!</f>
        <v>#REF!</v>
      </c>
    </row>
    <row r="117" spans="1:10" ht="15.75" thickBot="1" x14ac:dyDescent="0.3">
      <c r="A117" s="62">
        <v>10</v>
      </c>
      <c r="B117" s="63">
        <v>4</v>
      </c>
      <c r="C117" s="23">
        <v>4</v>
      </c>
      <c r="D117" s="24" t="s">
        <v>116</v>
      </c>
      <c r="E117" s="42"/>
      <c r="F117" s="40"/>
      <c r="G117" s="53"/>
      <c r="H117" s="43"/>
      <c r="I117" s="43"/>
      <c r="J117" s="27" t="e">
        <f>'General Information'!#REF!</f>
        <v>#REF!</v>
      </c>
    </row>
    <row r="118" spans="1:10" ht="15.75" thickBot="1" x14ac:dyDescent="0.3">
      <c r="A118" s="62">
        <v>10</v>
      </c>
      <c r="B118" s="63">
        <v>5</v>
      </c>
      <c r="C118" s="23">
        <v>5</v>
      </c>
      <c r="D118" s="24" t="s">
        <v>113</v>
      </c>
      <c r="E118" s="42"/>
      <c r="F118" s="40"/>
      <c r="G118" s="53"/>
      <c r="H118" s="43"/>
      <c r="I118" s="43"/>
      <c r="J118" s="27" t="e">
        <f>'General Information'!#REF!</f>
        <v>#REF!</v>
      </c>
    </row>
    <row r="119" spans="1:10" ht="15.75" thickBot="1" x14ac:dyDescent="0.3">
      <c r="A119" s="62">
        <v>10</v>
      </c>
      <c r="B119" s="63">
        <v>6</v>
      </c>
      <c r="C119" s="23">
        <v>6</v>
      </c>
      <c r="D119" s="24" t="s">
        <v>117</v>
      </c>
      <c r="E119" s="42"/>
      <c r="F119" s="40"/>
      <c r="G119" s="53"/>
      <c r="H119" s="43"/>
      <c r="I119" s="43"/>
      <c r="J119" s="27" t="e">
        <f>'General Information'!#REF!</f>
        <v>#REF!</v>
      </c>
    </row>
    <row r="120" spans="1:10" s="11" customFormat="1" ht="14.1" customHeight="1" thickBot="1" x14ac:dyDescent="0.25">
      <c r="A120" s="62">
        <v>10</v>
      </c>
      <c r="B120" s="63">
        <v>7</v>
      </c>
      <c r="C120" s="21" t="s">
        <v>131</v>
      </c>
      <c r="D120" s="22" t="s">
        <v>133</v>
      </c>
      <c r="E120" s="42"/>
      <c r="F120" s="40"/>
      <c r="G120" s="53"/>
      <c r="H120" s="43"/>
      <c r="I120" s="43"/>
      <c r="J120" s="27" t="e">
        <f>'General Information'!#REF!</f>
        <v>#REF!</v>
      </c>
    </row>
    <row r="121" spans="1:10" s="11" customFormat="1" ht="14.1" customHeight="1" thickBot="1" x14ac:dyDescent="0.25">
      <c r="A121" s="64">
        <v>10</v>
      </c>
      <c r="B121" s="65">
        <v>7</v>
      </c>
      <c r="C121" s="23" t="s">
        <v>132</v>
      </c>
      <c r="D121" s="24" t="s">
        <v>134</v>
      </c>
      <c r="E121" s="42"/>
      <c r="F121" s="40"/>
      <c r="G121" s="53"/>
      <c r="H121" s="43"/>
      <c r="I121" s="43"/>
      <c r="J121" s="27" t="e">
        <f>'General Information'!#REF!</f>
        <v>#REF!</v>
      </c>
    </row>
    <row r="122" spans="1:10" ht="15.75" thickBot="1" x14ac:dyDescent="0.3">
      <c r="A122" s="62">
        <v>11</v>
      </c>
      <c r="B122" s="62">
        <v>1</v>
      </c>
      <c r="C122" s="19" t="s">
        <v>81</v>
      </c>
      <c r="D122" s="20" t="s">
        <v>109</v>
      </c>
      <c r="E122" s="39"/>
      <c r="F122" s="40"/>
      <c r="G122" s="40"/>
      <c r="H122" s="41"/>
      <c r="I122" s="41"/>
      <c r="J122" s="27" t="e">
        <f>'General Information'!#REF!</f>
        <v>#REF!</v>
      </c>
    </row>
    <row r="123" spans="1:10" ht="15.75" thickBot="1" x14ac:dyDescent="0.3">
      <c r="A123" s="62">
        <v>11</v>
      </c>
      <c r="B123" s="61">
        <v>1</v>
      </c>
      <c r="C123" s="21" t="s">
        <v>82</v>
      </c>
      <c r="D123" s="22" t="s">
        <v>110</v>
      </c>
      <c r="E123" s="42"/>
      <c r="F123" s="40"/>
      <c r="G123" s="53"/>
      <c r="H123" s="43"/>
      <c r="I123" s="43"/>
      <c r="J123" s="27" t="e">
        <f>'General Information'!#REF!</f>
        <v>#REF!</v>
      </c>
    </row>
    <row r="124" spans="1:10" ht="15.75" thickBot="1" x14ac:dyDescent="0.3">
      <c r="A124" s="62">
        <v>11</v>
      </c>
      <c r="B124" s="63">
        <v>2</v>
      </c>
      <c r="C124" s="21" t="s">
        <v>83</v>
      </c>
      <c r="D124" s="22" t="s">
        <v>111</v>
      </c>
      <c r="E124" s="42"/>
      <c r="F124" s="40"/>
      <c r="G124" s="53"/>
      <c r="H124" s="43"/>
      <c r="I124" s="43"/>
      <c r="J124" s="27" t="e">
        <f>'General Information'!#REF!</f>
        <v>#REF!</v>
      </c>
    </row>
    <row r="125" spans="1:10" ht="15.75" thickBot="1" x14ac:dyDescent="0.3">
      <c r="A125" s="62">
        <v>11</v>
      </c>
      <c r="B125" s="63">
        <v>2</v>
      </c>
      <c r="C125" s="23" t="s">
        <v>84</v>
      </c>
      <c r="D125" s="24" t="s">
        <v>112</v>
      </c>
      <c r="E125" s="42"/>
      <c r="F125" s="40"/>
      <c r="G125" s="53"/>
      <c r="H125" s="43"/>
      <c r="I125" s="43"/>
      <c r="J125" s="27" t="e">
        <f>'General Information'!#REF!</f>
        <v>#REF!</v>
      </c>
    </row>
    <row r="126" spans="1:10" ht="15.75" thickBot="1" x14ac:dyDescent="0.3">
      <c r="A126" s="62">
        <v>11</v>
      </c>
      <c r="B126" s="61">
        <v>3</v>
      </c>
      <c r="C126" s="21" t="s">
        <v>85</v>
      </c>
      <c r="D126" s="22" t="s">
        <v>114</v>
      </c>
      <c r="E126" s="42"/>
      <c r="F126" s="40"/>
      <c r="G126" s="53"/>
      <c r="H126" s="43"/>
      <c r="I126" s="43"/>
      <c r="J126" s="27" t="e">
        <f>'General Information'!#REF!</f>
        <v>#REF!</v>
      </c>
    </row>
    <row r="127" spans="1:10" ht="15.75" thickBot="1" x14ac:dyDescent="0.3">
      <c r="A127" s="62">
        <v>11</v>
      </c>
      <c r="B127" s="63">
        <v>3</v>
      </c>
      <c r="C127" s="21" t="s">
        <v>86</v>
      </c>
      <c r="D127" s="22" t="s">
        <v>115</v>
      </c>
      <c r="E127" s="42"/>
      <c r="F127" s="40"/>
      <c r="G127" s="53"/>
      <c r="H127" s="43"/>
      <c r="I127" s="43"/>
      <c r="J127" s="27" t="e">
        <f>'General Information'!#REF!</f>
        <v>#REF!</v>
      </c>
    </row>
    <row r="128" spans="1:10" ht="15.75" thickBot="1" x14ac:dyDescent="0.3">
      <c r="A128" s="62">
        <v>11</v>
      </c>
      <c r="B128" s="63">
        <v>4</v>
      </c>
      <c r="C128" s="23">
        <v>4</v>
      </c>
      <c r="D128" s="24" t="s">
        <v>116</v>
      </c>
      <c r="E128" s="42"/>
      <c r="F128" s="40"/>
      <c r="G128" s="53"/>
      <c r="H128" s="43"/>
      <c r="I128" s="43"/>
      <c r="J128" s="27" t="e">
        <f>'General Information'!#REF!</f>
        <v>#REF!</v>
      </c>
    </row>
    <row r="129" spans="1:10" ht="15.75" thickBot="1" x14ac:dyDescent="0.3">
      <c r="A129" s="62">
        <v>11</v>
      </c>
      <c r="B129" s="63">
        <v>5</v>
      </c>
      <c r="C129" s="23">
        <v>5</v>
      </c>
      <c r="D129" s="24" t="s">
        <v>113</v>
      </c>
      <c r="E129" s="42"/>
      <c r="F129" s="40"/>
      <c r="G129" s="53"/>
      <c r="H129" s="43"/>
      <c r="I129" s="43"/>
      <c r="J129" s="27" t="e">
        <f>'General Information'!#REF!</f>
        <v>#REF!</v>
      </c>
    </row>
    <row r="130" spans="1:10" ht="15.75" thickBot="1" x14ac:dyDescent="0.3">
      <c r="A130" s="62">
        <v>11</v>
      </c>
      <c r="B130" s="63">
        <v>6</v>
      </c>
      <c r="C130" s="23">
        <v>6</v>
      </c>
      <c r="D130" s="24" t="s">
        <v>117</v>
      </c>
      <c r="E130" s="42"/>
      <c r="F130" s="40"/>
      <c r="G130" s="53"/>
      <c r="H130" s="43"/>
      <c r="I130" s="43"/>
      <c r="J130" s="27" t="e">
        <f>'General Information'!#REF!</f>
        <v>#REF!</v>
      </c>
    </row>
    <row r="131" spans="1:10" s="11" customFormat="1" ht="14.1" customHeight="1" thickBot="1" x14ac:dyDescent="0.25">
      <c r="A131" s="62">
        <v>11</v>
      </c>
      <c r="B131" s="63">
        <v>7</v>
      </c>
      <c r="C131" s="21" t="s">
        <v>131</v>
      </c>
      <c r="D131" s="22" t="s">
        <v>133</v>
      </c>
      <c r="E131" s="42"/>
      <c r="F131" s="40"/>
      <c r="G131" s="53"/>
      <c r="H131" s="43"/>
      <c r="I131" s="43"/>
      <c r="J131" s="27" t="e">
        <f>'General Information'!#REF!</f>
        <v>#REF!</v>
      </c>
    </row>
    <row r="132" spans="1:10" s="11" customFormat="1" ht="14.1" customHeight="1" thickBot="1" x14ac:dyDescent="0.25">
      <c r="A132" s="64">
        <v>11</v>
      </c>
      <c r="B132" s="65">
        <v>7</v>
      </c>
      <c r="C132" s="66" t="s">
        <v>132</v>
      </c>
      <c r="D132" s="67" t="s">
        <v>134</v>
      </c>
      <c r="E132" s="72"/>
      <c r="F132" s="73"/>
      <c r="G132" s="74"/>
      <c r="H132" s="75"/>
      <c r="I132" s="75"/>
      <c r="J132" s="27" t="e">
        <f>'General Information'!#REF!</f>
        <v>#REF!</v>
      </c>
    </row>
  </sheetData>
  <protectedRanges>
    <protectedRange sqref="D9" name="Vendor Name"/>
    <protectedRange sqref="E12:I132" name="Vendor Enters"/>
    <protectedRange sqref="D5" name="Vendor Name_1"/>
  </protectedRanges>
  <mergeCells count="1">
    <mergeCell ref="E9:I9"/>
  </mergeCells>
  <dataValidations count="1">
    <dataValidation type="list" allowBlank="1" showInputMessage="1" showErrorMessage="1" sqref="F12:G132" xr:uid="{00000000-0002-0000-0200-000000000000}">
      <formula1>"Yes, No"</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32"/>
  <sheetViews>
    <sheetView workbookViewId="0">
      <selection activeCell="B29" sqref="B29"/>
    </sheetView>
  </sheetViews>
  <sheetFormatPr defaultColWidth="9.140625" defaultRowHeight="15" x14ac:dyDescent="0.25"/>
  <cols>
    <col min="1" max="2" width="7.5703125" customWidth="1"/>
    <col min="3" max="3" width="6.42578125" customWidth="1"/>
    <col min="4" max="4" width="51.140625" customWidth="1"/>
    <col min="5" max="9" width="25.5703125" customWidth="1"/>
    <col min="10" max="10" width="9.140625" style="25"/>
  </cols>
  <sheetData>
    <row r="1" spans="1:10" ht="21.6" customHeight="1" x14ac:dyDescent="0.35">
      <c r="A1" s="1" t="s">
        <v>76</v>
      </c>
      <c r="B1" s="1"/>
      <c r="J1"/>
    </row>
    <row r="2" spans="1:10" ht="15.6" customHeight="1" x14ac:dyDescent="0.25">
      <c r="A2" s="8" t="s">
        <v>77</v>
      </c>
      <c r="B2" s="8"/>
      <c r="J2"/>
    </row>
    <row r="3" spans="1:10" ht="15.6" customHeight="1" x14ac:dyDescent="0.25">
      <c r="A3" s="8" t="s">
        <v>78</v>
      </c>
      <c r="B3" s="8"/>
      <c r="J3"/>
    </row>
    <row r="4" spans="1:10" ht="15.6" customHeight="1" x14ac:dyDescent="0.25">
      <c r="A4" s="8" t="s">
        <v>79</v>
      </c>
      <c r="B4" s="8"/>
      <c r="J4"/>
    </row>
    <row r="5" spans="1:10" ht="15.6" customHeight="1" x14ac:dyDescent="0.25">
      <c r="A5" s="9" t="s">
        <v>2</v>
      </c>
      <c r="B5" s="9"/>
      <c r="D5" t="e">
        <f>IF('General Information'!#REF!="","",'General Information'!#REF!)</f>
        <v>#REF!</v>
      </c>
      <c r="J5"/>
    </row>
    <row r="6" spans="1:10" ht="14.45" customHeight="1" x14ac:dyDescent="0.25"/>
    <row r="7" spans="1:10" ht="14.45" customHeight="1" x14ac:dyDescent="0.25">
      <c r="A7" s="6" t="s">
        <v>136</v>
      </c>
      <c r="B7" s="6"/>
    </row>
    <row r="8" spans="1:10" ht="14.45" customHeight="1" x14ac:dyDescent="0.25">
      <c r="A8" s="6"/>
      <c r="B8" s="6"/>
    </row>
    <row r="9" spans="1:10" ht="14.45" customHeight="1" x14ac:dyDescent="0.3">
      <c r="E9" s="135" t="s">
        <v>126</v>
      </c>
      <c r="F9" s="135"/>
      <c r="G9" s="135"/>
      <c r="H9" s="135"/>
      <c r="I9" s="135"/>
    </row>
    <row r="10" spans="1:10" s="15" customFormat="1" ht="65.25" customHeight="1" x14ac:dyDescent="0.2">
      <c r="A10" s="13" t="s">
        <v>127</v>
      </c>
      <c r="B10" s="13" t="s">
        <v>80</v>
      </c>
      <c r="C10" s="13" t="s">
        <v>135</v>
      </c>
      <c r="D10" s="14" t="s">
        <v>0</v>
      </c>
      <c r="E10" s="44" t="s">
        <v>122</v>
      </c>
      <c r="F10" s="45" t="s">
        <v>123</v>
      </c>
      <c r="G10" s="45" t="s">
        <v>128</v>
      </c>
      <c r="H10" s="45" t="s">
        <v>118</v>
      </c>
      <c r="I10" s="45" t="s">
        <v>119</v>
      </c>
      <c r="J10" s="26"/>
    </row>
    <row r="11" spans="1:10" s="15" customFormat="1" ht="13.5" thickBot="1" x14ac:dyDescent="0.25">
      <c r="A11" s="16"/>
      <c r="B11" s="16"/>
      <c r="C11" s="16"/>
      <c r="D11" s="17"/>
      <c r="E11" s="46"/>
      <c r="F11" s="46" t="s">
        <v>120</v>
      </c>
      <c r="G11" s="46"/>
      <c r="H11" s="46"/>
      <c r="I11" s="46"/>
      <c r="J11" s="26" t="s">
        <v>58</v>
      </c>
    </row>
    <row r="12" spans="1:10" s="11" customFormat="1" ht="14.1" customHeight="1" thickBot="1" x14ac:dyDescent="0.25">
      <c r="A12" s="62">
        <v>1</v>
      </c>
      <c r="B12" s="62">
        <v>1</v>
      </c>
      <c r="C12" s="19" t="s">
        <v>81</v>
      </c>
      <c r="D12" s="20" t="s">
        <v>109</v>
      </c>
      <c r="E12" s="47"/>
      <c r="F12" s="48"/>
      <c r="G12" s="48"/>
      <c r="H12" s="49"/>
      <c r="I12" s="49"/>
      <c r="J12" s="27" t="e">
        <f>'General Information'!#REF!</f>
        <v>#REF!</v>
      </c>
    </row>
    <row r="13" spans="1:10" s="11" customFormat="1" ht="14.1" customHeight="1" thickBot="1" x14ac:dyDescent="0.25">
      <c r="A13" s="62">
        <v>1</v>
      </c>
      <c r="B13" s="61">
        <v>1</v>
      </c>
      <c r="C13" s="21" t="s">
        <v>82</v>
      </c>
      <c r="D13" s="22" t="s">
        <v>110</v>
      </c>
      <c r="E13" s="50"/>
      <c r="F13" s="48"/>
      <c r="G13" s="54"/>
      <c r="H13" s="51"/>
      <c r="I13" s="51"/>
      <c r="J13" s="27" t="e">
        <f>'General Information'!#REF!</f>
        <v>#REF!</v>
      </c>
    </row>
    <row r="14" spans="1:10" s="11" customFormat="1" ht="14.1" customHeight="1" thickBot="1" x14ac:dyDescent="0.25">
      <c r="A14" s="62">
        <v>1</v>
      </c>
      <c r="B14" s="63">
        <v>2</v>
      </c>
      <c r="C14" s="21" t="s">
        <v>83</v>
      </c>
      <c r="D14" s="22" t="s">
        <v>111</v>
      </c>
      <c r="E14" s="50"/>
      <c r="F14" s="48"/>
      <c r="G14" s="54"/>
      <c r="H14" s="51"/>
      <c r="I14" s="51"/>
      <c r="J14" s="27" t="e">
        <f>'General Information'!#REF!</f>
        <v>#REF!</v>
      </c>
    </row>
    <row r="15" spans="1:10" s="11" customFormat="1" ht="14.1" customHeight="1" thickBot="1" x14ac:dyDescent="0.25">
      <c r="A15" s="62">
        <v>1</v>
      </c>
      <c r="B15" s="63">
        <v>2</v>
      </c>
      <c r="C15" s="23" t="s">
        <v>84</v>
      </c>
      <c r="D15" s="24" t="s">
        <v>112</v>
      </c>
      <c r="E15" s="50"/>
      <c r="F15" s="48"/>
      <c r="G15" s="54"/>
      <c r="H15" s="51"/>
      <c r="I15" s="51"/>
      <c r="J15" s="27" t="e">
        <f>'General Information'!#REF!</f>
        <v>#REF!</v>
      </c>
    </row>
    <row r="16" spans="1:10" s="11" customFormat="1" ht="14.1" customHeight="1" thickBot="1" x14ac:dyDescent="0.25">
      <c r="A16" s="62">
        <v>1</v>
      </c>
      <c r="B16" s="61">
        <v>3</v>
      </c>
      <c r="C16" s="21" t="s">
        <v>85</v>
      </c>
      <c r="D16" s="22" t="s">
        <v>114</v>
      </c>
      <c r="E16" s="50"/>
      <c r="F16" s="48"/>
      <c r="G16" s="54"/>
      <c r="H16" s="51"/>
      <c r="I16" s="51"/>
      <c r="J16" s="27" t="e">
        <f>'General Information'!#REF!</f>
        <v>#REF!</v>
      </c>
    </row>
    <row r="17" spans="1:10" s="11" customFormat="1" ht="14.1" customHeight="1" thickBot="1" x14ac:dyDescent="0.25">
      <c r="A17" s="62">
        <v>1</v>
      </c>
      <c r="B17" s="63">
        <v>3</v>
      </c>
      <c r="C17" s="21" t="s">
        <v>86</v>
      </c>
      <c r="D17" s="22" t="s">
        <v>115</v>
      </c>
      <c r="E17" s="50"/>
      <c r="F17" s="48"/>
      <c r="G17" s="54"/>
      <c r="H17" s="51"/>
      <c r="I17" s="51"/>
      <c r="J17" s="27" t="e">
        <f>'General Information'!#REF!</f>
        <v>#REF!</v>
      </c>
    </row>
    <row r="18" spans="1:10" s="11" customFormat="1" ht="14.1" customHeight="1" thickBot="1" x14ac:dyDescent="0.25">
      <c r="A18" s="62">
        <v>1</v>
      </c>
      <c r="B18" s="63">
        <v>4</v>
      </c>
      <c r="C18" s="23">
        <v>4</v>
      </c>
      <c r="D18" s="24" t="s">
        <v>116</v>
      </c>
      <c r="E18" s="50"/>
      <c r="F18" s="48"/>
      <c r="G18" s="54"/>
      <c r="H18" s="51"/>
      <c r="I18" s="51"/>
      <c r="J18" s="27" t="e">
        <f>'General Information'!#REF!</f>
        <v>#REF!</v>
      </c>
    </row>
    <row r="19" spans="1:10" s="11" customFormat="1" ht="14.1" customHeight="1" thickBot="1" x14ac:dyDescent="0.25">
      <c r="A19" s="62">
        <v>1</v>
      </c>
      <c r="B19" s="63">
        <v>5</v>
      </c>
      <c r="C19" s="23">
        <v>5</v>
      </c>
      <c r="D19" s="24" t="s">
        <v>113</v>
      </c>
      <c r="E19" s="50"/>
      <c r="F19" s="48"/>
      <c r="G19" s="54"/>
      <c r="H19" s="51"/>
      <c r="I19" s="51"/>
      <c r="J19" s="27" t="e">
        <f>'General Information'!#REF!</f>
        <v>#REF!</v>
      </c>
    </row>
    <row r="20" spans="1:10" s="11" customFormat="1" ht="14.1" customHeight="1" thickBot="1" x14ac:dyDescent="0.25">
      <c r="A20" s="62">
        <v>1</v>
      </c>
      <c r="B20" s="63">
        <v>6</v>
      </c>
      <c r="C20" s="23">
        <v>6</v>
      </c>
      <c r="D20" s="24" t="s">
        <v>117</v>
      </c>
      <c r="E20" s="50"/>
      <c r="F20" s="48"/>
      <c r="G20" s="54"/>
      <c r="H20" s="51"/>
      <c r="I20" s="51"/>
      <c r="J20" s="27" t="e">
        <f>'General Information'!#REF!</f>
        <v>#REF!</v>
      </c>
    </row>
    <row r="21" spans="1:10" s="11" customFormat="1" ht="14.1" customHeight="1" thickBot="1" x14ac:dyDescent="0.25">
      <c r="A21" s="62">
        <v>1</v>
      </c>
      <c r="B21" s="63">
        <v>7</v>
      </c>
      <c r="C21" s="21" t="s">
        <v>131</v>
      </c>
      <c r="D21" s="22" t="s">
        <v>133</v>
      </c>
      <c r="E21" s="78"/>
      <c r="F21" s="48"/>
      <c r="G21" s="54"/>
      <c r="H21" s="51"/>
      <c r="I21" s="51"/>
      <c r="J21" s="27" t="e">
        <f>'General Information'!#REF!</f>
        <v>#REF!</v>
      </c>
    </row>
    <row r="22" spans="1:10" s="11" customFormat="1" ht="14.1" customHeight="1" thickBot="1" x14ac:dyDescent="0.25">
      <c r="A22" s="64">
        <v>1</v>
      </c>
      <c r="B22" s="65">
        <v>7</v>
      </c>
      <c r="C22" s="23" t="s">
        <v>132</v>
      </c>
      <c r="D22" s="24" t="s">
        <v>134</v>
      </c>
      <c r="E22" s="78"/>
      <c r="F22" s="48"/>
      <c r="G22" s="54"/>
      <c r="H22" s="51"/>
      <c r="I22" s="51"/>
      <c r="J22" s="27" t="e">
        <f>'General Information'!#REF!</f>
        <v>#REF!</v>
      </c>
    </row>
    <row r="23" spans="1:10" s="11" customFormat="1" ht="13.5" thickBot="1" x14ac:dyDescent="0.25">
      <c r="A23" s="62">
        <v>2</v>
      </c>
      <c r="B23" s="62">
        <v>1</v>
      </c>
      <c r="C23" s="19" t="str">
        <f t="shared" ref="C23:C31" si="0">C12</f>
        <v>1A</v>
      </c>
      <c r="D23" s="20" t="str">
        <f t="shared" ref="D23:D31" si="1">D12</f>
        <v>5W-30 or 10W-30, gasoline engine, 55 gallon drum</v>
      </c>
      <c r="E23" s="47"/>
      <c r="F23" s="48"/>
      <c r="G23" s="48"/>
      <c r="H23" s="49"/>
      <c r="I23" s="49"/>
      <c r="J23" s="27" t="e">
        <f>'General Information'!#REF!</f>
        <v>#REF!</v>
      </c>
    </row>
    <row r="24" spans="1:10" s="11" customFormat="1" ht="13.5" thickBot="1" x14ac:dyDescent="0.25">
      <c r="A24" s="62">
        <v>2</v>
      </c>
      <c r="B24" s="61">
        <v>1</v>
      </c>
      <c r="C24" s="21" t="str">
        <f t="shared" si="0"/>
        <v>1B</v>
      </c>
      <c r="D24" s="22" t="str">
        <f t="shared" si="1"/>
        <v>5W-30 or 10W-30, gasoline engine, quart containers</v>
      </c>
      <c r="E24" s="50"/>
      <c r="F24" s="48"/>
      <c r="G24" s="54"/>
      <c r="H24" s="51"/>
      <c r="I24" s="51"/>
      <c r="J24" s="27" t="e">
        <f>'General Information'!#REF!</f>
        <v>#REF!</v>
      </c>
    </row>
    <row r="25" spans="1:10" s="11" customFormat="1" ht="13.5" thickBot="1" x14ac:dyDescent="0.25">
      <c r="A25" s="62">
        <v>2</v>
      </c>
      <c r="B25" s="63">
        <v>2</v>
      </c>
      <c r="C25" s="21" t="str">
        <f t="shared" si="0"/>
        <v>2A</v>
      </c>
      <c r="D25" s="22" t="str">
        <f t="shared" si="1"/>
        <v>5W-20, gasoline engine, 55 gallon drum</v>
      </c>
      <c r="E25" s="50"/>
      <c r="F25" s="48"/>
      <c r="G25" s="54"/>
      <c r="H25" s="51"/>
      <c r="I25" s="51"/>
      <c r="J25" s="27" t="e">
        <f>'General Information'!#REF!</f>
        <v>#REF!</v>
      </c>
    </row>
    <row r="26" spans="1:10" s="11" customFormat="1" ht="13.5" thickBot="1" x14ac:dyDescent="0.25">
      <c r="A26" s="62">
        <v>2</v>
      </c>
      <c r="B26" s="63">
        <v>2</v>
      </c>
      <c r="C26" s="23" t="str">
        <f t="shared" si="0"/>
        <v>2B</v>
      </c>
      <c r="D26" s="24" t="str">
        <f t="shared" si="1"/>
        <v>5W-20, gasoline engine, quart containers</v>
      </c>
      <c r="E26" s="50"/>
      <c r="F26" s="48"/>
      <c r="G26" s="54"/>
      <c r="H26" s="51"/>
      <c r="I26" s="51"/>
      <c r="J26" s="27" t="e">
        <f>'General Information'!#REF!</f>
        <v>#REF!</v>
      </c>
    </row>
    <row r="27" spans="1:10" s="11" customFormat="1" ht="13.5" thickBot="1" x14ac:dyDescent="0.25">
      <c r="A27" s="62">
        <v>2</v>
      </c>
      <c r="B27" s="61">
        <v>3</v>
      </c>
      <c r="C27" s="21" t="str">
        <f t="shared" si="0"/>
        <v>3A</v>
      </c>
      <c r="D27" s="22" t="str">
        <f t="shared" si="1"/>
        <v>5W-40 or 15W-40, diesel engine, 55 gallon drum</v>
      </c>
      <c r="E27" s="50"/>
      <c r="F27" s="48"/>
      <c r="G27" s="54"/>
      <c r="H27" s="51"/>
      <c r="I27" s="51"/>
      <c r="J27" s="27" t="e">
        <f>'General Information'!#REF!</f>
        <v>#REF!</v>
      </c>
    </row>
    <row r="28" spans="1:10" s="11" customFormat="1" ht="13.5" thickBot="1" x14ac:dyDescent="0.25">
      <c r="A28" s="62">
        <v>2</v>
      </c>
      <c r="B28" s="63">
        <v>3</v>
      </c>
      <c r="C28" s="21" t="str">
        <f t="shared" si="0"/>
        <v>3B</v>
      </c>
      <c r="D28" s="22" t="str">
        <f t="shared" si="1"/>
        <v>5W-40 or 15W-40, diesel engine, quart containers</v>
      </c>
      <c r="E28" s="50"/>
      <c r="F28" s="48"/>
      <c r="G28" s="54"/>
      <c r="H28" s="51"/>
      <c r="I28" s="51"/>
      <c r="J28" s="27" t="e">
        <f>'General Information'!#REF!</f>
        <v>#REF!</v>
      </c>
    </row>
    <row r="29" spans="1:10" s="11" customFormat="1" ht="13.5" thickBot="1" x14ac:dyDescent="0.25">
      <c r="A29" s="62">
        <v>2</v>
      </c>
      <c r="B29" s="63">
        <v>4</v>
      </c>
      <c r="C29" s="23">
        <f t="shared" si="0"/>
        <v>4</v>
      </c>
      <c r="D29" s="24" t="str">
        <f t="shared" si="1"/>
        <v>5W-30 or 10W-30- bulk, gasoline engine</v>
      </c>
      <c r="E29" s="50"/>
      <c r="F29" s="48"/>
      <c r="G29" s="54"/>
      <c r="H29" s="51"/>
      <c r="I29" s="51"/>
      <c r="J29" s="27" t="e">
        <f>'General Information'!#REF!</f>
        <v>#REF!</v>
      </c>
    </row>
    <row r="30" spans="1:10" s="11" customFormat="1" ht="13.5" thickBot="1" x14ac:dyDescent="0.25">
      <c r="A30" s="62">
        <v>2</v>
      </c>
      <c r="B30" s="63">
        <v>5</v>
      </c>
      <c r="C30" s="23">
        <f t="shared" si="0"/>
        <v>5</v>
      </c>
      <c r="D30" s="24" t="str">
        <f t="shared" si="1"/>
        <v>5W-20, gasoline engine bulk</v>
      </c>
      <c r="E30" s="50"/>
      <c r="F30" s="48"/>
      <c r="G30" s="54"/>
      <c r="H30" s="51"/>
      <c r="I30" s="51"/>
      <c r="J30" s="27" t="e">
        <f>'General Information'!#REF!</f>
        <v>#REF!</v>
      </c>
    </row>
    <row r="31" spans="1:10" s="11" customFormat="1" ht="13.5" thickBot="1" x14ac:dyDescent="0.25">
      <c r="A31" s="62">
        <v>2</v>
      </c>
      <c r="B31" s="63">
        <v>6</v>
      </c>
      <c r="C31" s="23">
        <f t="shared" si="0"/>
        <v>6</v>
      </c>
      <c r="D31" s="24" t="str">
        <f t="shared" si="1"/>
        <v>5W-40 or 15W-40, diesel engine, bulk</v>
      </c>
      <c r="E31" s="50"/>
      <c r="F31" s="48"/>
      <c r="G31" s="54"/>
      <c r="H31" s="51"/>
      <c r="I31" s="51"/>
      <c r="J31" s="27" t="e">
        <f>'General Information'!#REF!</f>
        <v>#REF!</v>
      </c>
    </row>
    <row r="32" spans="1:10" s="11" customFormat="1" ht="14.1" customHeight="1" thickBot="1" x14ac:dyDescent="0.25">
      <c r="A32" s="62">
        <v>2</v>
      </c>
      <c r="B32" s="63">
        <v>7</v>
      </c>
      <c r="C32" s="21" t="s">
        <v>131</v>
      </c>
      <c r="D32" s="22" t="s">
        <v>133</v>
      </c>
      <c r="E32" s="78"/>
      <c r="F32" s="48"/>
      <c r="G32" s="54"/>
      <c r="H32" s="51"/>
      <c r="I32" s="51"/>
      <c r="J32" s="27" t="e">
        <f>'General Information'!#REF!</f>
        <v>#REF!</v>
      </c>
    </row>
    <row r="33" spans="1:10" s="11" customFormat="1" ht="14.1" customHeight="1" thickBot="1" x14ac:dyDescent="0.25">
      <c r="A33" s="64">
        <v>2</v>
      </c>
      <c r="B33" s="65">
        <v>7</v>
      </c>
      <c r="C33" s="23" t="s">
        <v>132</v>
      </c>
      <c r="D33" s="24" t="s">
        <v>134</v>
      </c>
      <c r="E33" s="78"/>
      <c r="F33" s="48"/>
      <c r="G33" s="54"/>
      <c r="H33" s="51"/>
      <c r="I33" s="51"/>
      <c r="J33" s="27" t="e">
        <f>'General Information'!#REF!</f>
        <v>#REF!</v>
      </c>
    </row>
    <row r="34" spans="1:10" s="11" customFormat="1" ht="13.5" thickBot="1" x14ac:dyDescent="0.25">
      <c r="A34" s="62">
        <v>3</v>
      </c>
      <c r="B34" s="62">
        <v>1</v>
      </c>
      <c r="C34" s="19" t="s">
        <v>81</v>
      </c>
      <c r="D34" s="20" t="s">
        <v>109</v>
      </c>
      <c r="E34" s="47"/>
      <c r="F34" s="48"/>
      <c r="G34" s="48"/>
      <c r="H34" s="49"/>
      <c r="I34" s="49"/>
      <c r="J34" s="27" t="e">
        <f>'General Information'!#REF!</f>
        <v>#REF!</v>
      </c>
    </row>
    <row r="35" spans="1:10" s="11" customFormat="1" ht="13.5" thickBot="1" x14ac:dyDescent="0.25">
      <c r="A35" s="62">
        <v>3</v>
      </c>
      <c r="B35" s="61">
        <v>1</v>
      </c>
      <c r="C35" s="21" t="s">
        <v>82</v>
      </c>
      <c r="D35" s="22" t="s">
        <v>110</v>
      </c>
      <c r="E35" s="50"/>
      <c r="F35" s="48"/>
      <c r="G35" s="54"/>
      <c r="H35" s="51"/>
      <c r="I35" s="51"/>
      <c r="J35" s="27" t="e">
        <f>'General Information'!#REF!</f>
        <v>#REF!</v>
      </c>
    </row>
    <row r="36" spans="1:10" s="11" customFormat="1" ht="13.5" thickBot="1" x14ac:dyDescent="0.25">
      <c r="A36" s="62">
        <v>3</v>
      </c>
      <c r="B36" s="63">
        <v>2</v>
      </c>
      <c r="C36" s="21" t="s">
        <v>83</v>
      </c>
      <c r="D36" s="22" t="s">
        <v>111</v>
      </c>
      <c r="E36" s="50"/>
      <c r="F36" s="48"/>
      <c r="G36" s="54"/>
      <c r="H36" s="51"/>
      <c r="I36" s="51"/>
      <c r="J36" s="27" t="e">
        <f>'General Information'!#REF!</f>
        <v>#REF!</v>
      </c>
    </row>
    <row r="37" spans="1:10" s="11" customFormat="1" ht="13.5" thickBot="1" x14ac:dyDescent="0.25">
      <c r="A37" s="62">
        <v>3</v>
      </c>
      <c r="B37" s="63">
        <v>2</v>
      </c>
      <c r="C37" s="23" t="s">
        <v>84</v>
      </c>
      <c r="D37" s="24" t="s">
        <v>112</v>
      </c>
      <c r="E37" s="50"/>
      <c r="F37" s="48"/>
      <c r="G37" s="54"/>
      <c r="H37" s="51"/>
      <c r="I37" s="51"/>
      <c r="J37" s="27" t="e">
        <f>'General Information'!#REF!</f>
        <v>#REF!</v>
      </c>
    </row>
    <row r="38" spans="1:10" s="11" customFormat="1" ht="13.5" thickBot="1" x14ac:dyDescent="0.25">
      <c r="A38" s="62">
        <v>3</v>
      </c>
      <c r="B38" s="61">
        <v>3</v>
      </c>
      <c r="C38" s="21" t="s">
        <v>85</v>
      </c>
      <c r="D38" s="22" t="s">
        <v>114</v>
      </c>
      <c r="E38" s="50"/>
      <c r="F38" s="48"/>
      <c r="G38" s="54"/>
      <c r="H38" s="51"/>
      <c r="I38" s="51"/>
      <c r="J38" s="27" t="e">
        <f>'General Information'!#REF!</f>
        <v>#REF!</v>
      </c>
    </row>
    <row r="39" spans="1:10" s="11" customFormat="1" ht="13.5" thickBot="1" x14ac:dyDescent="0.25">
      <c r="A39" s="62">
        <v>3</v>
      </c>
      <c r="B39" s="63">
        <v>3</v>
      </c>
      <c r="C39" s="21" t="s">
        <v>86</v>
      </c>
      <c r="D39" s="22" t="s">
        <v>115</v>
      </c>
      <c r="E39" s="50"/>
      <c r="F39" s="48"/>
      <c r="G39" s="54"/>
      <c r="H39" s="51"/>
      <c r="I39" s="51"/>
      <c r="J39" s="27" t="e">
        <f>'General Information'!#REF!</f>
        <v>#REF!</v>
      </c>
    </row>
    <row r="40" spans="1:10" s="11" customFormat="1" ht="13.5" thickBot="1" x14ac:dyDescent="0.25">
      <c r="A40" s="62">
        <v>3</v>
      </c>
      <c r="B40" s="63">
        <v>4</v>
      </c>
      <c r="C40" s="23">
        <v>4</v>
      </c>
      <c r="D40" s="24" t="s">
        <v>116</v>
      </c>
      <c r="E40" s="50"/>
      <c r="F40" s="48"/>
      <c r="G40" s="54"/>
      <c r="H40" s="51"/>
      <c r="I40" s="51"/>
      <c r="J40" s="27" t="e">
        <f>'General Information'!#REF!</f>
        <v>#REF!</v>
      </c>
    </row>
    <row r="41" spans="1:10" s="11" customFormat="1" ht="13.5" thickBot="1" x14ac:dyDescent="0.25">
      <c r="A41" s="62">
        <v>3</v>
      </c>
      <c r="B41" s="63">
        <v>5</v>
      </c>
      <c r="C41" s="23">
        <v>5</v>
      </c>
      <c r="D41" s="24" t="s">
        <v>113</v>
      </c>
      <c r="E41" s="50"/>
      <c r="F41" s="48"/>
      <c r="G41" s="54"/>
      <c r="H41" s="51"/>
      <c r="I41" s="51"/>
      <c r="J41" s="27" t="e">
        <f>'General Information'!#REF!</f>
        <v>#REF!</v>
      </c>
    </row>
    <row r="42" spans="1:10" s="11" customFormat="1" ht="13.5" thickBot="1" x14ac:dyDescent="0.25">
      <c r="A42" s="62">
        <v>3</v>
      </c>
      <c r="B42" s="63">
        <v>6</v>
      </c>
      <c r="C42" s="23">
        <v>6</v>
      </c>
      <c r="D42" s="24" t="s">
        <v>117</v>
      </c>
      <c r="E42" s="50"/>
      <c r="F42" s="48"/>
      <c r="G42" s="54"/>
      <c r="H42" s="51"/>
      <c r="I42" s="51"/>
      <c r="J42" s="27" t="e">
        <f>'General Information'!#REF!</f>
        <v>#REF!</v>
      </c>
    </row>
    <row r="43" spans="1:10" s="11" customFormat="1" ht="14.1" customHeight="1" thickBot="1" x14ac:dyDescent="0.25">
      <c r="A43" s="62">
        <v>3</v>
      </c>
      <c r="B43" s="63">
        <v>7</v>
      </c>
      <c r="C43" s="21" t="s">
        <v>131</v>
      </c>
      <c r="D43" s="22" t="s">
        <v>133</v>
      </c>
      <c r="E43" s="78"/>
      <c r="F43" s="48"/>
      <c r="G43" s="54"/>
      <c r="H43" s="51"/>
      <c r="I43" s="51"/>
      <c r="J43" s="27" t="e">
        <f>'General Information'!#REF!</f>
        <v>#REF!</v>
      </c>
    </row>
    <row r="44" spans="1:10" s="11" customFormat="1" ht="14.1" customHeight="1" thickBot="1" x14ac:dyDescent="0.25">
      <c r="A44" s="64">
        <v>3</v>
      </c>
      <c r="B44" s="65">
        <v>7</v>
      </c>
      <c r="C44" s="23" t="s">
        <v>132</v>
      </c>
      <c r="D44" s="24" t="s">
        <v>134</v>
      </c>
      <c r="E44" s="78"/>
      <c r="F44" s="48"/>
      <c r="G44" s="54"/>
      <c r="H44" s="51"/>
      <c r="I44" s="51"/>
      <c r="J44" s="27" t="e">
        <f>'General Information'!#REF!</f>
        <v>#REF!</v>
      </c>
    </row>
    <row r="45" spans="1:10" s="11" customFormat="1" ht="13.5" thickBot="1" x14ac:dyDescent="0.25">
      <c r="A45" s="62">
        <v>4</v>
      </c>
      <c r="B45" s="62">
        <v>1</v>
      </c>
      <c r="C45" s="19" t="s">
        <v>81</v>
      </c>
      <c r="D45" s="20" t="s">
        <v>109</v>
      </c>
      <c r="E45" s="47"/>
      <c r="F45" s="48"/>
      <c r="G45" s="48"/>
      <c r="H45" s="49"/>
      <c r="I45" s="49"/>
      <c r="J45" s="27" t="e">
        <f>'General Information'!#REF!</f>
        <v>#REF!</v>
      </c>
    </row>
    <row r="46" spans="1:10" s="11" customFormat="1" ht="13.5" thickBot="1" x14ac:dyDescent="0.25">
      <c r="A46" s="62">
        <v>4</v>
      </c>
      <c r="B46" s="61">
        <v>1</v>
      </c>
      <c r="C46" s="21" t="s">
        <v>82</v>
      </c>
      <c r="D46" s="22" t="s">
        <v>110</v>
      </c>
      <c r="E46" s="50"/>
      <c r="F46" s="48"/>
      <c r="G46" s="54"/>
      <c r="H46" s="51"/>
      <c r="I46" s="51"/>
      <c r="J46" s="27" t="e">
        <f>'General Information'!#REF!</f>
        <v>#REF!</v>
      </c>
    </row>
    <row r="47" spans="1:10" s="11" customFormat="1" ht="13.5" thickBot="1" x14ac:dyDescent="0.25">
      <c r="A47" s="62">
        <v>4</v>
      </c>
      <c r="B47" s="63">
        <v>2</v>
      </c>
      <c r="C47" s="21" t="s">
        <v>83</v>
      </c>
      <c r="D47" s="22" t="s">
        <v>111</v>
      </c>
      <c r="E47" s="50"/>
      <c r="F47" s="48"/>
      <c r="G47" s="54"/>
      <c r="H47" s="51"/>
      <c r="I47" s="51"/>
      <c r="J47" s="27" t="e">
        <f>'General Information'!#REF!</f>
        <v>#REF!</v>
      </c>
    </row>
    <row r="48" spans="1:10" s="11" customFormat="1" ht="13.5" thickBot="1" x14ac:dyDescent="0.25">
      <c r="A48" s="62">
        <v>4</v>
      </c>
      <c r="B48" s="63">
        <v>2</v>
      </c>
      <c r="C48" s="23" t="s">
        <v>84</v>
      </c>
      <c r="D48" s="24" t="s">
        <v>112</v>
      </c>
      <c r="E48" s="50"/>
      <c r="F48" s="48"/>
      <c r="G48" s="54"/>
      <c r="H48" s="51"/>
      <c r="I48" s="51"/>
      <c r="J48" s="27" t="e">
        <f>'General Information'!#REF!</f>
        <v>#REF!</v>
      </c>
    </row>
    <row r="49" spans="1:10" s="11" customFormat="1" ht="13.5" thickBot="1" x14ac:dyDescent="0.25">
      <c r="A49" s="62">
        <v>4</v>
      </c>
      <c r="B49" s="61">
        <v>3</v>
      </c>
      <c r="C49" s="21" t="s">
        <v>85</v>
      </c>
      <c r="D49" s="22" t="s">
        <v>114</v>
      </c>
      <c r="E49" s="50"/>
      <c r="F49" s="48"/>
      <c r="G49" s="54"/>
      <c r="H49" s="51"/>
      <c r="I49" s="51"/>
      <c r="J49" s="27" t="e">
        <f>'General Information'!#REF!</f>
        <v>#REF!</v>
      </c>
    </row>
    <row r="50" spans="1:10" s="11" customFormat="1" ht="13.5" thickBot="1" x14ac:dyDescent="0.25">
      <c r="A50" s="62">
        <v>4</v>
      </c>
      <c r="B50" s="63">
        <v>3</v>
      </c>
      <c r="C50" s="21" t="s">
        <v>86</v>
      </c>
      <c r="D50" s="22" t="s">
        <v>115</v>
      </c>
      <c r="E50" s="50"/>
      <c r="F50" s="48"/>
      <c r="G50" s="54"/>
      <c r="H50" s="51"/>
      <c r="I50" s="51"/>
      <c r="J50" s="27" t="e">
        <f>'General Information'!#REF!</f>
        <v>#REF!</v>
      </c>
    </row>
    <row r="51" spans="1:10" s="11" customFormat="1" ht="13.5" thickBot="1" x14ac:dyDescent="0.25">
      <c r="A51" s="62">
        <v>4</v>
      </c>
      <c r="B51" s="63">
        <v>4</v>
      </c>
      <c r="C51" s="23">
        <v>4</v>
      </c>
      <c r="D51" s="24" t="s">
        <v>116</v>
      </c>
      <c r="E51" s="50"/>
      <c r="F51" s="48"/>
      <c r="G51" s="54"/>
      <c r="H51" s="51"/>
      <c r="I51" s="51"/>
      <c r="J51" s="27" t="e">
        <f>'General Information'!#REF!</f>
        <v>#REF!</v>
      </c>
    </row>
    <row r="52" spans="1:10" s="11" customFormat="1" ht="13.5" thickBot="1" x14ac:dyDescent="0.25">
      <c r="A52" s="62">
        <v>4</v>
      </c>
      <c r="B52" s="63">
        <v>5</v>
      </c>
      <c r="C52" s="23">
        <v>5</v>
      </c>
      <c r="D52" s="24" t="s">
        <v>113</v>
      </c>
      <c r="E52" s="50"/>
      <c r="F52" s="48"/>
      <c r="G52" s="54"/>
      <c r="H52" s="51"/>
      <c r="I52" s="51"/>
      <c r="J52" s="27" t="e">
        <f>'General Information'!#REF!</f>
        <v>#REF!</v>
      </c>
    </row>
    <row r="53" spans="1:10" s="11" customFormat="1" ht="13.5" thickBot="1" x14ac:dyDescent="0.25">
      <c r="A53" s="62">
        <v>4</v>
      </c>
      <c r="B53" s="63">
        <v>6</v>
      </c>
      <c r="C53" s="23">
        <v>6</v>
      </c>
      <c r="D53" s="24" t="s">
        <v>117</v>
      </c>
      <c r="E53" s="50"/>
      <c r="F53" s="48"/>
      <c r="G53" s="54"/>
      <c r="H53" s="51"/>
      <c r="I53" s="51"/>
      <c r="J53" s="27" t="e">
        <f>'General Information'!#REF!</f>
        <v>#REF!</v>
      </c>
    </row>
    <row r="54" spans="1:10" s="11" customFormat="1" ht="14.1" customHeight="1" thickBot="1" x14ac:dyDescent="0.25">
      <c r="A54" s="62">
        <v>4</v>
      </c>
      <c r="B54" s="63">
        <v>7</v>
      </c>
      <c r="C54" s="21" t="s">
        <v>131</v>
      </c>
      <c r="D54" s="22" t="s">
        <v>133</v>
      </c>
      <c r="E54" s="78"/>
      <c r="F54" s="48"/>
      <c r="G54" s="54"/>
      <c r="H54" s="51"/>
      <c r="I54" s="51"/>
      <c r="J54" s="27" t="e">
        <f>'General Information'!#REF!</f>
        <v>#REF!</v>
      </c>
    </row>
    <row r="55" spans="1:10" s="11" customFormat="1" ht="14.1" customHeight="1" thickBot="1" x14ac:dyDescent="0.25">
      <c r="A55" s="64">
        <v>4</v>
      </c>
      <c r="B55" s="65">
        <v>7</v>
      </c>
      <c r="C55" s="23" t="s">
        <v>132</v>
      </c>
      <c r="D55" s="24" t="s">
        <v>134</v>
      </c>
      <c r="E55" s="78"/>
      <c r="F55" s="48"/>
      <c r="G55" s="54"/>
      <c r="H55" s="51"/>
      <c r="I55" s="51"/>
      <c r="J55" s="27" t="e">
        <f>'General Information'!#REF!</f>
        <v>#REF!</v>
      </c>
    </row>
    <row r="56" spans="1:10" s="11" customFormat="1" ht="13.5" thickBot="1" x14ac:dyDescent="0.25">
      <c r="A56" s="62">
        <v>5</v>
      </c>
      <c r="B56" s="62">
        <v>1</v>
      </c>
      <c r="C56" s="19" t="s">
        <v>81</v>
      </c>
      <c r="D56" s="20" t="s">
        <v>109</v>
      </c>
      <c r="E56" s="47"/>
      <c r="F56" s="48"/>
      <c r="G56" s="48"/>
      <c r="H56" s="49"/>
      <c r="I56" s="49"/>
      <c r="J56" s="27" t="e">
        <f>'General Information'!#REF!</f>
        <v>#REF!</v>
      </c>
    </row>
    <row r="57" spans="1:10" s="11" customFormat="1" ht="13.5" thickBot="1" x14ac:dyDescent="0.25">
      <c r="A57" s="62">
        <v>5</v>
      </c>
      <c r="B57" s="61">
        <v>1</v>
      </c>
      <c r="C57" s="21" t="s">
        <v>82</v>
      </c>
      <c r="D57" s="22" t="s">
        <v>110</v>
      </c>
      <c r="E57" s="50"/>
      <c r="F57" s="48"/>
      <c r="G57" s="54"/>
      <c r="H57" s="51"/>
      <c r="I57" s="51"/>
      <c r="J57" s="27" t="e">
        <f>'General Information'!#REF!</f>
        <v>#REF!</v>
      </c>
    </row>
    <row r="58" spans="1:10" s="11" customFormat="1" ht="13.5" thickBot="1" x14ac:dyDescent="0.25">
      <c r="A58" s="62">
        <v>5</v>
      </c>
      <c r="B58" s="63">
        <v>2</v>
      </c>
      <c r="C58" s="21" t="s">
        <v>83</v>
      </c>
      <c r="D58" s="22" t="s">
        <v>111</v>
      </c>
      <c r="E58" s="50"/>
      <c r="F58" s="48"/>
      <c r="G58" s="54"/>
      <c r="H58" s="51"/>
      <c r="I58" s="51"/>
      <c r="J58" s="27" t="e">
        <f>'General Information'!#REF!</f>
        <v>#REF!</v>
      </c>
    </row>
    <row r="59" spans="1:10" ht="15.75" thickBot="1" x14ac:dyDescent="0.3">
      <c r="A59" s="62">
        <v>5</v>
      </c>
      <c r="B59" s="63">
        <v>2</v>
      </c>
      <c r="C59" s="23" t="s">
        <v>84</v>
      </c>
      <c r="D59" s="24" t="s">
        <v>112</v>
      </c>
      <c r="E59" s="50"/>
      <c r="F59" s="48"/>
      <c r="G59" s="54"/>
      <c r="H59" s="51"/>
      <c r="I59" s="51"/>
      <c r="J59" s="27" t="e">
        <f>'General Information'!#REF!</f>
        <v>#REF!</v>
      </c>
    </row>
    <row r="60" spans="1:10" ht="15.75" thickBot="1" x14ac:dyDescent="0.3">
      <c r="A60" s="62">
        <v>5</v>
      </c>
      <c r="B60" s="61">
        <v>3</v>
      </c>
      <c r="C60" s="21" t="s">
        <v>85</v>
      </c>
      <c r="D60" s="22" t="s">
        <v>114</v>
      </c>
      <c r="E60" s="50"/>
      <c r="F60" s="48"/>
      <c r="G60" s="54"/>
      <c r="H60" s="51"/>
      <c r="I60" s="51"/>
      <c r="J60" s="27" t="e">
        <f>'General Information'!#REF!</f>
        <v>#REF!</v>
      </c>
    </row>
    <row r="61" spans="1:10" ht="15.75" thickBot="1" x14ac:dyDescent="0.3">
      <c r="A61" s="62">
        <v>5</v>
      </c>
      <c r="B61" s="63">
        <v>3</v>
      </c>
      <c r="C61" s="21" t="s">
        <v>86</v>
      </c>
      <c r="D61" s="22" t="s">
        <v>115</v>
      </c>
      <c r="E61" s="50"/>
      <c r="F61" s="48"/>
      <c r="G61" s="54"/>
      <c r="H61" s="51"/>
      <c r="I61" s="51"/>
      <c r="J61" s="27" t="e">
        <f>'General Information'!#REF!</f>
        <v>#REF!</v>
      </c>
    </row>
    <row r="62" spans="1:10" ht="15.75" thickBot="1" x14ac:dyDescent="0.3">
      <c r="A62" s="62">
        <v>5</v>
      </c>
      <c r="B62" s="63">
        <v>4</v>
      </c>
      <c r="C62" s="23">
        <v>4</v>
      </c>
      <c r="D62" s="24" t="s">
        <v>116</v>
      </c>
      <c r="E62" s="50"/>
      <c r="F62" s="48"/>
      <c r="G62" s="54"/>
      <c r="H62" s="51"/>
      <c r="I62" s="51"/>
      <c r="J62" s="27" t="e">
        <f>'General Information'!#REF!</f>
        <v>#REF!</v>
      </c>
    </row>
    <row r="63" spans="1:10" ht="15.75" thickBot="1" x14ac:dyDescent="0.3">
      <c r="A63" s="62">
        <v>5</v>
      </c>
      <c r="B63" s="63">
        <v>5</v>
      </c>
      <c r="C63" s="23">
        <v>5</v>
      </c>
      <c r="D63" s="24" t="s">
        <v>113</v>
      </c>
      <c r="E63" s="50"/>
      <c r="F63" s="48"/>
      <c r="G63" s="54"/>
      <c r="H63" s="51"/>
      <c r="I63" s="51"/>
      <c r="J63" s="27" t="e">
        <f>'General Information'!#REF!</f>
        <v>#REF!</v>
      </c>
    </row>
    <row r="64" spans="1:10" ht="15.75" thickBot="1" x14ac:dyDescent="0.3">
      <c r="A64" s="62">
        <v>5</v>
      </c>
      <c r="B64" s="63">
        <v>6</v>
      </c>
      <c r="C64" s="23">
        <v>6</v>
      </c>
      <c r="D64" s="24" t="s">
        <v>117</v>
      </c>
      <c r="E64" s="50"/>
      <c r="F64" s="48"/>
      <c r="G64" s="54"/>
      <c r="H64" s="51"/>
      <c r="I64" s="51"/>
      <c r="J64" s="27" t="e">
        <f>'General Information'!#REF!</f>
        <v>#REF!</v>
      </c>
    </row>
    <row r="65" spans="1:10" s="11" customFormat="1" ht="14.1" customHeight="1" thickBot="1" x14ac:dyDescent="0.25">
      <c r="A65" s="62">
        <v>5</v>
      </c>
      <c r="B65" s="63">
        <v>7</v>
      </c>
      <c r="C65" s="21" t="s">
        <v>131</v>
      </c>
      <c r="D65" s="22" t="s">
        <v>133</v>
      </c>
      <c r="E65" s="78"/>
      <c r="F65" s="48"/>
      <c r="G65" s="54"/>
      <c r="H65" s="51"/>
      <c r="I65" s="51"/>
      <c r="J65" s="27" t="e">
        <f>'General Information'!#REF!</f>
        <v>#REF!</v>
      </c>
    </row>
    <row r="66" spans="1:10" s="11" customFormat="1" ht="14.1" customHeight="1" thickBot="1" x14ac:dyDescent="0.25">
      <c r="A66" s="64">
        <v>5</v>
      </c>
      <c r="B66" s="65">
        <v>7</v>
      </c>
      <c r="C66" s="23" t="s">
        <v>132</v>
      </c>
      <c r="D66" s="24" t="s">
        <v>134</v>
      </c>
      <c r="E66" s="78"/>
      <c r="F66" s="48"/>
      <c r="G66" s="54"/>
      <c r="H66" s="51"/>
      <c r="I66" s="51"/>
      <c r="J66" s="27" t="e">
        <f>'General Information'!#REF!</f>
        <v>#REF!</v>
      </c>
    </row>
    <row r="67" spans="1:10" ht="15.75" thickBot="1" x14ac:dyDescent="0.3">
      <c r="A67" s="62">
        <v>6</v>
      </c>
      <c r="B67" s="62">
        <v>1</v>
      </c>
      <c r="C67" s="19" t="s">
        <v>81</v>
      </c>
      <c r="D67" s="20" t="s">
        <v>109</v>
      </c>
      <c r="E67" s="47"/>
      <c r="F67" s="48"/>
      <c r="G67" s="48"/>
      <c r="H67" s="49"/>
      <c r="I67" s="49"/>
      <c r="J67" s="27" t="e">
        <f>'General Information'!#REF!</f>
        <v>#REF!</v>
      </c>
    </row>
    <row r="68" spans="1:10" ht="15.75" thickBot="1" x14ac:dyDescent="0.3">
      <c r="A68" s="62">
        <v>6</v>
      </c>
      <c r="B68" s="61">
        <v>1</v>
      </c>
      <c r="C68" s="21" t="s">
        <v>82</v>
      </c>
      <c r="D68" s="22" t="s">
        <v>110</v>
      </c>
      <c r="E68" s="50"/>
      <c r="F68" s="48"/>
      <c r="G68" s="54"/>
      <c r="H68" s="51"/>
      <c r="I68" s="51"/>
      <c r="J68" s="27" t="e">
        <f>'General Information'!#REF!</f>
        <v>#REF!</v>
      </c>
    </row>
    <row r="69" spans="1:10" ht="15.75" thickBot="1" x14ac:dyDescent="0.3">
      <c r="A69" s="62">
        <v>6</v>
      </c>
      <c r="B69" s="63">
        <v>2</v>
      </c>
      <c r="C69" s="21" t="s">
        <v>83</v>
      </c>
      <c r="D69" s="22" t="s">
        <v>111</v>
      </c>
      <c r="E69" s="50"/>
      <c r="F69" s="48"/>
      <c r="G69" s="54"/>
      <c r="H69" s="51"/>
      <c r="I69" s="51"/>
      <c r="J69" s="27" t="e">
        <f>'General Information'!#REF!</f>
        <v>#REF!</v>
      </c>
    </row>
    <row r="70" spans="1:10" ht="15.75" thickBot="1" x14ac:dyDescent="0.3">
      <c r="A70" s="62">
        <v>6</v>
      </c>
      <c r="B70" s="63">
        <v>2</v>
      </c>
      <c r="C70" s="23" t="s">
        <v>84</v>
      </c>
      <c r="D70" s="24" t="s">
        <v>112</v>
      </c>
      <c r="E70" s="50"/>
      <c r="F70" s="48"/>
      <c r="G70" s="54"/>
      <c r="H70" s="51"/>
      <c r="I70" s="51"/>
      <c r="J70" s="27" t="e">
        <f>'General Information'!#REF!</f>
        <v>#REF!</v>
      </c>
    </row>
    <row r="71" spans="1:10" ht="15.75" thickBot="1" x14ac:dyDescent="0.3">
      <c r="A71" s="62">
        <v>6</v>
      </c>
      <c r="B71" s="61">
        <v>3</v>
      </c>
      <c r="C71" s="21" t="s">
        <v>85</v>
      </c>
      <c r="D71" s="22" t="s">
        <v>114</v>
      </c>
      <c r="E71" s="50"/>
      <c r="F71" s="48"/>
      <c r="G71" s="54"/>
      <c r="H71" s="51"/>
      <c r="I71" s="51"/>
      <c r="J71" s="27" t="e">
        <f>'General Information'!#REF!</f>
        <v>#REF!</v>
      </c>
    </row>
    <row r="72" spans="1:10" ht="15.75" thickBot="1" x14ac:dyDescent="0.3">
      <c r="A72" s="62">
        <v>6</v>
      </c>
      <c r="B72" s="63">
        <v>3</v>
      </c>
      <c r="C72" s="21" t="s">
        <v>86</v>
      </c>
      <c r="D72" s="22" t="s">
        <v>115</v>
      </c>
      <c r="E72" s="50"/>
      <c r="F72" s="48"/>
      <c r="G72" s="54"/>
      <c r="H72" s="51"/>
      <c r="I72" s="51"/>
      <c r="J72" s="27" t="e">
        <f>'General Information'!#REF!</f>
        <v>#REF!</v>
      </c>
    </row>
    <row r="73" spans="1:10" ht="15.75" thickBot="1" x14ac:dyDescent="0.3">
      <c r="A73" s="62">
        <v>6</v>
      </c>
      <c r="B73" s="63">
        <v>4</v>
      </c>
      <c r="C73" s="23">
        <v>4</v>
      </c>
      <c r="D73" s="24" t="s">
        <v>116</v>
      </c>
      <c r="E73" s="50"/>
      <c r="F73" s="48"/>
      <c r="G73" s="54"/>
      <c r="H73" s="51"/>
      <c r="I73" s="51"/>
      <c r="J73" s="27" t="e">
        <f>'General Information'!#REF!</f>
        <v>#REF!</v>
      </c>
    </row>
    <row r="74" spans="1:10" ht="15.75" thickBot="1" x14ac:dyDescent="0.3">
      <c r="A74" s="62">
        <v>6</v>
      </c>
      <c r="B74" s="63">
        <v>5</v>
      </c>
      <c r="C74" s="23">
        <v>5</v>
      </c>
      <c r="D74" s="24" t="s">
        <v>113</v>
      </c>
      <c r="E74" s="50"/>
      <c r="F74" s="48"/>
      <c r="G74" s="54"/>
      <c r="H74" s="51"/>
      <c r="I74" s="51"/>
      <c r="J74" s="27" t="e">
        <f>'General Information'!#REF!</f>
        <v>#REF!</v>
      </c>
    </row>
    <row r="75" spans="1:10" ht="15.75" thickBot="1" x14ac:dyDescent="0.3">
      <c r="A75" s="62">
        <v>6</v>
      </c>
      <c r="B75" s="63">
        <v>6</v>
      </c>
      <c r="C75" s="23">
        <v>6</v>
      </c>
      <c r="D75" s="24" t="s">
        <v>117</v>
      </c>
      <c r="E75" s="50"/>
      <c r="F75" s="48"/>
      <c r="G75" s="54"/>
      <c r="H75" s="51"/>
      <c r="I75" s="51"/>
      <c r="J75" s="27" t="e">
        <f>'General Information'!#REF!</f>
        <v>#REF!</v>
      </c>
    </row>
    <row r="76" spans="1:10" s="11" customFormat="1" ht="14.1" customHeight="1" thickBot="1" x14ac:dyDescent="0.25">
      <c r="A76" s="62">
        <v>6</v>
      </c>
      <c r="B76" s="63">
        <v>7</v>
      </c>
      <c r="C76" s="21" t="s">
        <v>131</v>
      </c>
      <c r="D76" s="22" t="s">
        <v>133</v>
      </c>
      <c r="E76" s="78"/>
      <c r="F76" s="48"/>
      <c r="G76" s="54"/>
      <c r="H76" s="51"/>
      <c r="I76" s="51"/>
      <c r="J76" s="27" t="e">
        <f>'General Information'!#REF!</f>
        <v>#REF!</v>
      </c>
    </row>
    <row r="77" spans="1:10" s="11" customFormat="1" ht="14.1" customHeight="1" thickBot="1" x14ac:dyDescent="0.25">
      <c r="A77" s="64">
        <v>6</v>
      </c>
      <c r="B77" s="65">
        <v>7</v>
      </c>
      <c r="C77" s="23" t="s">
        <v>132</v>
      </c>
      <c r="D77" s="24" t="s">
        <v>134</v>
      </c>
      <c r="E77" s="78"/>
      <c r="F77" s="48"/>
      <c r="G77" s="54"/>
      <c r="H77" s="51"/>
      <c r="I77" s="51"/>
      <c r="J77" s="27" t="e">
        <f>'General Information'!#REF!</f>
        <v>#REF!</v>
      </c>
    </row>
    <row r="78" spans="1:10" ht="15.75" thickBot="1" x14ac:dyDescent="0.3">
      <c r="A78" s="62">
        <v>7</v>
      </c>
      <c r="B78" s="62">
        <v>1</v>
      </c>
      <c r="C78" s="19" t="s">
        <v>81</v>
      </c>
      <c r="D78" s="20" t="s">
        <v>109</v>
      </c>
      <c r="E78" s="47"/>
      <c r="F78" s="48"/>
      <c r="G78" s="48"/>
      <c r="H78" s="49"/>
      <c r="I78" s="49"/>
      <c r="J78" s="27" t="e">
        <f>'General Information'!#REF!</f>
        <v>#REF!</v>
      </c>
    </row>
    <row r="79" spans="1:10" ht="15.75" thickBot="1" x14ac:dyDescent="0.3">
      <c r="A79" s="62">
        <v>7</v>
      </c>
      <c r="B79" s="61">
        <v>1</v>
      </c>
      <c r="C79" s="21" t="s">
        <v>82</v>
      </c>
      <c r="D79" s="22" t="s">
        <v>110</v>
      </c>
      <c r="E79" s="50"/>
      <c r="F79" s="48"/>
      <c r="G79" s="54"/>
      <c r="H79" s="51"/>
      <c r="I79" s="51"/>
      <c r="J79" s="27" t="e">
        <f>'General Information'!#REF!</f>
        <v>#REF!</v>
      </c>
    </row>
    <row r="80" spans="1:10" ht="15.75" thickBot="1" x14ac:dyDescent="0.3">
      <c r="A80" s="62">
        <v>7</v>
      </c>
      <c r="B80" s="63">
        <v>2</v>
      </c>
      <c r="C80" s="21" t="s">
        <v>83</v>
      </c>
      <c r="D80" s="22" t="s">
        <v>111</v>
      </c>
      <c r="E80" s="50"/>
      <c r="F80" s="48"/>
      <c r="G80" s="54"/>
      <c r="H80" s="51"/>
      <c r="I80" s="51"/>
      <c r="J80" s="27" t="e">
        <f>'General Information'!#REF!</f>
        <v>#REF!</v>
      </c>
    </row>
    <row r="81" spans="1:10" ht="15.75" thickBot="1" x14ac:dyDescent="0.3">
      <c r="A81" s="62">
        <v>7</v>
      </c>
      <c r="B81" s="63">
        <v>2</v>
      </c>
      <c r="C81" s="23" t="s">
        <v>84</v>
      </c>
      <c r="D81" s="24" t="s">
        <v>112</v>
      </c>
      <c r="E81" s="50"/>
      <c r="F81" s="48"/>
      <c r="G81" s="54"/>
      <c r="H81" s="51"/>
      <c r="I81" s="51"/>
      <c r="J81" s="27" t="e">
        <f>'General Information'!#REF!</f>
        <v>#REF!</v>
      </c>
    </row>
    <row r="82" spans="1:10" ht="15.75" thickBot="1" x14ac:dyDescent="0.3">
      <c r="A82" s="62">
        <v>7</v>
      </c>
      <c r="B82" s="61">
        <v>3</v>
      </c>
      <c r="C82" s="21" t="s">
        <v>85</v>
      </c>
      <c r="D82" s="22" t="s">
        <v>114</v>
      </c>
      <c r="E82" s="50"/>
      <c r="F82" s="48"/>
      <c r="G82" s="54"/>
      <c r="H82" s="51"/>
      <c r="I82" s="51"/>
      <c r="J82" s="27" t="e">
        <f>'General Information'!#REF!</f>
        <v>#REF!</v>
      </c>
    </row>
    <row r="83" spans="1:10" ht="15.75" thickBot="1" x14ac:dyDescent="0.3">
      <c r="A83" s="62">
        <v>7</v>
      </c>
      <c r="B83" s="63">
        <v>3</v>
      </c>
      <c r="C83" s="21" t="s">
        <v>86</v>
      </c>
      <c r="D83" s="22" t="s">
        <v>115</v>
      </c>
      <c r="E83" s="50"/>
      <c r="F83" s="48"/>
      <c r="G83" s="54"/>
      <c r="H83" s="51"/>
      <c r="I83" s="51"/>
      <c r="J83" s="27" t="e">
        <f>'General Information'!#REF!</f>
        <v>#REF!</v>
      </c>
    </row>
    <row r="84" spans="1:10" ht="15.75" thickBot="1" x14ac:dyDescent="0.3">
      <c r="A84" s="62">
        <v>7</v>
      </c>
      <c r="B84" s="63">
        <v>4</v>
      </c>
      <c r="C84" s="23">
        <v>4</v>
      </c>
      <c r="D84" s="24" t="s">
        <v>116</v>
      </c>
      <c r="E84" s="50"/>
      <c r="F84" s="48"/>
      <c r="G84" s="54"/>
      <c r="H84" s="51"/>
      <c r="I84" s="51"/>
      <c r="J84" s="27" t="e">
        <f>'General Information'!#REF!</f>
        <v>#REF!</v>
      </c>
    </row>
    <row r="85" spans="1:10" ht="15.75" thickBot="1" x14ac:dyDescent="0.3">
      <c r="A85" s="62">
        <v>7</v>
      </c>
      <c r="B85" s="63">
        <v>5</v>
      </c>
      <c r="C85" s="23">
        <v>5</v>
      </c>
      <c r="D85" s="24" t="s">
        <v>113</v>
      </c>
      <c r="E85" s="50"/>
      <c r="F85" s="48"/>
      <c r="G85" s="54"/>
      <c r="H85" s="51"/>
      <c r="I85" s="51"/>
      <c r="J85" s="27" t="e">
        <f>'General Information'!#REF!</f>
        <v>#REF!</v>
      </c>
    </row>
    <row r="86" spans="1:10" ht="15.75" thickBot="1" x14ac:dyDescent="0.3">
      <c r="A86" s="62">
        <v>7</v>
      </c>
      <c r="B86" s="63">
        <v>6</v>
      </c>
      <c r="C86" s="23">
        <v>6</v>
      </c>
      <c r="D86" s="24" t="s">
        <v>117</v>
      </c>
      <c r="E86" s="50"/>
      <c r="F86" s="48"/>
      <c r="G86" s="54"/>
      <c r="H86" s="51"/>
      <c r="I86" s="51"/>
      <c r="J86" s="27" t="e">
        <f>'General Information'!#REF!</f>
        <v>#REF!</v>
      </c>
    </row>
    <row r="87" spans="1:10" s="11" customFormat="1" ht="14.1" customHeight="1" thickBot="1" x14ac:dyDescent="0.25">
      <c r="A87" s="62">
        <v>7</v>
      </c>
      <c r="B87" s="63">
        <v>7</v>
      </c>
      <c r="C87" s="21" t="s">
        <v>131</v>
      </c>
      <c r="D87" s="22" t="s">
        <v>133</v>
      </c>
      <c r="E87" s="78"/>
      <c r="F87" s="48"/>
      <c r="G87" s="54"/>
      <c r="H87" s="51"/>
      <c r="I87" s="51"/>
      <c r="J87" s="27" t="e">
        <f>'General Information'!#REF!</f>
        <v>#REF!</v>
      </c>
    </row>
    <row r="88" spans="1:10" s="11" customFormat="1" ht="14.1" customHeight="1" thickBot="1" x14ac:dyDescent="0.25">
      <c r="A88" s="64">
        <v>7</v>
      </c>
      <c r="B88" s="65">
        <v>7</v>
      </c>
      <c r="C88" s="23" t="s">
        <v>132</v>
      </c>
      <c r="D88" s="24" t="s">
        <v>134</v>
      </c>
      <c r="E88" s="78"/>
      <c r="F88" s="48"/>
      <c r="G88" s="54"/>
      <c r="H88" s="51"/>
      <c r="I88" s="51"/>
      <c r="J88" s="27" t="e">
        <f>'General Information'!#REF!</f>
        <v>#REF!</v>
      </c>
    </row>
    <row r="89" spans="1:10" ht="15.75" thickBot="1" x14ac:dyDescent="0.3">
      <c r="A89" s="62">
        <v>8</v>
      </c>
      <c r="B89" s="62">
        <v>1</v>
      </c>
      <c r="C89" s="19" t="s">
        <v>81</v>
      </c>
      <c r="D89" s="20" t="s">
        <v>109</v>
      </c>
      <c r="E89" s="47"/>
      <c r="F89" s="48"/>
      <c r="G89" s="48"/>
      <c r="H89" s="49"/>
      <c r="I89" s="49"/>
      <c r="J89" s="27" t="e">
        <f>'General Information'!#REF!</f>
        <v>#REF!</v>
      </c>
    </row>
    <row r="90" spans="1:10" ht="15.75" thickBot="1" x14ac:dyDescent="0.3">
      <c r="A90" s="62">
        <v>8</v>
      </c>
      <c r="B90" s="61">
        <v>1</v>
      </c>
      <c r="C90" s="21" t="s">
        <v>82</v>
      </c>
      <c r="D90" s="22" t="s">
        <v>110</v>
      </c>
      <c r="E90" s="50"/>
      <c r="F90" s="48"/>
      <c r="G90" s="54"/>
      <c r="H90" s="51"/>
      <c r="I90" s="51"/>
      <c r="J90" s="27" t="e">
        <f>'General Information'!#REF!</f>
        <v>#REF!</v>
      </c>
    </row>
    <row r="91" spans="1:10" ht="15.75" thickBot="1" x14ac:dyDescent="0.3">
      <c r="A91" s="62">
        <v>8</v>
      </c>
      <c r="B91" s="63">
        <v>2</v>
      </c>
      <c r="C91" s="21" t="s">
        <v>83</v>
      </c>
      <c r="D91" s="22" t="s">
        <v>111</v>
      </c>
      <c r="E91" s="50"/>
      <c r="F91" s="48"/>
      <c r="G91" s="54"/>
      <c r="H91" s="51"/>
      <c r="I91" s="51"/>
      <c r="J91" s="27" t="e">
        <f>'General Information'!#REF!</f>
        <v>#REF!</v>
      </c>
    </row>
    <row r="92" spans="1:10" ht="15.75" thickBot="1" x14ac:dyDescent="0.3">
      <c r="A92" s="62">
        <v>8</v>
      </c>
      <c r="B92" s="63">
        <v>2</v>
      </c>
      <c r="C92" s="23" t="s">
        <v>84</v>
      </c>
      <c r="D92" s="24" t="s">
        <v>112</v>
      </c>
      <c r="E92" s="50"/>
      <c r="F92" s="48"/>
      <c r="G92" s="54"/>
      <c r="H92" s="51"/>
      <c r="I92" s="51"/>
      <c r="J92" s="27" t="e">
        <f>'General Information'!#REF!</f>
        <v>#REF!</v>
      </c>
    </row>
    <row r="93" spans="1:10" ht="15.75" thickBot="1" x14ac:dyDescent="0.3">
      <c r="A93" s="62">
        <v>8</v>
      </c>
      <c r="B93" s="61">
        <v>3</v>
      </c>
      <c r="C93" s="21" t="s">
        <v>85</v>
      </c>
      <c r="D93" s="22" t="s">
        <v>114</v>
      </c>
      <c r="E93" s="50"/>
      <c r="F93" s="48"/>
      <c r="G93" s="54"/>
      <c r="H93" s="51"/>
      <c r="I93" s="51"/>
      <c r="J93" s="27" t="e">
        <f>'General Information'!#REF!</f>
        <v>#REF!</v>
      </c>
    </row>
    <row r="94" spans="1:10" ht="15.75" thickBot="1" x14ac:dyDescent="0.3">
      <c r="A94" s="62">
        <v>8</v>
      </c>
      <c r="B94" s="63">
        <v>3</v>
      </c>
      <c r="C94" s="21" t="s">
        <v>86</v>
      </c>
      <c r="D94" s="22" t="s">
        <v>115</v>
      </c>
      <c r="E94" s="50"/>
      <c r="F94" s="48"/>
      <c r="G94" s="54"/>
      <c r="H94" s="51"/>
      <c r="I94" s="51"/>
      <c r="J94" s="27" t="e">
        <f>'General Information'!#REF!</f>
        <v>#REF!</v>
      </c>
    </row>
    <row r="95" spans="1:10" ht="15.75" thickBot="1" x14ac:dyDescent="0.3">
      <c r="A95" s="62">
        <v>8</v>
      </c>
      <c r="B95" s="63">
        <v>4</v>
      </c>
      <c r="C95" s="23">
        <v>4</v>
      </c>
      <c r="D95" s="24" t="s">
        <v>116</v>
      </c>
      <c r="E95" s="50"/>
      <c r="F95" s="48"/>
      <c r="G95" s="54"/>
      <c r="H95" s="51"/>
      <c r="I95" s="51"/>
      <c r="J95" s="27" t="e">
        <f>'General Information'!#REF!</f>
        <v>#REF!</v>
      </c>
    </row>
    <row r="96" spans="1:10" ht="15.75" thickBot="1" x14ac:dyDescent="0.3">
      <c r="A96" s="62">
        <v>8</v>
      </c>
      <c r="B96" s="63">
        <v>5</v>
      </c>
      <c r="C96" s="23">
        <v>5</v>
      </c>
      <c r="D96" s="24" t="s">
        <v>113</v>
      </c>
      <c r="E96" s="50"/>
      <c r="F96" s="48"/>
      <c r="G96" s="54"/>
      <c r="H96" s="51"/>
      <c r="I96" s="51"/>
      <c r="J96" s="27" t="e">
        <f>'General Information'!#REF!</f>
        <v>#REF!</v>
      </c>
    </row>
    <row r="97" spans="1:10" ht="15.75" thickBot="1" x14ac:dyDescent="0.3">
      <c r="A97" s="62">
        <v>8</v>
      </c>
      <c r="B97" s="63">
        <v>6</v>
      </c>
      <c r="C97" s="23">
        <v>6</v>
      </c>
      <c r="D97" s="24" t="s">
        <v>117</v>
      </c>
      <c r="E97" s="50"/>
      <c r="F97" s="48"/>
      <c r="G97" s="54"/>
      <c r="H97" s="51"/>
      <c r="I97" s="51"/>
      <c r="J97" s="27" t="e">
        <f>'General Information'!#REF!</f>
        <v>#REF!</v>
      </c>
    </row>
    <row r="98" spans="1:10" s="11" customFormat="1" ht="14.1" customHeight="1" thickBot="1" x14ac:dyDescent="0.25">
      <c r="A98" s="62">
        <v>8</v>
      </c>
      <c r="B98" s="63">
        <v>7</v>
      </c>
      <c r="C98" s="21" t="s">
        <v>131</v>
      </c>
      <c r="D98" s="22" t="s">
        <v>133</v>
      </c>
      <c r="E98" s="78"/>
      <c r="F98" s="48"/>
      <c r="G98" s="54"/>
      <c r="H98" s="51"/>
      <c r="I98" s="51"/>
      <c r="J98" s="27" t="e">
        <f>'General Information'!#REF!</f>
        <v>#REF!</v>
      </c>
    </row>
    <row r="99" spans="1:10" s="11" customFormat="1" ht="14.1" customHeight="1" thickBot="1" x14ac:dyDescent="0.25">
      <c r="A99" s="64">
        <v>8</v>
      </c>
      <c r="B99" s="65">
        <v>7</v>
      </c>
      <c r="C99" s="23" t="s">
        <v>132</v>
      </c>
      <c r="D99" s="24" t="s">
        <v>134</v>
      </c>
      <c r="E99" s="78"/>
      <c r="F99" s="48"/>
      <c r="G99" s="54"/>
      <c r="H99" s="51"/>
      <c r="I99" s="51"/>
      <c r="J99" s="27" t="e">
        <f>'General Information'!#REF!</f>
        <v>#REF!</v>
      </c>
    </row>
    <row r="100" spans="1:10" ht="15.75" thickBot="1" x14ac:dyDescent="0.3">
      <c r="A100" s="62">
        <v>9</v>
      </c>
      <c r="B100" s="62">
        <v>1</v>
      </c>
      <c r="C100" s="19" t="s">
        <v>81</v>
      </c>
      <c r="D100" s="20" t="s">
        <v>109</v>
      </c>
      <c r="E100" s="47"/>
      <c r="F100" s="48"/>
      <c r="G100" s="48"/>
      <c r="H100" s="49"/>
      <c r="I100" s="49"/>
      <c r="J100" s="27" t="e">
        <f>'General Information'!#REF!</f>
        <v>#REF!</v>
      </c>
    </row>
    <row r="101" spans="1:10" ht="15.75" thickBot="1" x14ac:dyDescent="0.3">
      <c r="A101" s="62">
        <v>9</v>
      </c>
      <c r="B101" s="61">
        <v>1</v>
      </c>
      <c r="C101" s="21" t="s">
        <v>82</v>
      </c>
      <c r="D101" s="22" t="s">
        <v>110</v>
      </c>
      <c r="E101" s="50"/>
      <c r="F101" s="48"/>
      <c r="G101" s="54"/>
      <c r="H101" s="51"/>
      <c r="I101" s="51"/>
      <c r="J101" s="27" t="e">
        <f>'General Information'!#REF!</f>
        <v>#REF!</v>
      </c>
    </row>
    <row r="102" spans="1:10" ht="15.75" thickBot="1" x14ac:dyDescent="0.3">
      <c r="A102" s="62">
        <v>9</v>
      </c>
      <c r="B102" s="63">
        <v>2</v>
      </c>
      <c r="C102" s="21" t="s">
        <v>83</v>
      </c>
      <c r="D102" s="22" t="s">
        <v>111</v>
      </c>
      <c r="E102" s="50"/>
      <c r="F102" s="48"/>
      <c r="G102" s="54"/>
      <c r="H102" s="51"/>
      <c r="I102" s="51"/>
      <c r="J102" s="27" t="e">
        <f>'General Information'!#REF!</f>
        <v>#REF!</v>
      </c>
    </row>
    <row r="103" spans="1:10" ht="15.75" thickBot="1" x14ac:dyDescent="0.3">
      <c r="A103" s="62">
        <v>9</v>
      </c>
      <c r="B103" s="63">
        <v>2</v>
      </c>
      <c r="C103" s="23" t="s">
        <v>84</v>
      </c>
      <c r="D103" s="24" t="s">
        <v>112</v>
      </c>
      <c r="E103" s="50"/>
      <c r="F103" s="48"/>
      <c r="G103" s="54"/>
      <c r="H103" s="51"/>
      <c r="I103" s="51"/>
      <c r="J103" s="27" t="e">
        <f>'General Information'!#REF!</f>
        <v>#REF!</v>
      </c>
    </row>
    <row r="104" spans="1:10" ht="15.75" thickBot="1" x14ac:dyDescent="0.3">
      <c r="A104" s="62">
        <v>9</v>
      </c>
      <c r="B104" s="61">
        <v>3</v>
      </c>
      <c r="C104" s="21" t="s">
        <v>85</v>
      </c>
      <c r="D104" s="22" t="s">
        <v>114</v>
      </c>
      <c r="E104" s="50"/>
      <c r="F104" s="48"/>
      <c r="G104" s="54"/>
      <c r="H104" s="51"/>
      <c r="I104" s="51"/>
      <c r="J104" s="27" t="e">
        <f>'General Information'!#REF!</f>
        <v>#REF!</v>
      </c>
    </row>
    <row r="105" spans="1:10" ht="15.75" thickBot="1" x14ac:dyDescent="0.3">
      <c r="A105" s="62">
        <v>9</v>
      </c>
      <c r="B105" s="63">
        <v>3</v>
      </c>
      <c r="C105" s="21" t="s">
        <v>86</v>
      </c>
      <c r="D105" s="22" t="s">
        <v>115</v>
      </c>
      <c r="E105" s="50"/>
      <c r="F105" s="48"/>
      <c r="G105" s="54"/>
      <c r="H105" s="51"/>
      <c r="I105" s="51"/>
      <c r="J105" s="27" t="e">
        <f>'General Information'!#REF!</f>
        <v>#REF!</v>
      </c>
    </row>
    <row r="106" spans="1:10" ht="15.75" thickBot="1" x14ac:dyDescent="0.3">
      <c r="A106" s="62">
        <v>9</v>
      </c>
      <c r="B106" s="63">
        <v>4</v>
      </c>
      <c r="C106" s="23">
        <v>4</v>
      </c>
      <c r="D106" s="24" t="s">
        <v>116</v>
      </c>
      <c r="E106" s="50"/>
      <c r="F106" s="48"/>
      <c r="G106" s="54"/>
      <c r="H106" s="51"/>
      <c r="I106" s="51"/>
      <c r="J106" s="27" t="e">
        <f>'General Information'!#REF!</f>
        <v>#REF!</v>
      </c>
    </row>
    <row r="107" spans="1:10" ht="15.75" thickBot="1" x14ac:dyDescent="0.3">
      <c r="A107" s="62">
        <v>9</v>
      </c>
      <c r="B107" s="63">
        <v>5</v>
      </c>
      <c r="C107" s="23">
        <v>5</v>
      </c>
      <c r="D107" s="24" t="s">
        <v>113</v>
      </c>
      <c r="E107" s="50"/>
      <c r="F107" s="48"/>
      <c r="G107" s="54"/>
      <c r="H107" s="51"/>
      <c r="I107" s="51"/>
      <c r="J107" s="27" t="e">
        <f>'General Information'!#REF!</f>
        <v>#REF!</v>
      </c>
    </row>
    <row r="108" spans="1:10" ht="15.75" thickBot="1" x14ac:dyDescent="0.3">
      <c r="A108" s="62">
        <v>9</v>
      </c>
      <c r="B108" s="63">
        <v>6</v>
      </c>
      <c r="C108" s="23">
        <v>6</v>
      </c>
      <c r="D108" s="24" t="s">
        <v>117</v>
      </c>
      <c r="E108" s="50"/>
      <c r="F108" s="48"/>
      <c r="G108" s="54"/>
      <c r="H108" s="51"/>
      <c r="I108" s="51"/>
      <c r="J108" s="27" t="e">
        <f>'General Information'!#REF!</f>
        <v>#REF!</v>
      </c>
    </row>
    <row r="109" spans="1:10" s="11" customFormat="1" ht="14.1" customHeight="1" thickBot="1" x14ac:dyDescent="0.25">
      <c r="A109" s="62">
        <v>9</v>
      </c>
      <c r="B109" s="63">
        <v>7</v>
      </c>
      <c r="C109" s="21" t="s">
        <v>131</v>
      </c>
      <c r="D109" s="22" t="s">
        <v>133</v>
      </c>
      <c r="E109" s="78"/>
      <c r="F109" s="48"/>
      <c r="G109" s="54"/>
      <c r="H109" s="51"/>
      <c r="I109" s="51"/>
      <c r="J109" s="27" t="e">
        <f>'General Information'!#REF!</f>
        <v>#REF!</v>
      </c>
    </row>
    <row r="110" spans="1:10" s="11" customFormat="1" ht="14.1" customHeight="1" thickBot="1" x14ac:dyDescent="0.25">
      <c r="A110" s="64">
        <v>9</v>
      </c>
      <c r="B110" s="65">
        <v>7</v>
      </c>
      <c r="C110" s="23" t="s">
        <v>132</v>
      </c>
      <c r="D110" s="24" t="s">
        <v>134</v>
      </c>
      <c r="E110" s="78"/>
      <c r="F110" s="48"/>
      <c r="G110" s="54"/>
      <c r="H110" s="51"/>
      <c r="I110" s="51"/>
      <c r="J110" s="27" t="e">
        <f>'General Information'!#REF!</f>
        <v>#REF!</v>
      </c>
    </row>
    <row r="111" spans="1:10" ht="15.75" thickBot="1" x14ac:dyDescent="0.3">
      <c r="A111" s="62">
        <v>10</v>
      </c>
      <c r="B111" s="62">
        <v>1</v>
      </c>
      <c r="C111" s="19" t="s">
        <v>81</v>
      </c>
      <c r="D111" s="20" t="s">
        <v>109</v>
      </c>
      <c r="E111" s="47"/>
      <c r="F111" s="48"/>
      <c r="G111" s="48"/>
      <c r="H111" s="49"/>
      <c r="I111" s="49"/>
      <c r="J111" s="27" t="e">
        <f>'General Information'!#REF!</f>
        <v>#REF!</v>
      </c>
    </row>
    <row r="112" spans="1:10" ht="15.75" thickBot="1" x14ac:dyDescent="0.3">
      <c r="A112" s="62">
        <v>10</v>
      </c>
      <c r="B112" s="61">
        <v>1</v>
      </c>
      <c r="C112" s="21" t="s">
        <v>82</v>
      </c>
      <c r="D112" s="22" t="s">
        <v>110</v>
      </c>
      <c r="E112" s="50"/>
      <c r="F112" s="48"/>
      <c r="G112" s="54"/>
      <c r="H112" s="51"/>
      <c r="I112" s="51"/>
      <c r="J112" s="27" t="e">
        <f>'General Information'!#REF!</f>
        <v>#REF!</v>
      </c>
    </row>
    <row r="113" spans="1:10" ht="15.75" thickBot="1" x14ac:dyDescent="0.3">
      <c r="A113" s="62">
        <v>10</v>
      </c>
      <c r="B113" s="63">
        <v>2</v>
      </c>
      <c r="C113" s="21" t="s">
        <v>83</v>
      </c>
      <c r="D113" s="22" t="s">
        <v>111</v>
      </c>
      <c r="E113" s="50"/>
      <c r="F113" s="48"/>
      <c r="G113" s="54"/>
      <c r="H113" s="51"/>
      <c r="I113" s="51"/>
      <c r="J113" s="27" t="e">
        <f>'General Information'!#REF!</f>
        <v>#REF!</v>
      </c>
    </row>
    <row r="114" spans="1:10" ht="15.75" thickBot="1" x14ac:dyDescent="0.3">
      <c r="A114" s="62">
        <v>10</v>
      </c>
      <c r="B114" s="63">
        <v>2</v>
      </c>
      <c r="C114" s="23" t="s">
        <v>84</v>
      </c>
      <c r="D114" s="24" t="s">
        <v>112</v>
      </c>
      <c r="E114" s="50"/>
      <c r="F114" s="48"/>
      <c r="G114" s="54"/>
      <c r="H114" s="51"/>
      <c r="I114" s="51"/>
      <c r="J114" s="27" t="e">
        <f>'General Information'!#REF!</f>
        <v>#REF!</v>
      </c>
    </row>
    <row r="115" spans="1:10" ht="15.75" thickBot="1" x14ac:dyDescent="0.3">
      <c r="A115" s="62">
        <v>10</v>
      </c>
      <c r="B115" s="61">
        <v>3</v>
      </c>
      <c r="C115" s="21" t="s">
        <v>85</v>
      </c>
      <c r="D115" s="22" t="s">
        <v>114</v>
      </c>
      <c r="E115" s="50"/>
      <c r="F115" s="48"/>
      <c r="G115" s="54"/>
      <c r="H115" s="51"/>
      <c r="I115" s="51"/>
      <c r="J115" s="27" t="e">
        <f>'General Information'!#REF!</f>
        <v>#REF!</v>
      </c>
    </row>
    <row r="116" spans="1:10" ht="15.75" thickBot="1" x14ac:dyDescent="0.3">
      <c r="A116" s="62">
        <v>10</v>
      </c>
      <c r="B116" s="63">
        <v>3</v>
      </c>
      <c r="C116" s="21" t="s">
        <v>86</v>
      </c>
      <c r="D116" s="22" t="s">
        <v>115</v>
      </c>
      <c r="E116" s="50"/>
      <c r="F116" s="48"/>
      <c r="G116" s="54"/>
      <c r="H116" s="51"/>
      <c r="I116" s="51"/>
      <c r="J116" s="27" t="e">
        <f>'General Information'!#REF!</f>
        <v>#REF!</v>
      </c>
    </row>
    <row r="117" spans="1:10" ht="15.75" thickBot="1" x14ac:dyDescent="0.3">
      <c r="A117" s="62">
        <v>10</v>
      </c>
      <c r="B117" s="63">
        <v>4</v>
      </c>
      <c r="C117" s="23">
        <v>4</v>
      </c>
      <c r="D117" s="24" t="s">
        <v>116</v>
      </c>
      <c r="E117" s="50"/>
      <c r="F117" s="48"/>
      <c r="G117" s="54"/>
      <c r="H117" s="51"/>
      <c r="I117" s="51"/>
      <c r="J117" s="27" t="e">
        <f>'General Information'!#REF!</f>
        <v>#REF!</v>
      </c>
    </row>
    <row r="118" spans="1:10" ht="15.75" thickBot="1" x14ac:dyDescent="0.3">
      <c r="A118" s="62">
        <v>10</v>
      </c>
      <c r="B118" s="63">
        <v>5</v>
      </c>
      <c r="C118" s="23">
        <v>5</v>
      </c>
      <c r="D118" s="24" t="s">
        <v>113</v>
      </c>
      <c r="E118" s="50"/>
      <c r="F118" s="48"/>
      <c r="G118" s="54"/>
      <c r="H118" s="51"/>
      <c r="I118" s="51"/>
      <c r="J118" s="27" t="e">
        <f>'General Information'!#REF!</f>
        <v>#REF!</v>
      </c>
    </row>
    <row r="119" spans="1:10" ht="15.75" thickBot="1" x14ac:dyDescent="0.3">
      <c r="A119" s="62">
        <v>10</v>
      </c>
      <c r="B119" s="63">
        <v>6</v>
      </c>
      <c r="C119" s="23">
        <v>6</v>
      </c>
      <c r="D119" s="24" t="s">
        <v>117</v>
      </c>
      <c r="E119" s="50"/>
      <c r="F119" s="48"/>
      <c r="G119" s="54"/>
      <c r="H119" s="51"/>
      <c r="I119" s="51"/>
      <c r="J119" s="27" t="e">
        <f>'General Information'!#REF!</f>
        <v>#REF!</v>
      </c>
    </row>
    <row r="120" spans="1:10" s="11" customFormat="1" ht="14.1" customHeight="1" thickBot="1" x14ac:dyDescent="0.25">
      <c r="A120" s="62">
        <v>10</v>
      </c>
      <c r="B120" s="63">
        <v>7</v>
      </c>
      <c r="C120" s="21" t="s">
        <v>131</v>
      </c>
      <c r="D120" s="22" t="s">
        <v>133</v>
      </c>
      <c r="E120" s="78"/>
      <c r="F120" s="48"/>
      <c r="G120" s="54"/>
      <c r="H120" s="51"/>
      <c r="I120" s="51"/>
      <c r="J120" s="27" t="e">
        <f>'General Information'!#REF!</f>
        <v>#REF!</v>
      </c>
    </row>
    <row r="121" spans="1:10" s="11" customFormat="1" ht="14.1" customHeight="1" thickBot="1" x14ac:dyDescent="0.25">
      <c r="A121" s="64">
        <v>10</v>
      </c>
      <c r="B121" s="65">
        <v>7</v>
      </c>
      <c r="C121" s="23" t="s">
        <v>132</v>
      </c>
      <c r="D121" s="24" t="s">
        <v>134</v>
      </c>
      <c r="E121" s="78"/>
      <c r="F121" s="48"/>
      <c r="G121" s="54"/>
      <c r="H121" s="51"/>
      <c r="I121" s="51"/>
      <c r="J121" s="27" t="e">
        <f>'General Information'!#REF!</f>
        <v>#REF!</v>
      </c>
    </row>
    <row r="122" spans="1:10" ht="15.75" thickBot="1" x14ac:dyDescent="0.3">
      <c r="A122" s="62">
        <v>11</v>
      </c>
      <c r="B122" s="62">
        <v>1</v>
      </c>
      <c r="C122" s="19" t="s">
        <v>81</v>
      </c>
      <c r="D122" s="20" t="s">
        <v>109</v>
      </c>
      <c r="E122" s="47"/>
      <c r="F122" s="48"/>
      <c r="G122" s="48"/>
      <c r="H122" s="49"/>
      <c r="I122" s="49"/>
      <c r="J122" s="27" t="e">
        <f>'General Information'!#REF!</f>
        <v>#REF!</v>
      </c>
    </row>
    <row r="123" spans="1:10" ht="15.75" thickBot="1" x14ac:dyDescent="0.3">
      <c r="A123" s="62">
        <v>11</v>
      </c>
      <c r="B123" s="61">
        <v>1</v>
      </c>
      <c r="C123" s="21" t="s">
        <v>82</v>
      </c>
      <c r="D123" s="22" t="s">
        <v>110</v>
      </c>
      <c r="E123" s="50"/>
      <c r="F123" s="48"/>
      <c r="G123" s="54"/>
      <c r="H123" s="51"/>
      <c r="I123" s="51"/>
      <c r="J123" s="27" t="e">
        <f>'General Information'!#REF!</f>
        <v>#REF!</v>
      </c>
    </row>
    <row r="124" spans="1:10" ht="15.75" thickBot="1" x14ac:dyDescent="0.3">
      <c r="A124" s="62">
        <v>11</v>
      </c>
      <c r="B124" s="63">
        <v>2</v>
      </c>
      <c r="C124" s="21" t="s">
        <v>83</v>
      </c>
      <c r="D124" s="22" t="s">
        <v>111</v>
      </c>
      <c r="E124" s="50"/>
      <c r="F124" s="48"/>
      <c r="G124" s="54"/>
      <c r="H124" s="51"/>
      <c r="I124" s="51"/>
      <c r="J124" s="27" t="e">
        <f>'General Information'!#REF!</f>
        <v>#REF!</v>
      </c>
    </row>
    <row r="125" spans="1:10" ht="15.75" thickBot="1" x14ac:dyDescent="0.3">
      <c r="A125" s="62">
        <v>11</v>
      </c>
      <c r="B125" s="63">
        <v>2</v>
      </c>
      <c r="C125" s="23" t="s">
        <v>84</v>
      </c>
      <c r="D125" s="24" t="s">
        <v>112</v>
      </c>
      <c r="E125" s="50"/>
      <c r="F125" s="48"/>
      <c r="G125" s="54"/>
      <c r="H125" s="51"/>
      <c r="I125" s="51"/>
      <c r="J125" s="27" t="e">
        <f>'General Information'!#REF!</f>
        <v>#REF!</v>
      </c>
    </row>
    <row r="126" spans="1:10" ht="15.75" thickBot="1" x14ac:dyDescent="0.3">
      <c r="A126" s="62">
        <v>11</v>
      </c>
      <c r="B126" s="61">
        <v>3</v>
      </c>
      <c r="C126" s="21" t="s">
        <v>85</v>
      </c>
      <c r="D126" s="22" t="s">
        <v>114</v>
      </c>
      <c r="E126" s="50"/>
      <c r="F126" s="48"/>
      <c r="G126" s="54"/>
      <c r="H126" s="51"/>
      <c r="I126" s="51"/>
      <c r="J126" s="27" t="e">
        <f>'General Information'!#REF!</f>
        <v>#REF!</v>
      </c>
    </row>
    <row r="127" spans="1:10" ht="15.75" thickBot="1" x14ac:dyDescent="0.3">
      <c r="A127" s="62">
        <v>11</v>
      </c>
      <c r="B127" s="63">
        <v>3</v>
      </c>
      <c r="C127" s="21" t="s">
        <v>86</v>
      </c>
      <c r="D127" s="22" t="s">
        <v>115</v>
      </c>
      <c r="E127" s="50"/>
      <c r="F127" s="48"/>
      <c r="G127" s="54"/>
      <c r="H127" s="51"/>
      <c r="I127" s="51"/>
      <c r="J127" s="27" t="e">
        <f>'General Information'!#REF!</f>
        <v>#REF!</v>
      </c>
    </row>
    <row r="128" spans="1:10" ht="15.75" thickBot="1" x14ac:dyDescent="0.3">
      <c r="A128" s="62">
        <v>11</v>
      </c>
      <c r="B128" s="63">
        <v>4</v>
      </c>
      <c r="C128" s="23">
        <v>4</v>
      </c>
      <c r="D128" s="24" t="s">
        <v>116</v>
      </c>
      <c r="E128" s="50"/>
      <c r="F128" s="48"/>
      <c r="G128" s="54"/>
      <c r="H128" s="51"/>
      <c r="I128" s="51"/>
      <c r="J128" s="27" t="e">
        <f>'General Information'!#REF!</f>
        <v>#REF!</v>
      </c>
    </row>
    <row r="129" spans="1:10" ht="15.75" thickBot="1" x14ac:dyDescent="0.3">
      <c r="A129" s="62">
        <v>11</v>
      </c>
      <c r="B129" s="63">
        <v>5</v>
      </c>
      <c r="C129" s="23">
        <v>5</v>
      </c>
      <c r="D129" s="24" t="s">
        <v>113</v>
      </c>
      <c r="E129" s="50"/>
      <c r="F129" s="48"/>
      <c r="G129" s="54"/>
      <c r="H129" s="51"/>
      <c r="I129" s="51"/>
      <c r="J129" s="27" t="e">
        <f>'General Information'!#REF!</f>
        <v>#REF!</v>
      </c>
    </row>
    <row r="130" spans="1:10" ht="15.75" thickBot="1" x14ac:dyDescent="0.3">
      <c r="A130" s="62">
        <v>11</v>
      </c>
      <c r="B130" s="63">
        <v>6</v>
      </c>
      <c r="C130" s="23">
        <v>6</v>
      </c>
      <c r="D130" s="24" t="s">
        <v>117</v>
      </c>
      <c r="E130" s="50"/>
      <c r="F130" s="48"/>
      <c r="G130" s="54"/>
      <c r="H130" s="51"/>
      <c r="I130" s="51"/>
      <c r="J130" s="27" t="e">
        <f>'General Information'!#REF!</f>
        <v>#REF!</v>
      </c>
    </row>
    <row r="131" spans="1:10" s="11" customFormat="1" ht="14.1" customHeight="1" thickBot="1" x14ac:dyDescent="0.25">
      <c r="A131" s="62">
        <v>11</v>
      </c>
      <c r="B131" s="63">
        <v>7</v>
      </c>
      <c r="C131" s="21" t="s">
        <v>131</v>
      </c>
      <c r="D131" s="22" t="s">
        <v>133</v>
      </c>
      <c r="E131" s="78"/>
      <c r="F131" s="48"/>
      <c r="G131" s="54"/>
      <c r="H131" s="51"/>
      <c r="I131" s="51"/>
      <c r="J131" s="27">
        <v>0</v>
      </c>
    </row>
    <row r="132" spans="1:10" s="11" customFormat="1" ht="14.1" customHeight="1" thickBot="1" x14ac:dyDescent="0.25">
      <c r="A132" s="64">
        <v>11</v>
      </c>
      <c r="B132" s="65">
        <v>7</v>
      </c>
      <c r="C132" s="66" t="s">
        <v>132</v>
      </c>
      <c r="D132" s="67" t="s">
        <v>134</v>
      </c>
      <c r="E132" s="79"/>
      <c r="F132" s="80"/>
      <c r="G132" s="81"/>
      <c r="H132" s="82"/>
      <c r="I132" s="82"/>
      <c r="J132" s="27">
        <v>0</v>
      </c>
    </row>
  </sheetData>
  <protectedRanges>
    <protectedRange sqref="D9" name="Vendor Name"/>
    <protectedRange sqref="E12:I20 E23:I31 E34:I42 E45:I53 E56:I64 E67:I75 E78:I86 E89:I97 E100:I108 E111:I119 E122:I130" name="Vendor Enters"/>
    <protectedRange sqref="D5" name="Vendor Name_1"/>
    <protectedRange sqref="E21:I22 E32:I33 E43:I44 E54:I55 E65:I66 E76:I77 E87:I88 E98:I99 E109:I110 E120:I121 E131:I132" name="Vendor Enters_1"/>
  </protectedRanges>
  <mergeCells count="1">
    <mergeCell ref="E9:I9"/>
  </mergeCells>
  <dataValidations count="1">
    <dataValidation type="list" allowBlank="1" showInputMessage="1" showErrorMessage="1" sqref="F12:G132" xr:uid="{00000000-0002-0000-0300-000000000000}">
      <formula1>"Yes, No"</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22"/>
  <sheetViews>
    <sheetView zoomScale="90" zoomScaleNormal="90" workbookViewId="0">
      <pane ySplit="11" topLeftCell="A15" activePane="bottomLeft" state="frozen"/>
      <selection activeCell="B29" sqref="B29"/>
      <selection pane="bottomLeft" activeCell="B29" sqref="B29"/>
    </sheetView>
  </sheetViews>
  <sheetFormatPr defaultColWidth="9.140625" defaultRowHeight="15" x14ac:dyDescent="0.25"/>
  <cols>
    <col min="1" max="1" width="7.5703125" customWidth="1"/>
    <col min="2" max="2" width="6.42578125" customWidth="1"/>
    <col min="3" max="3" width="53.85546875" customWidth="1"/>
    <col min="4" max="8" width="25.5703125" customWidth="1"/>
    <col min="9" max="9" width="12.5703125" customWidth="1"/>
  </cols>
  <sheetData>
    <row r="1" spans="1:11" ht="21" customHeight="1" x14ac:dyDescent="0.35">
      <c r="A1" s="1" t="s">
        <v>76</v>
      </c>
    </row>
    <row r="2" spans="1:11" ht="15.6" customHeight="1" x14ac:dyDescent="0.25">
      <c r="A2" s="8" t="s">
        <v>130</v>
      </c>
    </row>
    <row r="3" spans="1:11" ht="15.6" customHeight="1" x14ac:dyDescent="0.25">
      <c r="A3" s="8" t="s">
        <v>78</v>
      </c>
    </row>
    <row r="4" spans="1:11" ht="15.6" customHeight="1" x14ac:dyDescent="0.25">
      <c r="A4" s="8" t="s">
        <v>79</v>
      </c>
    </row>
    <row r="5" spans="1:11" ht="15.6" customHeight="1" x14ac:dyDescent="0.25">
      <c r="A5" s="9" t="s">
        <v>2</v>
      </c>
      <c r="C5" t="e">
        <f>IF('General Information'!#REF!="","",'General Information'!#REF!)</f>
        <v>#REF!</v>
      </c>
    </row>
    <row r="6" spans="1:11" ht="14.45" customHeight="1" x14ac:dyDescent="0.25"/>
    <row r="7" spans="1:11" ht="14.45" customHeight="1" x14ac:dyDescent="0.25">
      <c r="A7" s="6" t="s">
        <v>136</v>
      </c>
    </row>
    <row r="8" spans="1:11" ht="14.45" customHeight="1" x14ac:dyDescent="0.25"/>
    <row r="9" spans="1:11" s="11" customFormat="1" ht="15" customHeight="1" x14ac:dyDescent="0.2">
      <c r="A9" s="10"/>
      <c r="B9" s="10"/>
      <c r="D9" s="136" t="s">
        <v>129</v>
      </c>
      <c r="E9" s="137"/>
      <c r="F9" s="137"/>
      <c r="G9" s="137"/>
      <c r="H9" s="137"/>
      <c r="I9" s="12"/>
    </row>
    <row r="10" spans="1:11" s="15" customFormat="1" ht="65.25" customHeight="1" x14ac:dyDescent="0.2">
      <c r="A10" s="13" t="s">
        <v>127</v>
      </c>
      <c r="B10" s="13" t="s">
        <v>80</v>
      </c>
      <c r="C10" s="14" t="s">
        <v>0</v>
      </c>
      <c r="D10" s="56" t="s">
        <v>122</v>
      </c>
      <c r="E10" s="55" t="s">
        <v>123</v>
      </c>
      <c r="F10" s="55" t="s">
        <v>128</v>
      </c>
      <c r="G10" s="55" t="s">
        <v>118</v>
      </c>
      <c r="H10" s="55" t="s">
        <v>119</v>
      </c>
    </row>
    <row r="11" spans="1:11" s="15" customFormat="1" ht="13.5" thickBot="1" x14ac:dyDescent="0.25">
      <c r="A11" s="16"/>
      <c r="B11" s="16"/>
      <c r="C11" s="17"/>
      <c r="D11" s="87"/>
      <c r="E11" s="87" t="s">
        <v>120</v>
      </c>
      <c r="F11" s="87"/>
      <c r="G11" s="87"/>
      <c r="H11" s="87"/>
      <c r="I11" s="15" t="s">
        <v>58</v>
      </c>
    </row>
    <row r="12" spans="1:11" s="11" customFormat="1" ht="14.1" customHeight="1" thickBot="1" x14ac:dyDescent="0.25">
      <c r="A12" s="18">
        <v>1</v>
      </c>
      <c r="B12" s="19">
        <v>1</v>
      </c>
      <c r="C12" s="20" t="s">
        <v>108</v>
      </c>
      <c r="D12" s="84"/>
      <c r="E12" s="85"/>
      <c r="F12" s="85"/>
      <c r="G12" s="86"/>
      <c r="H12" s="86"/>
      <c r="I12" s="11" t="e">
        <f>'General Information'!#REF!</f>
        <v>#REF!</v>
      </c>
      <c r="K12" s="7"/>
    </row>
    <row r="13" spans="1:11" s="11" customFormat="1" ht="13.5" thickBot="1" x14ac:dyDescent="0.25">
      <c r="A13" s="18">
        <v>2</v>
      </c>
      <c r="B13" s="19">
        <v>1</v>
      </c>
      <c r="C13" s="20" t="s">
        <v>108</v>
      </c>
      <c r="D13" s="77"/>
      <c r="E13" s="83"/>
      <c r="F13" s="83"/>
      <c r="G13" s="76"/>
      <c r="H13" s="76"/>
      <c r="I13" s="11" t="e">
        <f>'General Information'!#REF!</f>
        <v>#REF!</v>
      </c>
    </row>
    <row r="14" spans="1:11" s="11" customFormat="1" ht="13.5" thickBot="1" x14ac:dyDescent="0.25">
      <c r="A14" s="18">
        <v>3</v>
      </c>
      <c r="B14" s="19">
        <v>1</v>
      </c>
      <c r="C14" s="20" t="s">
        <v>108</v>
      </c>
      <c r="D14" s="77"/>
      <c r="E14" s="83"/>
      <c r="F14" s="83"/>
      <c r="G14" s="76"/>
      <c r="H14" s="76"/>
      <c r="I14" s="11" t="e">
        <f>'General Information'!#REF!</f>
        <v>#REF!</v>
      </c>
    </row>
    <row r="15" spans="1:11" s="11" customFormat="1" ht="13.5" thickBot="1" x14ac:dyDescent="0.25">
      <c r="A15" s="18">
        <v>4</v>
      </c>
      <c r="B15" s="19">
        <v>1</v>
      </c>
      <c r="C15" s="20" t="s">
        <v>108</v>
      </c>
      <c r="D15" s="77"/>
      <c r="E15" s="83"/>
      <c r="F15" s="83"/>
      <c r="G15" s="76"/>
      <c r="H15" s="76"/>
      <c r="I15" s="11" t="e">
        <f>'General Information'!#REF!</f>
        <v>#REF!</v>
      </c>
    </row>
    <row r="16" spans="1:11" s="11" customFormat="1" ht="13.5" thickBot="1" x14ac:dyDescent="0.25">
      <c r="A16" s="18">
        <v>5</v>
      </c>
      <c r="B16" s="19">
        <v>1</v>
      </c>
      <c r="C16" s="20" t="s">
        <v>108</v>
      </c>
      <c r="D16" s="77"/>
      <c r="E16" s="83"/>
      <c r="F16" s="83"/>
      <c r="G16" s="76"/>
      <c r="H16" s="76"/>
      <c r="I16" s="11" t="e">
        <f>'General Information'!#REF!</f>
        <v>#REF!</v>
      </c>
    </row>
    <row r="17" spans="1:9" ht="15.75" thickBot="1" x14ac:dyDescent="0.3">
      <c r="A17" s="18">
        <v>6</v>
      </c>
      <c r="B17" s="19">
        <v>1</v>
      </c>
      <c r="C17" s="20" t="s">
        <v>108</v>
      </c>
      <c r="D17" s="77"/>
      <c r="E17" s="83"/>
      <c r="F17" s="83"/>
      <c r="G17" s="76"/>
      <c r="H17" s="76"/>
      <c r="I17" s="11" t="e">
        <f>'General Information'!#REF!</f>
        <v>#REF!</v>
      </c>
    </row>
    <row r="18" spans="1:9" ht="15.75" thickBot="1" x14ac:dyDescent="0.3">
      <c r="A18" s="18">
        <v>7</v>
      </c>
      <c r="B18" s="19">
        <v>1</v>
      </c>
      <c r="C18" s="20" t="s">
        <v>108</v>
      </c>
      <c r="D18" s="77"/>
      <c r="E18" s="83"/>
      <c r="F18" s="83"/>
      <c r="G18" s="76"/>
      <c r="H18" s="76"/>
      <c r="I18" s="11" t="e">
        <f>'General Information'!#REF!</f>
        <v>#REF!</v>
      </c>
    </row>
    <row r="19" spans="1:9" ht="15.75" thickBot="1" x14ac:dyDescent="0.3">
      <c r="A19" s="18">
        <v>8</v>
      </c>
      <c r="B19" s="19">
        <v>1</v>
      </c>
      <c r="C19" s="20" t="s">
        <v>108</v>
      </c>
      <c r="D19" s="77"/>
      <c r="E19" s="83"/>
      <c r="F19" s="83"/>
      <c r="G19" s="76"/>
      <c r="H19" s="76"/>
      <c r="I19" s="11" t="e">
        <f>'General Information'!#REF!</f>
        <v>#REF!</v>
      </c>
    </row>
    <row r="20" spans="1:9" ht="15.75" thickBot="1" x14ac:dyDescent="0.3">
      <c r="A20" s="18">
        <v>9</v>
      </c>
      <c r="B20" s="19">
        <v>1</v>
      </c>
      <c r="C20" s="20" t="s">
        <v>108</v>
      </c>
      <c r="D20" s="77"/>
      <c r="E20" s="83"/>
      <c r="F20" s="83"/>
      <c r="G20" s="76"/>
      <c r="H20" s="76"/>
      <c r="I20" s="11" t="e">
        <f>'General Information'!#REF!</f>
        <v>#REF!</v>
      </c>
    </row>
    <row r="21" spans="1:9" ht="15.75" thickBot="1" x14ac:dyDescent="0.3">
      <c r="A21" s="18">
        <v>10</v>
      </c>
      <c r="B21" s="19">
        <v>1</v>
      </c>
      <c r="C21" s="20" t="s">
        <v>108</v>
      </c>
      <c r="D21" s="77"/>
      <c r="E21" s="83"/>
      <c r="F21" s="83"/>
      <c r="G21" s="76"/>
      <c r="H21" s="76"/>
      <c r="I21" s="11" t="e">
        <f>'General Information'!#REF!</f>
        <v>#REF!</v>
      </c>
    </row>
    <row r="22" spans="1:9" x14ac:dyDescent="0.25">
      <c r="A22" s="18">
        <v>11</v>
      </c>
      <c r="B22" s="19">
        <v>1</v>
      </c>
      <c r="C22" s="20" t="s">
        <v>108</v>
      </c>
      <c r="D22" s="77"/>
      <c r="E22" s="83"/>
      <c r="F22" s="83"/>
      <c r="G22" s="76"/>
      <c r="H22" s="76"/>
      <c r="I22" s="11" t="e">
        <f>'General Information'!#REF!</f>
        <v>#REF!</v>
      </c>
    </row>
  </sheetData>
  <sheetProtection selectLockedCells="1"/>
  <protectedRanges>
    <protectedRange sqref="C5 C8" name="Vendor Name"/>
    <protectedRange sqref="D12:D22" name="Vendor Enters"/>
    <protectedRange sqref="E12:H22" name="Vendor Enters_1"/>
  </protectedRanges>
  <mergeCells count="1">
    <mergeCell ref="D9:H9"/>
  </mergeCells>
  <dataValidations count="1">
    <dataValidation type="list" allowBlank="1" showInputMessage="1" showErrorMessage="1" sqref="E12:F22" xr:uid="{00000000-0002-0000-0400-000000000000}">
      <formula1>"Yes, No"</formula1>
    </dataValidation>
  </dataValidations>
  <printOptions horizontalCentered="1"/>
  <pageMargins left="0.25" right="0.25" top="0.75" bottom="0.75" header="0.3" footer="0.3"/>
  <pageSetup scale="65" fitToHeight="0" orientation="landscape" horizontalDpi="4294967294" r:id="rId1"/>
  <rowBreaks count="1" manualBreakCount="1">
    <brk id="13" max="16383"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79"/>
  <sheetViews>
    <sheetView topLeftCell="A58" workbookViewId="0">
      <selection activeCell="B29" sqref="B29"/>
    </sheetView>
  </sheetViews>
  <sheetFormatPr defaultColWidth="8.85546875" defaultRowHeight="15" x14ac:dyDescent="0.25"/>
  <cols>
    <col min="1" max="1" width="45.42578125" customWidth="1"/>
    <col min="2" max="2" width="16.140625" bestFit="1" customWidth="1"/>
    <col min="3" max="3" width="15.42578125" bestFit="1" customWidth="1"/>
    <col min="4" max="4" width="12.85546875" bestFit="1" customWidth="1"/>
    <col min="5" max="5" width="14.85546875" bestFit="1" customWidth="1"/>
    <col min="6" max="6" width="18.42578125" bestFit="1" customWidth="1"/>
    <col min="7" max="7" width="14.140625" bestFit="1" customWidth="1"/>
    <col min="8" max="8" width="18.42578125" bestFit="1" customWidth="1"/>
    <col min="9" max="9" width="16.42578125" bestFit="1" customWidth="1"/>
    <col min="10" max="10" width="16.5703125" bestFit="1" customWidth="1"/>
    <col min="11" max="11" width="14.42578125" bestFit="1" customWidth="1"/>
    <col min="12" max="12" width="16.42578125" bestFit="1" customWidth="1"/>
    <col min="13" max="13" width="15.42578125" bestFit="1" customWidth="1"/>
    <col min="14" max="14" width="16.42578125" bestFit="1" customWidth="1"/>
    <col min="15" max="15" width="15.85546875" bestFit="1" customWidth="1"/>
    <col min="16" max="16" width="11.140625" bestFit="1" customWidth="1"/>
    <col min="17" max="17" width="12.42578125" bestFit="1" customWidth="1"/>
    <col min="18" max="18" width="15" bestFit="1" customWidth="1"/>
    <col min="19" max="19" width="13.42578125" bestFit="1" customWidth="1"/>
    <col min="20" max="20" width="15.85546875" bestFit="1" customWidth="1"/>
    <col min="21" max="21" width="14.42578125" bestFit="1" customWidth="1"/>
    <col min="22" max="22" width="16" bestFit="1" customWidth="1"/>
    <col min="23" max="24" width="16.140625" bestFit="1" customWidth="1"/>
    <col min="25" max="25" width="12.42578125" bestFit="1" customWidth="1"/>
    <col min="26" max="26" width="12.5703125" bestFit="1" customWidth="1"/>
    <col min="27" max="27" width="16.85546875" bestFit="1" customWidth="1"/>
    <col min="28" max="28" width="15.42578125" bestFit="1" customWidth="1"/>
    <col min="29" max="29" width="15" bestFit="1" customWidth="1"/>
    <col min="30" max="30" width="19.42578125" bestFit="1" customWidth="1"/>
    <col min="31" max="31" width="14.140625" bestFit="1" customWidth="1"/>
    <col min="32" max="32" width="16.42578125" bestFit="1" customWidth="1"/>
    <col min="33" max="34" width="14.42578125" bestFit="1" customWidth="1"/>
    <col min="35" max="35" width="16.85546875" bestFit="1" customWidth="1"/>
    <col min="36" max="37" width="14.42578125" bestFit="1" customWidth="1"/>
    <col min="38" max="38" width="14.5703125" bestFit="1" customWidth="1"/>
    <col min="39" max="39" width="15" bestFit="1" customWidth="1"/>
    <col min="40" max="40" width="14.140625" bestFit="1" customWidth="1"/>
    <col min="41" max="42" width="14.5703125" bestFit="1" customWidth="1"/>
    <col min="43" max="43" width="17.5703125" bestFit="1" customWidth="1"/>
    <col min="44" max="44" width="16.5703125" bestFit="1" customWidth="1"/>
    <col min="45" max="45" width="15.85546875" bestFit="1" customWidth="1"/>
    <col min="46" max="46" width="15.42578125" bestFit="1" customWidth="1"/>
    <col min="47" max="47" width="19.140625" bestFit="1" customWidth="1"/>
    <col min="48" max="48" width="16.42578125" bestFit="1" customWidth="1"/>
    <col min="49" max="49" width="15.42578125" bestFit="1" customWidth="1"/>
    <col min="50" max="50" width="14.140625" bestFit="1" customWidth="1"/>
    <col min="51" max="51" width="19.140625" bestFit="1" customWidth="1"/>
    <col min="52" max="52" width="15.42578125" bestFit="1" customWidth="1"/>
    <col min="53" max="53" width="14.140625" bestFit="1" customWidth="1"/>
    <col min="54" max="54" width="14.85546875" bestFit="1" customWidth="1"/>
    <col min="55" max="55" width="12.42578125" bestFit="1" customWidth="1"/>
    <col min="56" max="56" width="16.42578125" bestFit="1" customWidth="1"/>
    <col min="57" max="57" width="13.42578125" bestFit="1" customWidth="1"/>
    <col min="58" max="58" width="14.42578125" bestFit="1" customWidth="1"/>
    <col min="59" max="59" width="18.5703125" bestFit="1" customWidth="1"/>
    <col min="60" max="60" width="14.140625" bestFit="1" customWidth="1"/>
    <col min="61" max="61" width="19.42578125" bestFit="1" customWidth="1"/>
    <col min="62" max="62" width="16.42578125" bestFit="1" customWidth="1"/>
    <col min="63" max="63" width="12.42578125" bestFit="1" customWidth="1"/>
    <col min="64" max="64" width="7.42578125" customWidth="1"/>
    <col min="65" max="65" width="11.42578125" bestFit="1" customWidth="1"/>
  </cols>
  <sheetData>
    <row r="1" spans="1:1" ht="21" x14ac:dyDescent="0.35">
      <c r="A1" s="1" t="s">
        <v>89</v>
      </c>
    </row>
    <row r="2" spans="1:1" x14ac:dyDescent="0.25">
      <c r="A2" s="2" t="s">
        <v>77</v>
      </c>
    </row>
    <row r="3" spans="1:1" x14ac:dyDescent="0.25">
      <c r="A3" s="2" t="s">
        <v>78</v>
      </c>
    </row>
    <row r="5" spans="1:1" x14ac:dyDescent="0.25">
      <c r="A5" s="4" t="s">
        <v>88</v>
      </c>
    </row>
    <row r="6" spans="1:1" x14ac:dyDescent="0.25">
      <c r="A6" s="6" t="s">
        <v>87</v>
      </c>
    </row>
    <row r="7" spans="1:1" x14ac:dyDescent="0.25">
      <c r="A7" s="3" t="s">
        <v>4</v>
      </c>
    </row>
    <row r="8" spans="1:1" x14ac:dyDescent="0.25">
      <c r="A8" s="3" t="s">
        <v>18</v>
      </c>
    </row>
    <row r="9" spans="1:1" x14ac:dyDescent="0.25">
      <c r="A9" s="3" t="s">
        <v>22</v>
      </c>
    </row>
    <row r="10" spans="1:1" x14ac:dyDescent="0.25">
      <c r="A10" s="3" t="s">
        <v>40</v>
      </c>
    </row>
    <row r="11" spans="1:1" x14ac:dyDescent="0.25">
      <c r="A11" s="3" t="s">
        <v>43</v>
      </c>
    </row>
    <row r="12" spans="1:1" x14ac:dyDescent="0.25">
      <c r="A12" s="3" t="s">
        <v>44</v>
      </c>
    </row>
    <row r="13" spans="1:1" x14ac:dyDescent="0.25">
      <c r="A13" s="3" t="s">
        <v>53</v>
      </c>
    </row>
    <row r="14" spans="1:1" x14ac:dyDescent="0.25">
      <c r="A14" s="3" t="s">
        <v>54</v>
      </c>
    </row>
    <row r="15" spans="1:1" x14ac:dyDescent="0.25">
      <c r="A15" s="6" t="s">
        <v>90</v>
      </c>
    </row>
    <row r="16" spans="1:1" x14ac:dyDescent="0.25">
      <c r="A16" s="3" t="s">
        <v>20</v>
      </c>
    </row>
    <row r="17" spans="1:1" x14ac:dyDescent="0.25">
      <c r="A17" s="3" t="s">
        <v>23</v>
      </c>
    </row>
    <row r="18" spans="1:1" x14ac:dyDescent="0.25">
      <c r="A18" s="3" t="s">
        <v>91</v>
      </c>
    </row>
    <row r="19" spans="1:1" x14ac:dyDescent="0.25">
      <c r="A19" s="3" t="s">
        <v>27</v>
      </c>
    </row>
    <row r="20" spans="1:1" x14ac:dyDescent="0.25">
      <c r="A20" s="3" t="s">
        <v>92</v>
      </c>
    </row>
    <row r="21" spans="1:1" x14ac:dyDescent="0.25">
      <c r="A21" s="3" t="s">
        <v>31</v>
      </c>
    </row>
    <row r="22" spans="1:1" x14ac:dyDescent="0.25">
      <c r="A22" s="6" t="s">
        <v>93</v>
      </c>
    </row>
    <row r="23" spans="1:1" x14ac:dyDescent="0.25">
      <c r="A23" s="3" t="s">
        <v>9</v>
      </c>
    </row>
    <row r="24" spans="1:1" x14ac:dyDescent="0.25">
      <c r="A24" s="3" t="s">
        <v>14</v>
      </c>
    </row>
    <row r="25" spans="1:1" x14ac:dyDescent="0.25">
      <c r="A25" s="3" t="s">
        <v>32</v>
      </c>
    </row>
    <row r="26" spans="1:1" x14ac:dyDescent="0.25">
      <c r="A26" s="3" t="s">
        <v>36</v>
      </c>
    </row>
    <row r="27" spans="1:1" x14ac:dyDescent="0.25">
      <c r="A27" s="3" t="s">
        <v>47</v>
      </c>
    </row>
    <row r="28" spans="1:1" x14ac:dyDescent="0.25">
      <c r="A28" s="3" t="s">
        <v>94</v>
      </c>
    </row>
    <row r="29" spans="1:1" x14ac:dyDescent="0.25">
      <c r="A29" s="6" t="s">
        <v>95</v>
      </c>
    </row>
    <row r="30" spans="1:1" x14ac:dyDescent="0.25">
      <c r="A30" s="3" t="s">
        <v>21</v>
      </c>
    </row>
    <row r="31" spans="1:1" x14ac:dyDescent="0.25">
      <c r="A31" s="3" t="s">
        <v>96</v>
      </c>
    </row>
    <row r="32" spans="1:1" x14ac:dyDescent="0.25">
      <c r="A32" s="3" t="s">
        <v>28</v>
      </c>
    </row>
    <row r="33" spans="1:1" x14ac:dyDescent="0.25">
      <c r="A33" s="3" t="s">
        <v>33</v>
      </c>
    </row>
    <row r="34" spans="1:1" x14ac:dyDescent="0.25">
      <c r="A34" s="3" t="s">
        <v>35</v>
      </c>
    </row>
    <row r="35" spans="1:1" x14ac:dyDescent="0.25">
      <c r="A35" s="3" t="s">
        <v>55</v>
      </c>
    </row>
    <row r="36" spans="1:1" x14ac:dyDescent="0.25">
      <c r="A36" s="3" t="s">
        <v>97</v>
      </c>
    </row>
    <row r="37" spans="1:1" x14ac:dyDescent="0.25">
      <c r="A37" s="6" t="s">
        <v>98</v>
      </c>
    </row>
    <row r="38" spans="1:1" x14ac:dyDescent="0.25">
      <c r="A38" s="3" t="s">
        <v>8</v>
      </c>
    </row>
    <row r="39" spans="1:1" x14ac:dyDescent="0.25">
      <c r="A39" s="3" t="s">
        <v>10</v>
      </c>
    </row>
    <row r="40" spans="1:1" x14ac:dyDescent="0.25">
      <c r="A40" s="3" t="s">
        <v>17</v>
      </c>
    </row>
    <row r="41" spans="1:1" x14ac:dyDescent="0.25">
      <c r="A41" s="3" t="s">
        <v>99</v>
      </c>
    </row>
    <row r="42" spans="1:1" x14ac:dyDescent="0.25">
      <c r="A42" s="6" t="s">
        <v>100</v>
      </c>
    </row>
    <row r="43" spans="1:1" x14ac:dyDescent="0.25">
      <c r="A43" s="3" t="s">
        <v>5</v>
      </c>
    </row>
    <row r="44" spans="1:1" x14ac:dyDescent="0.25">
      <c r="A44" s="3" t="s">
        <v>11</v>
      </c>
    </row>
    <row r="45" spans="1:1" x14ac:dyDescent="0.25">
      <c r="A45" s="3" t="s">
        <v>46</v>
      </c>
    </row>
    <row r="46" spans="1:1" x14ac:dyDescent="0.25">
      <c r="A46" s="3" t="s">
        <v>49</v>
      </c>
    </row>
    <row r="47" spans="1:1" x14ac:dyDescent="0.25">
      <c r="A47" s="3" t="s">
        <v>52</v>
      </c>
    </row>
    <row r="48" spans="1:1" x14ac:dyDescent="0.25">
      <c r="A48" s="3" t="s">
        <v>57</v>
      </c>
    </row>
    <row r="49" spans="1:1" x14ac:dyDescent="0.25">
      <c r="A49" s="6" t="s">
        <v>101</v>
      </c>
    </row>
    <row r="50" spans="1:1" x14ac:dyDescent="0.25">
      <c r="A50" s="3" t="s">
        <v>13</v>
      </c>
    </row>
    <row r="51" spans="1:1" x14ac:dyDescent="0.25">
      <c r="A51" s="3" t="s">
        <v>19</v>
      </c>
    </row>
    <row r="52" spans="1:1" x14ac:dyDescent="0.25">
      <c r="A52" s="3" t="s">
        <v>24</v>
      </c>
    </row>
    <row r="53" spans="1:1" x14ac:dyDescent="0.25">
      <c r="A53" s="3" t="s">
        <v>26</v>
      </c>
    </row>
    <row r="54" spans="1:1" x14ac:dyDescent="0.25">
      <c r="A54" s="3" t="s">
        <v>48</v>
      </c>
    </row>
    <row r="55" spans="1:1" x14ac:dyDescent="0.25">
      <c r="A55" s="6" t="s">
        <v>102</v>
      </c>
    </row>
    <row r="56" spans="1:1" x14ac:dyDescent="0.25">
      <c r="A56" s="3" t="s">
        <v>6</v>
      </c>
    </row>
    <row r="57" spans="1:1" x14ac:dyDescent="0.25">
      <c r="A57" s="3" t="s">
        <v>103</v>
      </c>
    </row>
    <row r="58" spans="1:1" x14ac:dyDescent="0.25">
      <c r="A58" s="3" t="s">
        <v>16</v>
      </c>
    </row>
    <row r="59" spans="1:1" x14ac:dyDescent="0.25">
      <c r="A59" s="3" t="s">
        <v>34</v>
      </c>
    </row>
    <row r="60" spans="1:1" x14ac:dyDescent="0.25">
      <c r="A60" s="3" t="s">
        <v>38</v>
      </c>
    </row>
    <row r="61" spans="1:1" x14ac:dyDescent="0.25">
      <c r="A61" s="3" t="s">
        <v>42</v>
      </c>
    </row>
    <row r="62" spans="1:1" x14ac:dyDescent="0.25">
      <c r="A62" s="3" t="s">
        <v>104</v>
      </c>
    </row>
    <row r="63" spans="1:1" x14ac:dyDescent="0.25">
      <c r="A63" s="3" t="s">
        <v>56</v>
      </c>
    </row>
    <row r="64" spans="1:1" x14ac:dyDescent="0.25">
      <c r="A64" s="6" t="s">
        <v>105</v>
      </c>
    </row>
    <row r="65" spans="1:1" x14ac:dyDescent="0.25">
      <c r="A65" s="3" t="s">
        <v>7</v>
      </c>
    </row>
    <row r="66" spans="1:1" x14ac:dyDescent="0.25">
      <c r="A66" s="3" t="s">
        <v>12</v>
      </c>
    </row>
    <row r="67" spans="1:1" x14ac:dyDescent="0.25">
      <c r="A67" s="3" t="s">
        <v>15</v>
      </c>
    </row>
    <row r="68" spans="1:1" x14ac:dyDescent="0.25">
      <c r="A68" s="3" t="s">
        <v>37</v>
      </c>
    </row>
    <row r="69" spans="1:1" x14ac:dyDescent="0.25">
      <c r="A69" s="3" t="s">
        <v>45</v>
      </c>
    </row>
    <row r="70" spans="1:1" x14ac:dyDescent="0.25">
      <c r="A70" s="3" t="s">
        <v>51</v>
      </c>
    </row>
    <row r="71" spans="1:1" x14ac:dyDescent="0.25">
      <c r="A71" s="6" t="s">
        <v>106</v>
      </c>
    </row>
    <row r="72" spans="1:1" x14ac:dyDescent="0.25">
      <c r="A72" s="3" t="s">
        <v>29</v>
      </c>
    </row>
    <row r="73" spans="1:1" x14ac:dyDescent="0.25">
      <c r="A73" s="3" t="s">
        <v>50</v>
      </c>
    </row>
    <row r="74" spans="1:1" x14ac:dyDescent="0.25">
      <c r="A74" s="6" t="s">
        <v>107</v>
      </c>
    </row>
    <row r="75" spans="1:1" x14ac:dyDescent="0.25">
      <c r="A75" s="3" t="s">
        <v>25</v>
      </c>
    </row>
    <row r="76" spans="1:1" x14ac:dyDescent="0.25">
      <c r="A76" s="3" t="s">
        <v>30</v>
      </c>
    </row>
    <row r="77" spans="1:1" x14ac:dyDescent="0.25">
      <c r="A77" s="3" t="s">
        <v>39</v>
      </c>
    </row>
    <row r="78" spans="1:1" x14ac:dyDescent="0.25">
      <c r="A78" s="3" t="s">
        <v>41</v>
      </c>
    </row>
    <row r="79" spans="1:1" x14ac:dyDescent="0.25">
      <c r="A79" s="3"/>
    </row>
  </sheetData>
  <sheetProtection selectLockedCells="1" selectUnlockedCells="1"/>
  <pageMargins left="0.7" right="0.7" top="0.75" bottom="0.75" header="0.3" footer="0.3"/>
  <pageSetup scale="5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45"/>
  <sheetViews>
    <sheetView workbookViewId="0"/>
  </sheetViews>
  <sheetFormatPr defaultColWidth="8.85546875" defaultRowHeight="15" x14ac:dyDescent="0.25"/>
  <cols>
    <col min="4" max="4" width="26.42578125" customWidth="1"/>
    <col min="12" max="12" width="13" customWidth="1"/>
  </cols>
  <sheetData>
    <row r="1" spans="1:12" x14ac:dyDescent="0.25">
      <c r="A1" s="5" t="s">
        <v>58</v>
      </c>
      <c r="B1" s="5" t="s">
        <v>3</v>
      </c>
      <c r="C1" s="5" t="s">
        <v>1</v>
      </c>
      <c r="D1" s="5" t="s">
        <v>59</v>
      </c>
      <c r="E1" s="5" t="s">
        <v>60</v>
      </c>
      <c r="F1" s="5" t="s">
        <v>61</v>
      </c>
      <c r="G1" s="5" t="s">
        <v>62</v>
      </c>
      <c r="H1" s="5" t="s">
        <v>63</v>
      </c>
      <c r="I1" s="5" t="s">
        <v>65</v>
      </c>
      <c r="J1" s="5" t="s">
        <v>66</v>
      </c>
      <c r="K1" s="5" t="s">
        <v>64</v>
      </c>
      <c r="L1" s="5" t="s">
        <v>67</v>
      </c>
    </row>
    <row r="2" spans="1:12" x14ac:dyDescent="0.25">
      <c r="A2" t="e">
        <f>IF('General Information'!#REF!="","",'General Information'!#REF!)</f>
        <v>#REF!</v>
      </c>
      <c r="B2">
        <f>'Lot I- Conventional Motor Oil'!$A$12</f>
        <v>1</v>
      </c>
      <c r="C2" t="str">
        <f>'Lot I- Conventional Motor Oil'!C12</f>
        <v>1A</v>
      </c>
      <c r="D2" t="str">
        <f>'Lot I- Conventional Motor Oil'!D12</f>
        <v>5W-30 or 10W-30, gasoline engine, 55 gallon drum</v>
      </c>
      <c r="E2" t="str">
        <f>IF('Lot I- Conventional Motor Oil'!E12="","",'Lot I- Conventional Motor Oil'!E12)</f>
        <v/>
      </c>
      <c r="F2" t="e">
        <f>IF('Lot I- Conventional Motor Oil'!#REF!="","",'Lot I- Conventional Motor Oil'!#REF!)</f>
        <v>#REF!</v>
      </c>
      <c r="G2" t="e">
        <f>IF('Lot I- Conventional Motor Oil'!#REF!="","",'Lot I- Conventional Motor Oil'!#REF!)</f>
        <v>#REF!</v>
      </c>
      <c r="H2" t="e">
        <f>IF('Lot I- Conventional Motor Oil'!#REF!="","",'Lot I- Conventional Motor Oil'!#REF!)</f>
        <v>#REF!</v>
      </c>
      <c r="I2" t="e">
        <f>IF('Lot I- Conventional Motor Oil'!#REF!="","",'Lot I- Conventional Motor Oil'!#REF!)</f>
        <v>#REF!</v>
      </c>
      <c r="J2" t="e">
        <f>IF('Lot I- Conventional Motor Oil'!#REF!="","",'Lot I- Conventional Motor Oil'!#REF!)</f>
        <v>#REF!</v>
      </c>
      <c r="K2" t="e">
        <f>E2+F2+30/12*((1+G2)*(I2+J2))+(1+H2)*3300/12</f>
        <v>#VALUE!</v>
      </c>
      <c r="L2" t="s">
        <v>68</v>
      </c>
    </row>
    <row r="3" spans="1:12" x14ac:dyDescent="0.25">
      <c r="A3" t="e">
        <f>IF('General Information'!#REF!="","",'General Information'!#REF!)</f>
        <v>#REF!</v>
      </c>
      <c r="B3">
        <f>'Lot I- Conventional Motor Oil'!$A$12</f>
        <v>1</v>
      </c>
      <c r="C3" t="str">
        <f>'Lot I- Conventional Motor Oil'!C13</f>
        <v>1B</v>
      </c>
      <c r="D3" t="str">
        <f>'Lot I- Conventional Motor Oil'!D13</f>
        <v>5W-30 or 10W-30, gasoline engine, quart containers</v>
      </c>
      <c r="E3" t="str">
        <f>IF('Lot I- Conventional Motor Oil'!E13="","",'Lot I- Conventional Motor Oil'!E13)</f>
        <v/>
      </c>
      <c r="F3" t="e">
        <f>IF('Lot I- Conventional Motor Oil'!#REF!="","",'Lot I- Conventional Motor Oil'!#REF!)</f>
        <v>#REF!</v>
      </c>
      <c r="G3" t="e">
        <f>IF('Lot I- Conventional Motor Oil'!#REF!="","",'Lot I- Conventional Motor Oil'!#REF!)</f>
        <v>#REF!</v>
      </c>
      <c r="H3" t="e">
        <f>IF('Lot I- Conventional Motor Oil'!#REF!="","",'Lot I- Conventional Motor Oil'!#REF!)</f>
        <v>#REF!</v>
      </c>
      <c r="I3" t="e">
        <f>IF('Lot I- Conventional Motor Oil'!#REF!="","",'Lot I- Conventional Motor Oil'!#REF!)</f>
        <v>#REF!</v>
      </c>
      <c r="J3" t="e">
        <f>IF('Lot I- Conventional Motor Oil'!#REF!="","",'Lot I- Conventional Motor Oil'!#REF!)</f>
        <v>#REF!</v>
      </c>
      <c r="K3" t="e">
        <f>E3+F3+30/12*((1+G3)*(I3+J3))+(1+H3)*3300/12</f>
        <v>#VALUE!</v>
      </c>
      <c r="L3" t="s">
        <v>69</v>
      </c>
    </row>
    <row r="4" spans="1:12" x14ac:dyDescent="0.25">
      <c r="A4" t="e">
        <f>IF('General Information'!#REF!="","",'General Information'!#REF!)</f>
        <v>#REF!</v>
      </c>
      <c r="B4">
        <f>'Lot I- Conventional Motor Oil'!$A$12</f>
        <v>1</v>
      </c>
      <c r="C4" t="str">
        <f>'Lot I- Conventional Motor Oil'!C14</f>
        <v>2A</v>
      </c>
      <c r="D4" t="str">
        <f>'Lot I- Conventional Motor Oil'!D14</f>
        <v>5W-20, gasoline engine, 55 gallon drum</v>
      </c>
      <c r="E4" t="str">
        <f>IF('Lot I- Conventional Motor Oil'!E14="","",'Lot I- Conventional Motor Oil'!E14)</f>
        <v/>
      </c>
      <c r="F4" t="e">
        <f>IF('Lot I- Conventional Motor Oil'!#REF!="","",'Lot I- Conventional Motor Oil'!#REF!)</f>
        <v>#REF!</v>
      </c>
      <c r="G4" t="e">
        <f>IF('Lot I- Conventional Motor Oil'!#REF!="","",'Lot I- Conventional Motor Oil'!#REF!)</f>
        <v>#REF!</v>
      </c>
      <c r="H4" t="e">
        <f>IF('Lot I- Conventional Motor Oil'!#REF!="","",'Lot I- Conventional Motor Oil'!#REF!)</f>
        <v>#REF!</v>
      </c>
      <c r="I4" t="e">
        <f>IF('Lot I- Conventional Motor Oil'!#REF!="","",'Lot I- Conventional Motor Oil'!#REF!)</f>
        <v>#REF!</v>
      </c>
      <c r="J4" t="e">
        <f>IF('Lot I- Conventional Motor Oil'!#REF!="","",'Lot I- Conventional Motor Oil'!#REF!)</f>
        <v>#REF!</v>
      </c>
      <c r="K4" t="e">
        <f>E4+30/12*((1+G4)*(I4+J4))+(1+H4)*3300/12</f>
        <v>#VALUE!</v>
      </c>
      <c r="L4" t="s">
        <v>70</v>
      </c>
    </row>
    <row r="5" spans="1:12" x14ac:dyDescent="0.25">
      <c r="A5" t="e">
        <f>IF('General Information'!#REF!="","",'General Information'!#REF!)</f>
        <v>#REF!</v>
      </c>
      <c r="B5">
        <f>'Lot I- Conventional Motor Oil'!$A$12</f>
        <v>1</v>
      </c>
      <c r="C5" t="str">
        <f>'Lot I- Conventional Motor Oil'!C15</f>
        <v>2B</v>
      </c>
      <c r="D5" t="str">
        <f>'Lot I- Conventional Motor Oil'!D15</f>
        <v>5W-20, gasoline engine, quart containers</v>
      </c>
      <c r="E5" t="str">
        <f>IF('Lot I- Conventional Motor Oil'!E15="","",'Lot I- Conventional Motor Oil'!E15)</f>
        <v/>
      </c>
      <c r="F5" t="e">
        <f>IF('Lot I- Conventional Motor Oil'!#REF!="","",'Lot I- Conventional Motor Oil'!#REF!)</f>
        <v>#REF!</v>
      </c>
      <c r="G5" t="e">
        <f>IF('Lot I- Conventional Motor Oil'!#REF!="","",'Lot I- Conventional Motor Oil'!#REF!)</f>
        <v>#REF!</v>
      </c>
      <c r="H5" t="e">
        <f>IF('Lot I- Conventional Motor Oil'!#REF!="","",'Lot I- Conventional Motor Oil'!#REF!)</f>
        <v>#REF!</v>
      </c>
      <c r="I5" t="e">
        <f>IF('Lot I- Conventional Motor Oil'!#REF!="","",'Lot I- Conventional Motor Oil'!#REF!)</f>
        <v>#REF!</v>
      </c>
      <c r="J5" t="e">
        <f>IF('Lot I- Conventional Motor Oil'!#REF!="","",'Lot I- Conventional Motor Oil'!#REF!)</f>
        <v>#REF!</v>
      </c>
      <c r="K5" t="e">
        <f>E5+30/12*((1+G5)*(I5+J5))+(1+H5)*3300/12</f>
        <v>#VALUE!</v>
      </c>
      <c r="L5" t="s">
        <v>71</v>
      </c>
    </row>
    <row r="6" spans="1:12" x14ac:dyDescent="0.25">
      <c r="A6" t="e">
        <f>IF('General Information'!#REF!="","",'General Information'!#REF!)</f>
        <v>#REF!</v>
      </c>
      <c r="B6">
        <f>'Lot I- Conventional Motor Oil'!$A$21</f>
        <v>2</v>
      </c>
      <c r="C6" t="str">
        <f>'Lot I- Conventional Motor Oil'!C21</f>
        <v>1A</v>
      </c>
      <c r="D6" t="str">
        <f>'Lot I- Conventional Motor Oil'!D21</f>
        <v>5W-30 or 10W-30, gasoline engine, 55 gallon drum</v>
      </c>
      <c r="E6" t="str">
        <f>IF('Lot I- Conventional Motor Oil'!E21="","",'Lot I- Conventional Motor Oil'!E21)</f>
        <v/>
      </c>
      <c r="F6" t="e">
        <f>IF('Lot I- Conventional Motor Oil'!#REF!="","",'Lot I- Conventional Motor Oil'!#REF!)</f>
        <v>#REF!</v>
      </c>
      <c r="G6" t="e">
        <f>IF('Lot I- Conventional Motor Oil'!#REF!="","",'Lot I- Conventional Motor Oil'!#REF!)</f>
        <v>#REF!</v>
      </c>
      <c r="H6" t="e">
        <f>IF('Lot I- Conventional Motor Oil'!#REF!="","",'Lot I- Conventional Motor Oil'!#REF!)</f>
        <v>#REF!</v>
      </c>
      <c r="I6" t="e">
        <f>IF('Lot I- Conventional Motor Oil'!#REF!="","",'Lot I- Conventional Motor Oil'!#REF!)</f>
        <v>#REF!</v>
      </c>
      <c r="J6" t="e">
        <f>IF('Lot I- Conventional Motor Oil'!#REF!="","",'Lot I- Conventional Motor Oil'!#REF!)</f>
        <v>#REF!</v>
      </c>
      <c r="K6" t="e">
        <f>E6+F6+30/12*((1+G6)*(I6+J6))+(1+H6)*3300/12</f>
        <v>#VALUE!</v>
      </c>
      <c r="L6" t="s">
        <v>72</v>
      </c>
    </row>
    <row r="7" spans="1:12" x14ac:dyDescent="0.25">
      <c r="A7" t="e">
        <f>IF('General Information'!#REF!="","",'General Information'!#REF!)</f>
        <v>#REF!</v>
      </c>
      <c r="B7">
        <f>'Lot I- Conventional Motor Oil'!$A$21</f>
        <v>2</v>
      </c>
      <c r="C7" t="str">
        <f>'Lot I- Conventional Motor Oil'!C22</f>
        <v>1B</v>
      </c>
      <c r="D7" t="str">
        <f>'Lot I- Conventional Motor Oil'!D22</f>
        <v>5W-30 or 10W-30, gasoline engine, quart containers</v>
      </c>
      <c r="E7" t="str">
        <f>IF('Lot I- Conventional Motor Oil'!E22="","",'Lot I- Conventional Motor Oil'!E22)</f>
        <v/>
      </c>
      <c r="F7" t="e">
        <f>IF('Lot I- Conventional Motor Oil'!#REF!="","",'Lot I- Conventional Motor Oil'!#REF!)</f>
        <v>#REF!</v>
      </c>
      <c r="G7" t="e">
        <f>IF('Lot I- Conventional Motor Oil'!#REF!="","",'Lot I- Conventional Motor Oil'!#REF!)</f>
        <v>#REF!</v>
      </c>
      <c r="H7" t="e">
        <f>IF('Lot I- Conventional Motor Oil'!#REF!="","",'Lot I- Conventional Motor Oil'!#REF!)</f>
        <v>#REF!</v>
      </c>
      <c r="I7" t="e">
        <f>IF('Lot I- Conventional Motor Oil'!#REF!="","",'Lot I- Conventional Motor Oil'!#REF!)</f>
        <v>#REF!</v>
      </c>
      <c r="J7" t="e">
        <f>IF('Lot I- Conventional Motor Oil'!#REF!="","",'Lot I- Conventional Motor Oil'!#REF!)</f>
        <v>#REF!</v>
      </c>
      <c r="K7" t="e">
        <f>E7+F7+30/12*((1+G7)*(I7+J7))+(1+H7)*3300/12</f>
        <v>#VALUE!</v>
      </c>
      <c r="L7" t="s">
        <v>73</v>
      </c>
    </row>
    <row r="8" spans="1:12" x14ac:dyDescent="0.25">
      <c r="A8" t="e">
        <f>IF('General Information'!#REF!="","",'General Information'!#REF!)</f>
        <v>#REF!</v>
      </c>
      <c r="B8">
        <f>'Lot I- Conventional Motor Oil'!$A$21</f>
        <v>2</v>
      </c>
      <c r="C8" t="str">
        <f>'Lot I- Conventional Motor Oil'!C23</f>
        <v>2A</v>
      </c>
      <c r="D8" t="str">
        <f>'Lot I- Conventional Motor Oil'!D23</f>
        <v>5W-20, gasoline engine, 55 gallon drum</v>
      </c>
      <c r="E8" t="str">
        <f>IF('Lot I- Conventional Motor Oil'!E23="","",'Lot I- Conventional Motor Oil'!E23)</f>
        <v/>
      </c>
      <c r="F8" t="e">
        <f>IF('Lot I- Conventional Motor Oil'!#REF!="","",'Lot I- Conventional Motor Oil'!#REF!)</f>
        <v>#REF!</v>
      </c>
      <c r="G8" t="e">
        <f>IF('Lot I- Conventional Motor Oil'!#REF!="","",'Lot I- Conventional Motor Oil'!#REF!)</f>
        <v>#REF!</v>
      </c>
      <c r="H8" t="e">
        <f>IF('Lot I- Conventional Motor Oil'!#REF!="","",'Lot I- Conventional Motor Oil'!#REF!)</f>
        <v>#REF!</v>
      </c>
      <c r="I8" t="e">
        <f>IF('Lot I- Conventional Motor Oil'!#REF!="","",'Lot I- Conventional Motor Oil'!#REF!)</f>
        <v>#REF!</v>
      </c>
      <c r="J8" t="e">
        <f>IF('Lot I- Conventional Motor Oil'!#REF!="","",'Lot I- Conventional Motor Oil'!#REF!)</f>
        <v>#REF!</v>
      </c>
      <c r="K8" t="e">
        <f>E8+30/12*((1+G8)*(I8+J8))+(1+H8)*3300/12</f>
        <v>#VALUE!</v>
      </c>
      <c r="L8" t="s">
        <v>74</v>
      </c>
    </row>
    <row r="9" spans="1:12" x14ac:dyDescent="0.25">
      <c r="A9" t="e">
        <f>IF('General Information'!#REF!="","",'General Information'!#REF!)</f>
        <v>#REF!</v>
      </c>
      <c r="B9">
        <f>'Lot I- Conventional Motor Oil'!$A$21</f>
        <v>2</v>
      </c>
      <c r="C9" t="str">
        <f>'Lot I- Conventional Motor Oil'!C24</f>
        <v>2B</v>
      </c>
      <c r="D9" t="str">
        <f>'Lot I- Conventional Motor Oil'!D24</f>
        <v>5W-20, gasoline engine, quart containers</v>
      </c>
      <c r="E9" t="str">
        <f>IF('Lot I- Conventional Motor Oil'!E24="","",'Lot I- Conventional Motor Oil'!E24)</f>
        <v/>
      </c>
      <c r="F9" t="e">
        <f>IF('Lot I- Conventional Motor Oil'!#REF!="","",'Lot I- Conventional Motor Oil'!#REF!)</f>
        <v>#REF!</v>
      </c>
      <c r="G9" t="e">
        <f>IF('Lot I- Conventional Motor Oil'!#REF!="","",'Lot I- Conventional Motor Oil'!#REF!)</f>
        <v>#REF!</v>
      </c>
      <c r="H9" t="e">
        <f>IF('Lot I- Conventional Motor Oil'!#REF!="","",'Lot I- Conventional Motor Oil'!#REF!)</f>
        <v>#REF!</v>
      </c>
      <c r="I9" t="e">
        <f>IF('Lot I- Conventional Motor Oil'!#REF!="","",'Lot I- Conventional Motor Oil'!#REF!)</f>
        <v>#REF!</v>
      </c>
      <c r="J9" t="e">
        <f>IF('Lot I- Conventional Motor Oil'!#REF!="","",'Lot I- Conventional Motor Oil'!#REF!)</f>
        <v>#REF!</v>
      </c>
      <c r="K9" t="e">
        <f>E9+30/12*((1+G9)*(I9+J9))+(1+H9)*3300/12</f>
        <v>#VALUE!</v>
      </c>
    </row>
    <row r="10" spans="1:12" x14ac:dyDescent="0.25">
      <c r="A10" t="e">
        <f>IF('General Information'!#REF!="","",'General Information'!#REF!)</f>
        <v>#REF!</v>
      </c>
      <c r="B10">
        <f>'Lot I- Conventional Motor Oil'!$A$25</f>
        <v>2</v>
      </c>
      <c r="C10" t="str">
        <f>'Lot I- Conventional Motor Oil'!C25</f>
        <v>3A</v>
      </c>
      <c r="D10" t="str">
        <f>'Lot I- Conventional Motor Oil'!D25</f>
        <v>5W-40 or 15W-40, diesel engine, 55 gallon drum</v>
      </c>
      <c r="E10" t="str">
        <f>IF('Lot I- Conventional Motor Oil'!E25="","",'Lot I- Conventional Motor Oil'!E25)</f>
        <v/>
      </c>
      <c r="F10" t="e">
        <f>IF('Lot I- Conventional Motor Oil'!#REF!="","",'Lot I- Conventional Motor Oil'!#REF!)</f>
        <v>#REF!</v>
      </c>
      <c r="G10" t="e">
        <f>IF('Lot I- Conventional Motor Oil'!#REF!="","",'Lot I- Conventional Motor Oil'!#REF!)</f>
        <v>#REF!</v>
      </c>
      <c r="H10" t="e">
        <f>IF('Lot I- Conventional Motor Oil'!#REF!="","",'Lot I- Conventional Motor Oil'!#REF!)</f>
        <v>#REF!</v>
      </c>
      <c r="I10" t="e">
        <f>IF('Lot I- Conventional Motor Oil'!#REF!="","",'Lot I- Conventional Motor Oil'!#REF!)</f>
        <v>#REF!</v>
      </c>
      <c r="J10" t="e">
        <f>IF('Lot I- Conventional Motor Oil'!#REF!="","",'Lot I- Conventional Motor Oil'!#REF!)</f>
        <v>#REF!</v>
      </c>
      <c r="K10" t="e">
        <f>E10+F10+30/12*((1+G10)*(I10+J10))+(1+H10)*3300/12</f>
        <v>#VALUE!</v>
      </c>
    </row>
    <row r="11" spans="1:12" x14ac:dyDescent="0.25">
      <c r="A11" t="e">
        <f>IF('General Information'!#REF!="","",'General Information'!#REF!)</f>
        <v>#REF!</v>
      </c>
      <c r="B11">
        <f>'Lot I- Conventional Motor Oil'!$A$25</f>
        <v>2</v>
      </c>
      <c r="C11" t="str">
        <f>'Lot I- Conventional Motor Oil'!C26</f>
        <v>3B</v>
      </c>
      <c r="D11" t="str">
        <f>'Lot I- Conventional Motor Oil'!D26</f>
        <v>5W-40 or 15W-40, diesel engine, quart containers</v>
      </c>
      <c r="E11" t="str">
        <f>IF('Lot I- Conventional Motor Oil'!E26="","",'Lot I- Conventional Motor Oil'!E26)</f>
        <v/>
      </c>
      <c r="F11" t="e">
        <f>IF('Lot I- Conventional Motor Oil'!#REF!="","",'Lot I- Conventional Motor Oil'!#REF!)</f>
        <v>#REF!</v>
      </c>
      <c r="G11" t="e">
        <f>IF('Lot I- Conventional Motor Oil'!#REF!="","",'Lot I- Conventional Motor Oil'!#REF!)</f>
        <v>#REF!</v>
      </c>
      <c r="H11" t="e">
        <f>IF('Lot I- Conventional Motor Oil'!#REF!="","",'Lot I- Conventional Motor Oil'!#REF!)</f>
        <v>#REF!</v>
      </c>
      <c r="I11" t="e">
        <f>IF('Lot I- Conventional Motor Oil'!#REF!="","",'Lot I- Conventional Motor Oil'!#REF!)</f>
        <v>#REF!</v>
      </c>
      <c r="J11" t="e">
        <f>IF('Lot I- Conventional Motor Oil'!#REF!="","",'Lot I- Conventional Motor Oil'!#REF!)</f>
        <v>#REF!</v>
      </c>
      <c r="K11" t="e">
        <f>E11+F11+30/12*((1+G11)*(I11+J11))+(1+H11)*3300/12</f>
        <v>#VALUE!</v>
      </c>
    </row>
    <row r="12" spans="1:12" x14ac:dyDescent="0.25">
      <c r="A12" t="e">
        <f>IF('General Information'!#REF!="","",'General Information'!#REF!)</f>
        <v>#REF!</v>
      </c>
      <c r="B12">
        <f>'Lot I- Conventional Motor Oil'!$A$25</f>
        <v>2</v>
      </c>
      <c r="C12">
        <f>'Lot I- Conventional Motor Oil'!C27</f>
        <v>4</v>
      </c>
      <c r="D12" t="str">
        <f>'Lot I- Conventional Motor Oil'!D27</f>
        <v>5W-30 or 10W-30- bulk, gasoline engine</v>
      </c>
      <c r="E12" t="str">
        <f>IF('Lot I- Conventional Motor Oil'!E27="","",'Lot I- Conventional Motor Oil'!E27)</f>
        <v/>
      </c>
      <c r="F12" t="e">
        <f>IF('Lot I- Conventional Motor Oil'!#REF!="","",'Lot I- Conventional Motor Oil'!#REF!)</f>
        <v>#REF!</v>
      </c>
      <c r="G12" t="e">
        <f>IF('Lot I- Conventional Motor Oil'!#REF!="","",'Lot I- Conventional Motor Oil'!#REF!)</f>
        <v>#REF!</v>
      </c>
      <c r="H12" t="e">
        <f>IF('Lot I- Conventional Motor Oil'!#REF!="","",'Lot I- Conventional Motor Oil'!#REF!)</f>
        <v>#REF!</v>
      </c>
      <c r="I12" t="e">
        <f>IF('Lot I- Conventional Motor Oil'!#REF!="","",'Lot I- Conventional Motor Oil'!#REF!)</f>
        <v>#REF!</v>
      </c>
      <c r="J12" t="e">
        <f>IF('Lot I- Conventional Motor Oil'!#REF!="","",'Lot I- Conventional Motor Oil'!#REF!)</f>
        <v>#REF!</v>
      </c>
      <c r="K12" t="e">
        <f>E12+30/12*((1+G12)*(I12+J12))+(1+H12)*3300/12</f>
        <v>#VALUE!</v>
      </c>
    </row>
    <row r="13" spans="1:12" x14ac:dyDescent="0.25">
      <c r="A13" t="e">
        <f>IF('General Information'!#REF!="","",'General Information'!#REF!)</f>
        <v>#REF!</v>
      </c>
      <c r="B13">
        <f>'Lot I- Conventional Motor Oil'!$A$25</f>
        <v>2</v>
      </c>
      <c r="C13">
        <f>'Lot I- Conventional Motor Oil'!C28</f>
        <v>5</v>
      </c>
      <c r="D13" t="str">
        <f>'Lot I- Conventional Motor Oil'!D28</f>
        <v>5W-20, gasoline engine bulk</v>
      </c>
      <c r="E13" t="str">
        <f>IF('Lot I- Conventional Motor Oil'!E28="","",'Lot I- Conventional Motor Oil'!E28)</f>
        <v/>
      </c>
      <c r="F13" t="e">
        <f>IF('Lot I- Conventional Motor Oil'!#REF!="","",'Lot I- Conventional Motor Oil'!#REF!)</f>
        <v>#REF!</v>
      </c>
      <c r="G13" t="e">
        <f>IF('Lot I- Conventional Motor Oil'!#REF!="","",'Lot I- Conventional Motor Oil'!#REF!)</f>
        <v>#REF!</v>
      </c>
      <c r="H13" t="e">
        <f>IF('Lot I- Conventional Motor Oil'!#REF!="","",'Lot I- Conventional Motor Oil'!#REF!)</f>
        <v>#REF!</v>
      </c>
      <c r="I13" t="e">
        <f>IF('Lot I- Conventional Motor Oil'!#REF!="","",'Lot I- Conventional Motor Oil'!#REF!)</f>
        <v>#REF!</v>
      </c>
      <c r="J13" t="e">
        <f>IF('Lot I- Conventional Motor Oil'!#REF!="","",'Lot I- Conventional Motor Oil'!#REF!)</f>
        <v>#REF!</v>
      </c>
      <c r="K13" t="e">
        <f>E13+30/12*((1+G13)*(I13+J13))+(1+H13)*3300/12</f>
        <v>#VALUE!</v>
      </c>
    </row>
    <row r="14" spans="1:12" x14ac:dyDescent="0.25">
      <c r="A14" t="e">
        <f>IF('General Information'!#REF!="","",'General Information'!#REF!)</f>
        <v>#REF!</v>
      </c>
      <c r="B14">
        <f>'Lot I- Conventional Motor Oil'!$A$29</f>
        <v>2</v>
      </c>
      <c r="C14">
        <f>'Lot I- Conventional Motor Oil'!C29</f>
        <v>6</v>
      </c>
      <c r="D14" t="str">
        <f>'Lot I- Conventional Motor Oil'!D29</f>
        <v>5W-40 or 15W-40, diesel engine, bulk</v>
      </c>
      <c r="E14" t="str">
        <f>IF('Lot I- Conventional Motor Oil'!E29="","",'Lot I- Conventional Motor Oil'!E29)</f>
        <v/>
      </c>
      <c r="F14" t="e">
        <f>IF('Lot I- Conventional Motor Oil'!#REF!="","",'Lot I- Conventional Motor Oil'!#REF!)</f>
        <v>#REF!</v>
      </c>
      <c r="G14" t="e">
        <f>IF('Lot I- Conventional Motor Oil'!#REF!="","",'Lot I- Conventional Motor Oil'!#REF!)</f>
        <v>#REF!</v>
      </c>
      <c r="H14" t="e">
        <f>IF('Lot I- Conventional Motor Oil'!#REF!="","",'Lot I- Conventional Motor Oil'!#REF!)</f>
        <v>#REF!</v>
      </c>
      <c r="I14" t="e">
        <f>IF('Lot I- Conventional Motor Oil'!#REF!="","",'Lot I- Conventional Motor Oil'!#REF!)</f>
        <v>#REF!</v>
      </c>
      <c r="J14" t="e">
        <f>IF('Lot I- Conventional Motor Oil'!#REF!="","",'Lot I- Conventional Motor Oil'!#REF!)</f>
        <v>#REF!</v>
      </c>
      <c r="K14" t="e">
        <f>E14+F14+30/12*((1+G14)*(I14+J14))+(1+H14)*3300/12</f>
        <v>#VALUE!</v>
      </c>
    </row>
    <row r="15" spans="1:12" x14ac:dyDescent="0.25">
      <c r="A15" t="e">
        <f>IF('General Information'!#REF!="","",'General Information'!#REF!)</f>
        <v>#REF!</v>
      </c>
      <c r="B15">
        <f>'Lot I- Conventional Motor Oil'!$A$29</f>
        <v>2</v>
      </c>
      <c r="C15" t="e">
        <f>'Lot I- Conventional Motor Oil'!#REF!</f>
        <v>#REF!</v>
      </c>
      <c r="D15" t="e">
        <f>'Lot I- Conventional Motor Oil'!#REF!</f>
        <v>#REF!</v>
      </c>
      <c r="E15" t="e">
        <f>IF('Lot I- Conventional Motor Oil'!#REF!="","",'Lot I- Conventional Motor Oil'!#REF!)</f>
        <v>#REF!</v>
      </c>
      <c r="F15" t="e">
        <f>IF('Lot I- Conventional Motor Oil'!#REF!="","",'Lot I- Conventional Motor Oil'!#REF!)</f>
        <v>#REF!</v>
      </c>
      <c r="G15" t="e">
        <f>IF('Lot I- Conventional Motor Oil'!#REF!="","",'Lot I- Conventional Motor Oil'!#REF!)</f>
        <v>#REF!</v>
      </c>
      <c r="H15" t="e">
        <f>IF('Lot I- Conventional Motor Oil'!#REF!="","",'Lot I- Conventional Motor Oil'!#REF!)</f>
        <v>#REF!</v>
      </c>
      <c r="I15" t="e">
        <f>IF('Lot I- Conventional Motor Oil'!#REF!="","",'Lot I- Conventional Motor Oil'!#REF!)</f>
        <v>#REF!</v>
      </c>
      <c r="J15" t="e">
        <f>IF('Lot I- Conventional Motor Oil'!#REF!="","",'Lot I- Conventional Motor Oil'!#REF!)</f>
        <v>#REF!</v>
      </c>
      <c r="K15" t="e">
        <f>E15+F15+30/12*((1+G15)*(I15+J15))+(1+H15)*3300/12</f>
        <v>#REF!</v>
      </c>
    </row>
    <row r="16" spans="1:12" x14ac:dyDescent="0.25">
      <c r="A16" t="e">
        <f>IF('General Information'!#REF!="","",'General Information'!#REF!)</f>
        <v>#REF!</v>
      </c>
      <c r="B16">
        <f>'Lot I- Conventional Motor Oil'!$A$29</f>
        <v>2</v>
      </c>
      <c r="C16" t="e">
        <f>'Lot I- Conventional Motor Oil'!#REF!</f>
        <v>#REF!</v>
      </c>
      <c r="D16" t="e">
        <f>'Lot I- Conventional Motor Oil'!#REF!</f>
        <v>#REF!</v>
      </c>
      <c r="E16" t="e">
        <f>IF('Lot I- Conventional Motor Oil'!#REF!="","",'Lot I- Conventional Motor Oil'!#REF!)</f>
        <v>#REF!</v>
      </c>
      <c r="F16" t="e">
        <f>IF('Lot I- Conventional Motor Oil'!#REF!="","",'Lot I- Conventional Motor Oil'!#REF!)</f>
        <v>#REF!</v>
      </c>
      <c r="G16" t="e">
        <f>IF('Lot I- Conventional Motor Oil'!#REF!="","",'Lot I- Conventional Motor Oil'!#REF!)</f>
        <v>#REF!</v>
      </c>
      <c r="H16" t="e">
        <f>IF('Lot I- Conventional Motor Oil'!#REF!="","",'Lot I- Conventional Motor Oil'!#REF!)</f>
        <v>#REF!</v>
      </c>
      <c r="I16" t="e">
        <f>IF('Lot I- Conventional Motor Oil'!#REF!="","",'Lot I- Conventional Motor Oil'!#REF!)</f>
        <v>#REF!</v>
      </c>
      <c r="J16" t="e">
        <f>IF('Lot I- Conventional Motor Oil'!#REF!="","",'Lot I- Conventional Motor Oil'!#REF!)</f>
        <v>#REF!</v>
      </c>
      <c r="K16" t="e">
        <f>E16+30/12*((1+G16)*(I16+J16))+(1+H16)*3300/12</f>
        <v>#REF!</v>
      </c>
    </row>
    <row r="17" spans="1:11" x14ac:dyDescent="0.25">
      <c r="A17" t="e">
        <f>IF('General Information'!#REF!="","",'General Information'!#REF!)</f>
        <v>#REF!</v>
      </c>
      <c r="B17">
        <f>'Lot I- Conventional Motor Oil'!$A$29</f>
        <v>2</v>
      </c>
      <c r="C17" t="e">
        <f>'Lot I- Conventional Motor Oil'!#REF!</f>
        <v>#REF!</v>
      </c>
      <c r="D17" t="e">
        <f>'Lot I- Conventional Motor Oil'!#REF!</f>
        <v>#REF!</v>
      </c>
      <c r="E17" t="e">
        <f>IF('Lot I- Conventional Motor Oil'!#REF!="","",'Lot I- Conventional Motor Oil'!#REF!)</f>
        <v>#REF!</v>
      </c>
      <c r="F17" t="e">
        <f>IF('Lot I- Conventional Motor Oil'!#REF!="","",'Lot I- Conventional Motor Oil'!#REF!)</f>
        <v>#REF!</v>
      </c>
      <c r="G17" t="e">
        <f>IF('Lot I- Conventional Motor Oil'!#REF!="","",'Lot I- Conventional Motor Oil'!#REF!)</f>
        <v>#REF!</v>
      </c>
      <c r="H17" t="e">
        <f>IF('Lot I- Conventional Motor Oil'!#REF!="","",'Lot I- Conventional Motor Oil'!#REF!)</f>
        <v>#REF!</v>
      </c>
      <c r="I17" t="e">
        <f>IF('Lot I- Conventional Motor Oil'!#REF!="","",'Lot I- Conventional Motor Oil'!#REF!)</f>
        <v>#REF!</v>
      </c>
      <c r="J17" t="e">
        <f>IF('Lot I- Conventional Motor Oil'!#REF!="","",'Lot I- Conventional Motor Oil'!#REF!)</f>
        <v>#REF!</v>
      </c>
      <c r="K17" t="e">
        <f>E17+30/12*((1+G17)*(I17+J17))+(1+H17)*3300/12</f>
        <v>#REF!</v>
      </c>
    </row>
    <row r="18" spans="1:11" x14ac:dyDescent="0.25">
      <c r="A18" t="e">
        <f>IF('General Information'!#REF!="","",'General Information'!#REF!)</f>
        <v>#REF!</v>
      </c>
      <c r="B18">
        <f>'Lot I- Conventional Motor Oil'!$A$30</f>
        <v>3</v>
      </c>
      <c r="C18" t="str">
        <f>'Lot I- Conventional Motor Oil'!C30</f>
        <v>1A</v>
      </c>
      <c r="D18" t="str">
        <f>'Lot I- Conventional Motor Oil'!D30</f>
        <v>5W-30 or 10W-30, gasoline engine, 55 gallon drum</v>
      </c>
      <c r="E18" t="str">
        <f>IF('Lot I- Conventional Motor Oil'!E30="","",'Lot I- Conventional Motor Oil'!E30)</f>
        <v/>
      </c>
      <c r="F18" t="e">
        <f>IF('Lot I- Conventional Motor Oil'!#REF!="","",'Lot I- Conventional Motor Oil'!#REF!)</f>
        <v>#REF!</v>
      </c>
      <c r="G18" t="e">
        <f>IF('Lot I- Conventional Motor Oil'!#REF!="","",'Lot I- Conventional Motor Oil'!#REF!)</f>
        <v>#REF!</v>
      </c>
      <c r="H18" t="e">
        <f>IF('Lot I- Conventional Motor Oil'!#REF!="","",'Lot I- Conventional Motor Oil'!#REF!)</f>
        <v>#REF!</v>
      </c>
      <c r="I18" t="e">
        <f>IF('Lot I- Conventional Motor Oil'!#REF!="","",'Lot I- Conventional Motor Oil'!#REF!)</f>
        <v>#REF!</v>
      </c>
      <c r="J18" t="e">
        <f>IF('Lot I- Conventional Motor Oil'!#REF!="","",'Lot I- Conventional Motor Oil'!#REF!)</f>
        <v>#REF!</v>
      </c>
      <c r="K18" t="e">
        <f>E18+F18+30/12*((1+G18)*(I18+J18))+(1+H18)*3300/12</f>
        <v>#VALUE!</v>
      </c>
    </row>
    <row r="19" spans="1:11" x14ac:dyDescent="0.25">
      <c r="A19" t="e">
        <f>IF('General Information'!#REF!="","",'General Information'!#REF!)</f>
        <v>#REF!</v>
      </c>
      <c r="B19">
        <f>'Lot I- Conventional Motor Oil'!$A$30</f>
        <v>3</v>
      </c>
      <c r="C19" t="str">
        <f>'Lot I- Conventional Motor Oil'!C31</f>
        <v>1B</v>
      </c>
      <c r="D19" t="str">
        <f>'Lot I- Conventional Motor Oil'!D31</f>
        <v>5W-30 or 10W-30, gasoline engine, quart containers</v>
      </c>
      <c r="E19" t="str">
        <f>IF('Lot I- Conventional Motor Oil'!E31="","",'Lot I- Conventional Motor Oil'!E31)</f>
        <v/>
      </c>
      <c r="F19" t="e">
        <f>IF('Lot I- Conventional Motor Oil'!#REF!="","",'Lot I- Conventional Motor Oil'!#REF!)</f>
        <v>#REF!</v>
      </c>
      <c r="G19" t="e">
        <f>IF('Lot I- Conventional Motor Oil'!#REF!="","",'Lot I- Conventional Motor Oil'!#REF!)</f>
        <v>#REF!</v>
      </c>
      <c r="H19" t="e">
        <f>IF('Lot I- Conventional Motor Oil'!#REF!="","",'Lot I- Conventional Motor Oil'!#REF!)</f>
        <v>#REF!</v>
      </c>
      <c r="I19" t="e">
        <f>IF('Lot I- Conventional Motor Oil'!#REF!="","",'Lot I- Conventional Motor Oil'!#REF!)</f>
        <v>#REF!</v>
      </c>
      <c r="J19" t="e">
        <f>IF('Lot I- Conventional Motor Oil'!#REF!="","",'Lot I- Conventional Motor Oil'!#REF!)</f>
        <v>#REF!</v>
      </c>
      <c r="K19" t="e">
        <f>E19+F19+30/12*((1+G19)*(I19+J19))+(1+H19)*3300/12</f>
        <v>#VALUE!</v>
      </c>
    </row>
    <row r="20" spans="1:11" x14ac:dyDescent="0.25">
      <c r="A20" t="e">
        <f>IF('General Information'!#REF!="","",'General Information'!#REF!)</f>
        <v>#REF!</v>
      </c>
      <c r="B20">
        <f>'Lot I- Conventional Motor Oil'!$A$30</f>
        <v>3</v>
      </c>
      <c r="C20" t="str">
        <f>'Lot I- Conventional Motor Oil'!C32</f>
        <v>2A</v>
      </c>
      <c r="D20" t="str">
        <f>'Lot I- Conventional Motor Oil'!D32</f>
        <v>5W-20, gasoline engine, 55 gallon drum</v>
      </c>
      <c r="E20" t="str">
        <f>IF('Lot I- Conventional Motor Oil'!E32="","",'Lot I- Conventional Motor Oil'!E32)</f>
        <v/>
      </c>
      <c r="F20" t="e">
        <f>IF('Lot I- Conventional Motor Oil'!#REF!="","",'Lot I- Conventional Motor Oil'!#REF!)</f>
        <v>#REF!</v>
      </c>
      <c r="G20" t="e">
        <f>IF('Lot I- Conventional Motor Oil'!#REF!="","",'Lot I- Conventional Motor Oil'!#REF!)</f>
        <v>#REF!</v>
      </c>
      <c r="H20" t="e">
        <f>IF('Lot I- Conventional Motor Oil'!#REF!="","",'Lot I- Conventional Motor Oil'!#REF!)</f>
        <v>#REF!</v>
      </c>
      <c r="I20" t="e">
        <f>IF('Lot I- Conventional Motor Oil'!#REF!="","",'Lot I- Conventional Motor Oil'!#REF!)</f>
        <v>#REF!</v>
      </c>
      <c r="J20" t="e">
        <f>IF('Lot I- Conventional Motor Oil'!#REF!="","",'Lot I- Conventional Motor Oil'!#REF!)</f>
        <v>#REF!</v>
      </c>
      <c r="K20" t="e">
        <f>E20+30/12*((1+G20)*(I20+J20))+(1+H20)*3300/12</f>
        <v>#VALUE!</v>
      </c>
    </row>
    <row r="21" spans="1:11" x14ac:dyDescent="0.25">
      <c r="A21" t="e">
        <f>IF('General Information'!#REF!="","",'General Information'!#REF!)</f>
        <v>#REF!</v>
      </c>
      <c r="B21">
        <f>'Lot I- Conventional Motor Oil'!$A$30</f>
        <v>3</v>
      </c>
      <c r="C21" t="str">
        <f>'Lot I- Conventional Motor Oil'!C33</f>
        <v>2B</v>
      </c>
      <c r="D21" t="str">
        <f>'Lot I- Conventional Motor Oil'!D33</f>
        <v>5W-20, gasoline engine, quart containers</v>
      </c>
      <c r="E21" t="str">
        <f>IF('Lot I- Conventional Motor Oil'!E33="","",'Lot I- Conventional Motor Oil'!E33)</f>
        <v/>
      </c>
      <c r="F21" t="e">
        <f>IF('Lot I- Conventional Motor Oil'!#REF!="","",'Lot I- Conventional Motor Oil'!#REF!)</f>
        <v>#REF!</v>
      </c>
      <c r="G21" t="e">
        <f>IF('Lot I- Conventional Motor Oil'!#REF!="","",'Lot I- Conventional Motor Oil'!#REF!)</f>
        <v>#REF!</v>
      </c>
      <c r="H21" t="e">
        <f>IF('Lot I- Conventional Motor Oil'!#REF!="","",'Lot I- Conventional Motor Oil'!#REF!)</f>
        <v>#REF!</v>
      </c>
      <c r="I21" t="e">
        <f>IF('Lot I- Conventional Motor Oil'!#REF!="","",'Lot I- Conventional Motor Oil'!#REF!)</f>
        <v>#REF!</v>
      </c>
      <c r="J21" t="e">
        <f>IF('Lot I- Conventional Motor Oil'!#REF!="","",'Lot I- Conventional Motor Oil'!#REF!)</f>
        <v>#REF!</v>
      </c>
      <c r="K21" t="e">
        <f>E21+30/12*((1+G21)*(I21+J21))+(1+H21)*3300/12</f>
        <v>#VALUE!</v>
      </c>
    </row>
    <row r="22" spans="1:11" x14ac:dyDescent="0.25">
      <c r="A22" t="e">
        <f>IF('General Information'!#REF!="","",'General Information'!#REF!)</f>
        <v>#REF!</v>
      </c>
      <c r="B22">
        <f>'Lot I- Conventional Motor Oil'!$A$34</f>
        <v>3</v>
      </c>
      <c r="C22" t="str">
        <f>'Lot I- Conventional Motor Oil'!C34</f>
        <v>3A</v>
      </c>
      <c r="D22" t="str">
        <f>'Lot I- Conventional Motor Oil'!D34</f>
        <v>5W-40 or 15W-40, diesel engine, 55 gallon drum</v>
      </c>
      <c r="E22" t="str">
        <f>IF('Lot I- Conventional Motor Oil'!E34="","",'Lot I- Conventional Motor Oil'!E34)</f>
        <v/>
      </c>
      <c r="F22" t="e">
        <f>IF('Lot I- Conventional Motor Oil'!#REF!="","",'Lot I- Conventional Motor Oil'!#REF!)</f>
        <v>#REF!</v>
      </c>
      <c r="G22" t="e">
        <f>IF('Lot I- Conventional Motor Oil'!#REF!="","",'Lot I- Conventional Motor Oil'!#REF!)</f>
        <v>#REF!</v>
      </c>
      <c r="H22" t="e">
        <f>IF('Lot I- Conventional Motor Oil'!#REF!="","",'Lot I- Conventional Motor Oil'!#REF!)</f>
        <v>#REF!</v>
      </c>
      <c r="I22" t="e">
        <f>IF('Lot I- Conventional Motor Oil'!#REF!="","",'Lot I- Conventional Motor Oil'!#REF!)</f>
        <v>#REF!</v>
      </c>
      <c r="J22" t="e">
        <f>IF('Lot I- Conventional Motor Oil'!#REF!="","",'Lot I- Conventional Motor Oil'!#REF!)</f>
        <v>#REF!</v>
      </c>
      <c r="K22" t="e">
        <f>E22+F22+30/12*((1+G22)*(I22+J22))+(1+H22)*3300/12</f>
        <v>#VALUE!</v>
      </c>
    </row>
    <row r="23" spans="1:11" x14ac:dyDescent="0.25">
      <c r="A23" t="e">
        <f>IF('General Information'!#REF!="","",'General Information'!#REF!)</f>
        <v>#REF!</v>
      </c>
      <c r="B23">
        <f>'Lot I- Conventional Motor Oil'!$A$34</f>
        <v>3</v>
      </c>
      <c r="C23" t="str">
        <f>'Lot I- Conventional Motor Oil'!C35</f>
        <v>3B</v>
      </c>
      <c r="D23" t="str">
        <f>'Lot I- Conventional Motor Oil'!D35</f>
        <v>5W-40 or 15W-40, diesel engine, quart containers</v>
      </c>
      <c r="E23" t="str">
        <f>IF('Lot I- Conventional Motor Oil'!E35="","",'Lot I- Conventional Motor Oil'!E35)</f>
        <v/>
      </c>
      <c r="F23" t="e">
        <f>IF('Lot I- Conventional Motor Oil'!#REF!="","",'Lot I- Conventional Motor Oil'!#REF!)</f>
        <v>#REF!</v>
      </c>
      <c r="G23" t="e">
        <f>IF('Lot I- Conventional Motor Oil'!#REF!="","",'Lot I- Conventional Motor Oil'!#REF!)</f>
        <v>#REF!</v>
      </c>
      <c r="H23" t="e">
        <f>IF('Lot I- Conventional Motor Oil'!#REF!="","",'Lot I- Conventional Motor Oil'!#REF!)</f>
        <v>#REF!</v>
      </c>
      <c r="I23" t="e">
        <f>IF('Lot I- Conventional Motor Oil'!#REF!="","",'Lot I- Conventional Motor Oil'!#REF!)</f>
        <v>#REF!</v>
      </c>
      <c r="J23" t="e">
        <f>IF('Lot I- Conventional Motor Oil'!#REF!="","",'Lot I- Conventional Motor Oil'!#REF!)</f>
        <v>#REF!</v>
      </c>
      <c r="K23" t="e">
        <f>E23+F23+30/12*((1+G23)*(I23+J23))+(1+H23)*3300/12</f>
        <v>#VALUE!</v>
      </c>
    </row>
    <row r="24" spans="1:11" x14ac:dyDescent="0.25">
      <c r="A24" t="e">
        <f>IF('General Information'!#REF!="","",'General Information'!#REF!)</f>
        <v>#REF!</v>
      </c>
      <c r="B24">
        <f>'Lot I- Conventional Motor Oil'!$A$34</f>
        <v>3</v>
      </c>
      <c r="C24">
        <f>'Lot I- Conventional Motor Oil'!C36</f>
        <v>4</v>
      </c>
      <c r="D24" t="str">
        <f>'Lot I- Conventional Motor Oil'!D36</f>
        <v>5W-30 or 10W-30- bulk, gasoline engine</v>
      </c>
      <c r="E24" t="str">
        <f>IF('Lot I- Conventional Motor Oil'!E36="","",'Lot I- Conventional Motor Oil'!E36)</f>
        <v/>
      </c>
      <c r="F24" t="e">
        <f>IF('Lot I- Conventional Motor Oil'!#REF!="","",'Lot I- Conventional Motor Oil'!#REF!)</f>
        <v>#REF!</v>
      </c>
      <c r="G24" t="e">
        <f>IF('Lot I- Conventional Motor Oil'!#REF!="","",'Lot I- Conventional Motor Oil'!#REF!)</f>
        <v>#REF!</v>
      </c>
      <c r="H24" t="e">
        <f>IF('Lot I- Conventional Motor Oil'!#REF!="","",'Lot I- Conventional Motor Oil'!#REF!)</f>
        <v>#REF!</v>
      </c>
      <c r="I24" t="e">
        <f>IF('Lot I- Conventional Motor Oil'!#REF!="","",'Lot I- Conventional Motor Oil'!#REF!)</f>
        <v>#REF!</v>
      </c>
      <c r="J24" t="e">
        <f>IF('Lot I- Conventional Motor Oil'!#REF!="","",'Lot I- Conventional Motor Oil'!#REF!)</f>
        <v>#REF!</v>
      </c>
      <c r="K24" t="e">
        <f>E24+30/12*((1+G24)*(I24+J24))+(1+H24)*3300/12</f>
        <v>#VALUE!</v>
      </c>
    </row>
    <row r="25" spans="1:11" x14ac:dyDescent="0.25">
      <c r="A25" t="e">
        <f>IF('General Information'!#REF!="","",'General Information'!#REF!)</f>
        <v>#REF!</v>
      </c>
      <c r="B25">
        <f>'Lot I- Conventional Motor Oil'!$A$34</f>
        <v>3</v>
      </c>
      <c r="C25">
        <f>'Lot I- Conventional Motor Oil'!C37</f>
        <v>5</v>
      </c>
      <c r="D25" t="str">
        <f>'Lot I- Conventional Motor Oil'!D37</f>
        <v>5W-20, gasoline engine bulk</v>
      </c>
      <c r="E25" t="str">
        <f>IF('Lot I- Conventional Motor Oil'!E37="","",'Lot I- Conventional Motor Oil'!E37)</f>
        <v/>
      </c>
      <c r="F25" t="e">
        <f>IF('Lot I- Conventional Motor Oil'!#REF!="","",'Lot I- Conventional Motor Oil'!#REF!)</f>
        <v>#REF!</v>
      </c>
      <c r="G25" t="e">
        <f>IF('Lot I- Conventional Motor Oil'!#REF!="","",'Lot I- Conventional Motor Oil'!#REF!)</f>
        <v>#REF!</v>
      </c>
      <c r="H25" t="e">
        <f>IF('Lot I- Conventional Motor Oil'!#REF!="","",'Lot I- Conventional Motor Oil'!#REF!)</f>
        <v>#REF!</v>
      </c>
      <c r="I25" t="e">
        <f>IF('Lot I- Conventional Motor Oil'!#REF!="","",'Lot I- Conventional Motor Oil'!#REF!)</f>
        <v>#REF!</v>
      </c>
      <c r="J25" t="e">
        <f>IF('Lot I- Conventional Motor Oil'!#REF!="","",'Lot I- Conventional Motor Oil'!#REF!)</f>
        <v>#REF!</v>
      </c>
      <c r="K25" t="e">
        <f>E25+30/12*((1+G25)*(I25+J25))+(1+H25)*3300/12</f>
        <v>#VALUE!</v>
      </c>
    </row>
    <row r="26" spans="1:11" x14ac:dyDescent="0.25">
      <c r="A26" t="e">
        <f>IF('General Information'!#REF!="","",'General Information'!#REF!)</f>
        <v>#REF!</v>
      </c>
      <c r="B26">
        <f>'Lot I- Conventional Motor Oil'!$A$38</f>
        <v>3</v>
      </c>
      <c r="C26">
        <f>'Lot I- Conventional Motor Oil'!C38</f>
        <v>6</v>
      </c>
      <c r="D26" t="str">
        <f>'Lot I- Conventional Motor Oil'!D38</f>
        <v>5W-40 or 15W-40, diesel engine, bulk</v>
      </c>
      <c r="E26" t="str">
        <f>IF('Lot I- Conventional Motor Oil'!E38="","",'Lot I- Conventional Motor Oil'!E38)</f>
        <v/>
      </c>
      <c r="F26" t="e">
        <f>IF('Lot I- Conventional Motor Oil'!#REF!="","",'Lot I- Conventional Motor Oil'!#REF!)</f>
        <v>#REF!</v>
      </c>
      <c r="G26" t="e">
        <f>IF('Lot I- Conventional Motor Oil'!#REF!="","",'Lot I- Conventional Motor Oil'!#REF!)</f>
        <v>#REF!</v>
      </c>
      <c r="H26" t="e">
        <f>IF('Lot I- Conventional Motor Oil'!#REF!="","",'Lot I- Conventional Motor Oil'!#REF!)</f>
        <v>#REF!</v>
      </c>
      <c r="I26" t="e">
        <f>IF('Lot I- Conventional Motor Oil'!#REF!="","",'Lot I- Conventional Motor Oil'!#REF!)</f>
        <v>#REF!</v>
      </c>
      <c r="J26" t="e">
        <f>IF('Lot I- Conventional Motor Oil'!#REF!="","",'Lot I- Conventional Motor Oil'!#REF!)</f>
        <v>#REF!</v>
      </c>
      <c r="K26" t="e">
        <f>E26+F26+30/12*((1+G26)*(I26+J26))+(1+H26)*3300/12</f>
        <v>#VALUE!</v>
      </c>
    </row>
    <row r="27" spans="1:11" x14ac:dyDescent="0.25">
      <c r="A27" t="e">
        <f>IF('General Information'!#REF!="","",'General Information'!#REF!)</f>
        <v>#REF!</v>
      </c>
      <c r="B27">
        <f>'Lot I- Conventional Motor Oil'!$A$38</f>
        <v>3</v>
      </c>
      <c r="C27" t="e">
        <f>'Lot I- Conventional Motor Oil'!#REF!</f>
        <v>#REF!</v>
      </c>
      <c r="D27" t="e">
        <f>'Lot I- Conventional Motor Oil'!#REF!</f>
        <v>#REF!</v>
      </c>
      <c r="E27" t="e">
        <f>IF('Lot I- Conventional Motor Oil'!#REF!="","",'Lot I- Conventional Motor Oil'!#REF!)</f>
        <v>#REF!</v>
      </c>
      <c r="F27" t="e">
        <f>IF('Lot I- Conventional Motor Oil'!#REF!="","",'Lot I- Conventional Motor Oil'!#REF!)</f>
        <v>#REF!</v>
      </c>
      <c r="G27" t="e">
        <f>IF('Lot I- Conventional Motor Oil'!#REF!="","",'Lot I- Conventional Motor Oil'!#REF!)</f>
        <v>#REF!</v>
      </c>
      <c r="H27" t="e">
        <f>IF('Lot I- Conventional Motor Oil'!#REF!="","",'Lot I- Conventional Motor Oil'!#REF!)</f>
        <v>#REF!</v>
      </c>
      <c r="I27" t="e">
        <f>IF('Lot I- Conventional Motor Oil'!#REF!="","",'Lot I- Conventional Motor Oil'!#REF!)</f>
        <v>#REF!</v>
      </c>
      <c r="J27" t="e">
        <f>IF('Lot I- Conventional Motor Oil'!#REF!="","",'Lot I- Conventional Motor Oil'!#REF!)</f>
        <v>#REF!</v>
      </c>
      <c r="K27" t="e">
        <f>E27+F27+30/12*((1+G27)*(I27+J27))+(1+H27)*3300/12</f>
        <v>#REF!</v>
      </c>
    </row>
    <row r="28" spans="1:11" x14ac:dyDescent="0.25">
      <c r="A28" t="e">
        <f>IF('General Information'!#REF!="","",'General Information'!#REF!)</f>
        <v>#REF!</v>
      </c>
      <c r="B28">
        <f>'Lot I- Conventional Motor Oil'!$A$38</f>
        <v>3</v>
      </c>
      <c r="C28" t="e">
        <f>'Lot I- Conventional Motor Oil'!#REF!</f>
        <v>#REF!</v>
      </c>
      <c r="D28" t="e">
        <f>'Lot I- Conventional Motor Oil'!#REF!</f>
        <v>#REF!</v>
      </c>
      <c r="E28" t="e">
        <f>IF('Lot I- Conventional Motor Oil'!#REF!="","",'Lot I- Conventional Motor Oil'!#REF!)</f>
        <v>#REF!</v>
      </c>
      <c r="F28" t="e">
        <f>IF('Lot I- Conventional Motor Oil'!#REF!="","",'Lot I- Conventional Motor Oil'!#REF!)</f>
        <v>#REF!</v>
      </c>
      <c r="G28" t="e">
        <f>IF('Lot I- Conventional Motor Oil'!#REF!="","",'Lot I- Conventional Motor Oil'!#REF!)</f>
        <v>#REF!</v>
      </c>
      <c r="H28" t="e">
        <f>IF('Lot I- Conventional Motor Oil'!#REF!="","",'Lot I- Conventional Motor Oil'!#REF!)</f>
        <v>#REF!</v>
      </c>
      <c r="I28" t="e">
        <f>IF('Lot I- Conventional Motor Oil'!#REF!="","",'Lot I- Conventional Motor Oil'!#REF!)</f>
        <v>#REF!</v>
      </c>
      <c r="J28" t="e">
        <f>IF('Lot I- Conventional Motor Oil'!#REF!="","",'Lot I- Conventional Motor Oil'!#REF!)</f>
        <v>#REF!</v>
      </c>
      <c r="K28" t="e">
        <f>E28+30/12*((1+G28)*(I28+J28))+(1+H28)*3300/12</f>
        <v>#REF!</v>
      </c>
    </row>
    <row r="29" spans="1:11" x14ac:dyDescent="0.25">
      <c r="A29" t="e">
        <f>IF('General Information'!#REF!="","",'General Information'!#REF!)</f>
        <v>#REF!</v>
      </c>
      <c r="B29">
        <f>'Lot I- Conventional Motor Oil'!$A$38</f>
        <v>3</v>
      </c>
      <c r="C29" t="e">
        <f>'Lot I- Conventional Motor Oil'!#REF!</f>
        <v>#REF!</v>
      </c>
      <c r="D29" t="e">
        <f>'Lot I- Conventional Motor Oil'!#REF!</f>
        <v>#REF!</v>
      </c>
      <c r="E29" t="e">
        <f>IF('Lot I- Conventional Motor Oil'!#REF!="","",'Lot I- Conventional Motor Oil'!#REF!)</f>
        <v>#REF!</v>
      </c>
      <c r="F29" t="e">
        <f>IF('Lot I- Conventional Motor Oil'!#REF!="","",'Lot I- Conventional Motor Oil'!#REF!)</f>
        <v>#REF!</v>
      </c>
      <c r="G29" t="e">
        <f>IF('Lot I- Conventional Motor Oil'!#REF!="","",'Lot I- Conventional Motor Oil'!#REF!)</f>
        <v>#REF!</v>
      </c>
      <c r="H29" t="e">
        <f>IF('Lot I- Conventional Motor Oil'!#REF!="","",'Lot I- Conventional Motor Oil'!#REF!)</f>
        <v>#REF!</v>
      </c>
      <c r="I29" t="e">
        <f>IF('Lot I- Conventional Motor Oil'!#REF!="","",'Lot I- Conventional Motor Oil'!#REF!)</f>
        <v>#REF!</v>
      </c>
      <c r="J29" t="e">
        <f>IF('Lot I- Conventional Motor Oil'!#REF!="","",'Lot I- Conventional Motor Oil'!#REF!)</f>
        <v>#REF!</v>
      </c>
      <c r="K29" t="e">
        <f>E29+30/12*((1+G29)*(I29+J29))+(1+H29)*3300/12</f>
        <v>#REF!</v>
      </c>
    </row>
    <row r="30" spans="1:11" x14ac:dyDescent="0.25">
      <c r="A30" t="e">
        <f>IF('General Information'!#REF!="","",'General Information'!#REF!)</f>
        <v>#REF!</v>
      </c>
      <c r="B30">
        <f>'Lot I- Conventional Motor Oil'!$A$39</f>
        <v>4</v>
      </c>
      <c r="C30" t="str">
        <f>'Lot I- Conventional Motor Oil'!C39</f>
        <v>1A</v>
      </c>
      <c r="D30" t="str">
        <f>'Lot I- Conventional Motor Oil'!D39</f>
        <v>5W-30 or 10W-30, gasoline engine, 55 gallon drum</v>
      </c>
      <c r="E30" t="str">
        <f>IF('Lot I- Conventional Motor Oil'!E39="","",'Lot I- Conventional Motor Oil'!E39)</f>
        <v/>
      </c>
      <c r="F30" t="e">
        <f>IF('Lot I- Conventional Motor Oil'!#REF!="","",'Lot I- Conventional Motor Oil'!#REF!)</f>
        <v>#REF!</v>
      </c>
      <c r="G30" t="e">
        <f>IF('Lot I- Conventional Motor Oil'!#REF!="","",'Lot I- Conventional Motor Oil'!#REF!)</f>
        <v>#REF!</v>
      </c>
      <c r="H30" t="e">
        <f>IF('Lot I- Conventional Motor Oil'!#REF!="","",'Lot I- Conventional Motor Oil'!#REF!)</f>
        <v>#REF!</v>
      </c>
      <c r="I30" t="e">
        <f>IF('Lot I- Conventional Motor Oil'!#REF!="","",'Lot I- Conventional Motor Oil'!#REF!)</f>
        <v>#REF!</v>
      </c>
      <c r="J30" t="e">
        <f>IF('Lot I- Conventional Motor Oil'!#REF!="","",'Lot I- Conventional Motor Oil'!#REF!)</f>
        <v>#REF!</v>
      </c>
      <c r="K30" t="e">
        <f>E30+F30+30/12*((1+G30)*(I30+J30))+(1+H30)*3300/12</f>
        <v>#VALUE!</v>
      </c>
    </row>
    <row r="31" spans="1:11" x14ac:dyDescent="0.25">
      <c r="A31" t="e">
        <f>IF('General Information'!#REF!="","",'General Information'!#REF!)</f>
        <v>#REF!</v>
      </c>
      <c r="B31">
        <f>'Lot I- Conventional Motor Oil'!$A$39</f>
        <v>4</v>
      </c>
      <c r="C31" t="str">
        <f>'Lot I- Conventional Motor Oil'!C40</f>
        <v>1B</v>
      </c>
      <c r="D31" t="str">
        <f>'Lot I- Conventional Motor Oil'!D40</f>
        <v>5W-30 or 10W-30, gasoline engine, quart containers</v>
      </c>
      <c r="E31" t="str">
        <f>IF('Lot I- Conventional Motor Oil'!E40="","",'Lot I- Conventional Motor Oil'!E40)</f>
        <v/>
      </c>
      <c r="F31" t="e">
        <f>IF('Lot I- Conventional Motor Oil'!#REF!="","",'Lot I- Conventional Motor Oil'!#REF!)</f>
        <v>#REF!</v>
      </c>
      <c r="G31" t="e">
        <f>IF('Lot I- Conventional Motor Oil'!#REF!="","",'Lot I- Conventional Motor Oil'!#REF!)</f>
        <v>#REF!</v>
      </c>
      <c r="H31" t="e">
        <f>IF('Lot I- Conventional Motor Oil'!#REF!="","",'Lot I- Conventional Motor Oil'!#REF!)</f>
        <v>#REF!</v>
      </c>
      <c r="I31" t="e">
        <f>IF('Lot I- Conventional Motor Oil'!#REF!="","",'Lot I- Conventional Motor Oil'!#REF!)</f>
        <v>#REF!</v>
      </c>
      <c r="J31" t="e">
        <f>IF('Lot I- Conventional Motor Oil'!#REF!="","",'Lot I- Conventional Motor Oil'!#REF!)</f>
        <v>#REF!</v>
      </c>
      <c r="K31" t="e">
        <f>E31+F31+30/12*((1+G31)*(I31+J31))+(1+H31)*3300/12</f>
        <v>#VALUE!</v>
      </c>
    </row>
    <row r="32" spans="1:11" x14ac:dyDescent="0.25">
      <c r="A32" t="e">
        <f>IF('General Information'!#REF!="","",'General Information'!#REF!)</f>
        <v>#REF!</v>
      </c>
      <c r="B32">
        <f>'Lot I- Conventional Motor Oil'!$A$39</f>
        <v>4</v>
      </c>
      <c r="C32" t="str">
        <f>'Lot I- Conventional Motor Oil'!C41</f>
        <v>2A</v>
      </c>
      <c r="D32" t="str">
        <f>'Lot I- Conventional Motor Oil'!D41</f>
        <v>5W-20, gasoline engine, 55 gallon drum</v>
      </c>
      <c r="E32" t="str">
        <f>IF('Lot I- Conventional Motor Oil'!E41="","",'Lot I- Conventional Motor Oil'!E41)</f>
        <v/>
      </c>
      <c r="F32" t="e">
        <f>IF('Lot I- Conventional Motor Oil'!#REF!="","",'Lot I- Conventional Motor Oil'!#REF!)</f>
        <v>#REF!</v>
      </c>
      <c r="G32" t="e">
        <f>IF('Lot I- Conventional Motor Oil'!#REF!="","",'Lot I- Conventional Motor Oil'!#REF!)</f>
        <v>#REF!</v>
      </c>
      <c r="H32" t="e">
        <f>IF('Lot I- Conventional Motor Oil'!#REF!="","",'Lot I- Conventional Motor Oil'!#REF!)</f>
        <v>#REF!</v>
      </c>
      <c r="I32" t="e">
        <f>IF('Lot I- Conventional Motor Oil'!#REF!="","",'Lot I- Conventional Motor Oil'!#REF!)</f>
        <v>#REF!</v>
      </c>
      <c r="J32" t="e">
        <f>IF('Lot I- Conventional Motor Oil'!#REF!="","",'Lot I- Conventional Motor Oil'!#REF!)</f>
        <v>#REF!</v>
      </c>
      <c r="K32" t="e">
        <f>E32+30/12*((1+G32)*(I32+J32))+(1+H32)*3300/12</f>
        <v>#VALUE!</v>
      </c>
    </row>
    <row r="33" spans="1:11" x14ac:dyDescent="0.25">
      <c r="A33" t="e">
        <f>IF('General Information'!#REF!="","",'General Information'!#REF!)</f>
        <v>#REF!</v>
      </c>
      <c r="B33">
        <f>'Lot I- Conventional Motor Oil'!$A$39</f>
        <v>4</v>
      </c>
      <c r="C33" t="str">
        <f>'Lot I- Conventional Motor Oil'!C42</f>
        <v>2B</v>
      </c>
      <c r="D33" t="str">
        <f>'Lot I- Conventional Motor Oil'!D42</f>
        <v>5W-20, gasoline engine, quart containers</v>
      </c>
      <c r="E33" t="str">
        <f>IF('Lot I- Conventional Motor Oil'!E42="","",'Lot I- Conventional Motor Oil'!E42)</f>
        <v/>
      </c>
      <c r="F33" t="e">
        <f>IF('Lot I- Conventional Motor Oil'!#REF!="","",'Lot I- Conventional Motor Oil'!#REF!)</f>
        <v>#REF!</v>
      </c>
      <c r="G33" t="e">
        <f>IF('Lot I- Conventional Motor Oil'!#REF!="","",'Lot I- Conventional Motor Oil'!#REF!)</f>
        <v>#REF!</v>
      </c>
      <c r="H33" t="e">
        <f>IF('Lot I- Conventional Motor Oil'!#REF!="","",'Lot I- Conventional Motor Oil'!#REF!)</f>
        <v>#REF!</v>
      </c>
      <c r="I33" t="e">
        <f>IF('Lot I- Conventional Motor Oil'!#REF!="","",'Lot I- Conventional Motor Oil'!#REF!)</f>
        <v>#REF!</v>
      </c>
      <c r="J33" t="e">
        <f>IF('Lot I- Conventional Motor Oil'!#REF!="","",'Lot I- Conventional Motor Oil'!#REF!)</f>
        <v>#REF!</v>
      </c>
      <c r="K33" t="e">
        <f>E33+30/12*((1+G33)*(I33+J33))+(1+H33)*3300/12</f>
        <v>#VALUE!</v>
      </c>
    </row>
    <row r="34" spans="1:11" x14ac:dyDescent="0.25">
      <c r="A34" t="e">
        <f>IF('General Information'!#REF!="","",'General Information'!#REF!)</f>
        <v>#REF!</v>
      </c>
      <c r="B34">
        <f>'Lot I- Conventional Motor Oil'!$A$43</f>
        <v>4</v>
      </c>
      <c r="C34" t="str">
        <f>'Lot I- Conventional Motor Oil'!C43</f>
        <v>3A</v>
      </c>
      <c r="D34" t="str">
        <f>'Lot I- Conventional Motor Oil'!D43</f>
        <v>5W-40 or 15W-40, diesel engine, 55 gallon drum</v>
      </c>
      <c r="E34" t="str">
        <f>IF('Lot I- Conventional Motor Oil'!E43="","",'Lot I- Conventional Motor Oil'!E43)</f>
        <v/>
      </c>
      <c r="F34" t="e">
        <f>IF('Lot I- Conventional Motor Oil'!#REF!="","",'Lot I- Conventional Motor Oil'!#REF!)</f>
        <v>#REF!</v>
      </c>
      <c r="G34" t="e">
        <f>IF('Lot I- Conventional Motor Oil'!#REF!="","",'Lot I- Conventional Motor Oil'!#REF!)</f>
        <v>#REF!</v>
      </c>
      <c r="H34" t="e">
        <f>IF('Lot I- Conventional Motor Oil'!#REF!="","",'Lot I- Conventional Motor Oil'!#REF!)</f>
        <v>#REF!</v>
      </c>
      <c r="I34" t="e">
        <f>IF('Lot I- Conventional Motor Oil'!#REF!="","",'Lot I- Conventional Motor Oil'!#REF!)</f>
        <v>#REF!</v>
      </c>
      <c r="J34" t="e">
        <f>IF('Lot I- Conventional Motor Oil'!#REF!="","",'Lot I- Conventional Motor Oil'!#REF!)</f>
        <v>#REF!</v>
      </c>
      <c r="K34" t="e">
        <f>E34+F34+30/12*((1+G34)*(I34+J34))+(1+H34)*3300/12</f>
        <v>#VALUE!</v>
      </c>
    </row>
    <row r="35" spans="1:11" x14ac:dyDescent="0.25">
      <c r="A35" t="e">
        <f>IF('General Information'!#REF!="","",'General Information'!#REF!)</f>
        <v>#REF!</v>
      </c>
      <c r="B35">
        <f>'Lot I- Conventional Motor Oil'!$A$43</f>
        <v>4</v>
      </c>
      <c r="C35" t="str">
        <f>'Lot I- Conventional Motor Oil'!C44</f>
        <v>3B</v>
      </c>
      <c r="D35" t="str">
        <f>'Lot I- Conventional Motor Oil'!D44</f>
        <v>5W-40 or 15W-40, diesel engine, quart containers</v>
      </c>
      <c r="E35" t="str">
        <f>IF('Lot I- Conventional Motor Oil'!E44="","",'Lot I- Conventional Motor Oil'!E44)</f>
        <v/>
      </c>
      <c r="F35" t="e">
        <f>IF('Lot I- Conventional Motor Oil'!#REF!="","",'Lot I- Conventional Motor Oil'!#REF!)</f>
        <v>#REF!</v>
      </c>
      <c r="G35" t="e">
        <f>IF('Lot I- Conventional Motor Oil'!#REF!="","",'Lot I- Conventional Motor Oil'!#REF!)</f>
        <v>#REF!</v>
      </c>
      <c r="H35" t="e">
        <f>IF('Lot I- Conventional Motor Oil'!#REF!="","",'Lot I- Conventional Motor Oil'!#REF!)</f>
        <v>#REF!</v>
      </c>
      <c r="I35" t="e">
        <f>IF('Lot I- Conventional Motor Oil'!#REF!="","",'Lot I- Conventional Motor Oil'!#REF!)</f>
        <v>#REF!</v>
      </c>
      <c r="J35" t="e">
        <f>IF('Lot I- Conventional Motor Oil'!#REF!="","",'Lot I- Conventional Motor Oil'!#REF!)</f>
        <v>#REF!</v>
      </c>
      <c r="K35" t="e">
        <f>E35+F35+30/12*((1+G35)*(I35+J35))+(1+H35)*3300/12</f>
        <v>#VALUE!</v>
      </c>
    </row>
    <row r="36" spans="1:11" x14ac:dyDescent="0.25">
      <c r="A36" t="e">
        <f>IF('General Information'!#REF!="","",'General Information'!#REF!)</f>
        <v>#REF!</v>
      </c>
      <c r="B36">
        <f>'Lot I- Conventional Motor Oil'!$A$43</f>
        <v>4</v>
      </c>
      <c r="C36">
        <f>'Lot I- Conventional Motor Oil'!C45</f>
        <v>4</v>
      </c>
      <c r="D36" t="str">
        <f>'Lot I- Conventional Motor Oil'!D45</f>
        <v>5W-30 or 10W-30- bulk, gasoline engine</v>
      </c>
      <c r="E36" t="str">
        <f>IF('Lot I- Conventional Motor Oil'!E45="","",'Lot I- Conventional Motor Oil'!E45)</f>
        <v/>
      </c>
      <c r="F36" t="e">
        <f>IF('Lot I- Conventional Motor Oil'!#REF!="","",'Lot I- Conventional Motor Oil'!#REF!)</f>
        <v>#REF!</v>
      </c>
      <c r="G36" t="e">
        <f>IF('Lot I- Conventional Motor Oil'!#REF!="","",'Lot I- Conventional Motor Oil'!#REF!)</f>
        <v>#REF!</v>
      </c>
      <c r="H36" t="e">
        <f>IF('Lot I- Conventional Motor Oil'!#REF!="","",'Lot I- Conventional Motor Oil'!#REF!)</f>
        <v>#REF!</v>
      </c>
      <c r="I36" t="e">
        <f>IF('Lot I- Conventional Motor Oil'!#REF!="","",'Lot I- Conventional Motor Oil'!#REF!)</f>
        <v>#REF!</v>
      </c>
      <c r="J36" t="e">
        <f>IF('Lot I- Conventional Motor Oil'!#REF!="","",'Lot I- Conventional Motor Oil'!#REF!)</f>
        <v>#REF!</v>
      </c>
      <c r="K36" t="e">
        <f>E36+30/12*((1+G36)*(I36+J36))+(1+H36)*3300/12</f>
        <v>#VALUE!</v>
      </c>
    </row>
    <row r="37" spans="1:11" x14ac:dyDescent="0.25">
      <c r="A37" t="e">
        <f>IF('General Information'!#REF!="","",'General Information'!#REF!)</f>
        <v>#REF!</v>
      </c>
      <c r="B37">
        <f>'Lot I- Conventional Motor Oil'!$A$43</f>
        <v>4</v>
      </c>
      <c r="C37">
        <f>'Lot I- Conventional Motor Oil'!C46</f>
        <v>5</v>
      </c>
      <c r="D37" t="str">
        <f>'Lot I- Conventional Motor Oil'!D46</f>
        <v>5W-20, gasoline engine bulk</v>
      </c>
      <c r="E37" t="str">
        <f>IF('Lot I- Conventional Motor Oil'!E46="","",'Lot I- Conventional Motor Oil'!E46)</f>
        <v/>
      </c>
      <c r="F37" t="e">
        <f>IF('Lot I- Conventional Motor Oil'!#REF!="","",'Lot I- Conventional Motor Oil'!#REF!)</f>
        <v>#REF!</v>
      </c>
      <c r="G37" t="e">
        <f>IF('Lot I- Conventional Motor Oil'!#REF!="","",'Lot I- Conventional Motor Oil'!#REF!)</f>
        <v>#REF!</v>
      </c>
      <c r="H37" t="e">
        <f>IF('Lot I- Conventional Motor Oil'!#REF!="","",'Lot I- Conventional Motor Oil'!#REF!)</f>
        <v>#REF!</v>
      </c>
      <c r="I37" t="e">
        <f>IF('Lot I- Conventional Motor Oil'!#REF!="","",'Lot I- Conventional Motor Oil'!#REF!)</f>
        <v>#REF!</v>
      </c>
      <c r="J37" t="e">
        <f>IF('Lot I- Conventional Motor Oil'!#REF!="","",'Lot I- Conventional Motor Oil'!#REF!)</f>
        <v>#REF!</v>
      </c>
      <c r="K37" t="e">
        <f>E37+30/12*((1+G37)*(I37+J37))+(1+H37)*3300/12</f>
        <v>#VALUE!</v>
      </c>
    </row>
    <row r="38" spans="1:11" x14ac:dyDescent="0.25">
      <c r="A38" t="e">
        <f>IF('General Information'!#REF!="","",'General Information'!#REF!)</f>
        <v>#REF!</v>
      </c>
      <c r="B38">
        <f>'Lot I- Conventional Motor Oil'!$A$47</f>
        <v>4</v>
      </c>
      <c r="C38">
        <f>'Lot I- Conventional Motor Oil'!C47</f>
        <v>6</v>
      </c>
      <c r="D38" t="str">
        <f>'Lot I- Conventional Motor Oil'!D47</f>
        <v>5W-40 or 15W-40, diesel engine, bulk</v>
      </c>
      <c r="E38" t="str">
        <f>IF('Lot I- Conventional Motor Oil'!E47="","",'Lot I- Conventional Motor Oil'!E47)</f>
        <v/>
      </c>
      <c r="F38" t="e">
        <f>IF('Lot I- Conventional Motor Oil'!#REF!="","",'Lot I- Conventional Motor Oil'!#REF!)</f>
        <v>#REF!</v>
      </c>
      <c r="G38" t="e">
        <f>IF('Lot I- Conventional Motor Oil'!#REF!="","",'Lot I- Conventional Motor Oil'!#REF!)</f>
        <v>#REF!</v>
      </c>
      <c r="H38" t="e">
        <f>IF('Lot I- Conventional Motor Oil'!#REF!="","",'Lot I- Conventional Motor Oil'!#REF!)</f>
        <v>#REF!</v>
      </c>
      <c r="I38" t="e">
        <f>IF('Lot I- Conventional Motor Oil'!#REF!="","",'Lot I- Conventional Motor Oil'!#REF!)</f>
        <v>#REF!</v>
      </c>
      <c r="J38" t="e">
        <f>IF('Lot I- Conventional Motor Oil'!#REF!="","",'Lot I- Conventional Motor Oil'!#REF!)</f>
        <v>#REF!</v>
      </c>
      <c r="K38" t="e">
        <f>E38+F38+30/12*((1+G38)*(I38+J38))+(1+H38)*3300/12</f>
        <v>#VALUE!</v>
      </c>
    </row>
    <row r="39" spans="1:11" x14ac:dyDescent="0.25">
      <c r="A39" t="e">
        <f>IF('General Information'!#REF!="","",'General Information'!#REF!)</f>
        <v>#REF!</v>
      </c>
      <c r="B39">
        <f>'Lot I- Conventional Motor Oil'!$A$47</f>
        <v>4</v>
      </c>
      <c r="C39" t="e">
        <f>'Lot I- Conventional Motor Oil'!#REF!</f>
        <v>#REF!</v>
      </c>
      <c r="D39" t="e">
        <f>'Lot I- Conventional Motor Oil'!#REF!</f>
        <v>#REF!</v>
      </c>
      <c r="E39" t="e">
        <f>IF('Lot I- Conventional Motor Oil'!#REF!="","",'Lot I- Conventional Motor Oil'!#REF!)</f>
        <v>#REF!</v>
      </c>
      <c r="F39" t="e">
        <f>IF('Lot I- Conventional Motor Oil'!#REF!="","",'Lot I- Conventional Motor Oil'!#REF!)</f>
        <v>#REF!</v>
      </c>
      <c r="G39" t="e">
        <f>IF('Lot I- Conventional Motor Oil'!#REF!="","",'Lot I- Conventional Motor Oil'!#REF!)</f>
        <v>#REF!</v>
      </c>
      <c r="H39" t="e">
        <f>IF('Lot I- Conventional Motor Oil'!#REF!="","",'Lot I- Conventional Motor Oil'!#REF!)</f>
        <v>#REF!</v>
      </c>
      <c r="I39" t="e">
        <f>IF('Lot I- Conventional Motor Oil'!#REF!="","",'Lot I- Conventional Motor Oil'!#REF!)</f>
        <v>#REF!</v>
      </c>
      <c r="J39" t="e">
        <f>IF('Lot I- Conventional Motor Oil'!#REF!="","",'Lot I- Conventional Motor Oil'!#REF!)</f>
        <v>#REF!</v>
      </c>
      <c r="K39" t="e">
        <f>E39+F39+30/12*((1+G39)*(I39+J39))+(1+H39)*3300/12</f>
        <v>#REF!</v>
      </c>
    </row>
    <row r="40" spans="1:11" x14ac:dyDescent="0.25">
      <c r="A40" t="e">
        <f>IF('General Information'!#REF!="","",'General Information'!#REF!)</f>
        <v>#REF!</v>
      </c>
      <c r="B40">
        <f>'Lot I- Conventional Motor Oil'!$A$47</f>
        <v>4</v>
      </c>
      <c r="C40" t="e">
        <f>'Lot I- Conventional Motor Oil'!#REF!</f>
        <v>#REF!</v>
      </c>
      <c r="D40" t="e">
        <f>'Lot I- Conventional Motor Oil'!#REF!</f>
        <v>#REF!</v>
      </c>
      <c r="E40" t="e">
        <f>IF('Lot I- Conventional Motor Oil'!#REF!="","",'Lot I- Conventional Motor Oil'!#REF!)</f>
        <v>#REF!</v>
      </c>
      <c r="F40" t="e">
        <f>IF('Lot I- Conventional Motor Oil'!#REF!="","",'Lot I- Conventional Motor Oil'!#REF!)</f>
        <v>#REF!</v>
      </c>
      <c r="G40" t="e">
        <f>IF('Lot I- Conventional Motor Oil'!#REF!="","",'Lot I- Conventional Motor Oil'!#REF!)</f>
        <v>#REF!</v>
      </c>
      <c r="H40" t="e">
        <f>IF('Lot I- Conventional Motor Oil'!#REF!="","",'Lot I- Conventional Motor Oil'!#REF!)</f>
        <v>#REF!</v>
      </c>
      <c r="I40" t="e">
        <f>IF('Lot I- Conventional Motor Oil'!#REF!="","",'Lot I- Conventional Motor Oil'!#REF!)</f>
        <v>#REF!</v>
      </c>
      <c r="J40" t="e">
        <f>IF('Lot I- Conventional Motor Oil'!#REF!="","",'Lot I- Conventional Motor Oil'!#REF!)</f>
        <v>#REF!</v>
      </c>
      <c r="K40" t="e">
        <f>E40+30/12*((1+G40)*(I40+J40))+(1+H40)*3300/12</f>
        <v>#REF!</v>
      </c>
    </row>
    <row r="41" spans="1:11" x14ac:dyDescent="0.25">
      <c r="A41" t="e">
        <f>IF('General Information'!#REF!="","",'General Information'!#REF!)</f>
        <v>#REF!</v>
      </c>
      <c r="B41">
        <f>'Lot I- Conventional Motor Oil'!$A$47</f>
        <v>4</v>
      </c>
      <c r="C41" t="e">
        <f>'Lot I- Conventional Motor Oil'!#REF!</f>
        <v>#REF!</v>
      </c>
      <c r="D41" t="e">
        <f>'Lot I- Conventional Motor Oil'!#REF!</f>
        <v>#REF!</v>
      </c>
      <c r="E41" t="e">
        <f>IF('Lot I- Conventional Motor Oil'!#REF!="","",'Lot I- Conventional Motor Oil'!#REF!)</f>
        <v>#REF!</v>
      </c>
      <c r="F41" t="e">
        <f>IF('Lot I- Conventional Motor Oil'!#REF!="","",'Lot I- Conventional Motor Oil'!#REF!)</f>
        <v>#REF!</v>
      </c>
      <c r="G41" t="e">
        <f>IF('Lot I- Conventional Motor Oil'!#REF!="","",'Lot I- Conventional Motor Oil'!#REF!)</f>
        <v>#REF!</v>
      </c>
      <c r="H41" t="e">
        <f>IF('Lot I- Conventional Motor Oil'!#REF!="","",'Lot I- Conventional Motor Oil'!#REF!)</f>
        <v>#REF!</v>
      </c>
      <c r="I41" t="e">
        <f>IF('Lot I- Conventional Motor Oil'!#REF!="","",'Lot I- Conventional Motor Oil'!#REF!)</f>
        <v>#REF!</v>
      </c>
      <c r="J41" t="e">
        <f>IF('Lot I- Conventional Motor Oil'!#REF!="","",'Lot I- Conventional Motor Oil'!#REF!)</f>
        <v>#REF!</v>
      </c>
      <c r="K41" t="e">
        <f>E41+30/12*((1+G41)*(I41+J41))+(1+H41)*3300/12</f>
        <v>#REF!</v>
      </c>
    </row>
    <row r="42" spans="1:11" x14ac:dyDescent="0.25">
      <c r="A42" t="e">
        <f>IF('General Information'!#REF!="","",'General Information'!#REF!)</f>
        <v>#REF!</v>
      </c>
      <c r="B42">
        <f>'Lot I- Conventional Motor Oil'!$A$48</f>
        <v>5</v>
      </c>
      <c r="C42" t="str">
        <f>'Lot I- Conventional Motor Oil'!C48</f>
        <v>1A</v>
      </c>
      <c r="D42" t="str">
        <f>'Lot I- Conventional Motor Oil'!D48</f>
        <v>5W-30 or 10W-30, gasoline engine, 55 gallon drum</v>
      </c>
      <c r="E42" t="str">
        <f>IF('Lot I- Conventional Motor Oil'!E48="","",'Lot I- Conventional Motor Oil'!E48)</f>
        <v/>
      </c>
      <c r="F42" t="e">
        <f>IF('Lot I- Conventional Motor Oil'!#REF!="","",'Lot I- Conventional Motor Oil'!#REF!)</f>
        <v>#REF!</v>
      </c>
      <c r="G42" t="e">
        <f>IF('Lot I- Conventional Motor Oil'!#REF!="","",'Lot I- Conventional Motor Oil'!#REF!)</f>
        <v>#REF!</v>
      </c>
      <c r="H42" t="e">
        <f>IF('Lot I- Conventional Motor Oil'!#REF!="","",'Lot I- Conventional Motor Oil'!#REF!)</f>
        <v>#REF!</v>
      </c>
      <c r="I42" t="e">
        <f>IF('Lot I- Conventional Motor Oil'!#REF!="","",'Lot I- Conventional Motor Oil'!#REF!)</f>
        <v>#REF!</v>
      </c>
      <c r="J42" t="e">
        <f>IF('Lot I- Conventional Motor Oil'!#REF!="","",'Lot I- Conventional Motor Oil'!#REF!)</f>
        <v>#REF!</v>
      </c>
      <c r="K42" t="e">
        <f>E42+F42+30/12*((1+G42)*(I42+J42))+(1+H42)*3300/12</f>
        <v>#VALUE!</v>
      </c>
    </row>
    <row r="43" spans="1:11" x14ac:dyDescent="0.25">
      <c r="A43" t="e">
        <f>IF('General Information'!#REF!="","",'General Information'!#REF!)</f>
        <v>#REF!</v>
      </c>
      <c r="B43">
        <f>'Lot I- Conventional Motor Oil'!$A$48</f>
        <v>5</v>
      </c>
      <c r="C43" t="str">
        <f>'Lot I- Conventional Motor Oil'!C49</f>
        <v>1B</v>
      </c>
      <c r="D43" t="str">
        <f>'Lot I- Conventional Motor Oil'!D49</f>
        <v>5W-30 or 10W-30, gasoline engine, quart containers</v>
      </c>
      <c r="E43" t="str">
        <f>IF('Lot I- Conventional Motor Oil'!E49="","",'Lot I- Conventional Motor Oil'!E49)</f>
        <v/>
      </c>
      <c r="F43" t="e">
        <f>IF('Lot I- Conventional Motor Oil'!#REF!="","",'Lot I- Conventional Motor Oil'!#REF!)</f>
        <v>#REF!</v>
      </c>
      <c r="G43" t="e">
        <f>IF('Lot I- Conventional Motor Oil'!#REF!="","",'Lot I- Conventional Motor Oil'!#REF!)</f>
        <v>#REF!</v>
      </c>
      <c r="H43" t="e">
        <f>IF('Lot I- Conventional Motor Oil'!#REF!="","",'Lot I- Conventional Motor Oil'!#REF!)</f>
        <v>#REF!</v>
      </c>
      <c r="I43" t="e">
        <f>IF('Lot I- Conventional Motor Oil'!#REF!="","",'Lot I- Conventional Motor Oil'!#REF!)</f>
        <v>#REF!</v>
      </c>
      <c r="J43" t="e">
        <f>IF('Lot I- Conventional Motor Oil'!#REF!="","",'Lot I- Conventional Motor Oil'!#REF!)</f>
        <v>#REF!</v>
      </c>
      <c r="K43" t="e">
        <f>E43+F43+30/12*((1+G43)*(I43+J43))+(1+H43)*3300/12</f>
        <v>#VALUE!</v>
      </c>
    </row>
    <row r="44" spans="1:11" x14ac:dyDescent="0.25">
      <c r="A44" t="e">
        <f>IF('General Information'!#REF!="","",'General Information'!#REF!)</f>
        <v>#REF!</v>
      </c>
      <c r="B44">
        <f>'Lot I- Conventional Motor Oil'!$A$48</f>
        <v>5</v>
      </c>
      <c r="C44" t="str">
        <f>'Lot I- Conventional Motor Oil'!C50</f>
        <v>2A</v>
      </c>
      <c r="D44" t="str">
        <f>'Lot I- Conventional Motor Oil'!D50</f>
        <v>5W-20, gasoline engine, 55 gallon drum</v>
      </c>
      <c r="E44" t="str">
        <f>IF('Lot I- Conventional Motor Oil'!E50="","",'Lot I- Conventional Motor Oil'!E50)</f>
        <v/>
      </c>
      <c r="F44" t="e">
        <f>IF('Lot I- Conventional Motor Oil'!#REF!="","",'Lot I- Conventional Motor Oil'!#REF!)</f>
        <v>#REF!</v>
      </c>
      <c r="G44" t="e">
        <f>IF('Lot I- Conventional Motor Oil'!#REF!="","",'Lot I- Conventional Motor Oil'!#REF!)</f>
        <v>#REF!</v>
      </c>
      <c r="H44" t="e">
        <f>IF('Lot I- Conventional Motor Oil'!#REF!="","",'Lot I- Conventional Motor Oil'!#REF!)</f>
        <v>#REF!</v>
      </c>
      <c r="I44" t="e">
        <f>IF('Lot I- Conventional Motor Oil'!#REF!="","",'Lot I- Conventional Motor Oil'!#REF!)</f>
        <v>#REF!</v>
      </c>
      <c r="J44" t="e">
        <f>IF('Lot I- Conventional Motor Oil'!#REF!="","",'Lot I- Conventional Motor Oil'!#REF!)</f>
        <v>#REF!</v>
      </c>
      <c r="K44" t="e">
        <f>E44+30/12*((1+G44)*(I44+J44))+(1+H44)*3300/12</f>
        <v>#VALUE!</v>
      </c>
    </row>
    <row r="45" spans="1:11" x14ac:dyDescent="0.25">
      <c r="A45" t="e">
        <f>IF('General Information'!#REF!="","",'General Information'!#REF!)</f>
        <v>#REF!</v>
      </c>
      <c r="B45">
        <f>'Lot I- Conventional Motor Oil'!$A$48</f>
        <v>5</v>
      </c>
      <c r="C45" t="str">
        <f>'Lot I- Conventional Motor Oil'!C51</f>
        <v>2B</v>
      </c>
      <c r="D45" t="str">
        <f>'Lot I- Conventional Motor Oil'!D51</f>
        <v>5W-20, gasoline engine, quart containers</v>
      </c>
      <c r="E45" t="str">
        <f>IF('Lot I- Conventional Motor Oil'!E51="","",'Lot I- Conventional Motor Oil'!E51)</f>
        <v/>
      </c>
      <c r="F45" t="e">
        <f>IF('Lot I- Conventional Motor Oil'!#REF!="","",'Lot I- Conventional Motor Oil'!#REF!)</f>
        <v>#REF!</v>
      </c>
      <c r="G45" t="e">
        <f>IF('Lot I- Conventional Motor Oil'!#REF!="","",'Lot I- Conventional Motor Oil'!#REF!)</f>
        <v>#REF!</v>
      </c>
      <c r="H45" t="e">
        <f>IF('Lot I- Conventional Motor Oil'!#REF!="","",'Lot I- Conventional Motor Oil'!#REF!)</f>
        <v>#REF!</v>
      </c>
      <c r="I45" t="e">
        <f>IF('Lot I- Conventional Motor Oil'!#REF!="","",'Lot I- Conventional Motor Oil'!#REF!)</f>
        <v>#REF!</v>
      </c>
      <c r="J45" t="e">
        <f>IF('Lot I- Conventional Motor Oil'!#REF!="","",'Lot I- Conventional Motor Oil'!#REF!)</f>
        <v>#REF!</v>
      </c>
      <c r="K45" t="e">
        <f>E45+30/12*((1+G45)*(I45+J45))+(1+H45)*3300/12</f>
        <v>#VALUE!</v>
      </c>
    </row>
  </sheetData>
  <sheetProtection algorithmName="SHA-512" hashValue="CE38iBwh4CKZ7d6qC3TH7bMtLuHdrzDPV/DJB9GQvXEZ8Cpr77i1ONcY6uisbSqJNV/W5SHAIrRczAF7rwJV8g==" saltValue="Mo5oIgWVpC4t0WsWZH7GZA==" spinCount="100000" sheet="1" objects="1" scenarios="1"/>
  <pageMargins left="0.7" right="0.7" top="0.75" bottom="0.75" header="0.3" footer="0.3"/>
  <pageSetup scale="79" fitToHeight="0" orientation="landscape" horizontalDpi="4294967294"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General Information</vt:lpstr>
      <vt:lpstr>ISG</vt:lpstr>
      <vt:lpstr>Forrester (v2)</vt:lpstr>
      <vt:lpstr>Lot I- Conventional Motor Oil</vt:lpstr>
      <vt:lpstr>Lot II- Full Synthetic</vt:lpstr>
      <vt:lpstr>Lot III- DEXOS Compliant Motor </vt:lpstr>
      <vt:lpstr>Lot IV- Hydraulic Oil</vt:lpstr>
      <vt:lpstr>Zone-County Reference</vt:lpstr>
      <vt:lpstr>Data</vt:lpstr>
      <vt:lpstr>'Forrester (v2)'!Print_Area</vt:lpstr>
      <vt:lpstr>ISG!Print_Area</vt:lpstr>
      <vt:lpstr>ISG!Print_Titles</vt:lpstr>
      <vt:lpstr>'Lot I- Conventional Motor Oil'!Print_Titles</vt:lpstr>
      <vt:lpstr>'Lot IV- Hydraulic Oil'!Print_Titles</vt:lpstr>
    </vt:vector>
  </TitlesOfParts>
  <Company>New York State - Office of General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Attachment01 Pricing Example $Item</dc:title>
  <dc:creator>Bahan, Lori</dc:creator>
  <cp:lastModifiedBy>Li, Cheung (OGS)</cp:lastModifiedBy>
  <cp:lastPrinted>2024-06-21T19:28:07Z</cp:lastPrinted>
  <dcterms:created xsi:type="dcterms:W3CDTF">2014-08-19T13:27:58Z</dcterms:created>
  <dcterms:modified xsi:type="dcterms:W3CDTF">2025-01-10T22:23:55Z</dcterms:modified>
</cp:coreProperties>
</file>