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OGSMArmenia\Desktop\"/>
    </mc:Choice>
  </mc:AlternateContent>
  <xr:revisionPtr revIDLastSave="0" documentId="13_ncr:1_{417155E5-55DA-48A7-8E52-B91400934833}" xr6:coauthVersionLast="44" xr6:coauthVersionMax="44" xr10:uidLastSave="{00000000-0000-0000-0000-000000000000}"/>
  <bookViews>
    <workbookView xWindow="28680" yWindow="-120" windowWidth="29040" windowHeight="15840" tabRatio="808" activeTab="5" xr2:uid="{00000000-000D-0000-FFFF-FFFF00000000}"/>
  </bookViews>
  <sheets>
    <sheet name="Instructions" sheetId="47" r:id="rId1"/>
    <sheet name="Instructions(2)" sheetId="17" state="hidden" r:id="rId2"/>
    <sheet name="Fields" sheetId="42" r:id="rId3"/>
    <sheet name="Product Category Discounts" sheetId="37" state="hidden" r:id="rId4"/>
    <sheet name="E-Poll Book System" sheetId="32" r:id="rId5"/>
    <sheet name="Related Products" sheetId="43" r:id="rId6"/>
    <sheet name="Sheet1" sheetId="48" state="hidden" r:id="rId7"/>
  </sheets>
  <definedNames>
    <definedName name="_xlnm._FilterDatabase" localSheetId="4" hidden="1">'E-Poll Book System'!$C$6:$U$106</definedName>
    <definedName name="_xlnm._FilterDatabase" localSheetId="5" hidden="1">'Related Products'!$C$6:$U$106</definedName>
    <definedName name="_xlnm.Print_Titles" localSheetId="2">Fields!$1:$1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32" l="1"/>
  <c r="D4" i="43" l="1"/>
  <c r="D3" i="43"/>
  <c r="D2" i="43"/>
  <c r="D4" i="32"/>
  <c r="D2" i="32"/>
  <c r="C5" i="37"/>
  <c r="C4" i="37"/>
  <c r="C3" i="37"/>
  <c r="K7" i="43" l="1"/>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B7" i="43"/>
  <c r="B8" i="43"/>
  <c r="B9" i="43"/>
  <c r="B10" i="43"/>
  <c r="B11"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50" i="43"/>
  <c r="B51" i="43"/>
  <c r="B52" i="43"/>
  <c r="B53" i="43"/>
  <c r="B54" i="43"/>
  <c r="B55" i="43"/>
  <c r="B56" i="43"/>
  <c r="B57" i="43"/>
  <c r="B58" i="43"/>
  <c r="B59" i="43"/>
  <c r="B60" i="43"/>
  <c r="B61" i="43"/>
  <c r="B62" i="43"/>
  <c r="B63" i="43"/>
  <c r="B64" i="43"/>
  <c r="B65" i="43"/>
  <c r="B66" i="43"/>
  <c r="B67" i="43"/>
  <c r="B68" i="43"/>
  <c r="B69" i="43"/>
  <c r="B70" i="43"/>
  <c r="B71" i="43"/>
  <c r="B72" i="43"/>
  <c r="B73" i="43"/>
  <c r="B74" i="43"/>
  <c r="B75" i="43"/>
  <c r="B76" i="43"/>
  <c r="B77" i="43"/>
  <c r="B78" i="43"/>
  <c r="B79" i="43"/>
  <c r="B80" i="43"/>
  <c r="B81" i="43"/>
  <c r="B82" i="43"/>
  <c r="B83" i="43"/>
  <c r="B84" i="43"/>
  <c r="B85" i="43"/>
  <c r="B86" i="43"/>
  <c r="B87" i="43"/>
  <c r="B88" i="43"/>
  <c r="B89" i="43"/>
  <c r="B90" i="43"/>
  <c r="B91" i="43"/>
  <c r="B92" i="43"/>
  <c r="B93" i="43"/>
  <c r="B94" i="43"/>
  <c r="B95" i="43"/>
  <c r="B96" i="43"/>
  <c r="B97" i="43"/>
  <c r="B98" i="43"/>
  <c r="B99" i="43"/>
  <c r="B100" i="43"/>
  <c r="B101" i="43"/>
  <c r="B102" i="43"/>
  <c r="B103" i="43"/>
  <c r="B104" i="43"/>
  <c r="B105" i="43"/>
  <c r="B106" i="43"/>
  <c r="U106" i="43"/>
  <c r="M106" i="43"/>
  <c r="U105" i="43"/>
  <c r="M105" i="43"/>
  <c r="U104" i="43"/>
  <c r="M104" i="43"/>
  <c r="U103" i="43"/>
  <c r="M103" i="43"/>
  <c r="U102" i="43"/>
  <c r="M102" i="43"/>
  <c r="U101" i="43"/>
  <c r="M101" i="43"/>
  <c r="U100" i="43"/>
  <c r="M100" i="43"/>
  <c r="U99" i="43"/>
  <c r="M99" i="43"/>
  <c r="U98" i="43"/>
  <c r="M98" i="43"/>
  <c r="U97" i="43"/>
  <c r="M97" i="43"/>
  <c r="U96" i="43"/>
  <c r="M96" i="43"/>
  <c r="U95" i="43"/>
  <c r="M95" i="43"/>
  <c r="U94" i="43"/>
  <c r="M94" i="43"/>
  <c r="U93" i="43"/>
  <c r="M93" i="43"/>
  <c r="U92" i="43"/>
  <c r="M92" i="43"/>
  <c r="U91" i="43"/>
  <c r="M91" i="43"/>
  <c r="U90" i="43"/>
  <c r="M90" i="43"/>
  <c r="U89" i="43"/>
  <c r="M89" i="43"/>
  <c r="U88" i="43"/>
  <c r="M88" i="43"/>
  <c r="U87" i="43"/>
  <c r="M87" i="43"/>
  <c r="U86" i="43"/>
  <c r="M86" i="43"/>
  <c r="U85" i="43"/>
  <c r="M85" i="43"/>
  <c r="U84" i="43"/>
  <c r="M84" i="43"/>
  <c r="U83" i="43"/>
  <c r="M83" i="43"/>
  <c r="U82" i="43"/>
  <c r="M82" i="43"/>
  <c r="U81" i="43"/>
  <c r="M81" i="43"/>
  <c r="U80" i="43"/>
  <c r="M80" i="43"/>
  <c r="U79" i="43"/>
  <c r="M79" i="43"/>
  <c r="U78" i="43"/>
  <c r="M78" i="43"/>
  <c r="U77" i="43"/>
  <c r="M77" i="43"/>
  <c r="U76" i="43"/>
  <c r="M76" i="43"/>
  <c r="U75" i="43"/>
  <c r="M75" i="43"/>
  <c r="U74" i="43"/>
  <c r="M74" i="43"/>
  <c r="U73" i="43"/>
  <c r="M73" i="43"/>
  <c r="U72" i="43"/>
  <c r="M72" i="43"/>
  <c r="U71" i="43"/>
  <c r="M71" i="43"/>
  <c r="U70" i="43"/>
  <c r="M70" i="43"/>
  <c r="U69" i="43"/>
  <c r="M69" i="43"/>
  <c r="U68" i="43"/>
  <c r="M68" i="43"/>
  <c r="U67" i="43"/>
  <c r="M67" i="43"/>
  <c r="U66" i="43"/>
  <c r="M66" i="43"/>
  <c r="U65" i="43"/>
  <c r="M65" i="43"/>
  <c r="U64" i="43"/>
  <c r="M64" i="43"/>
  <c r="U63" i="43"/>
  <c r="M63" i="43"/>
  <c r="U62" i="43"/>
  <c r="M62" i="43"/>
  <c r="U61" i="43"/>
  <c r="M61" i="43"/>
  <c r="U60" i="43"/>
  <c r="M60" i="43"/>
  <c r="U59" i="43"/>
  <c r="M59" i="43"/>
  <c r="U58" i="43"/>
  <c r="M58" i="43"/>
  <c r="U57" i="43"/>
  <c r="M57" i="43"/>
  <c r="U56" i="43"/>
  <c r="M56" i="43"/>
  <c r="U55" i="43"/>
  <c r="M55" i="43"/>
  <c r="U54" i="43"/>
  <c r="M54" i="43"/>
  <c r="U53" i="43"/>
  <c r="M53" i="43"/>
  <c r="U52" i="43"/>
  <c r="M52" i="43"/>
  <c r="U51" i="43"/>
  <c r="M51" i="43"/>
  <c r="U50" i="43"/>
  <c r="M50" i="43"/>
  <c r="U49" i="43"/>
  <c r="M49" i="43"/>
  <c r="U48" i="43"/>
  <c r="M48" i="43"/>
  <c r="U47" i="43"/>
  <c r="M47" i="43"/>
  <c r="U46" i="43"/>
  <c r="M46" i="43"/>
  <c r="U45" i="43"/>
  <c r="M45" i="43"/>
  <c r="U44" i="43"/>
  <c r="M44" i="43"/>
  <c r="U43" i="43"/>
  <c r="M43" i="43"/>
  <c r="U42" i="43"/>
  <c r="M42" i="43"/>
  <c r="U41" i="43"/>
  <c r="M41" i="43"/>
  <c r="U40" i="43"/>
  <c r="M40" i="43"/>
  <c r="U39" i="43"/>
  <c r="M39" i="43"/>
  <c r="U38" i="43"/>
  <c r="M38" i="43"/>
  <c r="U37" i="43"/>
  <c r="M37" i="43"/>
  <c r="U36" i="43"/>
  <c r="M36" i="43"/>
  <c r="U35" i="43"/>
  <c r="M35" i="43"/>
  <c r="U34" i="43"/>
  <c r="M34" i="43"/>
  <c r="U33" i="43"/>
  <c r="M33" i="43"/>
  <c r="U32" i="43"/>
  <c r="M32" i="43"/>
  <c r="U31" i="43"/>
  <c r="M31" i="43"/>
  <c r="U30" i="43"/>
  <c r="M30" i="43"/>
  <c r="U29" i="43"/>
  <c r="M29" i="43"/>
  <c r="U28" i="43"/>
  <c r="M28" i="43"/>
  <c r="U27" i="43"/>
  <c r="M27" i="43"/>
  <c r="U26" i="43"/>
  <c r="M26" i="43"/>
  <c r="U25" i="43"/>
  <c r="M25" i="43"/>
  <c r="U24" i="43"/>
  <c r="M24" i="43"/>
  <c r="U23" i="43"/>
  <c r="M23" i="43"/>
  <c r="U22" i="43"/>
  <c r="M22" i="43"/>
  <c r="U21" i="43"/>
  <c r="M21" i="43"/>
  <c r="U20" i="43"/>
  <c r="M20" i="43"/>
  <c r="U19" i="43"/>
  <c r="M19" i="43"/>
  <c r="U18" i="43"/>
  <c r="M18" i="43"/>
  <c r="U17" i="43"/>
  <c r="M17" i="43"/>
  <c r="U16" i="43"/>
  <c r="M16" i="43"/>
  <c r="U15" i="43"/>
  <c r="M15" i="43"/>
  <c r="U14" i="43"/>
  <c r="M14" i="43"/>
  <c r="U13" i="43"/>
  <c r="M13" i="43"/>
  <c r="U12" i="43"/>
  <c r="M12" i="43"/>
  <c r="U11" i="43"/>
  <c r="M11" i="43"/>
  <c r="U10" i="43"/>
  <c r="M10" i="43"/>
  <c r="U9" i="43"/>
  <c r="M9" i="43"/>
  <c r="U8" i="43"/>
  <c r="M8" i="43"/>
  <c r="U7" i="43"/>
  <c r="M7" i="43"/>
  <c r="U7" i="32"/>
  <c r="U8" i="32"/>
  <c r="U9" i="32"/>
  <c r="U10" i="32"/>
  <c r="U11" i="32"/>
  <c r="U12" i="32"/>
  <c r="U13" i="32"/>
  <c r="U14" i="32"/>
  <c r="U15" i="32"/>
  <c r="U16" i="32"/>
  <c r="U17" i="32"/>
  <c r="U18" i="32"/>
  <c r="U19" i="32"/>
  <c r="U20" i="32"/>
  <c r="U21" i="32"/>
  <c r="U22" i="32"/>
  <c r="U23" i="32"/>
  <c r="U24" i="32"/>
  <c r="U25" i="32"/>
  <c r="U26" i="32"/>
  <c r="U27" i="32"/>
  <c r="U28" i="32"/>
  <c r="U29" i="32"/>
  <c r="U30" i="32"/>
  <c r="U31" i="32"/>
  <c r="U32" i="32"/>
  <c r="U33" i="32"/>
  <c r="U34" i="32"/>
  <c r="U35" i="32"/>
  <c r="U36" i="32"/>
  <c r="U37" i="32"/>
  <c r="U38" i="32"/>
  <c r="U39" i="32"/>
  <c r="U40" i="32"/>
  <c r="U41" i="32"/>
  <c r="U42" i="32"/>
  <c r="U43" i="32"/>
  <c r="U44" i="32"/>
  <c r="U45" i="32"/>
  <c r="U46" i="32"/>
  <c r="U47" i="32"/>
  <c r="U48" i="32"/>
  <c r="U49" i="32"/>
  <c r="U50" i="32"/>
  <c r="U51" i="32"/>
  <c r="U52" i="32"/>
  <c r="U53" i="32"/>
  <c r="U54" i="32"/>
  <c r="U55" i="32"/>
  <c r="U56" i="32"/>
  <c r="U57" i="32"/>
  <c r="U58" i="32"/>
  <c r="U59" i="32"/>
  <c r="U60" i="32"/>
  <c r="U61" i="32"/>
  <c r="U62" i="32"/>
  <c r="U63" i="32"/>
  <c r="U64" i="32"/>
  <c r="U65" i="32"/>
  <c r="U66" i="32"/>
  <c r="U67" i="32"/>
  <c r="U68" i="32"/>
  <c r="U69" i="32"/>
  <c r="U70" i="32"/>
  <c r="U71" i="32"/>
  <c r="U72" i="32"/>
  <c r="U73" i="32"/>
  <c r="U74" i="32"/>
  <c r="U75" i="32"/>
  <c r="U76" i="32"/>
  <c r="U77" i="32"/>
  <c r="U78" i="32"/>
  <c r="U79" i="32"/>
  <c r="U80" i="32"/>
  <c r="U81" i="32"/>
  <c r="U82" i="32"/>
  <c r="U83" i="32"/>
  <c r="U84" i="32"/>
  <c r="U85" i="32"/>
  <c r="U86" i="32"/>
  <c r="U87" i="32"/>
  <c r="U88" i="32"/>
  <c r="U89" i="32"/>
  <c r="U90" i="32"/>
  <c r="U91" i="32"/>
  <c r="U92" i="32"/>
  <c r="U93" i="32"/>
  <c r="U94" i="32"/>
  <c r="U95" i="32"/>
  <c r="U96" i="32"/>
  <c r="U97" i="32"/>
  <c r="U98" i="32"/>
  <c r="U99" i="32"/>
  <c r="U100" i="32"/>
  <c r="U101" i="32"/>
  <c r="U102" i="32"/>
  <c r="U103" i="32"/>
  <c r="U104" i="32"/>
  <c r="U105" i="32"/>
  <c r="U106"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4" i="32"/>
  <c r="B55"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104" i="32"/>
  <c r="B105" i="32"/>
  <c r="B106" i="32"/>
  <c r="K9" i="32" l="1"/>
  <c r="M9" i="32" s="1"/>
  <c r="K10" i="32"/>
  <c r="M10" i="32" s="1"/>
  <c r="K11" i="32"/>
  <c r="M11" i="32" s="1"/>
  <c r="K12" i="32"/>
  <c r="M12" i="32" s="1"/>
  <c r="K13" i="32"/>
  <c r="M13" i="32" s="1"/>
  <c r="K14" i="32"/>
  <c r="M14" i="32" s="1"/>
  <c r="K15" i="32"/>
  <c r="M15" i="32" s="1"/>
  <c r="K16" i="32"/>
  <c r="M16" i="32" s="1"/>
  <c r="K17" i="32"/>
  <c r="M17" i="32" s="1"/>
  <c r="K18" i="32"/>
  <c r="M18" i="32" s="1"/>
  <c r="K19" i="32"/>
  <c r="M19" i="32" s="1"/>
  <c r="K20" i="32"/>
  <c r="M20" i="32" s="1"/>
  <c r="K21" i="32"/>
  <c r="M21" i="32" s="1"/>
  <c r="K22" i="32"/>
  <c r="M22" i="32" s="1"/>
  <c r="K23" i="32"/>
  <c r="M23" i="32" s="1"/>
  <c r="K24" i="32"/>
  <c r="M24" i="32" s="1"/>
  <c r="K25" i="32"/>
  <c r="M25" i="32" s="1"/>
  <c r="K26" i="32"/>
  <c r="M26" i="32" s="1"/>
  <c r="K27" i="32"/>
  <c r="M27" i="32" s="1"/>
  <c r="K28" i="32"/>
  <c r="M28" i="32" s="1"/>
  <c r="K29" i="32"/>
  <c r="M29" i="32" s="1"/>
  <c r="K30" i="32"/>
  <c r="M30" i="32" s="1"/>
  <c r="K31" i="32"/>
  <c r="M31" i="32" s="1"/>
  <c r="K32" i="32"/>
  <c r="M32" i="32" s="1"/>
  <c r="K33" i="32"/>
  <c r="M33" i="32" s="1"/>
  <c r="K34" i="32"/>
  <c r="M34" i="32" s="1"/>
  <c r="K35" i="32"/>
  <c r="M35" i="32" s="1"/>
  <c r="K36" i="32"/>
  <c r="M36" i="32" s="1"/>
  <c r="K37" i="32"/>
  <c r="M37" i="32" s="1"/>
  <c r="K38" i="32"/>
  <c r="M38" i="32" s="1"/>
  <c r="K39" i="32"/>
  <c r="M39" i="32" s="1"/>
  <c r="K40" i="32"/>
  <c r="M40" i="32" s="1"/>
  <c r="K41" i="32"/>
  <c r="M41" i="32" s="1"/>
  <c r="K42" i="32"/>
  <c r="M42" i="32" s="1"/>
  <c r="K43" i="32"/>
  <c r="M43" i="32" s="1"/>
  <c r="K44" i="32"/>
  <c r="M44" i="32" s="1"/>
  <c r="K45" i="32"/>
  <c r="M45" i="32" s="1"/>
  <c r="K46" i="32"/>
  <c r="M46" i="32" s="1"/>
  <c r="K47" i="32"/>
  <c r="M47" i="32" s="1"/>
  <c r="K48" i="32"/>
  <c r="M48" i="32" s="1"/>
  <c r="K49" i="32"/>
  <c r="M49" i="32" s="1"/>
  <c r="K50" i="32"/>
  <c r="M50" i="32" s="1"/>
  <c r="K51" i="32"/>
  <c r="M51" i="32" s="1"/>
  <c r="K52" i="32"/>
  <c r="M52" i="32" s="1"/>
  <c r="K53" i="32"/>
  <c r="M53" i="32" s="1"/>
  <c r="K54" i="32"/>
  <c r="M54" i="32" s="1"/>
  <c r="K55" i="32"/>
  <c r="M55" i="32" s="1"/>
  <c r="K56" i="32"/>
  <c r="M56" i="32" s="1"/>
  <c r="K57" i="32"/>
  <c r="M57" i="32" s="1"/>
  <c r="K58" i="32"/>
  <c r="M58" i="32" s="1"/>
  <c r="K59" i="32"/>
  <c r="M59" i="32" s="1"/>
  <c r="K60" i="32"/>
  <c r="M60" i="32" s="1"/>
  <c r="K61" i="32"/>
  <c r="M61" i="32" s="1"/>
  <c r="K62" i="32"/>
  <c r="M62" i="32" s="1"/>
  <c r="K63" i="32"/>
  <c r="M63" i="32" s="1"/>
  <c r="K64" i="32"/>
  <c r="M64" i="32" s="1"/>
  <c r="K65" i="32"/>
  <c r="M65" i="32" s="1"/>
  <c r="K66" i="32"/>
  <c r="M66" i="32" s="1"/>
  <c r="K67" i="32"/>
  <c r="M67" i="32" s="1"/>
  <c r="K68" i="32"/>
  <c r="M68" i="32" s="1"/>
  <c r="K69" i="32"/>
  <c r="M69" i="32" s="1"/>
  <c r="K70" i="32"/>
  <c r="M70" i="32" s="1"/>
  <c r="K71" i="32"/>
  <c r="M71" i="32" s="1"/>
  <c r="K72" i="32"/>
  <c r="M72" i="32" s="1"/>
  <c r="K73" i="32"/>
  <c r="M73" i="32" s="1"/>
  <c r="K74" i="32"/>
  <c r="M74" i="32" s="1"/>
  <c r="K75" i="32"/>
  <c r="M75" i="32" s="1"/>
  <c r="K76" i="32"/>
  <c r="M76" i="32" s="1"/>
  <c r="K77" i="32"/>
  <c r="M77" i="32" s="1"/>
  <c r="K78" i="32"/>
  <c r="M78" i="32" s="1"/>
  <c r="K79" i="32"/>
  <c r="M79" i="32" s="1"/>
  <c r="K80" i="32"/>
  <c r="M80" i="32" s="1"/>
  <c r="K81" i="32"/>
  <c r="M81" i="32" s="1"/>
  <c r="K82" i="32"/>
  <c r="M82" i="32" s="1"/>
  <c r="K83" i="32"/>
  <c r="M83" i="32" s="1"/>
  <c r="K84" i="32"/>
  <c r="M84" i="32" s="1"/>
  <c r="K85" i="32"/>
  <c r="M85" i="32" s="1"/>
  <c r="K86" i="32"/>
  <c r="M86" i="32" s="1"/>
  <c r="K87" i="32"/>
  <c r="M87" i="32" s="1"/>
  <c r="K88" i="32"/>
  <c r="M88" i="32" s="1"/>
  <c r="K89" i="32"/>
  <c r="M89" i="32" s="1"/>
  <c r="K90" i="32"/>
  <c r="M90" i="32" s="1"/>
  <c r="K91" i="32"/>
  <c r="M91" i="32" s="1"/>
  <c r="K92" i="32"/>
  <c r="M92" i="32" s="1"/>
  <c r="K93" i="32"/>
  <c r="M93" i="32" s="1"/>
  <c r="K94" i="32"/>
  <c r="M94" i="32" s="1"/>
  <c r="K95" i="32"/>
  <c r="M95" i="32" s="1"/>
  <c r="K96" i="32"/>
  <c r="M96" i="32" s="1"/>
  <c r="K97" i="32"/>
  <c r="M97" i="32" s="1"/>
  <c r="K98" i="32"/>
  <c r="M98" i="32" s="1"/>
  <c r="K99" i="32"/>
  <c r="M99" i="32" s="1"/>
  <c r="K100" i="32"/>
  <c r="M100" i="32" s="1"/>
  <c r="K101" i="32"/>
  <c r="M101" i="32" s="1"/>
  <c r="K102" i="32"/>
  <c r="M102" i="32" s="1"/>
  <c r="K103" i="32"/>
  <c r="M103" i="32" s="1"/>
  <c r="K104" i="32"/>
  <c r="M104" i="32" s="1"/>
  <c r="K105" i="32"/>
  <c r="M105" i="32" s="1"/>
  <c r="K106" i="32"/>
  <c r="M106" i="32" s="1"/>
</calcChain>
</file>

<file path=xl/sharedStrings.xml><?xml version="1.0" encoding="utf-8"?>
<sst xmlns="http://schemas.openxmlformats.org/spreadsheetml/2006/main" count="206" uniqueCount="103">
  <si>
    <t>Manufacturer Name</t>
  </si>
  <si>
    <t>Unit of Measure (UOM)</t>
  </si>
  <si>
    <t>Product Category</t>
  </si>
  <si>
    <t>Manufacturer's Part Number</t>
  </si>
  <si>
    <t>List Price</t>
  </si>
  <si>
    <t>NYS Price Comparison</t>
  </si>
  <si>
    <t>Category Discount</t>
  </si>
  <si>
    <t>Net NYS Price</t>
  </si>
  <si>
    <t>Related Products</t>
  </si>
  <si>
    <t xml:space="preserve"> E-Poll Book System</t>
  </si>
  <si>
    <t>Column Title</t>
  </si>
  <si>
    <t>Entry Type</t>
  </si>
  <si>
    <t>Type of Field</t>
  </si>
  <si>
    <t>Definition</t>
  </si>
  <si>
    <t>Response Examples</t>
  </si>
  <si>
    <t>Item Number</t>
  </si>
  <si>
    <t>Numeric</t>
  </si>
  <si>
    <t>Protected</t>
  </si>
  <si>
    <t>This field is used to consecutively number items being entered.</t>
  </si>
  <si>
    <t>1., 2., 3., 4., etc.</t>
  </si>
  <si>
    <t>Product Name</t>
  </si>
  <si>
    <t>Text</t>
  </si>
  <si>
    <t>Required</t>
  </si>
  <si>
    <t>This field is used to indicate a Product's Name</t>
  </si>
  <si>
    <t>Product Description</t>
  </si>
  <si>
    <t>ABC-123-456</t>
  </si>
  <si>
    <t>Use this field to provide the Unit of Measure of an item.</t>
  </si>
  <si>
    <t>Units Per Unit of Measure</t>
  </si>
  <si>
    <t>Use this field to indicate the total number of items within the unit of measure.</t>
  </si>
  <si>
    <t>Percentage</t>
  </si>
  <si>
    <t>25.00%</t>
  </si>
  <si>
    <t>Actual NYS Discount</t>
  </si>
  <si>
    <t>Optional</t>
  </si>
  <si>
    <t>35.00%</t>
  </si>
  <si>
    <t>Calculated</t>
  </si>
  <si>
    <t>Type of Documentation</t>
  </si>
  <si>
    <t xml:space="preserve">This field indicates the source used to demonstrate Reasonableness of Price.  </t>
  </si>
  <si>
    <t>NYS Contract
Federal Contract
Other Governmental Contract
Paid Invoices to Governmental Entities</t>
  </si>
  <si>
    <t>Contract or Invoice Number</t>
  </si>
  <si>
    <t>This field identifies the Contract or invoice number used to demonstrate Reasonableness of Price.  It can be a combination of alpha and numeric characters.</t>
  </si>
  <si>
    <t>PT123456</t>
  </si>
  <si>
    <t>Net Contract or Invoice Price</t>
  </si>
  <si>
    <t>Comments</t>
  </si>
  <si>
    <t>This field may be used to provide additional narrative regarding Reasonableness of Price.</t>
  </si>
  <si>
    <t xml:space="preserve">XYZ tablet, XYZ hot spot, XYZ Stylus, XYZ case, XYZ software </t>
  </si>
  <si>
    <t xml:space="preserve">This field is used to provide a detailed description of a specific item. </t>
  </si>
  <si>
    <t>E-Poll Book software</t>
  </si>
  <si>
    <t>Each, Year</t>
  </si>
  <si>
    <t>Each (1); Year (1)</t>
  </si>
  <si>
    <t>Minimum NYS Discount/ Category Discount</t>
  </si>
  <si>
    <t>Manufacturer XYZ</t>
  </si>
  <si>
    <t>E-Poll Book System</t>
  </si>
  <si>
    <t>Instructions</t>
  </si>
  <si>
    <t>General Instructions</t>
  </si>
  <si>
    <t>Tab Specific Instructions</t>
  </si>
  <si>
    <t>Part/Stock Number as found on Documentation</t>
  </si>
  <si>
    <t xml:space="preserve">This field calculates whether or not the "Net NYS Price" is equal to or less than the "Net Contract or Invoice Price."  </t>
  </si>
  <si>
    <t>NYS Lower, Equal, NYS Higher</t>
  </si>
  <si>
    <t>A combination of numbers, letters, and symbols assigned by a manufacturer to identify a specific part or item of material as documented on the Reasonableness of Price validation document.</t>
  </si>
  <si>
    <t>This field calculates the Net NYS Price by applying the greater discount percentage of either the Minimum Category Discount or the Actual NYS Discount to the List Price.  Monetary values will be two (2) decimal points.  All Net NYS Contract Prices are Not-to-Exceed prices.</t>
  </si>
  <si>
    <t xml:space="preserve">Enter the net price of an item used to demonstrate Reasonableness of Price.  All monetary values will be two (2) decimal points (e.g., $557.2340 shall be rounded to $557.23).  </t>
  </si>
  <si>
    <t>Contractor's Name:</t>
  </si>
  <si>
    <t>Contract Number:</t>
  </si>
  <si>
    <t>Date:</t>
  </si>
  <si>
    <t>Date Contractor's Bid was opened by OGS</t>
  </si>
  <si>
    <t>Types of Products being offered under this Contract. The Product Category has been pre-filled for each individual price sheet to reflect the Product Category.</t>
  </si>
  <si>
    <t>This field is used to provide the name of the manufacturer of the Product offered.</t>
  </si>
  <si>
    <t>This field is used to provide the Part/Stock Number used by the Contractor for ordering purposes.</t>
  </si>
  <si>
    <t>This field contains the the manufacturer’s unique identifier assigned to the item, which consists of alphanumeric characters. Examples of manufacturer’s part numbers include Product Order Codes, ID Numbers, Model Numbers and Catalog Numbers. Should the Manufacturer’s Part Number and the Contractor's Part Number be identical, then this information should be listed in both the ‘Manufacturer’s Part Number’ and ' Part/Stock Number’ fields.</t>
  </si>
  <si>
    <t xml:space="preserve">This field lists the price published in the regularly published commercial catalog for the Product being offered. Monetary values will be two (2) decimal points.  </t>
  </si>
  <si>
    <t xml:space="preserve">This field contains the Category Discount associated with a Product Category.  This data is populated by Contractor's entry for the Category entered on the corresponding line on the "Product Category Discount" Worksheet.  Values in this field must be numeric and consist of a single discount percentage (e.g. 10%).  Discount cannot be stated as "varies" or contain a discount range (e.g. 10%-20%). </t>
  </si>
  <si>
    <t xml:space="preserve">This is an alternative discount that is not cumulative with the Category discount. This field is used to indicate a discount that is higher than the Minimum Category Discount percent.  Items that contain this discount will have a net price calculated on this discount. All discount percentage values shall not exceed two (2) decimal places (e.g. 20.12333 shall be rounded to 20.12%). </t>
  </si>
  <si>
    <t xml:space="preserve">Where applicable, Contractor will select the appropriate response from the drop-down menus in the Response field.  </t>
  </si>
  <si>
    <t>Contractor shall not modify the gray cells.  Gray cells should automatically populate based upon information the Contractor has provided in other areas of the spreadsheet.</t>
  </si>
  <si>
    <r>
      <rPr>
        <b/>
        <u/>
        <sz val="10"/>
        <rFont val="Arial"/>
        <family val="2"/>
      </rPr>
      <t xml:space="preserve">E-Poll Book System </t>
    </r>
    <r>
      <rPr>
        <sz val="10"/>
        <rFont val="Arial"/>
        <family val="2"/>
      </rPr>
      <t xml:space="preserve">
Contractor is only permitted to sell E-Poll Book System(s) as approved by SBOE under this Contract. Contractor must list all the required elements for the E-Poll Book System(s) approved by SBOE on this tab.  Please refer to the </t>
    </r>
    <r>
      <rPr>
        <b/>
        <sz val="10"/>
        <rFont val="Arial"/>
        <family val="2"/>
      </rPr>
      <t xml:space="preserve">Fields </t>
    </r>
    <r>
      <rPr>
        <sz val="10"/>
        <rFont val="Arial"/>
        <family val="2"/>
      </rPr>
      <t xml:space="preserve">tab for a description of each column on the tab.
Contractor must include on this tab </t>
    </r>
    <r>
      <rPr>
        <b/>
        <sz val="10"/>
        <rFont val="Arial"/>
        <family val="2"/>
      </rPr>
      <t>ALL</t>
    </r>
    <r>
      <rPr>
        <sz val="10"/>
        <rFont val="Arial"/>
        <family val="2"/>
      </rPr>
      <t xml:space="preserve"> the required items that a County Board of Elections needs to be compliant with an E-Poll Book System as approved by SBOE.  All items should be line-item priced and Contractor must break out each item with cost. Information will be provided for all required fields for each line-item. If there is no cost for a requirement because it is covered by another Part/Stock Number, put zero cost and indicate under which Part/Stock Number it is included using the following format "Included in Part/Stock Number [code]".
Contractor may use additional lines to submit banded pricing for multiple units with quantity discounts.</t>
    </r>
  </si>
  <si>
    <r>
      <rPr>
        <b/>
        <u/>
        <sz val="10"/>
        <rFont val="Arial"/>
        <family val="2"/>
      </rPr>
      <t>Related Products</t>
    </r>
    <r>
      <rPr>
        <sz val="10"/>
        <rFont val="Arial"/>
        <family val="2"/>
      </rPr>
      <t xml:space="preserve">
Contractor is only permitted to sell Products approved by SBOE related to the Bidder's E-Poll Book System(s) as approved by SBOE under this Contract. Contractor should list any ancillary/optional Products offered for sale related to the Contractor's SBOE approved E-Poll Book System(s) on the Related Products tab. Please refer to the </t>
    </r>
    <r>
      <rPr>
        <b/>
        <sz val="10"/>
        <rFont val="Arial"/>
        <family val="2"/>
      </rPr>
      <t>Fields</t>
    </r>
    <r>
      <rPr>
        <sz val="10"/>
        <rFont val="Arial"/>
        <family val="2"/>
      </rPr>
      <t xml:space="preserve"> tab for a description of each column on the tab.
All items should be line-item priced and Contractor must break out each item with cost. Information will be provided for all required fields for each line-item. </t>
    </r>
  </si>
  <si>
    <t>OGS reserves the right to unilaterally modify this Appendix E.1 at any time.</t>
  </si>
  <si>
    <t xml:space="preserve">CONTRACTOR IS REMINDED TO HIGHLIGHT IN EACH CATEGORY, ALL ITEMS THAT MEET THE EO 4 ENVIRONMENTALLY PREFERABLE SPECIFICATIONS AS REFERENCED IN THE CONTRACT. </t>
  </si>
  <si>
    <t>Appendix E.1</t>
  </si>
  <si>
    <t>Contract Pricing Modifications</t>
  </si>
  <si>
    <t>Modification Date:</t>
  </si>
  <si>
    <t>All Discounts shown on the Contractor's Appendix E, NYS Contract Price List shall not be decreased by the Contractor during the OGS Centralized Contract term or any resulting Authorized User Agreements or Purchase Orders. 
Discounts shown on the Contractor's Appendix E, NYS Contract Price List may be increased by the Contractor at any time during the OGS Centralized Contract term or any resulting Authorized User Agreements or Purchase Orders.</t>
  </si>
  <si>
    <t>Increased Category Discount</t>
  </si>
  <si>
    <t>Contractor Comments</t>
  </si>
  <si>
    <t>Reasonableness of Price Validation</t>
  </si>
  <si>
    <t>Update Type</t>
  </si>
  <si>
    <t>As applicable, Contractor must complete all yellow cells for any Pricing/Product modifications.  Please refer to Appendix C, Contract Modification Procedures and Contract Section 3.7, Price List Updates for additional instructions.</t>
  </si>
  <si>
    <t>Product Category Discounts</t>
  </si>
  <si>
    <t>This field may be used to provide additional narrative regarding the proposed update to this Product.</t>
  </si>
  <si>
    <t>This field indicates the type of update proposed for this Product.</t>
  </si>
  <si>
    <t>Lowering of Price, Product Addition, Product Deletion, Annual Price Increase</t>
  </si>
  <si>
    <t>2. Fields</t>
  </si>
  <si>
    <t>3. E-Poll Book System</t>
  </si>
  <si>
    <t>4. Related Products</t>
  </si>
  <si>
    <t>Please be advised that this Appendix contains the following four (4) tabs:</t>
  </si>
  <si>
    <t>E-Poll Book System, Related Products</t>
  </si>
  <si>
    <t>1. This Instructions tab</t>
  </si>
  <si>
    <t>Contractor's Part/Stock Number</t>
  </si>
  <si>
    <t>1. Federal Contract Price List</t>
  </si>
  <si>
    <t>3. Paid Invoices or Receipts from Government Entities</t>
  </si>
  <si>
    <t>4. NYS Centralized Contract Price List or Sales Report</t>
  </si>
  <si>
    <t>2. Other Government Entity or NYS Contract Price List</t>
  </si>
  <si>
    <t>5. MSRP Price List (must be searchable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</si>
</sst>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sz val="10"/>
      <name val="Calibri"/>
      <family val="2"/>
      <scheme val="minor"/>
    </font>
    <font>
      <sz val="10"/>
      <name val="Arial"/>
      <family val="2"/>
    </font>
    <font>
      <b/>
      <sz val="10"/>
      <color theme="0"/>
      <name val="Arial"/>
      <family val="2"/>
    </font>
    <font>
      <b/>
      <sz val="10"/>
      <name val="Arial"/>
      <family val="2"/>
    </font>
    <font>
      <sz val="11"/>
      <name val="Calibri"/>
      <family val="2"/>
      <scheme val="minor"/>
    </font>
    <font>
      <b/>
      <sz val="14"/>
      <color theme="0"/>
      <name val="Arial"/>
      <family val="2"/>
    </font>
    <font>
      <b/>
      <sz val="11"/>
      <color rgb="FFFF0000"/>
      <name val="MS Sans Serif"/>
    </font>
    <font>
      <sz val="10"/>
      <color theme="1"/>
      <name val="Arial"/>
      <family val="2"/>
    </font>
    <font>
      <b/>
      <sz val="10"/>
      <color rgb="FFFF0000"/>
      <name val="Arial"/>
      <family val="2"/>
    </font>
    <font>
      <b/>
      <u/>
      <sz val="10"/>
      <name val="Arial"/>
      <family val="2"/>
    </font>
    <font>
      <b/>
      <sz val="20"/>
      <color theme="0"/>
      <name val="Arial"/>
      <family val="2"/>
    </font>
    <font>
      <sz val="11"/>
      <color theme="1"/>
      <name val="Arial"/>
      <family val="2"/>
    </font>
    <font>
      <b/>
      <sz val="11"/>
      <color theme="1"/>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0070C0"/>
        <bgColor indexed="64"/>
      </patternFill>
    </fill>
    <fill>
      <patternFill patternType="solid">
        <fgColor rgb="FFFFFF99"/>
        <bgColor indexed="64"/>
      </patternFill>
    </fill>
    <fill>
      <patternFill patternType="solid">
        <fgColor rgb="FFFFC000"/>
        <bgColor indexed="64"/>
      </patternFill>
    </fill>
    <fill>
      <patternFill patternType="solid">
        <fgColor theme="3"/>
        <bgColor indexed="64"/>
      </patternFill>
    </fill>
    <fill>
      <patternFill patternType="solid">
        <fgColor theme="6" tint="0.79998168889431442"/>
        <bgColor indexed="64"/>
      </patternFill>
    </fill>
    <fill>
      <patternFill patternType="solid">
        <fgColor theme="6"/>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s>
  <cellStyleXfs count="12">
    <xf numFmtId="0" fontId="0" fillId="0"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6" fillId="0" borderId="0"/>
    <xf numFmtId="0" fontId="8" fillId="0" borderId="0"/>
    <xf numFmtId="0" fontId="3" fillId="0" borderId="0"/>
    <xf numFmtId="0" fontId="2" fillId="0" borderId="0"/>
    <xf numFmtId="43" fontId="2" fillId="0" borderId="0" applyFont="0" applyFill="0" applyBorder="0" applyAlignment="0" applyProtection="0"/>
    <xf numFmtId="43" fontId="5" fillId="0" borderId="0" applyFont="0" applyFill="0" applyBorder="0" applyAlignment="0" applyProtection="0"/>
    <xf numFmtId="0" fontId="1" fillId="0" borderId="0"/>
    <xf numFmtId="9" fontId="5" fillId="0" borderId="0" applyFont="0" applyFill="0" applyBorder="0" applyAlignment="0" applyProtection="0"/>
  </cellStyleXfs>
  <cellXfs count="118">
    <xf numFmtId="0" fontId="0" fillId="0" borderId="0" xfId="0"/>
    <xf numFmtId="0" fontId="9" fillId="3" borderId="1" xfId="0" applyFont="1" applyFill="1" applyBorder="1" applyAlignment="1" applyProtection="1">
      <alignment horizontal="center" wrapText="1"/>
    </xf>
    <xf numFmtId="0" fontId="0" fillId="0" borderId="0" xfId="0" applyAlignment="1">
      <alignment wrapText="1"/>
    </xf>
    <xf numFmtId="0" fontId="4" fillId="0" borderId="0" xfId="0" applyFont="1"/>
    <xf numFmtId="0" fontId="7" fillId="0" borderId="0" xfId="5" applyFont="1" applyFill="1" applyProtection="1"/>
    <xf numFmtId="0" fontId="11" fillId="0" borderId="0" xfId="0" applyFont="1" applyFill="1"/>
    <xf numFmtId="0" fontId="9" fillId="3" borderId="5" xfId="0" applyFont="1" applyFill="1" applyBorder="1" applyAlignment="1" applyProtection="1">
      <alignment horizontal="center" wrapText="1"/>
    </xf>
    <xf numFmtId="0" fontId="7" fillId="3" borderId="0" xfId="0" applyFont="1" applyFill="1" applyProtection="1"/>
    <xf numFmtId="0" fontId="9" fillId="3" borderId="1" xfId="0" applyFont="1" applyFill="1" applyBorder="1" applyAlignment="1" applyProtection="1">
      <alignment horizontal="center"/>
    </xf>
    <xf numFmtId="0" fontId="10" fillId="0" borderId="1" xfId="0" applyFont="1" applyFill="1" applyBorder="1" applyAlignment="1" applyProtection="1">
      <alignment horizontal="left"/>
    </xf>
    <xf numFmtId="0" fontId="7" fillId="0" borderId="0" xfId="0" applyFont="1" applyFill="1" applyProtection="1"/>
    <xf numFmtId="0" fontId="8" fillId="0" borderId="0" xfId="0" applyFont="1" applyAlignment="1" applyProtection="1">
      <alignment wrapText="1"/>
    </xf>
    <xf numFmtId="0" fontId="9" fillId="3" borderId="2" xfId="0" applyFont="1" applyFill="1" applyBorder="1" applyAlignment="1" applyProtection="1">
      <alignment horizontal="center" wrapText="1"/>
    </xf>
    <xf numFmtId="0" fontId="7" fillId="0" borderId="0" xfId="0" applyFont="1" applyFill="1" applyAlignment="1" applyProtection="1">
      <alignment horizontal="center"/>
    </xf>
    <xf numFmtId="0" fontId="9" fillId="8" borderId="6" xfId="0" applyFont="1" applyFill="1" applyBorder="1" applyAlignment="1" applyProtection="1">
      <alignment horizontal="center" vertical="center" wrapText="1"/>
    </xf>
    <xf numFmtId="49" fontId="9" fillId="8" borderId="7" xfId="0" applyNumberFormat="1"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0" borderId="1" xfId="0" applyFont="1" applyBorder="1" applyAlignment="1" applyProtection="1">
      <alignment horizontal="left" vertical="center" wrapText="1"/>
    </xf>
    <xf numFmtId="49" fontId="14" fillId="0" borderId="9" xfId="0" applyNumberFormat="1" applyFont="1" applyBorder="1" applyAlignment="1" applyProtection="1">
      <alignment horizontal="center" vertical="center" wrapText="1"/>
    </xf>
    <xf numFmtId="0" fontId="14" fillId="9" borderId="1" xfId="0" applyFont="1" applyFill="1" applyBorder="1" applyAlignment="1" applyProtection="1">
      <alignment horizontal="center" vertical="center" wrapText="1"/>
    </xf>
    <xf numFmtId="0" fontId="8" fillId="0" borderId="1" xfId="0" applyFont="1" applyBorder="1" applyAlignment="1" applyProtection="1">
      <alignment horizontal="left" vertical="center" wrapText="1"/>
    </xf>
    <xf numFmtId="49" fontId="8" fillId="0" borderId="9" xfId="0" applyNumberFormat="1" applyFont="1" applyBorder="1" applyAlignment="1" applyProtection="1">
      <alignment horizontal="center" vertical="center" wrapText="1"/>
    </xf>
    <xf numFmtId="0" fontId="8" fillId="9" borderId="1" xfId="0" applyFont="1" applyFill="1" applyBorder="1" applyAlignment="1" applyProtection="1">
      <alignment horizontal="center" vertical="center" wrapText="1"/>
    </xf>
    <xf numFmtId="0" fontId="14" fillId="0" borderId="8" xfId="0" applyFont="1" applyBorder="1" applyAlignment="1" applyProtection="1">
      <alignment horizontal="center" vertical="center" wrapText="1"/>
    </xf>
    <xf numFmtId="43" fontId="14" fillId="0" borderId="1" xfId="0" applyNumberFormat="1" applyFont="1" applyBorder="1" applyAlignment="1" applyProtection="1">
      <alignment horizontal="center" vertical="center" wrapText="1"/>
    </xf>
    <xf numFmtId="164" fontId="8" fillId="0" borderId="9" xfId="0" applyNumberFormat="1" applyFont="1" applyBorder="1" applyAlignment="1" applyProtection="1">
      <alignment horizontal="center" vertical="center" wrapText="1"/>
    </xf>
    <xf numFmtId="9" fontId="8" fillId="0" borderId="8" xfId="0" applyNumberFormat="1" applyFont="1" applyBorder="1" applyAlignment="1" applyProtection="1">
      <alignment horizontal="center" vertical="center" wrapText="1"/>
    </xf>
    <xf numFmtId="9" fontId="14" fillId="0" borderId="1" xfId="0" applyNumberFormat="1" applyFont="1" applyBorder="1" applyAlignment="1" applyProtection="1">
      <alignment horizontal="center" vertical="center" wrapText="1"/>
    </xf>
    <xf numFmtId="9" fontId="14"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49" fontId="8" fillId="0" borderId="9" xfId="0" applyNumberFormat="1" applyFont="1" applyFill="1" applyBorder="1" applyAlignment="1" applyProtection="1">
      <alignment horizontal="center" vertical="center" wrapText="1"/>
    </xf>
    <xf numFmtId="164" fontId="8" fillId="0" borderId="9" xfId="9" applyNumberFormat="1" applyFont="1" applyBorder="1" applyAlignment="1" applyProtection="1">
      <alignment horizontal="center" vertical="center" wrapText="1"/>
    </xf>
    <xf numFmtId="49" fontId="8" fillId="0" borderId="9" xfId="9"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43" fontId="14" fillId="0" borderId="11" xfId="0" applyNumberFormat="1" applyFont="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8" fillId="0" borderId="11" xfId="0" applyFont="1" applyBorder="1" applyAlignment="1" applyProtection="1">
      <alignment horizontal="left" vertical="center" wrapText="1"/>
    </xf>
    <xf numFmtId="49" fontId="8" fillId="0" borderId="12" xfId="9" applyNumberFormat="1" applyFont="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0" fontId="8" fillId="0" borderId="8" xfId="0" applyFont="1" applyBorder="1" applyAlignment="1" applyProtection="1">
      <alignment horizontal="center" vertical="center" wrapText="1"/>
    </xf>
    <xf numFmtId="43" fontId="14" fillId="0" borderId="8" xfId="0" applyNumberFormat="1" applyFont="1" applyBorder="1" applyAlignment="1" applyProtection="1">
      <alignment horizontal="center" vertical="center" wrapText="1"/>
    </xf>
    <xf numFmtId="43" fontId="8" fillId="0" borderId="8" xfId="0" applyNumberFormat="1" applyFont="1" applyBorder="1" applyAlignment="1" applyProtection="1">
      <alignment horizontal="center" vertical="center" wrapText="1"/>
    </xf>
    <xf numFmtId="43" fontId="14" fillId="0" borderId="10" xfId="0" applyNumberFormat="1" applyFont="1" applyBorder="1" applyAlignment="1" applyProtection="1">
      <alignment horizontal="center" vertical="center" wrapText="1"/>
    </xf>
    <xf numFmtId="0" fontId="12" fillId="7" borderId="0" xfId="0" applyFont="1" applyFill="1" applyAlignment="1"/>
    <xf numFmtId="49" fontId="8" fillId="9" borderId="1" xfId="0" applyNumberFormat="1" applyFont="1" applyFill="1" applyBorder="1" applyProtection="1">
      <protection locked="0"/>
    </xf>
    <xf numFmtId="49" fontId="8" fillId="9" borderId="1" xfId="0" applyNumberFormat="1" applyFont="1" applyFill="1" applyBorder="1" applyAlignment="1" applyProtection="1">
      <alignment horizontal="left"/>
      <protection locked="0"/>
    </xf>
    <xf numFmtId="49" fontId="8" fillId="9" borderId="3" xfId="0" applyNumberFormat="1" applyFont="1" applyFill="1" applyBorder="1" applyProtection="1">
      <protection locked="0"/>
    </xf>
    <xf numFmtId="49" fontId="8" fillId="9" borderId="1" xfId="1" applyNumberFormat="1" applyFont="1" applyFill="1" applyBorder="1" applyProtection="1">
      <protection locked="0"/>
    </xf>
    <xf numFmtId="164" fontId="8" fillId="9" borderId="1" xfId="0" applyNumberFormat="1" applyFont="1" applyFill="1" applyBorder="1" applyProtection="1">
      <protection locked="0"/>
    </xf>
    <xf numFmtId="164" fontId="8" fillId="9" borderId="1" xfId="1" applyNumberFormat="1" applyFont="1" applyFill="1" applyBorder="1" applyProtection="1">
      <protection locked="0"/>
    </xf>
    <xf numFmtId="9" fontId="8" fillId="2" borderId="1" xfId="1" applyNumberFormat="1" applyFont="1" applyFill="1" applyBorder="1" applyProtection="1"/>
    <xf numFmtId="164" fontId="8" fillId="2" borderId="1" xfId="0" applyNumberFormat="1" applyFont="1" applyFill="1" applyBorder="1" applyProtection="1">
      <protection hidden="1"/>
    </xf>
    <xf numFmtId="0" fontId="10" fillId="4" borderId="1" xfId="1" applyNumberFormat="1" applyFont="1" applyFill="1" applyBorder="1" applyAlignment="1" applyProtection="1">
      <alignment horizontal="center" vertical="top"/>
    </xf>
    <xf numFmtId="44" fontId="10" fillId="4" borderId="1" xfId="1" applyFont="1" applyFill="1" applyBorder="1" applyAlignment="1" applyProtection="1">
      <alignment horizontal="center" vertical="top"/>
    </xf>
    <xf numFmtId="40" fontId="15" fillId="2" borderId="1" xfId="0" applyNumberFormat="1" applyFont="1" applyFill="1" applyBorder="1" applyAlignment="1" applyProtection="1">
      <alignment horizontal="center" vertical="top"/>
      <protection hidden="1"/>
    </xf>
    <xf numFmtId="49" fontId="8" fillId="9" borderId="1" xfId="0" applyNumberFormat="1" applyFont="1" applyFill="1" applyBorder="1" applyAlignment="1" applyProtection="1">
      <alignment horizontal="left" vertical="top"/>
      <protection locked="0"/>
    </xf>
    <xf numFmtId="1" fontId="8" fillId="9" borderId="1" xfId="0" applyNumberFormat="1" applyFont="1" applyFill="1" applyBorder="1" applyAlignment="1" applyProtection="1">
      <alignment horizontal="center" vertical="top"/>
      <protection locked="0"/>
    </xf>
    <xf numFmtId="49" fontId="8" fillId="9" borderId="3" xfId="0" applyNumberFormat="1" applyFont="1" applyFill="1" applyBorder="1" applyAlignment="1" applyProtection="1">
      <alignment horizontal="left" vertical="top"/>
      <protection locked="0"/>
    </xf>
    <xf numFmtId="0" fontId="10" fillId="5" borderId="1" xfId="0" applyFont="1" applyFill="1" applyBorder="1" applyAlignment="1" applyProtection="1">
      <alignment horizontal="center"/>
    </xf>
    <xf numFmtId="0" fontId="14" fillId="10" borderId="1" xfId="0" applyFont="1" applyFill="1" applyBorder="1" applyAlignment="1" applyProtection="1">
      <alignment horizontal="center" vertical="center" wrapText="1"/>
    </xf>
    <xf numFmtId="0" fontId="8" fillId="10" borderId="1" xfId="0" applyFont="1" applyFill="1" applyBorder="1" applyProtection="1">
      <protection locked="0"/>
    </xf>
    <xf numFmtId="0" fontId="8" fillId="0" borderId="14" xfId="0" applyFont="1" applyBorder="1" applyAlignment="1">
      <alignment horizontal="left" vertical="top" wrapText="1"/>
    </xf>
    <xf numFmtId="0" fontId="12" fillId="7" borderId="0" xfId="0" applyFont="1" applyFill="1" applyAlignment="1">
      <alignment wrapText="1"/>
    </xf>
    <xf numFmtId="49" fontId="8" fillId="9" borderId="1" xfId="1" applyNumberFormat="1" applyFont="1" applyFill="1" applyBorder="1" applyAlignment="1" applyProtection="1">
      <alignment wrapText="1"/>
      <protection locked="0"/>
    </xf>
    <xf numFmtId="0" fontId="18" fillId="0" borderId="0" xfId="10" applyFont="1"/>
    <xf numFmtId="0" fontId="19" fillId="0" borderId="0" xfId="10" applyFont="1"/>
    <xf numFmtId="0" fontId="19" fillId="0" borderId="1" xfId="10" applyFont="1" applyBorder="1"/>
    <xf numFmtId="0" fontId="19" fillId="0" borderId="1" xfId="10" applyFont="1" applyBorder="1" applyAlignment="1">
      <alignment wrapText="1"/>
    </xf>
    <xf numFmtId="10" fontId="8" fillId="5" borderId="1" xfId="0" applyNumberFormat="1" applyFont="1" applyFill="1" applyBorder="1" applyAlignment="1" applyProtection="1">
      <alignment wrapText="1"/>
    </xf>
    <xf numFmtId="0" fontId="9" fillId="3" borderId="3" xfId="0" applyFont="1" applyFill="1" applyBorder="1" applyAlignment="1" applyProtection="1">
      <alignment horizontal="center" wrapText="1"/>
    </xf>
    <xf numFmtId="43" fontId="9" fillId="13" borderId="8" xfId="0" applyNumberFormat="1" applyFont="1" applyFill="1" applyBorder="1" applyAlignment="1" applyProtection="1">
      <alignment horizontal="center" vertical="center" wrapText="1"/>
    </xf>
    <xf numFmtId="43" fontId="9" fillId="13" borderId="13" xfId="0" applyNumberFormat="1" applyFont="1" applyFill="1" applyBorder="1" applyAlignment="1" applyProtection="1">
      <alignment horizontal="center" vertical="center" wrapText="1"/>
    </xf>
    <xf numFmtId="9" fontId="8" fillId="9" borderId="1" xfId="11" applyFont="1" applyFill="1" applyBorder="1" applyProtection="1">
      <protection locked="0"/>
    </xf>
    <xf numFmtId="9" fontId="8" fillId="2" borderId="5" xfId="1" applyNumberFormat="1" applyFont="1" applyFill="1" applyBorder="1" applyAlignment="1" applyProtection="1">
      <alignment wrapText="1"/>
    </xf>
    <xf numFmtId="44" fontId="10" fillId="4" borderId="1" xfId="1" applyFont="1" applyFill="1" applyBorder="1" applyAlignment="1" applyProtection="1">
      <alignment horizontal="center" vertical="top" wrapText="1"/>
    </xf>
    <xf numFmtId="164" fontId="8" fillId="2" borderId="1" xfId="0" applyNumberFormat="1" applyFont="1" applyFill="1" applyBorder="1" applyAlignment="1" applyProtection="1">
      <alignment wrapText="1"/>
      <protection hidden="1"/>
    </xf>
    <xf numFmtId="49" fontId="8" fillId="9" borderId="3" xfId="0" applyNumberFormat="1" applyFont="1" applyFill="1" applyBorder="1" applyAlignment="1" applyProtection="1">
      <alignment vertical="top" wrapText="1"/>
      <protection locked="0"/>
    </xf>
    <xf numFmtId="49" fontId="8" fillId="9" borderId="1" xfId="0" applyNumberFormat="1" applyFont="1" applyFill="1" applyBorder="1" applyAlignment="1" applyProtection="1">
      <alignment vertical="top" wrapText="1"/>
      <protection locked="0"/>
    </xf>
    <xf numFmtId="1" fontId="8" fillId="9" borderId="1" xfId="0" applyNumberFormat="1" applyFont="1" applyFill="1" applyBorder="1" applyAlignment="1" applyProtection="1">
      <alignment horizontal="center" vertical="top" wrapText="1"/>
      <protection locked="0"/>
    </xf>
    <xf numFmtId="49" fontId="8" fillId="9" borderId="1" xfId="0" applyNumberFormat="1" applyFont="1" applyFill="1" applyBorder="1" applyAlignment="1" applyProtection="1">
      <alignment horizontal="left" vertical="top" wrapText="1"/>
      <protection locked="0"/>
    </xf>
    <xf numFmtId="164" fontId="8" fillId="9" borderId="1" xfId="1" applyNumberFormat="1" applyFont="1" applyFill="1" applyBorder="1" applyAlignment="1" applyProtection="1">
      <alignment vertical="top" wrapText="1"/>
      <protection locked="0"/>
    </xf>
    <xf numFmtId="0" fontId="8" fillId="0" borderId="14" xfId="0" applyFont="1" applyBorder="1" applyAlignment="1">
      <alignment horizontal="left" vertical="top" wrapText="1"/>
    </xf>
    <xf numFmtId="164" fontId="8" fillId="10" borderId="1" xfId="0" applyNumberFormat="1" applyFont="1" applyFill="1" applyBorder="1" applyProtection="1">
      <protection locked="0"/>
    </xf>
    <xf numFmtId="14" fontId="19" fillId="14" borderId="1" xfId="10" applyNumberFormat="1" applyFont="1" applyFill="1" applyBorder="1" applyAlignment="1" applyProtection="1">
      <alignment horizontal="left"/>
      <protection locked="0"/>
    </xf>
    <xf numFmtId="9" fontId="8" fillId="10" borderId="1" xfId="0" applyNumberFormat="1" applyFont="1" applyFill="1" applyBorder="1" applyAlignment="1" applyProtection="1">
      <alignment wrapText="1"/>
      <protection locked="0"/>
    </xf>
    <xf numFmtId="9" fontId="8" fillId="10" borderId="1" xfId="0" applyNumberFormat="1" applyFont="1" applyFill="1" applyBorder="1" applyProtection="1">
      <protection locked="0"/>
    </xf>
    <xf numFmtId="0" fontId="12" fillId="7" borderId="0" xfId="0" applyFont="1" applyFill="1" applyAlignment="1">
      <alignment horizontal="left" vertical="top" wrapText="1"/>
    </xf>
    <xf numFmtId="0" fontId="9" fillId="7" borderId="15" xfId="0" applyFont="1" applyFill="1" applyBorder="1" applyAlignment="1">
      <alignment horizontal="left"/>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3" xfId="0" applyFont="1" applyBorder="1" applyAlignment="1">
      <alignment horizontal="left" vertical="top" wrapText="1"/>
    </xf>
    <xf numFmtId="0" fontId="17" fillId="11" borderId="0" xfId="10" applyFont="1" applyFill="1" applyAlignment="1">
      <alignment horizontal="center"/>
    </xf>
    <xf numFmtId="0" fontId="19" fillId="0" borderId="0" xfId="10" applyFont="1" applyAlignment="1">
      <alignment horizontal="center"/>
    </xf>
    <xf numFmtId="0" fontId="10" fillId="14" borderId="1" xfId="0" applyFont="1" applyFill="1" applyBorder="1" applyAlignment="1" applyProtection="1">
      <alignment horizontal="left"/>
      <protection locked="0"/>
    </xf>
    <xf numFmtId="14" fontId="10" fillId="14" borderId="1" xfId="0" applyNumberFormat="1" applyFont="1" applyFill="1" applyBorder="1" applyAlignment="1" applyProtection="1">
      <alignment horizontal="left"/>
      <protection locked="0"/>
    </xf>
    <xf numFmtId="0" fontId="8" fillId="0" borderId="2"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3" xfId="0" applyFont="1" applyFill="1" applyBorder="1" applyAlignment="1">
      <alignment horizontal="left" vertical="top" wrapText="1"/>
    </xf>
    <xf numFmtId="0" fontId="13" fillId="5" borderId="2"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9" fillId="7" borderId="14" xfId="0" applyFont="1" applyFill="1" applyBorder="1" applyAlignment="1">
      <alignment horizontal="left" vertical="top" wrapText="1"/>
    </xf>
    <xf numFmtId="0" fontId="12" fillId="7" borderId="0" xfId="0" applyFont="1" applyFill="1" applyAlignment="1">
      <alignment horizontal="center" wrapText="1"/>
    </xf>
    <xf numFmtId="0" fontId="8" fillId="0" borderId="1" xfId="0" applyFont="1" applyFill="1" applyBorder="1" applyAlignment="1">
      <alignment horizontal="left" vertical="center" wrapText="1"/>
    </xf>
    <xf numFmtId="0" fontId="13" fillId="5" borderId="1" xfId="0" applyFont="1" applyFill="1" applyBorder="1" applyAlignment="1">
      <alignment vertical="center" wrapText="1"/>
    </xf>
    <xf numFmtId="0" fontId="8" fillId="0" borderId="1" xfId="0" applyFont="1" applyBorder="1" applyAlignment="1">
      <alignment horizontal="left" vertical="top" wrapText="1"/>
    </xf>
    <xf numFmtId="0" fontId="9" fillId="7" borderId="15" xfId="0" applyFont="1" applyFill="1" applyBorder="1" applyAlignment="1">
      <alignment horizontal="left" vertical="top"/>
    </xf>
    <xf numFmtId="0" fontId="8" fillId="6" borderId="1" xfId="0" applyFont="1" applyFill="1" applyBorder="1" applyAlignment="1" applyProtection="1">
      <alignment horizontal="center" vertical="center" wrapText="1"/>
    </xf>
    <xf numFmtId="0" fontId="12" fillId="7" borderId="0" xfId="0" applyFont="1" applyFill="1" applyAlignment="1" applyProtection="1">
      <alignment horizontal="center"/>
    </xf>
    <xf numFmtId="0" fontId="10" fillId="5" borderId="1" xfId="0" applyFont="1" applyFill="1" applyBorder="1" applyAlignment="1" applyProtection="1">
      <alignment horizontal="left"/>
    </xf>
    <xf numFmtId="0" fontId="8" fillId="5" borderId="1" xfId="0" applyNumberFormat="1" applyFont="1" applyFill="1" applyBorder="1" applyAlignment="1" applyProtection="1">
      <alignment horizontal="left" vertical="top"/>
    </xf>
    <xf numFmtId="0" fontId="10" fillId="12" borderId="1" xfId="0" applyFont="1" applyFill="1" applyBorder="1" applyAlignment="1">
      <alignment horizontal="center" wrapText="1"/>
    </xf>
    <xf numFmtId="0" fontId="12" fillId="7" borderId="0" xfId="0" applyFont="1" applyFill="1" applyAlignment="1">
      <alignment horizontal="center"/>
    </xf>
    <xf numFmtId="0" fontId="10" fillId="2" borderId="2" xfId="0" applyFont="1" applyFill="1" applyBorder="1" applyAlignment="1">
      <alignment horizontal="left"/>
    </xf>
    <xf numFmtId="0" fontId="10" fillId="2" borderId="14" xfId="0" applyFont="1" applyFill="1" applyBorder="1" applyAlignment="1">
      <alignment horizontal="left"/>
    </xf>
    <xf numFmtId="0" fontId="10" fillId="2" borderId="3" xfId="0" applyFont="1" applyFill="1" applyBorder="1" applyAlignment="1">
      <alignment horizontal="left"/>
    </xf>
    <xf numFmtId="14" fontId="8" fillId="5" borderId="1" xfId="0" applyNumberFormat="1" applyFont="1" applyFill="1" applyBorder="1" applyAlignment="1" applyProtection="1">
      <alignment horizontal="left" vertical="top"/>
    </xf>
  </cellXfs>
  <cellStyles count="12">
    <cellStyle name="Comma" xfId="9" builtinId="3"/>
    <cellStyle name="Comma 2" xfId="8" xr:uid="{00000000-0005-0000-0000-000000000000}"/>
    <cellStyle name="Currency" xfId="1" builtinId="4"/>
    <cellStyle name="Currency 2" xfId="2" xr:uid="{00000000-0005-0000-0000-000002000000}"/>
    <cellStyle name="Normal" xfId="0" builtinId="0"/>
    <cellStyle name="Normal 2" xfId="3" xr:uid="{00000000-0005-0000-0000-000004000000}"/>
    <cellStyle name="Normal 3" xfId="4" xr:uid="{00000000-0005-0000-0000-000005000000}"/>
    <cellStyle name="Normal 3 2" xfId="6" xr:uid="{00000000-0005-0000-0000-000006000000}"/>
    <cellStyle name="Normal 4" xfId="7" xr:uid="{00000000-0005-0000-0000-000007000000}"/>
    <cellStyle name="Normal 5" xfId="10" xr:uid="{3FE3745F-4733-4A84-B70D-60650F93E01F}"/>
    <cellStyle name="Normal_40029 RFQ Cost Breakdown v03" xfId="5" xr:uid="{00000000-0005-0000-0000-000008000000}"/>
    <cellStyle name="Percent" xfId="11" builtinId="5"/>
  </cellStyles>
  <dxfs count="4">
    <dxf>
      <font>
        <color rgb="FF9C0006"/>
      </font>
      <fill>
        <patternFill>
          <bgColor rgb="FFFFC7CE"/>
        </patternFill>
      </fill>
    </dxf>
    <dxf>
      <font>
        <color rgb="FF9C0006"/>
      </font>
      <fill>
        <patternFill>
          <bgColor rgb="FFFFC7CE"/>
        </patternFill>
      </fill>
    </dxf>
    <dxf>
      <fill>
        <patternFill>
          <bgColor rgb="FFFFFF99"/>
        </patternFill>
      </fill>
    </dxf>
    <dxf>
      <font>
        <color auto="1"/>
      </font>
      <fill>
        <patternFill>
          <bgColor rgb="FFFFFF99"/>
        </patternFill>
      </fill>
    </dxf>
  </dxfs>
  <tableStyles count="0" defaultTableStyle="TableStyleMedium9" defaultPivotStyle="PivotStyleLight16"/>
  <colors>
    <mruColors>
      <color rgb="FFFFFFCC"/>
      <color rgb="FFFFFF99"/>
      <color rgb="FFFF99FF"/>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64C0E4-951A-40E4-88AA-60ADC62AF54E}" name="Table1" displayName="Table1" ref="A2:A7" totalsRowShown="0">
  <autoFilter ref="A2:A7" xr:uid="{0DE7A695-E42A-4644-830E-AE9999DA880B}"/>
  <tableColumns count="1">
    <tableColumn id="1" xr3:uid="{A49709BC-2DD6-44A1-9E07-D623DD743742}" name="Type of Documentatio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D931-918F-4774-94DF-7AB877BFE805}">
  <dimension ref="A1:D28"/>
  <sheetViews>
    <sheetView view="pageLayout" zoomScaleNormal="100" workbookViewId="0">
      <selection activeCell="B3" sqref="B3:D3"/>
    </sheetView>
  </sheetViews>
  <sheetFormatPr defaultColWidth="8.90625" defaultRowHeight="14" x14ac:dyDescent="0.3"/>
  <cols>
    <col min="1" max="1" width="25" style="65" customWidth="1"/>
    <col min="2" max="3" width="20.6328125" style="65" customWidth="1"/>
    <col min="4" max="4" width="19.6328125" style="65" customWidth="1"/>
    <col min="5" max="16384" width="8.90625" style="65"/>
  </cols>
  <sheetData>
    <row r="1" spans="1:4" ht="25" x14ac:dyDescent="0.5">
      <c r="A1" s="92" t="s">
        <v>78</v>
      </c>
      <c r="B1" s="92"/>
      <c r="C1" s="92"/>
      <c r="D1" s="92"/>
    </row>
    <row r="2" spans="1:4" ht="25" x14ac:dyDescent="0.5">
      <c r="A2" s="92" t="s">
        <v>79</v>
      </c>
      <c r="B2" s="92"/>
      <c r="C2" s="92"/>
      <c r="D2" s="92"/>
    </row>
    <row r="3" spans="1:4" x14ac:dyDescent="0.3">
      <c r="A3" s="67" t="s">
        <v>61</v>
      </c>
      <c r="B3" s="94"/>
      <c r="C3" s="94"/>
      <c r="D3" s="94"/>
    </row>
    <row r="4" spans="1:4" x14ac:dyDescent="0.3">
      <c r="A4" s="67" t="s">
        <v>62</v>
      </c>
      <c r="B4" s="94"/>
      <c r="C4" s="94"/>
      <c r="D4" s="94"/>
    </row>
    <row r="5" spans="1:4" x14ac:dyDescent="0.3">
      <c r="A5" s="67" t="s">
        <v>80</v>
      </c>
      <c r="B5" s="95"/>
      <c r="C5" s="94"/>
      <c r="D5" s="94"/>
    </row>
    <row r="6" spans="1:4" x14ac:dyDescent="0.3">
      <c r="A6" s="66"/>
      <c r="B6" s="66"/>
      <c r="C6" s="66"/>
      <c r="D6" s="66"/>
    </row>
    <row r="7" spans="1:4" ht="28.75" customHeight="1" x14ac:dyDescent="0.3">
      <c r="A7" s="68" t="s">
        <v>64</v>
      </c>
      <c r="B7" s="84"/>
      <c r="C7" s="66"/>
      <c r="D7" s="66"/>
    </row>
    <row r="8" spans="1:4" ht="14.4" customHeight="1" x14ac:dyDescent="0.3">
      <c r="A8" s="66"/>
      <c r="B8" s="66"/>
      <c r="C8" s="66"/>
      <c r="D8" s="66"/>
    </row>
    <row r="9" spans="1:4" x14ac:dyDescent="0.3">
      <c r="A9" s="93" t="s">
        <v>94</v>
      </c>
      <c r="B9" s="93"/>
      <c r="C9" s="93"/>
      <c r="D9" s="93"/>
    </row>
    <row r="10" spans="1:4" x14ac:dyDescent="0.3">
      <c r="A10" s="66"/>
      <c r="B10" s="66"/>
      <c r="C10" s="66"/>
      <c r="D10" s="66"/>
    </row>
    <row r="11" spans="1:4" x14ac:dyDescent="0.3">
      <c r="A11" s="66"/>
      <c r="B11" s="66" t="s">
        <v>96</v>
      </c>
      <c r="C11" s="66"/>
      <c r="D11" s="66"/>
    </row>
    <row r="12" spans="1:4" x14ac:dyDescent="0.3">
      <c r="A12" s="66"/>
      <c r="B12" s="66" t="s">
        <v>91</v>
      </c>
      <c r="C12" s="66"/>
      <c r="D12" s="66"/>
    </row>
    <row r="13" spans="1:4" x14ac:dyDescent="0.3">
      <c r="A13" s="66"/>
      <c r="B13" s="66" t="s">
        <v>92</v>
      </c>
      <c r="C13" s="66"/>
      <c r="D13" s="66"/>
    </row>
    <row r="14" spans="1:4" x14ac:dyDescent="0.3">
      <c r="A14" s="66"/>
      <c r="B14" s="66" t="s">
        <v>93</v>
      </c>
      <c r="C14" s="66"/>
      <c r="D14" s="66"/>
    </row>
    <row r="16" spans="1:4" ht="18" x14ac:dyDescent="0.3">
      <c r="A16" s="87" t="s">
        <v>52</v>
      </c>
      <c r="B16" s="87"/>
      <c r="C16" s="87"/>
      <c r="D16" s="87"/>
    </row>
    <row r="17" spans="1:4" ht="14.5" thickBot="1" x14ac:dyDescent="0.35">
      <c r="A17" s="4"/>
      <c r="B17" s="4"/>
      <c r="C17" s="4"/>
      <c r="D17" s="4"/>
    </row>
    <row r="18" spans="1:4" x14ac:dyDescent="0.3">
      <c r="A18" s="88" t="s">
        <v>53</v>
      </c>
      <c r="B18" s="88"/>
      <c r="C18" s="88"/>
      <c r="D18" s="88"/>
    </row>
    <row r="19" spans="1:4" ht="45" customHeight="1" x14ac:dyDescent="0.3">
      <c r="A19" s="89" t="s">
        <v>86</v>
      </c>
      <c r="B19" s="90"/>
      <c r="C19" s="90"/>
      <c r="D19" s="91"/>
    </row>
    <row r="20" spans="1:4" ht="31.75" customHeight="1" x14ac:dyDescent="0.3">
      <c r="A20" s="89" t="s">
        <v>72</v>
      </c>
      <c r="B20" s="90"/>
      <c r="C20" s="90"/>
      <c r="D20" s="91"/>
    </row>
    <row r="21" spans="1:4" ht="31.75" customHeight="1" x14ac:dyDescent="0.3">
      <c r="A21" s="89" t="s">
        <v>73</v>
      </c>
      <c r="B21" s="90"/>
      <c r="C21" s="90"/>
      <c r="D21" s="91"/>
    </row>
    <row r="22" spans="1:4" x14ac:dyDescent="0.3">
      <c r="A22" s="82"/>
      <c r="B22" s="82"/>
      <c r="C22" s="82"/>
      <c r="D22" s="82"/>
    </row>
    <row r="23" spans="1:4" x14ac:dyDescent="0.3">
      <c r="A23" s="102" t="s">
        <v>54</v>
      </c>
      <c r="B23" s="102"/>
      <c r="C23" s="102"/>
      <c r="D23" s="102"/>
    </row>
    <row r="24" spans="1:4" ht="177.65" customHeight="1" x14ac:dyDescent="0.3">
      <c r="A24" s="89" t="s">
        <v>74</v>
      </c>
      <c r="B24" s="90"/>
      <c r="C24" s="90"/>
      <c r="D24" s="91"/>
    </row>
    <row r="25" spans="1:4" ht="114.65" customHeight="1" x14ac:dyDescent="0.3">
      <c r="A25" s="89" t="s">
        <v>75</v>
      </c>
      <c r="B25" s="90"/>
      <c r="C25" s="90"/>
      <c r="D25" s="91"/>
    </row>
    <row r="26" spans="1:4" x14ac:dyDescent="0.3">
      <c r="A26" s="96" t="s">
        <v>76</v>
      </c>
      <c r="B26" s="97"/>
      <c r="C26" s="97"/>
      <c r="D26" s="98"/>
    </row>
    <row r="27" spans="1:4" x14ac:dyDescent="0.3">
      <c r="A27" s="2"/>
      <c r="B27" s="2"/>
      <c r="C27" s="2"/>
      <c r="D27" s="2"/>
    </row>
    <row r="28" spans="1:4" ht="53.4" customHeight="1" x14ac:dyDescent="0.3">
      <c r="A28" s="99" t="s">
        <v>77</v>
      </c>
      <c r="B28" s="100"/>
      <c r="C28" s="100"/>
      <c r="D28" s="101"/>
    </row>
  </sheetData>
  <sheetProtection algorithmName="SHA-512" hashValue="YH7sd+wBMWHPbw5TvXeW0RCMVwKtAgzAXRhCOxSzyb6OHbeHJRWF6pewrpkC6rApcmmFAZ4Ehx+aC0k42hZNDA==" saltValue="I5C6ZebhZ7jxaemPIqQ4qg==" spinCount="100000" sheet="1" selectLockedCells="1"/>
  <mergeCells count="17">
    <mergeCell ref="A26:D26"/>
    <mergeCell ref="A28:D28"/>
    <mergeCell ref="A23:B23"/>
    <mergeCell ref="C23:D23"/>
    <mergeCell ref="A21:D21"/>
    <mergeCell ref="A24:D24"/>
    <mergeCell ref="A25:D25"/>
    <mergeCell ref="A16:D16"/>
    <mergeCell ref="A18:D18"/>
    <mergeCell ref="A19:D19"/>
    <mergeCell ref="A20:D20"/>
    <mergeCell ref="A1:D1"/>
    <mergeCell ref="A2:D2"/>
    <mergeCell ref="A9:D9"/>
    <mergeCell ref="B3:D3"/>
    <mergeCell ref="B4:D4"/>
    <mergeCell ref="B5:D5"/>
  </mergeCells>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E.1 - Contract Pricing Modifications
&amp;A</oddHeader>
    <oddFooter>&amp;C&amp;"Arial,Regular"&amp;9Version: June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13"/>
  <sheetViews>
    <sheetView view="pageLayout" topLeftCell="A10" zoomScale="98" zoomScaleNormal="90" zoomScalePageLayoutView="98" workbookViewId="0">
      <selection activeCell="A6" sqref="A6:B6"/>
    </sheetView>
  </sheetViews>
  <sheetFormatPr defaultColWidth="9.08984375" defaultRowHeight="13" x14ac:dyDescent="0.3"/>
  <cols>
    <col min="1" max="1" width="33.453125" style="2" customWidth="1"/>
    <col min="2" max="2" width="54.36328125" style="2" customWidth="1"/>
    <col min="3" max="16384" width="9.08984375" style="2"/>
  </cols>
  <sheetData>
    <row r="1" spans="1:3" ht="18" x14ac:dyDescent="0.4">
      <c r="A1" s="103" t="s">
        <v>52</v>
      </c>
      <c r="B1" s="103"/>
    </row>
    <row r="2" spans="1:3" s="3" customFormat="1" ht="9.65" customHeight="1" thickBot="1" x14ac:dyDescent="0.4">
      <c r="A2" s="4"/>
      <c r="B2" s="4"/>
      <c r="C2" s="4"/>
    </row>
    <row r="3" spans="1:3" ht="12" customHeight="1" x14ac:dyDescent="0.3">
      <c r="A3" s="107" t="s">
        <v>53</v>
      </c>
      <c r="B3" s="107"/>
    </row>
    <row r="4" spans="1:3" s="3" customFormat="1" ht="44.4" customHeight="1" x14ac:dyDescent="0.35">
      <c r="A4" s="106" t="s">
        <v>86</v>
      </c>
      <c r="B4" s="106"/>
      <c r="C4" s="5"/>
    </row>
    <row r="5" spans="1:3" s="3" customFormat="1" ht="26" customHeight="1" x14ac:dyDescent="0.35">
      <c r="A5" s="106" t="s">
        <v>72</v>
      </c>
      <c r="B5" s="106"/>
      <c r="C5" s="5"/>
    </row>
    <row r="6" spans="1:3" s="3" customFormat="1" ht="30.65" customHeight="1" x14ac:dyDescent="0.35">
      <c r="A6" s="106" t="s">
        <v>73</v>
      </c>
      <c r="B6" s="106"/>
      <c r="C6" s="5"/>
    </row>
    <row r="7" spans="1:3" s="3" customFormat="1" ht="12.65" customHeight="1" x14ac:dyDescent="0.35">
      <c r="A7" s="62"/>
      <c r="B7" s="62"/>
      <c r="C7" s="5"/>
    </row>
    <row r="8" spans="1:3" s="3" customFormat="1" ht="16.25" customHeight="1" x14ac:dyDescent="0.35">
      <c r="A8" s="102" t="s">
        <v>54</v>
      </c>
      <c r="B8" s="102"/>
      <c r="C8" s="5"/>
    </row>
    <row r="9" spans="1:3" s="3" customFormat="1" ht="177" customHeight="1" x14ac:dyDescent="0.35">
      <c r="A9" s="89" t="s">
        <v>74</v>
      </c>
      <c r="B9" s="91"/>
      <c r="C9" s="5"/>
    </row>
    <row r="10" spans="1:3" s="3" customFormat="1" ht="111.65" customHeight="1" x14ac:dyDescent="0.35">
      <c r="A10" s="106" t="s">
        <v>75</v>
      </c>
      <c r="B10" s="106"/>
      <c r="C10" s="5"/>
    </row>
    <row r="11" spans="1:3" ht="16.5" customHeight="1" x14ac:dyDescent="0.3">
      <c r="A11" s="104" t="s">
        <v>76</v>
      </c>
      <c r="B11" s="104"/>
    </row>
    <row r="12" spans="1:3" ht="10.75" customHeight="1" x14ac:dyDescent="0.3"/>
    <row r="13" spans="1:3" ht="47.4" customHeight="1" x14ac:dyDescent="0.3">
      <c r="A13" s="105" t="s">
        <v>77</v>
      </c>
      <c r="B13" s="105"/>
    </row>
  </sheetData>
  <sheetProtection selectLockedCells="1"/>
  <mergeCells count="10">
    <mergeCell ref="A8:B8"/>
    <mergeCell ref="A1:B1"/>
    <mergeCell ref="A11:B11"/>
    <mergeCell ref="A13:B13"/>
    <mergeCell ref="A9:B9"/>
    <mergeCell ref="A10:B10"/>
    <mergeCell ref="A5:B5"/>
    <mergeCell ref="A4:B4"/>
    <mergeCell ref="A6:B6"/>
    <mergeCell ref="A3:B3"/>
  </mergeCells>
  <pageMargins left="0.7" right="0.7" top="0.75" bottom="0.75" header="0.3" footer="0.3"/>
  <pageSetup fitToWidth="0" fitToHeight="0" orientation="portrait" r:id="rId1"/>
  <headerFooter>
    <oddHeader>&amp;L&amp;"Arial,Regular"&amp;9Office of General Services
Procurement Services&amp;C&amp;"Arial,Regular"&amp;9Group 76000 - Award 23167
Electronic Poll Book Systems&amp;R&amp;"Arial,Regular"&amp;9Appendix E.1 - Contract Pricing Modifications
&amp;A</oddHeader>
    <oddFooter>&amp;C&amp;"Arial,Regular"&amp;9Version: 08052019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AD5B-36B2-4964-9651-4F67B4236A7E}">
  <dimension ref="A1:E22"/>
  <sheetViews>
    <sheetView showGridLines="0" showRowColHeaders="0" showRuler="0" view="pageLayout" zoomScaleNormal="100" workbookViewId="0">
      <selection activeCell="A2" sqref="A2"/>
    </sheetView>
  </sheetViews>
  <sheetFormatPr defaultColWidth="22.54296875" defaultRowHeight="13" x14ac:dyDescent="0.3"/>
  <cols>
    <col min="1" max="1" width="14.36328125" style="2" customWidth="1"/>
    <col min="2" max="2" width="10.90625" customWidth="1"/>
    <col min="3" max="3" width="12.6328125" customWidth="1"/>
    <col min="4" max="4" width="33.08984375" customWidth="1"/>
    <col min="5" max="5" width="19.54296875" customWidth="1"/>
  </cols>
  <sheetData>
    <row r="1" spans="1:5" x14ac:dyDescent="0.3">
      <c r="A1" s="39" t="s">
        <v>10</v>
      </c>
      <c r="B1" s="14" t="s">
        <v>11</v>
      </c>
      <c r="C1" s="14" t="s">
        <v>12</v>
      </c>
      <c r="D1" s="14" t="s">
        <v>13</v>
      </c>
      <c r="E1" s="15" t="s">
        <v>14</v>
      </c>
    </row>
    <row r="2" spans="1:5" ht="25" x14ac:dyDescent="0.3">
      <c r="A2" s="24" t="s">
        <v>15</v>
      </c>
      <c r="B2" s="16" t="s">
        <v>16</v>
      </c>
      <c r="C2" s="17" t="s">
        <v>17</v>
      </c>
      <c r="D2" s="18" t="s">
        <v>18</v>
      </c>
      <c r="E2" s="19" t="s">
        <v>19</v>
      </c>
    </row>
    <row r="3" spans="1:5" ht="62.5" x14ac:dyDescent="0.3">
      <c r="A3" s="40" t="s">
        <v>2</v>
      </c>
      <c r="B3" s="16" t="s">
        <v>21</v>
      </c>
      <c r="C3" s="17" t="s">
        <v>17</v>
      </c>
      <c r="D3" s="21" t="s">
        <v>65</v>
      </c>
      <c r="E3" s="22" t="s">
        <v>95</v>
      </c>
    </row>
    <row r="4" spans="1:5" ht="37.5" x14ac:dyDescent="0.3">
      <c r="A4" s="40" t="s">
        <v>97</v>
      </c>
      <c r="B4" s="16" t="s">
        <v>21</v>
      </c>
      <c r="C4" s="20" t="s">
        <v>22</v>
      </c>
      <c r="D4" s="21" t="s">
        <v>67</v>
      </c>
      <c r="E4" s="22" t="s">
        <v>25</v>
      </c>
    </row>
    <row r="5" spans="1:5" ht="37.5" x14ac:dyDescent="0.3">
      <c r="A5" s="24" t="s">
        <v>20</v>
      </c>
      <c r="B5" s="16" t="s">
        <v>21</v>
      </c>
      <c r="C5" s="20" t="s">
        <v>22</v>
      </c>
      <c r="D5" s="18" t="s">
        <v>23</v>
      </c>
      <c r="E5" s="19" t="s">
        <v>44</v>
      </c>
    </row>
    <row r="6" spans="1:5" ht="25" x14ac:dyDescent="0.3">
      <c r="A6" s="24" t="s">
        <v>24</v>
      </c>
      <c r="B6" s="16" t="s">
        <v>21</v>
      </c>
      <c r="C6" s="20" t="s">
        <v>22</v>
      </c>
      <c r="D6" s="21" t="s">
        <v>45</v>
      </c>
      <c r="E6" s="22" t="s">
        <v>46</v>
      </c>
    </row>
    <row r="7" spans="1:5" ht="25" x14ac:dyDescent="0.3">
      <c r="A7" s="24" t="s">
        <v>1</v>
      </c>
      <c r="B7" s="16" t="s">
        <v>21</v>
      </c>
      <c r="C7" s="20" t="s">
        <v>22</v>
      </c>
      <c r="D7" s="21" t="s">
        <v>26</v>
      </c>
      <c r="E7" s="22" t="s">
        <v>47</v>
      </c>
    </row>
    <row r="8" spans="1:5" ht="37.5" x14ac:dyDescent="0.3">
      <c r="A8" s="24" t="s">
        <v>27</v>
      </c>
      <c r="B8" s="16" t="s">
        <v>16</v>
      </c>
      <c r="C8" s="20" t="s">
        <v>22</v>
      </c>
      <c r="D8" s="21" t="s">
        <v>28</v>
      </c>
      <c r="E8" s="22" t="s">
        <v>48</v>
      </c>
    </row>
    <row r="9" spans="1:5" ht="37.5" x14ac:dyDescent="0.3">
      <c r="A9" s="24" t="s">
        <v>0</v>
      </c>
      <c r="B9" s="16" t="s">
        <v>21</v>
      </c>
      <c r="C9" s="20" t="s">
        <v>22</v>
      </c>
      <c r="D9" s="21" t="s">
        <v>66</v>
      </c>
      <c r="E9" s="22" t="s">
        <v>50</v>
      </c>
    </row>
    <row r="10" spans="1:5" ht="162.5" x14ac:dyDescent="0.3">
      <c r="A10" s="24" t="s">
        <v>3</v>
      </c>
      <c r="B10" s="16" t="s">
        <v>21</v>
      </c>
      <c r="C10" s="20" t="s">
        <v>22</v>
      </c>
      <c r="D10" s="21" t="s">
        <v>68</v>
      </c>
      <c r="E10" s="22" t="s">
        <v>25</v>
      </c>
    </row>
    <row r="11" spans="1:5" ht="62.5" x14ac:dyDescent="0.3">
      <c r="A11" s="41" t="s">
        <v>4</v>
      </c>
      <c r="B11" s="25" t="s">
        <v>16</v>
      </c>
      <c r="C11" s="20" t="s">
        <v>22</v>
      </c>
      <c r="D11" s="21" t="s">
        <v>69</v>
      </c>
      <c r="E11" s="26">
        <v>1000</v>
      </c>
    </row>
    <row r="12" spans="1:5" ht="150" x14ac:dyDescent="0.3">
      <c r="A12" s="27" t="s">
        <v>49</v>
      </c>
      <c r="B12" s="28" t="s">
        <v>29</v>
      </c>
      <c r="C12" s="20" t="s">
        <v>22</v>
      </c>
      <c r="D12" s="21" t="s">
        <v>70</v>
      </c>
      <c r="E12" s="22" t="s">
        <v>30</v>
      </c>
    </row>
    <row r="13" spans="1:5" ht="137.5" x14ac:dyDescent="0.3">
      <c r="A13" s="27" t="s">
        <v>31</v>
      </c>
      <c r="B13" s="29" t="s">
        <v>29</v>
      </c>
      <c r="C13" s="60" t="s">
        <v>32</v>
      </c>
      <c r="D13" s="30" t="s">
        <v>71</v>
      </c>
      <c r="E13" s="31" t="s">
        <v>33</v>
      </c>
    </row>
    <row r="14" spans="1:5" ht="100" x14ac:dyDescent="0.3">
      <c r="A14" s="41" t="s">
        <v>7</v>
      </c>
      <c r="B14" s="25" t="s">
        <v>34</v>
      </c>
      <c r="C14" s="17" t="s">
        <v>17</v>
      </c>
      <c r="D14" s="21" t="s">
        <v>59</v>
      </c>
      <c r="E14" s="32">
        <v>650</v>
      </c>
    </row>
    <row r="15" spans="1:5" ht="37.5" x14ac:dyDescent="0.3">
      <c r="A15" s="41" t="s">
        <v>83</v>
      </c>
      <c r="B15" s="16" t="s">
        <v>21</v>
      </c>
      <c r="C15" s="60" t="s">
        <v>32</v>
      </c>
      <c r="D15" s="21" t="s">
        <v>88</v>
      </c>
      <c r="E15" s="32"/>
    </row>
    <row r="16" spans="1:5" ht="67.25" customHeight="1" x14ac:dyDescent="0.3">
      <c r="A16" s="41" t="s">
        <v>85</v>
      </c>
      <c r="B16" s="16" t="s">
        <v>21</v>
      </c>
      <c r="C16" s="20" t="s">
        <v>22</v>
      </c>
      <c r="D16" s="21" t="s">
        <v>89</v>
      </c>
      <c r="E16" s="32" t="s">
        <v>90</v>
      </c>
    </row>
    <row r="17" spans="1:5" ht="75" x14ac:dyDescent="0.3">
      <c r="A17" s="41" t="s">
        <v>35</v>
      </c>
      <c r="B17" s="16" t="s">
        <v>21</v>
      </c>
      <c r="C17" s="20" t="s">
        <v>22</v>
      </c>
      <c r="D17" s="21" t="s">
        <v>36</v>
      </c>
      <c r="E17" s="33" t="s">
        <v>37</v>
      </c>
    </row>
    <row r="18" spans="1:5" ht="62.5" x14ac:dyDescent="0.3">
      <c r="A18" s="41" t="s">
        <v>38</v>
      </c>
      <c r="B18" s="16" t="s">
        <v>21</v>
      </c>
      <c r="C18" s="20" t="s">
        <v>22</v>
      </c>
      <c r="D18" s="21" t="s">
        <v>39</v>
      </c>
      <c r="E18" s="33" t="s">
        <v>40</v>
      </c>
    </row>
    <row r="19" spans="1:5" ht="75" x14ac:dyDescent="0.3">
      <c r="A19" s="42" t="s">
        <v>55</v>
      </c>
      <c r="B19" s="34" t="s">
        <v>21</v>
      </c>
      <c r="C19" s="23" t="s">
        <v>22</v>
      </c>
      <c r="D19" s="21" t="s">
        <v>58</v>
      </c>
      <c r="E19" s="22" t="s">
        <v>25</v>
      </c>
    </row>
    <row r="20" spans="1:5" ht="62.5" x14ac:dyDescent="0.3">
      <c r="A20" s="41" t="s">
        <v>41</v>
      </c>
      <c r="B20" s="25" t="s">
        <v>16</v>
      </c>
      <c r="C20" s="20" t="s">
        <v>22</v>
      </c>
      <c r="D20" s="21" t="s">
        <v>60</v>
      </c>
      <c r="E20" s="26">
        <v>1000</v>
      </c>
    </row>
    <row r="21" spans="1:5" ht="37.5" x14ac:dyDescent="0.3">
      <c r="A21" s="41" t="s">
        <v>42</v>
      </c>
      <c r="B21" s="25" t="s">
        <v>21</v>
      </c>
      <c r="C21" s="60" t="s">
        <v>32</v>
      </c>
      <c r="D21" s="21" t="s">
        <v>43</v>
      </c>
      <c r="E21" s="33"/>
    </row>
    <row r="22" spans="1:5" ht="38" thickBot="1" x14ac:dyDescent="0.35">
      <c r="A22" s="43" t="s">
        <v>5</v>
      </c>
      <c r="B22" s="35" t="s">
        <v>34</v>
      </c>
      <c r="C22" s="36" t="s">
        <v>17</v>
      </c>
      <c r="D22" s="37" t="s">
        <v>56</v>
      </c>
      <c r="E22" s="38" t="s">
        <v>57</v>
      </c>
    </row>
  </sheetData>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E.1 - Contract Pricing Modifications
&amp;A</oddHeader>
    <oddFooter>&amp;C&amp;"Arial,Regular"&amp;9Version: June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D12"/>
  <sheetViews>
    <sheetView view="pageLayout" topLeftCell="A4" zoomScale="98" zoomScaleNormal="100" zoomScalePageLayoutView="98" workbookViewId="0">
      <selection activeCell="A7" sqref="A7:D7"/>
    </sheetView>
  </sheetViews>
  <sheetFormatPr defaultRowHeight="13" x14ac:dyDescent="0.3"/>
  <cols>
    <col min="1" max="1" width="6.36328125" customWidth="1"/>
    <col min="2" max="2" width="26.90625" customWidth="1"/>
    <col min="3" max="3" width="26.54296875" customWidth="1"/>
    <col min="4" max="4" width="32.54296875" customWidth="1"/>
  </cols>
  <sheetData>
    <row r="1" spans="1:4" ht="18" x14ac:dyDescent="0.4">
      <c r="A1" s="109" t="s">
        <v>87</v>
      </c>
      <c r="B1" s="109"/>
      <c r="C1" s="109"/>
      <c r="D1" s="109"/>
    </row>
    <row r="2" spans="1:4" x14ac:dyDescent="0.3">
      <c r="A2" s="13"/>
      <c r="B2" s="13"/>
      <c r="C2" s="13"/>
      <c r="D2" s="13"/>
    </row>
    <row r="3" spans="1:4" x14ac:dyDescent="0.3">
      <c r="A3" s="110" t="s">
        <v>61</v>
      </c>
      <c r="B3" s="110"/>
      <c r="C3" s="111" t="str">
        <f>IF(Instructions!B3="", "", Instructions!B3)</f>
        <v/>
      </c>
      <c r="D3" s="111"/>
    </row>
    <row r="4" spans="1:4" x14ac:dyDescent="0.3">
      <c r="A4" s="110" t="s">
        <v>62</v>
      </c>
      <c r="B4" s="110"/>
      <c r="C4" s="111" t="str">
        <f>IF(Instructions!B4="", "", Instructions!B4)</f>
        <v/>
      </c>
      <c r="D4" s="111"/>
    </row>
    <row r="5" spans="1:4" ht="15" customHeight="1" x14ac:dyDescent="0.3">
      <c r="A5" s="110" t="s">
        <v>63</v>
      </c>
      <c r="B5" s="110"/>
      <c r="C5" s="111" t="str">
        <f>IF(Instructions!B5="", "", Instructions!B5)</f>
        <v/>
      </c>
      <c r="D5" s="111"/>
    </row>
    <row r="6" spans="1:4" x14ac:dyDescent="0.3">
      <c r="A6" s="10"/>
      <c r="B6" s="10"/>
      <c r="C6" s="10"/>
      <c r="D6" s="10"/>
    </row>
    <row r="7" spans="1:4" ht="79.75" customHeight="1" x14ac:dyDescent="0.3">
      <c r="A7" s="108" t="s">
        <v>81</v>
      </c>
      <c r="B7" s="108"/>
      <c r="C7" s="108"/>
      <c r="D7" s="108"/>
    </row>
    <row r="8" spans="1:4" x14ac:dyDescent="0.3">
      <c r="A8" s="10"/>
      <c r="B8" s="11"/>
      <c r="C8" s="11"/>
      <c r="D8" s="11"/>
    </row>
    <row r="9" spans="1:4" x14ac:dyDescent="0.3">
      <c r="A9" s="10"/>
      <c r="B9" s="10"/>
      <c r="C9" s="10"/>
      <c r="D9" s="10"/>
    </row>
    <row r="10" spans="1:4" ht="20.399999999999999" customHeight="1" x14ac:dyDescent="0.3">
      <c r="A10" s="7"/>
      <c r="B10" s="8" t="s">
        <v>2</v>
      </c>
      <c r="C10" s="12" t="s">
        <v>6</v>
      </c>
      <c r="D10" s="12" t="s">
        <v>82</v>
      </c>
    </row>
    <row r="11" spans="1:4" x14ac:dyDescent="0.3">
      <c r="A11" s="59">
        <v>1</v>
      </c>
      <c r="B11" s="9" t="s">
        <v>9</v>
      </c>
      <c r="C11" s="69"/>
      <c r="D11" s="73"/>
    </row>
    <row r="12" spans="1:4" x14ac:dyDescent="0.3">
      <c r="A12" s="59">
        <v>2</v>
      </c>
      <c r="B12" s="9" t="s">
        <v>8</v>
      </c>
      <c r="C12" s="69"/>
      <c r="D12" s="73"/>
    </row>
  </sheetData>
  <mergeCells count="8">
    <mergeCell ref="A7:D7"/>
    <mergeCell ref="A1:D1"/>
    <mergeCell ref="A3:B3"/>
    <mergeCell ref="C3:D3"/>
    <mergeCell ref="A4:B4"/>
    <mergeCell ref="C5:D5"/>
    <mergeCell ref="A5:B5"/>
    <mergeCell ref="C4:D4"/>
  </mergeCells>
  <conditionalFormatting sqref="C11">
    <cfRule type="expression" dxfId="3" priority="4">
      <formula>#REF!="Yes"</formula>
    </cfRule>
  </conditionalFormatting>
  <conditionalFormatting sqref="C12">
    <cfRule type="expression" dxfId="2" priority="3">
      <formula>#REF!="Yes"</formula>
    </cfRule>
  </conditionalFormatting>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E.1 - Contract Pricing Modifications
&amp;A</oddHeader>
    <oddFooter>&amp;C&amp;"Arial,Regular"&amp;9Version: 08052019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U285"/>
  <sheetViews>
    <sheetView zoomScaleNormal="100" zoomScalePageLayoutView="98" workbookViewId="0">
      <selection activeCell="A2" sqref="A2:C2"/>
    </sheetView>
  </sheetViews>
  <sheetFormatPr defaultRowHeight="13" x14ac:dyDescent="0.3"/>
  <cols>
    <col min="1" max="1" width="8" customWidth="1"/>
    <col min="2" max="2" width="19.6328125" customWidth="1"/>
    <col min="3" max="3" width="14.6328125" customWidth="1"/>
    <col min="4" max="4" width="31.6328125" customWidth="1"/>
    <col min="5" max="5" width="44.6328125" customWidth="1"/>
    <col min="7" max="7" width="15.6328125" customWidth="1"/>
    <col min="8" max="8" width="21.36328125" customWidth="1"/>
    <col min="9" max="9" width="15.90625" customWidth="1"/>
    <col min="10" max="10" width="10.36328125" customWidth="1"/>
    <col min="11" max="11" width="13.453125" customWidth="1"/>
    <col min="12" max="15" width="12.6328125" customWidth="1"/>
    <col min="16" max="16" width="15.08984375" style="2" customWidth="1"/>
    <col min="17" max="17" width="13.90625" customWidth="1"/>
    <col min="18" max="20" width="16.6328125" customWidth="1"/>
    <col min="21" max="21" width="16.453125" bestFit="1" customWidth="1"/>
  </cols>
  <sheetData>
    <row r="1" spans="1:21" ht="17.399999999999999" customHeight="1" x14ac:dyDescent="0.4">
      <c r="A1" s="113" t="s">
        <v>51</v>
      </c>
      <c r="B1" s="113"/>
      <c r="C1" s="113"/>
      <c r="D1" s="113"/>
      <c r="E1" s="113"/>
      <c r="F1" s="113"/>
      <c r="G1" s="44"/>
      <c r="H1" s="44"/>
      <c r="I1" s="44"/>
      <c r="J1" s="44"/>
      <c r="K1" s="44"/>
      <c r="L1" s="44"/>
      <c r="M1" s="44"/>
      <c r="N1" s="44"/>
      <c r="O1" s="44"/>
      <c r="P1" s="63"/>
      <c r="Q1" s="44"/>
      <c r="R1" s="44"/>
      <c r="S1" s="44"/>
      <c r="T1" s="44"/>
      <c r="U1" s="44"/>
    </row>
    <row r="2" spans="1:21" ht="14" customHeight="1" x14ac:dyDescent="0.3">
      <c r="A2" s="114" t="s">
        <v>61</v>
      </c>
      <c r="B2" s="115"/>
      <c r="C2" s="116"/>
      <c r="D2" s="111" t="str">
        <f>IF(Instructions!B3="", "", Instructions!B3)</f>
        <v/>
      </c>
      <c r="E2" s="111"/>
    </row>
    <row r="3" spans="1:21" ht="14" customHeight="1" x14ac:dyDescent="0.3">
      <c r="A3" s="114" t="s">
        <v>62</v>
      </c>
      <c r="B3" s="115"/>
      <c r="C3" s="116"/>
      <c r="D3" s="111" t="str">
        <f>IF(Instructions!B4="", "", Instructions!B4)</f>
        <v/>
      </c>
      <c r="E3" s="111"/>
    </row>
    <row r="4" spans="1:21" ht="14" customHeight="1" x14ac:dyDescent="0.3">
      <c r="A4" s="114" t="s">
        <v>63</v>
      </c>
      <c r="B4" s="115"/>
      <c r="C4" s="116"/>
      <c r="D4" s="117" t="str">
        <f>IF(Instructions!B5="", "", Instructions!B5)</f>
        <v/>
      </c>
      <c r="E4" s="117"/>
    </row>
    <row r="5" spans="1:21" ht="23.4" customHeight="1" x14ac:dyDescent="0.3">
      <c r="P5" s="112" t="s">
        <v>84</v>
      </c>
      <c r="Q5" s="112"/>
      <c r="R5" s="112"/>
      <c r="S5" s="112"/>
      <c r="T5" s="112"/>
    </row>
    <row r="6" spans="1:21" ht="52" x14ac:dyDescent="0.3">
      <c r="A6" s="1" t="s">
        <v>15</v>
      </c>
      <c r="B6" s="1" t="s">
        <v>2</v>
      </c>
      <c r="C6" s="1" t="s">
        <v>97</v>
      </c>
      <c r="D6" s="1" t="s">
        <v>20</v>
      </c>
      <c r="E6" s="1" t="s">
        <v>24</v>
      </c>
      <c r="F6" s="1" t="s">
        <v>1</v>
      </c>
      <c r="G6" s="1" t="s">
        <v>27</v>
      </c>
      <c r="H6" s="1" t="s">
        <v>0</v>
      </c>
      <c r="I6" s="1" t="s">
        <v>3</v>
      </c>
      <c r="J6" s="1" t="s">
        <v>4</v>
      </c>
      <c r="K6" s="1" t="s">
        <v>49</v>
      </c>
      <c r="L6" s="1" t="s">
        <v>31</v>
      </c>
      <c r="M6" s="1" t="s">
        <v>7</v>
      </c>
      <c r="N6" s="70" t="s">
        <v>83</v>
      </c>
      <c r="O6" s="70" t="s">
        <v>85</v>
      </c>
      <c r="P6" s="71" t="s">
        <v>35</v>
      </c>
      <c r="Q6" s="71" t="s">
        <v>38</v>
      </c>
      <c r="R6" s="71" t="s">
        <v>55</v>
      </c>
      <c r="S6" s="71" t="s">
        <v>41</v>
      </c>
      <c r="T6" s="72" t="s">
        <v>42</v>
      </c>
      <c r="U6" s="6" t="s">
        <v>5</v>
      </c>
    </row>
    <row r="7" spans="1:21" x14ac:dyDescent="0.3">
      <c r="A7" s="53">
        <v>1</v>
      </c>
      <c r="B7" s="75" t="s">
        <v>9</v>
      </c>
      <c r="C7" s="77"/>
      <c r="D7" s="77"/>
      <c r="E7" s="78"/>
      <c r="F7" s="78"/>
      <c r="G7" s="79"/>
      <c r="H7" s="80"/>
      <c r="I7" s="78"/>
      <c r="J7" s="81"/>
      <c r="K7" s="74">
        <v>0</v>
      </c>
      <c r="L7" s="85"/>
      <c r="M7" s="76"/>
      <c r="N7" s="83"/>
      <c r="O7" s="49"/>
      <c r="P7" s="64"/>
      <c r="Q7" s="48"/>
      <c r="R7" s="45"/>
      <c r="S7" s="49"/>
      <c r="T7" s="61"/>
      <c r="U7" s="55" t="str">
        <f t="shared" ref="U7:U48" si="0">IF(S7="","",IF(M7&lt;S7,"NYS Lower",IF(M7=S7,"Equal","NYS Higher")))</f>
        <v/>
      </c>
    </row>
    <row r="8" spans="1:21" x14ac:dyDescent="0.3">
      <c r="A8" s="53">
        <v>2</v>
      </c>
      <c r="B8" s="75" t="s">
        <v>9</v>
      </c>
      <c r="C8" s="77"/>
      <c r="D8" s="77"/>
      <c r="E8" s="78"/>
      <c r="F8" s="78"/>
      <c r="G8" s="79"/>
      <c r="H8" s="80"/>
      <c r="I8" s="78"/>
      <c r="J8" s="81"/>
      <c r="K8" s="74">
        <v>0</v>
      </c>
      <c r="L8" s="85"/>
      <c r="M8" s="76"/>
      <c r="N8" s="83"/>
      <c r="O8" s="49"/>
      <c r="P8" s="64"/>
      <c r="Q8" s="48"/>
      <c r="R8" s="45"/>
      <c r="S8" s="49"/>
      <c r="T8" s="61"/>
      <c r="U8" s="55" t="str">
        <f t="shared" si="0"/>
        <v/>
      </c>
    </row>
    <row r="9" spans="1:21" x14ac:dyDescent="0.3">
      <c r="A9" s="53">
        <v>3</v>
      </c>
      <c r="B9" s="54" t="str">
        <f>'Product Category Discounts'!$B$11</f>
        <v xml:space="preserve"> E-Poll Book System</v>
      </c>
      <c r="C9" s="47"/>
      <c r="D9" s="47"/>
      <c r="E9" s="45"/>
      <c r="F9" s="45"/>
      <c r="G9" s="57"/>
      <c r="H9" s="46"/>
      <c r="I9" s="45"/>
      <c r="J9" s="50"/>
      <c r="K9" s="51">
        <f>'Product Category Discounts'!$C$11</f>
        <v>0</v>
      </c>
      <c r="L9" s="86"/>
      <c r="M9" s="52" t="str">
        <f t="shared" ref="M9:M17" si="1">IF($J9="","",(IF((ISTEXT(J9))=TRUE,J9,(IF($L9="",TRUNC(ROUND(($J9*(1-$K9)),4),4),IF(L9&lt;K9,"Discount Error",TRUNC(ROUND((J9*(1-$L9)),4),4)))))))</f>
        <v/>
      </c>
      <c r="N9" s="83"/>
      <c r="O9" s="49"/>
      <c r="P9" s="64"/>
      <c r="Q9" s="48"/>
      <c r="R9" s="45"/>
      <c r="S9" s="49"/>
      <c r="T9" s="61"/>
      <c r="U9" s="55" t="str">
        <f t="shared" si="0"/>
        <v/>
      </c>
    </row>
    <row r="10" spans="1:21" x14ac:dyDescent="0.3">
      <c r="A10" s="53">
        <v>4</v>
      </c>
      <c r="B10" s="54" t="str">
        <f>'Product Category Discounts'!$B$11</f>
        <v xml:space="preserve"> E-Poll Book System</v>
      </c>
      <c r="C10" s="47"/>
      <c r="D10" s="47"/>
      <c r="E10" s="45"/>
      <c r="F10" s="45"/>
      <c r="G10" s="57"/>
      <c r="H10" s="46"/>
      <c r="I10" s="45"/>
      <c r="J10" s="50"/>
      <c r="K10" s="51">
        <f>'Product Category Discounts'!$C$11</f>
        <v>0</v>
      </c>
      <c r="L10" s="86"/>
      <c r="M10" s="52" t="str">
        <f t="shared" si="1"/>
        <v/>
      </c>
      <c r="N10" s="83"/>
      <c r="O10" s="49"/>
      <c r="P10" s="64"/>
      <c r="Q10" s="48"/>
      <c r="R10" s="45"/>
      <c r="S10" s="49"/>
      <c r="T10" s="61"/>
      <c r="U10" s="55" t="str">
        <f t="shared" si="0"/>
        <v/>
      </c>
    </row>
    <row r="11" spans="1:21" x14ac:dyDescent="0.3">
      <c r="A11" s="53">
        <v>5</v>
      </c>
      <c r="B11" s="54" t="str">
        <f>'Product Category Discounts'!$B$11</f>
        <v xml:space="preserve"> E-Poll Book System</v>
      </c>
      <c r="C11" s="47"/>
      <c r="D11" s="47"/>
      <c r="E11" s="45"/>
      <c r="F11" s="45"/>
      <c r="G11" s="57"/>
      <c r="H11" s="46"/>
      <c r="I11" s="45"/>
      <c r="J11" s="50"/>
      <c r="K11" s="51">
        <f>'Product Category Discounts'!$C$11</f>
        <v>0</v>
      </c>
      <c r="L11" s="86"/>
      <c r="M11" s="52" t="str">
        <f t="shared" si="1"/>
        <v/>
      </c>
      <c r="N11" s="83"/>
      <c r="O11" s="49"/>
      <c r="P11" s="64"/>
      <c r="Q11" s="48"/>
      <c r="R11" s="45"/>
      <c r="S11" s="49"/>
      <c r="T11" s="61"/>
      <c r="U11" s="55" t="str">
        <f t="shared" si="0"/>
        <v/>
      </c>
    </row>
    <row r="12" spans="1:21" x14ac:dyDescent="0.3">
      <c r="A12" s="53">
        <v>6</v>
      </c>
      <c r="B12" s="54" t="str">
        <f>'Product Category Discounts'!$B$11</f>
        <v xml:space="preserve"> E-Poll Book System</v>
      </c>
      <c r="C12" s="47"/>
      <c r="D12" s="47"/>
      <c r="E12" s="45"/>
      <c r="F12" s="45"/>
      <c r="G12" s="57"/>
      <c r="H12" s="46"/>
      <c r="I12" s="45"/>
      <c r="J12" s="50"/>
      <c r="K12" s="51">
        <f>'Product Category Discounts'!$C$11</f>
        <v>0</v>
      </c>
      <c r="L12" s="86"/>
      <c r="M12" s="52" t="str">
        <f t="shared" si="1"/>
        <v/>
      </c>
      <c r="N12" s="83"/>
      <c r="O12" s="49"/>
      <c r="P12" s="64"/>
      <c r="Q12" s="48"/>
      <c r="R12" s="45"/>
      <c r="S12" s="49"/>
      <c r="T12" s="61"/>
      <c r="U12" s="55" t="str">
        <f t="shared" si="0"/>
        <v/>
      </c>
    </row>
    <row r="13" spans="1:21" x14ac:dyDescent="0.3">
      <c r="A13" s="53">
        <v>7</v>
      </c>
      <c r="B13" s="54" t="str">
        <f>'Product Category Discounts'!$B$11</f>
        <v xml:space="preserve"> E-Poll Book System</v>
      </c>
      <c r="C13" s="47"/>
      <c r="D13" s="47"/>
      <c r="E13" s="45"/>
      <c r="F13" s="45"/>
      <c r="G13" s="57"/>
      <c r="H13" s="46"/>
      <c r="I13" s="45"/>
      <c r="J13" s="50"/>
      <c r="K13" s="51">
        <f>'Product Category Discounts'!$C$11</f>
        <v>0</v>
      </c>
      <c r="L13" s="86"/>
      <c r="M13" s="52" t="str">
        <f t="shared" si="1"/>
        <v/>
      </c>
      <c r="N13" s="83"/>
      <c r="O13" s="49"/>
      <c r="P13" s="64"/>
      <c r="Q13" s="48"/>
      <c r="R13" s="45"/>
      <c r="S13" s="49"/>
      <c r="T13" s="61"/>
      <c r="U13" s="55" t="str">
        <f t="shared" si="0"/>
        <v/>
      </c>
    </row>
    <row r="14" spans="1:21" x14ac:dyDescent="0.3">
      <c r="A14" s="53">
        <v>8</v>
      </c>
      <c r="B14" s="54" t="str">
        <f>'Product Category Discounts'!$B$11</f>
        <v xml:space="preserve"> E-Poll Book System</v>
      </c>
      <c r="C14" s="47"/>
      <c r="D14" s="47"/>
      <c r="E14" s="45"/>
      <c r="F14" s="45"/>
      <c r="G14" s="57"/>
      <c r="H14" s="46"/>
      <c r="I14" s="45"/>
      <c r="J14" s="50"/>
      <c r="K14" s="51">
        <f>'Product Category Discounts'!$C$11</f>
        <v>0</v>
      </c>
      <c r="L14" s="86"/>
      <c r="M14" s="52" t="str">
        <f t="shared" si="1"/>
        <v/>
      </c>
      <c r="N14" s="83"/>
      <c r="O14" s="49"/>
      <c r="P14" s="64"/>
      <c r="Q14" s="48"/>
      <c r="R14" s="45"/>
      <c r="S14" s="49"/>
      <c r="T14" s="61"/>
      <c r="U14" s="55" t="str">
        <f t="shared" si="0"/>
        <v/>
      </c>
    </row>
    <row r="15" spans="1:21" x14ac:dyDescent="0.3">
      <c r="A15" s="53">
        <v>9</v>
      </c>
      <c r="B15" s="54" t="str">
        <f>'Product Category Discounts'!$B$11</f>
        <v xml:space="preserve"> E-Poll Book System</v>
      </c>
      <c r="C15" s="47"/>
      <c r="D15" s="47"/>
      <c r="E15" s="45"/>
      <c r="F15" s="45"/>
      <c r="G15" s="57"/>
      <c r="H15" s="46"/>
      <c r="I15" s="45"/>
      <c r="J15" s="50"/>
      <c r="K15" s="51">
        <f>'Product Category Discounts'!$C$11</f>
        <v>0</v>
      </c>
      <c r="L15" s="86"/>
      <c r="M15" s="52" t="str">
        <f t="shared" si="1"/>
        <v/>
      </c>
      <c r="N15" s="83"/>
      <c r="O15" s="49"/>
      <c r="P15" s="64"/>
      <c r="Q15" s="48"/>
      <c r="R15" s="45"/>
      <c r="S15" s="49"/>
      <c r="T15" s="61"/>
      <c r="U15" s="55" t="str">
        <f t="shared" si="0"/>
        <v/>
      </c>
    </row>
    <row r="16" spans="1:21" x14ac:dyDescent="0.3">
      <c r="A16" s="53">
        <v>10</v>
      </c>
      <c r="B16" s="54" t="str">
        <f>'Product Category Discounts'!$B$11</f>
        <v xml:space="preserve"> E-Poll Book System</v>
      </c>
      <c r="C16" s="47"/>
      <c r="D16" s="47"/>
      <c r="E16" s="45"/>
      <c r="F16" s="45"/>
      <c r="G16" s="57"/>
      <c r="H16" s="46"/>
      <c r="I16" s="45"/>
      <c r="J16" s="50"/>
      <c r="K16" s="51">
        <f>'Product Category Discounts'!$C$11</f>
        <v>0</v>
      </c>
      <c r="L16" s="86"/>
      <c r="M16" s="52" t="str">
        <f t="shared" si="1"/>
        <v/>
      </c>
      <c r="N16" s="83"/>
      <c r="O16" s="49"/>
      <c r="P16" s="64"/>
      <c r="Q16" s="48"/>
      <c r="R16" s="45"/>
      <c r="S16" s="49"/>
      <c r="T16" s="61"/>
      <c r="U16" s="55" t="str">
        <f t="shared" si="0"/>
        <v/>
      </c>
    </row>
    <row r="17" spans="1:21" x14ac:dyDescent="0.3">
      <c r="A17" s="53">
        <v>11</v>
      </c>
      <c r="B17" s="54" t="str">
        <f>'Product Category Discounts'!$B$11</f>
        <v xml:space="preserve"> E-Poll Book System</v>
      </c>
      <c r="C17" s="47"/>
      <c r="D17" s="47"/>
      <c r="E17" s="45"/>
      <c r="F17" s="45"/>
      <c r="G17" s="57"/>
      <c r="H17" s="46"/>
      <c r="I17" s="45"/>
      <c r="J17" s="50"/>
      <c r="K17" s="51">
        <f>'Product Category Discounts'!$C$11</f>
        <v>0</v>
      </c>
      <c r="L17" s="86"/>
      <c r="M17" s="52" t="str">
        <f t="shared" si="1"/>
        <v/>
      </c>
      <c r="N17" s="83"/>
      <c r="O17" s="49"/>
      <c r="P17" s="64"/>
      <c r="Q17" s="48"/>
      <c r="R17" s="45"/>
      <c r="S17" s="49"/>
      <c r="T17" s="61"/>
      <c r="U17" s="55" t="str">
        <f t="shared" si="0"/>
        <v/>
      </c>
    </row>
    <row r="18" spans="1:21" x14ac:dyDescent="0.3">
      <c r="A18" s="53">
        <v>12</v>
      </c>
      <c r="B18" s="54" t="str">
        <f>'Product Category Discounts'!$B$11</f>
        <v xml:space="preserve"> E-Poll Book System</v>
      </c>
      <c r="C18" s="47"/>
      <c r="D18" s="47"/>
      <c r="E18" s="45"/>
      <c r="F18" s="45"/>
      <c r="G18" s="57"/>
      <c r="H18" s="46"/>
      <c r="I18" s="45"/>
      <c r="J18" s="50"/>
      <c r="K18" s="51">
        <f>'Product Category Discounts'!$C$11</f>
        <v>0</v>
      </c>
      <c r="L18" s="86"/>
      <c r="M18" s="52" t="str">
        <f t="shared" ref="M18:M49" si="2">IF($J18="","",(IF((ISTEXT(J18))=TRUE,J18,(IF($L18="",TRUNC(ROUND(($J18*(1-$K18)),4),4),IF(L18&lt;K18,"Discount Error",TRUNC(ROUND((J18*(1-$L18)),4),4)))))))</f>
        <v/>
      </c>
      <c r="N18" s="83"/>
      <c r="O18" s="49"/>
      <c r="P18" s="64"/>
      <c r="Q18" s="48"/>
      <c r="R18" s="45"/>
      <c r="S18" s="49"/>
      <c r="T18" s="61"/>
      <c r="U18" s="55" t="str">
        <f t="shared" si="0"/>
        <v/>
      </c>
    </row>
    <row r="19" spans="1:21" x14ac:dyDescent="0.3">
      <c r="A19" s="53">
        <v>13</v>
      </c>
      <c r="B19" s="54" t="str">
        <f>'Product Category Discounts'!$B$11</f>
        <v xml:space="preserve"> E-Poll Book System</v>
      </c>
      <c r="C19" s="47"/>
      <c r="D19" s="47"/>
      <c r="E19" s="45"/>
      <c r="F19" s="45"/>
      <c r="G19" s="57"/>
      <c r="H19" s="46"/>
      <c r="I19" s="45"/>
      <c r="J19" s="50"/>
      <c r="K19" s="51">
        <f>'Product Category Discounts'!$C$11</f>
        <v>0</v>
      </c>
      <c r="L19" s="86"/>
      <c r="M19" s="52" t="str">
        <f t="shared" si="2"/>
        <v/>
      </c>
      <c r="N19" s="83"/>
      <c r="O19" s="49"/>
      <c r="P19" s="64"/>
      <c r="Q19" s="48"/>
      <c r="R19" s="45"/>
      <c r="S19" s="49"/>
      <c r="T19" s="61"/>
      <c r="U19" s="55" t="str">
        <f t="shared" si="0"/>
        <v/>
      </c>
    </row>
    <row r="20" spans="1:21" x14ac:dyDescent="0.3">
      <c r="A20" s="53">
        <v>14</v>
      </c>
      <c r="B20" s="54" t="str">
        <f>'Product Category Discounts'!$B$11</f>
        <v xml:space="preserve"> E-Poll Book System</v>
      </c>
      <c r="C20" s="47"/>
      <c r="D20" s="47"/>
      <c r="E20" s="45"/>
      <c r="F20" s="45"/>
      <c r="G20" s="57"/>
      <c r="H20" s="46"/>
      <c r="I20" s="45"/>
      <c r="J20" s="50"/>
      <c r="K20" s="51">
        <f>'Product Category Discounts'!$C$11</f>
        <v>0</v>
      </c>
      <c r="L20" s="86"/>
      <c r="M20" s="52" t="str">
        <f t="shared" si="2"/>
        <v/>
      </c>
      <c r="N20" s="83"/>
      <c r="O20" s="49"/>
      <c r="P20" s="64"/>
      <c r="Q20" s="48"/>
      <c r="R20" s="45"/>
      <c r="S20" s="49"/>
      <c r="T20" s="61"/>
      <c r="U20" s="55" t="str">
        <f t="shared" si="0"/>
        <v/>
      </c>
    </row>
    <row r="21" spans="1:21" x14ac:dyDescent="0.3">
      <c r="A21" s="53">
        <v>15</v>
      </c>
      <c r="B21" s="54" t="str">
        <f>'Product Category Discounts'!$B$11</f>
        <v xml:space="preserve"> E-Poll Book System</v>
      </c>
      <c r="C21" s="47"/>
      <c r="D21" s="47"/>
      <c r="E21" s="45"/>
      <c r="F21" s="45"/>
      <c r="G21" s="57"/>
      <c r="H21" s="46"/>
      <c r="I21" s="45"/>
      <c r="J21" s="50"/>
      <c r="K21" s="51">
        <f>'Product Category Discounts'!$C$11</f>
        <v>0</v>
      </c>
      <c r="L21" s="86"/>
      <c r="M21" s="52" t="str">
        <f t="shared" si="2"/>
        <v/>
      </c>
      <c r="N21" s="83"/>
      <c r="O21" s="49"/>
      <c r="P21" s="64"/>
      <c r="Q21" s="48"/>
      <c r="R21" s="45"/>
      <c r="S21" s="49"/>
      <c r="T21" s="61"/>
      <c r="U21" s="55" t="str">
        <f t="shared" si="0"/>
        <v/>
      </c>
    </row>
    <row r="22" spans="1:21" x14ac:dyDescent="0.3">
      <c r="A22" s="53">
        <v>16</v>
      </c>
      <c r="B22" s="54" t="str">
        <f>'Product Category Discounts'!$B$11</f>
        <v xml:space="preserve"> E-Poll Book System</v>
      </c>
      <c r="C22" s="47"/>
      <c r="D22" s="47"/>
      <c r="E22" s="45"/>
      <c r="F22" s="45"/>
      <c r="G22" s="57"/>
      <c r="H22" s="46"/>
      <c r="I22" s="45"/>
      <c r="J22" s="50"/>
      <c r="K22" s="51">
        <f>'Product Category Discounts'!$C$11</f>
        <v>0</v>
      </c>
      <c r="L22" s="86"/>
      <c r="M22" s="52" t="str">
        <f t="shared" si="2"/>
        <v/>
      </c>
      <c r="N22" s="83"/>
      <c r="O22" s="49"/>
      <c r="P22" s="64"/>
      <c r="Q22" s="48"/>
      <c r="R22" s="45"/>
      <c r="S22" s="49"/>
      <c r="T22" s="61"/>
      <c r="U22" s="55" t="str">
        <f t="shared" si="0"/>
        <v/>
      </c>
    </row>
    <row r="23" spans="1:21" x14ac:dyDescent="0.3">
      <c r="A23" s="53">
        <v>17</v>
      </c>
      <c r="B23" s="54" t="str">
        <f>'Product Category Discounts'!$B$11</f>
        <v xml:space="preserve"> E-Poll Book System</v>
      </c>
      <c r="C23" s="47"/>
      <c r="D23" s="47"/>
      <c r="E23" s="45"/>
      <c r="F23" s="45"/>
      <c r="G23" s="57"/>
      <c r="H23" s="46"/>
      <c r="I23" s="45"/>
      <c r="J23" s="50"/>
      <c r="K23" s="51">
        <f>'Product Category Discounts'!$C$11</f>
        <v>0</v>
      </c>
      <c r="L23" s="86"/>
      <c r="M23" s="52" t="str">
        <f t="shared" si="2"/>
        <v/>
      </c>
      <c r="N23" s="83"/>
      <c r="O23" s="49"/>
      <c r="P23" s="64"/>
      <c r="Q23" s="48"/>
      <c r="R23" s="45"/>
      <c r="S23" s="49"/>
      <c r="T23" s="61"/>
      <c r="U23" s="55" t="str">
        <f t="shared" si="0"/>
        <v/>
      </c>
    </row>
    <row r="24" spans="1:21" x14ac:dyDescent="0.3">
      <c r="A24" s="53">
        <v>18</v>
      </c>
      <c r="B24" s="54" t="str">
        <f>'Product Category Discounts'!$B$11</f>
        <v xml:space="preserve"> E-Poll Book System</v>
      </c>
      <c r="C24" s="47"/>
      <c r="D24" s="47"/>
      <c r="E24" s="45"/>
      <c r="F24" s="45"/>
      <c r="G24" s="57"/>
      <c r="H24" s="46"/>
      <c r="I24" s="45"/>
      <c r="J24" s="50"/>
      <c r="K24" s="51">
        <f>'Product Category Discounts'!$C$11</f>
        <v>0</v>
      </c>
      <c r="L24" s="86"/>
      <c r="M24" s="52" t="str">
        <f t="shared" si="2"/>
        <v/>
      </c>
      <c r="N24" s="83"/>
      <c r="O24" s="49"/>
      <c r="P24" s="64"/>
      <c r="Q24" s="48"/>
      <c r="R24" s="45"/>
      <c r="S24" s="49"/>
      <c r="T24" s="61"/>
      <c r="U24" s="55" t="str">
        <f t="shared" si="0"/>
        <v/>
      </c>
    </row>
    <row r="25" spans="1:21" x14ac:dyDescent="0.3">
      <c r="A25" s="53">
        <v>19</v>
      </c>
      <c r="B25" s="54" t="str">
        <f>'Product Category Discounts'!$B$11</f>
        <v xml:space="preserve"> E-Poll Book System</v>
      </c>
      <c r="C25" s="47"/>
      <c r="D25" s="47"/>
      <c r="E25" s="45"/>
      <c r="F25" s="45"/>
      <c r="G25" s="57"/>
      <c r="H25" s="46"/>
      <c r="I25" s="45"/>
      <c r="J25" s="50"/>
      <c r="K25" s="51">
        <f>'Product Category Discounts'!$C$11</f>
        <v>0</v>
      </c>
      <c r="L25" s="86"/>
      <c r="M25" s="52" t="str">
        <f t="shared" si="2"/>
        <v/>
      </c>
      <c r="N25" s="83"/>
      <c r="O25" s="49"/>
      <c r="P25" s="64"/>
      <c r="Q25" s="48"/>
      <c r="R25" s="45"/>
      <c r="S25" s="49"/>
      <c r="T25" s="61"/>
      <c r="U25" s="55" t="str">
        <f t="shared" si="0"/>
        <v/>
      </c>
    </row>
    <row r="26" spans="1:21" x14ac:dyDescent="0.3">
      <c r="A26" s="53">
        <v>20</v>
      </c>
      <c r="B26" s="54" t="str">
        <f>'Product Category Discounts'!$B$11</f>
        <v xml:space="preserve"> E-Poll Book System</v>
      </c>
      <c r="C26" s="47"/>
      <c r="D26" s="47"/>
      <c r="E26" s="45"/>
      <c r="F26" s="45"/>
      <c r="G26" s="57"/>
      <c r="H26" s="46"/>
      <c r="I26" s="45"/>
      <c r="J26" s="50"/>
      <c r="K26" s="51">
        <f>'Product Category Discounts'!$C$11</f>
        <v>0</v>
      </c>
      <c r="L26" s="86"/>
      <c r="M26" s="52" t="str">
        <f t="shared" si="2"/>
        <v/>
      </c>
      <c r="N26" s="83"/>
      <c r="O26" s="49"/>
      <c r="P26" s="64"/>
      <c r="Q26" s="48"/>
      <c r="R26" s="45"/>
      <c r="S26" s="49"/>
      <c r="T26" s="61"/>
      <c r="U26" s="55" t="str">
        <f t="shared" si="0"/>
        <v/>
      </c>
    </row>
    <row r="27" spans="1:21" x14ac:dyDescent="0.3">
      <c r="A27" s="53">
        <v>21</v>
      </c>
      <c r="B27" s="54" t="str">
        <f>'Product Category Discounts'!$B$11</f>
        <v xml:space="preserve"> E-Poll Book System</v>
      </c>
      <c r="C27" s="47"/>
      <c r="D27" s="47"/>
      <c r="E27" s="45"/>
      <c r="F27" s="45"/>
      <c r="G27" s="57"/>
      <c r="H27" s="46"/>
      <c r="I27" s="45"/>
      <c r="J27" s="50"/>
      <c r="K27" s="51">
        <f>'Product Category Discounts'!$C$11</f>
        <v>0</v>
      </c>
      <c r="L27" s="86"/>
      <c r="M27" s="52" t="str">
        <f t="shared" si="2"/>
        <v/>
      </c>
      <c r="N27" s="83"/>
      <c r="O27" s="49"/>
      <c r="P27" s="64"/>
      <c r="Q27" s="48"/>
      <c r="R27" s="45"/>
      <c r="S27" s="49"/>
      <c r="T27" s="61"/>
      <c r="U27" s="55" t="str">
        <f t="shared" si="0"/>
        <v/>
      </c>
    </row>
    <row r="28" spans="1:21" x14ac:dyDescent="0.3">
      <c r="A28" s="53">
        <v>22</v>
      </c>
      <c r="B28" s="54" t="str">
        <f>'Product Category Discounts'!$B$11</f>
        <v xml:space="preserve"> E-Poll Book System</v>
      </c>
      <c r="C28" s="47"/>
      <c r="D28" s="47"/>
      <c r="E28" s="45"/>
      <c r="F28" s="45"/>
      <c r="G28" s="57"/>
      <c r="H28" s="46"/>
      <c r="I28" s="45"/>
      <c r="J28" s="50"/>
      <c r="K28" s="51">
        <f>'Product Category Discounts'!$C$11</f>
        <v>0</v>
      </c>
      <c r="L28" s="86"/>
      <c r="M28" s="52" t="str">
        <f t="shared" si="2"/>
        <v/>
      </c>
      <c r="N28" s="83"/>
      <c r="O28" s="49"/>
      <c r="P28" s="64"/>
      <c r="Q28" s="48"/>
      <c r="R28" s="45"/>
      <c r="S28" s="49"/>
      <c r="T28" s="61"/>
      <c r="U28" s="55" t="str">
        <f t="shared" si="0"/>
        <v/>
      </c>
    </row>
    <row r="29" spans="1:21" x14ac:dyDescent="0.3">
      <c r="A29" s="53">
        <v>23</v>
      </c>
      <c r="B29" s="54" t="str">
        <f>'Product Category Discounts'!$B$11</f>
        <v xml:space="preserve"> E-Poll Book System</v>
      </c>
      <c r="C29" s="47"/>
      <c r="D29" s="47"/>
      <c r="E29" s="45"/>
      <c r="F29" s="45"/>
      <c r="G29" s="57"/>
      <c r="H29" s="46"/>
      <c r="I29" s="45"/>
      <c r="J29" s="50"/>
      <c r="K29" s="51">
        <f>'Product Category Discounts'!$C$11</f>
        <v>0</v>
      </c>
      <c r="L29" s="86"/>
      <c r="M29" s="52" t="str">
        <f t="shared" si="2"/>
        <v/>
      </c>
      <c r="N29" s="83"/>
      <c r="O29" s="49"/>
      <c r="P29" s="64"/>
      <c r="Q29" s="48"/>
      <c r="R29" s="45"/>
      <c r="S29" s="49"/>
      <c r="T29" s="61"/>
      <c r="U29" s="55" t="str">
        <f t="shared" si="0"/>
        <v/>
      </c>
    </row>
    <row r="30" spans="1:21" x14ac:dyDescent="0.3">
      <c r="A30" s="53">
        <v>24</v>
      </c>
      <c r="B30" s="54" t="str">
        <f>'Product Category Discounts'!$B$11</f>
        <v xml:space="preserve"> E-Poll Book System</v>
      </c>
      <c r="C30" s="47"/>
      <c r="D30" s="47"/>
      <c r="E30" s="45"/>
      <c r="F30" s="45"/>
      <c r="G30" s="57"/>
      <c r="H30" s="46"/>
      <c r="I30" s="45"/>
      <c r="J30" s="50"/>
      <c r="K30" s="51">
        <f>'Product Category Discounts'!$C$11</f>
        <v>0</v>
      </c>
      <c r="L30" s="86"/>
      <c r="M30" s="52" t="str">
        <f t="shared" si="2"/>
        <v/>
      </c>
      <c r="N30" s="83"/>
      <c r="O30" s="49"/>
      <c r="P30" s="64"/>
      <c r="Q30" s="48"/>
      <c r="R30" s="45"/>
      <c r="S30" s="49"/>
      <c r="T30" s="61"/>
      <c r="U30" s="55" t="str">
        <f t="shared" si="0"/>
        <v/>
      </c>
    </row>
    <row r="31" spans="1:21" x14ac:dyDescent="0.3">
      <c r="A31" s="53">
        <v>25</v>
      </c>
      <c r="B31" s="54" t="str">
        <f>'Product Category Discounts'!$B$11</f>
        <v xml:space="preserve"> E-Poll Book System</v>
      </c>
      <c r="C31" s="47"/>
      <c r="D31" s="47"/>
      <c r="E31" s="45"/>
      <c r="F31" s="45"/>
      <c r="G31" s="57"/>
      <c r="H31" s="46"/>
      <c r="I31" s="45"/>
      <c r="J31" s="50"/>
      <c r="K31" s="51">
        <f>'Product Category Discounts'!$C$11</f>
        <v>0</v>
      </c>
      <c r="L31" s="86"/>
      <c r="M31" s="52" t="str">
        <f t="shared" si="2"/>
        <v/>
      </c>
      <c r="N31" s="83"/>
      <c r="O31" s="49"/>
      <c r="P31" s="64"/>
      <c r="Q31" s="48"/>
      <c r="R31" s="45"/>
      <c r="S31" s="49"/>
      <c r="T31" s="61"/>
      <c r="U31" s="55" t="str">
        <f t="shared" si="0"/>
        <v/>
      </c>
    </row>
    <row r="32" spans="1:21" x14ac:dyDescent="0.3">
      <c r="A32" s="53">
        <v>26</v>
      </c>
      <c r="B32" s="54" t="str">
        <f>'Product Category Discounts'!$B$11</f>
        <v xml:space="preserve"> E-Poll Book System</v>
      </c>
      <c r="C32" s="47"/>
      <c r="D32" s="47"/>
      <c r="E32" s="45"/>
      <c r="F32" s="45"/>
      <c r="G32" s="57"/>
      <c r="H32" s="46"/>
      <c r="I32" s="45"/>
      <c r="J32" s="50"/>
      <c r="K32" s="51">
        <f>'Product Category Discounts'!$C$11</f>
        <v>0</v>
      </c>
      <c r="L32" s="86"/>
      <c r="M32" s="52" t="str">
        <f t="shared" si="2"/>
        <v/>
      </c>
      <c r="N32" s="83"/>
      <c r="O32" s="49"/>
      <c r="P32" s="64"/>
      <c r="Q32" s="48"/>
      <c r="R32" s="45"/>
      <c r="S32" s="49"/>
      <c r="T32" s="61"/>
      <c r="U32" s="55" t="str">
        <f t="shared" si="0"/>
        <v/>
      </c>
    </row>
    <row r="33" spans="1:21" x14ac:dyDescent="0.3">
      <c r="A33" s="53">
        <v>27</v>
      </c>
      <c r="B33" s="54" t="str">
        <f>'Product Category Discounts'!$B$11</f>
        <v xml:space="preserve"> E-Poll Book System</v>
      </c>
      <c r="C33" s="47"/>
      <c r="D33" s="47"/>
      <c r="E33" s="45"/>
      <c r="F33" s="45"/>
      <c r="G33" s="57"/>
      <c r="H33" s="46"/>
      <c r="I33" s="45"/>
      <c r="J33" s="50"/>
      <c r="K33" s="51">
        <f>'Product Category Discounts'!$C$11</f>
        <v>0</v>
      </c>
      <c r="L33" s="86"/>
      <c r="M33" s="52" t="str">
        <f t="shared" si="2"/>
        <v/>
      </c>
      <c r="N33" s="83"/>
      <c r="O33" s="49"/>
      <c r="P33" s="64"/>
      <c r="Q33" s="48"/>
      <c r="R33" s="45"/>
      <c r="S33" s="49"/>
      <c r="T33" s="61"/>
      <c r="U33" s="55" t="str">
        <f t="shared" si="0"/>
        <v/>
      </c>
    </row>
    <row r="34" spans="1:21" x14ac:dyDescent="0.3">
      <c r="A34" s="53">
        <v>28</v>
      </c>
      <c r="B34" s="54" t="str">
        <f>'Product Category Discounts'!$B$11</f>
        <v xml:space="preserve"> E-Poll Book System</v>
      </c>
      <c r="C34" s="47"/>
      <c r="D34" s="47"/>
      <c r="E34" s="45"/>
      <c r="F34" s="45"/>
      <c r="G34" s="57"/>
      <c r="H34" s="46"/>
      <c r="I34" s="45"/>
      <c r="J34" s="50"/>
      <c r="K34" s="51">
        <f>'Product Category Discounts'!$C$11</f>
        <v>0</v>
      </c>
      <c r="L34" s="86"/>
      <c r="M34" s="52" t="str">
        <f t="shared" si="2"/>
        <v/>
      </c>
      <c r="N34" s="83"/>
      <c r="O34" s="49"/>
      <c r="P34" s="64"/>
      <c r="Q34" s="48"/>
      <c r="R34" s="45"/>
      <c r="S34" s="49"/>
      <c r="T34" s="61"/>
      <c r="U34" s="55" t="str">
        <f t="shared" si="0"/>
        <v/>
      </c>
    </row>
    <row r="35" spans="1:21" x14ac:dyDescent="0.3">
      <c r="A35" s="53">
        <v>29</v>
      </c>
      <c r="B35" s="54" t="str">
        <f>'Product Category Discounts'!$B$11</f>
        <v xml:space="preserve"> E-Poll Book System</v>
      </c>
      <c r="C35" s="47"/>
      <c r="D35" s="47"/>
      <c r="E35" s="45"/>
      <c r="F35" s="45"/>
      <c r="G35" s="57"/>
      <c r="H35" s="46"/>
      <c r="I35" s="45"/>
      <c r="J35" s="50"/>
      <c r="K35" s="51">
        <f>'Product Category Discounts'!$C$11</f>
        <v>0</v>
      </c>
      <c r="L35" s="86"/>
      <c r="M35" s="52" t="str">
        <f t="shared" si="2"/>
        <v/>
      </c>
      <c r="N35" s="83"/>
      <c r="O35" s="49"/>
      <c r="P35" s="64"/>
      <c r="Q35" s="48"/>
      <c r="R35" s="45"/>
      <c r="S35" s="49"/>
      <c r="T35" s="61"/>
      <c r="U35" s="55" t="str">
        <f t="shared" si="0"/>
        <v/>
      </c>
    </row>
    <row r="36" spans="1:21" x14ac:dyDescent="0.3">
      <c r="A36" s="53">
        <v>30</v>
      </c>
      <c r="B36" s="54" t="str">
        <f>'Product Category Discounts'!$B$11</f>
        <v xml:space="preserve"> E-Poll Book System</v>
      </c>
      <c r="C36" s="47"/>
      <c r="D36" s="47"/>
      <c r="E36" s="45"/>
      <c r="F36" s="45"/>
      <c r="G36" s="57"/>
      <c r="H36" s="46"/>
      <c r="I36" s="45"/>
      <c r="J36" s="50"/>
      <c r="K36" s="51">
        <f>'Product Category Discounts'!$C$11</f>
        <v>0</v>
      </c>
      <c r="L36" s="86"/>
      <c r="M36" s="52" t="str">
        <f t="shared" si="2"/>
        <v/>
      </c>
      <c r="N36" s="83"/>
      <c r="O36" s="49"/>
      <c r="P36" s="64"/>
      <c r="Q36" s="48"/>
      <c r="R36" s="45"/>
      <c r="S36" s="49"/>
      <c r="T36" s="61"/>
      <c r="U36" s="55" t="str">
        <f t="shared" si="0"/>
        <v/>
      </c>
    </row>
    <row r="37" spans="1:21" x14ac:dyDescent="0.3">
      <c r="A37" s="53">
        <v>31</v>
      </c>
      <c r="B37" s="54" t="str">
        <f>'Product Category Discounts'!$B$11</f>
        <v xml:space="preserve"> E-Poll Book System</v>
      </c>
      <c r="C37" s="47"/>
      <c r="D37" s="47"/>
      <c r="E37" s="45"/>
      <c r="F37" s="45"/>
      <c r="G37" s="57"/>
      <c r="H37" s="46"/>
      <c r="I37" s="45"/>
      <c r="J37" s="50"/>
      <c r="K37" s="51">
        <f>'Product Category Discounts'!$C$11</f>
        <v>0</v>
      </c>
      <c r="L37" s="86"/>
      <c r="M37" s="52" t="str">
        <f t="shared" si="2"/>
        <v/>
      </c>
      <c r="N37" s="83"/>
      <c r="O37" s="49"/>
      <c r="P37" s="64"/>
      <c r="Q37" s="48"/>
      <c r="R37" s="45"/>
      <c r="S37" s="49"/>
      <c r="T37" s="61"/>
      <c r="U37" s="55" t="str">
        <f t="shared" si="0"/>
        <v/>
      </c>
    </row>
    <row r="38" spans="1:21" x14ac:dyDescent="0.3">
      <c r="A38" s="53">
        <v>32</v>
      </c>
      <c r="B38" s="54" t="str">
        <f>'Product Category Discounts'!$B$11</f>
        <v xml:space="preserve"> E-Poll Book System</v>
      </c>
      <c r="C38" s="47"/>
      <c r="D38" s="47"/>
      <c r="E38" s="45"/>
      <c r="F38" s="45"/>
      <c r="G38" s="57"/>
      <c r="H38" s="46"/>
      <c r="I38" s="45"/>
      <c r="J38" s="50"/>
      <c r="K38" s="51">
        <f>'Product Category Discounts'!$C$11</f>
        <v>0</v>
      </c>
      <c r="L38" s="86"/>
      <c r="M38" s="52" t="str">
        <f t="shared" si="2"/>
        <v/>
      </c>
      <c r="N38" s="83"/>
      <c r="O38" s="49"/>
      <c r="P38" s="64"/>
      <c r="Q38" s="48"/>
      <c r="R38" s="45"/>
      <c r="S38" s="49"/>
      <c r="T38" s="61"/>
      <c r="U38" s="55" t="str">
        <f t="shared" si="0"/>
        <v/>
      </c>
    </row>
    <row r="39" spans="1:21" x14ac:dyDescent="0.3">
      <c r="A39" s="53">
        <v>33</v>
      </c>
      <c r="B39" s="54" t="str">
        <f>'Product Category Discounts'!$B$11</f>
        <v xml:space="preserve"> E-Poll Book System</v>
      </c>
      <c r="C39" s="47"/>
      <c r="D39" s="47"/>
      <c r="E39" s="45"/>
      <c r="F39" s="45"/>
      <c r="G39" s="57"/>
      <c r="H39" s="46"/>
      <c r="I39" s="45"/>
      <c r="J39" s="50"/>
      <c r="K39" s="51">
        <f>'Product Category Discounts'!$C$11</f>
        <v>0</v>
      </c>
      <c r="L39" s="86"/>
      <c r="M39" s="52" t="str">
        <f t="shared" si="2"/>
        <v/>
      </c>
      <c r="N39" s="83"/>
      <c r="O39" s="49"/>
      <c r="P39" s="64"/>
      <c r="Q39" s="48"/>
      <c r="R39" s="45"/>
      <c r="S39" s="49"/>
      <c r="T39" s="61"/>
      <c r="U39" s="55" t="str">
        <f t="shared" si="0"/>
        <v/>
      </c>
    </row>
    <row r="40" spans="1:21" x14ac:dyDescent="0.3">
      <c r="A40" s="53">
        <v>34</v>
      </c>
      <c r="B40" s="54" t="str">
        <f>'Product Category Discounts'!$B$11</f>
        <v xml:space="preserve"> E-Poll Book System</v>
      </c>
      <c r="C40" s="47"/>
      <c r="D40" s="47"/>
      <c r="E40" s="45"/>
      <c r="F40" s="45"/>
      <c r="G40" s="57"/>
      <c r="H40" s="46"/>
      <c r="I40" s="45"/>
      <c r="J40" s="50"/>
      <c r="K40" s="51">
        <f>'Product Category Discounts'!$C$11</f>
        <v>0</v>
      </c>
      <c r="L40" s="86"/>
      <c r="M40" s="52" t="str">
        <f t="shared" si="2"/>
        <v/>
      </c>
      <c r="N40" s="83"/>
      <c r="O40" s="49"/>
      <c r="P40" s="64"/>
      <c r="Q40" s="48"/>
      <c r="R40" s="45"/>
      <c r="S40" s="49"/>
      <c r="T40" s="61"/>
      <c r="U40" s="55" t="str">
        <f t="shared" si="0"/>
        <v/>
      </c>
    </row>
    <row r="41" spans="1:21" x14ac:dyDescent="0.3">
      <c r="A41" s="53">
        <v>35</v>
      </c>
      <c r="B41" s="54" t="str">
        <f>'Product Category Discounts'!$B$11</f>
        <v xml:space="preserve"> E-Poll Book System</v>
      </c>
      <c r="C41" s="47"/>
      <c r="D41" s="47"/>
      <c r="E41" s="45"/>
      <c r="F41" s="45"/>
      <c r="G41" s="57"/>
      <c r="H41" s="46"/>
      <c r="I41" s="45"/>
      <c r="J41" s="50"/>
      <c r="K41" s="51">
        <f>'Product Category Discounts'!$C$11</f>
        <v>0</v>
      </c>
      <c r="L41" s="86"/>
      <c r="M41" s="52" t="str">
        <f t="shared" si="2"/>
        <v/>
      </c>
      <c r="N41" s="83"/>
      <c r="O41" s="49"/>
      <c r="P41" s="64"/>
      <c r="Q41" s="48"/>
      <c r="R41" s="45"/>
      <c r="S41" s="49"/>
      <c r="T41" s="61"/>
      <c r="U41" s="55" t="str">
        <f t="shared" si="0"/>
        <v/>
      </c>
    </row>
    <row r="42" spans="1:21" x14ac:dyDescent="0.3">
      <c r="A42" s="53">
        <v>36</v>
      </c>
      <c r="B42" s="54" t="str">
        <f>'Product Category Discounts'!$B$11</f>
        <v xml:space="preserve"> E-Poll Book System</v>
      </c>
      <c r="C42" s="47"/>
      <c r="D42" s="47"/>
      <c r="E42" s="45"/>
      <c r="F42" s="45"/>
      <c r="G42" s="57"/>
      <c r="H42" s="46"/>
      <c r="I42" s="45"/>
      <c r="J42" s="50"/>
      <c r="K42" s="51">
        <f>'Product Category Discounts'!$C$11</f>
        <v>0</v>
      </c>
      <c r="L42" s="86"/>
      <c r="M42" s="52" t="str">
        <f t="shared" si="2"/>
        <v/>
      </c>
      <c r="N42" s="83"/>
      <c r="O42" s="49"/>
      <c r="P42" s="64"/>
      <c r="Q42" s="48"/>
      <c r="R42" s="45"/>
      <c r="S42" s="49"/>
      <c r="T42" s="61"/>
      <c r="U42" s="55" t="str">
        <f t="shared" si="0"/>
        <v/>
      </c>
    </row>
    <row r="43" spans="1:21" x14ac:dyDescent="0.3">
      <c r="A43" s="53">
        <v>37</v>
      </c>
      <c r="B43" s="54" t="str">
        <f>'Product Category Discounts'!$B$11</f>
        <v xml:space="preserve"> E-Poll Book System</v>
      </c>
      <c r="C43" s="47"/>
      <c r="D43" s="47"/>
      <c r="E43" s="45"/>
      <c r="F43" s="45"/>
      <c r="G43" s="57"/>
      <c r="H43" s="46"/>
      <c r="I43" s="45"/>
      <c r="J43" s="50"/>
      <c r="K43" s="51">
        <f>'Product Category Discounts'!$C$11</f>
        <v>0</v>
      </c>
      <c r="L43" s="86"/>
      <c r="M43" s="52" t="str">
        <f t="shared" si="2"/>
        <v/>
      </c>
      <c r="N43" s="83"/>
      <c r="O43" s="49"/>
      <c r="P43" s="64"/>
      <c r="Q43" s="48"/>
      <c r="R43" s="45"/>
      <c r="S43" s="49"/>
      <c r="T43" s="61"/>
      <c r="U43" s="55" t="str">
        <f t="shared" si="0"/>
        <v/>
      </c>
    </row>
    <row r="44" spans="1:21" x14ac:dyDescent="0.3">
      <c r="A44" s="53">
        <v>38</v>
      </c>
      <c r="B44" s="54" t="str">
        <f>'Product Category Discounts'!$B$11</f>
        <v xml:space="preserve"> E-Poll Book System</v>
      </c>
      <c r="C44" s="47"/>
      <c r="D44" s="47"/>
      <c r="E44" s="45"/>
      <c r="F44" s="45"/>
      <c r="G44" s="57"/>
      <c r="H44" s="46"/>
      <c r="I44" s="45"/>
      <c r="J44" s="50"/>
      <c r="K44" s="51">
        <f>'Product Category Discounts'!$C$11</f>
        <v>0</v>
      </c>
      <c r="L44" s="86"/>
      <c r="M44" s="52" t="str">
        <f t="shared" si="2"/>
        <v/>
      </c>
      <c r="N44" s="83"/>
      <c r="O44" s="49"/>
      <c r="P44" s="64"/>
      <c r="Q44" s="48"/>
      <c r="R44" s="45"/>
      <c r="S44" s="49"/>
      <c r="T44" s="61"/>
      <c r="U44" s="55" t="str">
        <f t="shared" si="0"/>
        <v/>
      </c>
    </row>
    <row r="45" spans="1:21" x14ac:dyDescent="0.3">
      <c r="A45" s="53">
        <v>39</v>
      </c>
      <c r="B45" s="54" t="str">
        <f>'Product Category Discounts'!$B$11</f>
        <v xml:space="preserve"> E-Poll Book System</v>
      </c>
      <c r="C45" s="47"/>
      <c r="D45" s="47"/>
      <c r="E45" s="45"/>
      <c r="F45" s="45"/>
      <c r="G45" s="57"/>
      <c r="H45" s="46"/>
      <c r="I45" s="45"/>
      <c r="J45" s="50"/>
      <c r="K45" s="51">
        <f>'Product Category Discounts'!$C$11</f>
        <v>0</v>
      </c>
      <c r="L45" s="86"/>
      <c r="M45" s="52" t="str">
        <f t="shared" si="2"/>
        <v/>
      </c>
      <c r="N45" s="83"/>
      <c r="O45" s="49"/>
      <c r="P45" s="64"/>
      <c r="Q45" s="48"/>
      <c r="R45" s="45"/>
      <c r="S45" s="49"/>
      <c r="T45" s="61"/>
      <c r="U45" s="55" t="str">
        <f t="shared" si="0"/>
        <v/>
      </c>
    </row>
    <row r="46" spans="1:21" x14ac:dyDescent="0.3">
      <c r="A46" s="53">
        <v>40</v>
      </c>
      <c r="B46" s="54" t="str">
        <f>'Product Category Discounts'!$B$11</f>
        <v xml:space="preserve"> E-Poll Book System</v>
      </c>
      <c r="C46" s="47"/>
      <c r="D46" s="47"/>
      <c r="E46" s="45"/>
      <c r="F46" s="45"/>
      <c r="G46" s="57"/>
      <c r="H46" s="46"/>
      <c r="I46" s="45"/>
      <c r="J46" s="50"/>
      <c r="K46" s="51">
        <f>'Product Category Discounts'!$C$11</f>
        <v>0</v>
      </c>
      <c r="L46" s="86"/>
      <c r="M46" s="52" t="str">
        <f t="shared" si="2"/>
        <v/>
      </c>
      <c r="N46" s="83"/>
      <c r="O46" s="49"/>
      <c r="P46" s="64"/>
      <c r="Q46" s="48"/>
      <c r="R46" s="45"/>
      <c r="S46" s="49"/>
      <c r="T46" s="61"/>
      <c r="U46" s="55" t="str">
        <f t="shared" si="0"/>
        <v/>
      </c>
    </row>
    <row r="47" spans="1:21" x14ac:dyDescent="0.3">
      <c r="A47" s="53">
        <v>41</v>
      </c>
      <c r="B47" s="54" t="str">
        <f>'Product Category Discounts'!$B$11</f>
        <v xml:space="preserve"> E-Poll Book System</v>
      </c>
      <c r="C47" s="47"/>
      <c r="D47" s="47"/>
      <c r="E47" s="45"/>
      <c r="F47" s="45"/>
      <c r="G47" s="57"/>
      <c r="H47" s="46"/>
      <c r="I47" s="45"/>
      <c r="J47" s="50"/>
      <c r="K47" s="51">
        <f>'Product Category Discounts'!$C$11</f>
        <v>0</v>
      </c>
      <c r="L47" s="86"/>
      <c r="M47" s="52" t="str">
        <f t="shared" si="2"/>
        <v/>
      </c>
      <c r="N47" s="83"/>
      <c r="O47" s="49"/>
      <c r="P47" s="64"/>
      <c r="Q47" s="48"/>
      <c r="R47" s="45"/>
      <c r="S47" s="49"/>
      <c r="T47" s="61"/>
      <c r="U47" s="55" t="str">
        <f t="shared" si="0"/>
        <v/>
      </c>
    </row>
    <row r="48" spans="1:21" x14ac:dyDescent="0.3">
      <c r="A48" s="53">
        <v>42</v>
      </c>
      <c r="B48" s="54" t="str">
        <f>'Product Category Discounts'!$B$11</f>
        <v xml:space="preserve"> E-Poll Book System</v>
      </c>
      <c r="C48" s="47"/>
      <c r="D48" s="47"/>
      <c r="E48" s="45"/>
      <c r="F48" s="45"/>
      <c r="G48" s="57"/>
      <c r="H48" s="46"/>
      <c r="I48" s="45"/>
      <c r="J48" s="50"/>
      <c r="K48" s="51">
        <f>'Product Category Discounts'!$C$11</f>
        <v>0</v>
      </c>
      <c r="L48" s="86"/>
      <c r="M48" s="52" t="str">
        <f t="shared" si="2"/>
        <v/>
      </c>
      <c r="N48" s="83"/>
      <c r="O48" s="49"/>
      <c r="P48" s="64"/>
      <c r="Q48" s="48"/>
      <c r="R48" s="45"/>
      <c r="S48" s="49"/>
      <c r="T48" s="61"/>
      <c r="U48" s="55" t="str">
        <f t="shared" si="0"/>
        <v/>
      </c>
    </row>
    <row r="49" spans="1:21" x14ac:dyDescent="0.3">
      <c r="A49" s="53">
        <v>43</v>
      </c>
      <c r="B49" s="54" t="str">
        <f>'Product Category Discounts'!$B$11</f>
        <v xml:space="preserve"> E-Poll Book System</v>
      </c>
      <c r="C49" s="47"/>
      <c r="D49" s="47"/>
      <c r="E49" s="45"/>
      <c r="F49" s="45"/>
      <c r="G49" s="57"/>
      <c r="H49" s="46"/>
      <c r="I49" s="45"/>
      <c r="J49" s="50"/>
      <c r="K49" s="51">
        <f>'Product Category Discounts'!$C$11</f>
        <v>0</v>
      </c>
      <c r="L49" s="86"/>
      <c r="M49" s="52" t="str">
        <f t="shared" si="2"/>
        <v/>
      </c>
      <c r="N49" s="83"/>
      <c r="O49" s="49"/>
      <c r="P49" s="64"/>
      <c r="Q49" s="48"/>
      <c r="R49" s="45"/>
      <c r="S49" s="49"/>
      <c r="T49" s="61"/>
      <c r="U49" s="55" t="str">
        <f t="shared" ref="U49:U106" si="3">IF(S49="","",IF(M49&lt;S49,"NYS Lower",IF(M49=S49,"Equal","NYS Higher")))</f>
        <v/>
      </c>
    </row>
    <row r="50" spans="1:21" x14ac:dyDescent="0.3">
      <c r="A50" s="53">
        <v>44</v>
      </c>
      <c r="B50" s="54" t="str">
        <f>'Product Category Discounts'!$B$11</f>
        <v xml:space="preserve"> E-Poll Book System</v>
      </c>
      <c r="C50" s="47"/>
      <c r="D50" s="47"/>
      <c r="E50" s="45"/>
      <c r="F50" s="45"/>
      <c r="G50" s="57"/>
      <c r="H50" s="46"/>
      <c r="I50" s="45"/>
      <c r="J50" s="50"/>
      <c r="K50" s="51">
        <f>'Product Category Discounts'!$C$11</f>
        <v>0</v>
      </c>
      <c r="L50" s="86"/>
      <c r="M50" s="52" t="str">
        <f t="shared" ref="M50:M81" si="4">IF($J50="","",(IF((ISTEXT(J50))=TRUE,J50,(IF($L50="",TRUNC(ROUND(($J50*(1-$K50)),4),4),IF(L50&lt;K50,"Discount Error",TRUNC(ROUND((J50*(1-$L50)),4),4)))))))</f>
        <v/>
      </c>
      <c r="N50" s="83"/>
      <c r="O50" s="49"/>
      <c r="P50" s="64"/>
      <c r="Q50" s="48"/>
      <c r="R50" s="45"/>
      <c r="S50" s="49"/>
      <c r="T50" s="61"/>
      <c r="U50" s="55" t="str">
        <f t="shared" si="3"/>
        <v/>
      </c>
    </row>
    <row r="51" spans="1:21" x14ac:dyDescent="0.3">
      <c r="A51" s="53">
        <v>45</v>
      </c>
      <c r="B51" s="54" t="str">
        <f>'Product Category Discounts'!$B$11</f>
        <v xml:space="preserve"> E-Poll Book System</v>
      </c>
      <c r="C51" s="47"/>
      <c r="D51" s="47"/>
      <c r="E51" s="45"/>
      <c r="F51" s="45"/>
      <c r="G51" s="57"/>
      <c r="H51" s="46"/>
      <c r="I51" s="45"/>
      <c r="J51" s="50"/>
      <c r="K51" s="51">
        <f>'Product Category Discounts'!$C$11</f>
        <v>0</v>
      </c>
      <c r="L51" s="86"/>
      <c r="M51" s="52" t="str">
        <f t="shared" si="4"/>
        <v/>
      </c>
      <c r="N51" s="83"/>
      <c r="O51" s="49"/>
      <c r="P51" s="64"/>
      <c r="Q51" s="48"/>
      <c r="R51" s="45"/>
      <c r="S51" s="49"/>
      <c r="T51" s="61"/>
      <c r="U51" s="55" t="str">
        <f t="shared" si="3"/>
        <v/>
      </c>
    </row>
    <row r="52" spans="1:21" x14ac:dyDescent="0.3">
      <c r="A52" s="53">
        <v>46</v>
      </c>
      <c r="B52" s="54" t="str">
        <f>'Product Category Discounts'!$B$11</f>
        <v xml:space="preserve"> E-Poll Book System</v>
      </c>
      <c r="C52" s="47"/>
      <c r="D52" s="47"/>
      <c r="E52" s="45"/>
      <c r="F52" s="45"/>
      <c r="G52" s="57"/>
      <c r="H52" s="46"/>
      <c r="I52" s="45"/>
      <c r="J52" s="50"/>
      <c r="K52" s="51">
        <f>'Product Category Discounts'!$C$11</f>
        <v>0</v>
      </c>
      <c r="L52" s="86"/>
      <c r="M52" s="52" t="str">
        <f t="shared" si="4"/>
        <v/>
      </c>
      <c r="N52" s="83"/>
      <c r="O52" s="49"/>
      <c r="P52" s="64"/>
      <c r="Q52" s="48"/>
      <c r="R52" s="45"/>
      <c r="S52" s="49"/>
      <c r="T52" s="61"/>
      <c r="U52" s="55" t="str">
        <f t="shared" si="3"/>
        <v/>
      </c>
    </row>
    <row r="53" spans="1:21" x14ac:dyDescent="0.3">
      <c r="A53" s="53">
        <v>47</v>
      </c>
      <c r="B53" s="54" t="str">
        <f>'Product Category Discounts'!$B$11</f>
        <v xml:space="preserve"> E-Poll Book System</v>
      </c>
      <c r="C53" s="47"/>
      <c r="D53" s="47"/>
      <c r="E53" s="45"/>
      <c r="F53" s="45"/>
      <c r="G53" s="57"/>
      <c r="H53" s="46"/>
      <c r="I53" s="45"/>
      <c r="J53" s="50"/>
      <c r="K53" s="51">
        <f>'Product Category Discounts'!$C$11</f>
        <v>0</v>
      </c>
      <c r="L53" s="86"/>
      <c r="M53" s="52" t="str">
        <f t="shared" si="4"/>
        <v/>
      </c>
      <c r="N53" s="83"/>
      <c r="O53" s="49"/>
      <c r="P53" s="64"/>
      <c r="Q53" s="48"/>
      <c r="R53" s="45"/>
      <c r="S53" s="49"/>
      <c r="T53" s="61"/>
      <c r="U53" s="55" t="str">
        <f t="shared" si="3"/>
        <v/>
      </c>
    </row>
    <row r="54" spans="1:21" x14ac:dyDescent="0.3">
      <c r="A54" s="53">
        <v>48</v>
      </c>
      <c r="B54" s="54" t="str">
        <f>'Product Category Discounts'!$B$11</f>
        <v xml:space="preserve"> E-Poll Book System</v>
      </c>
      <c r="C54" s="47"/>
      <c r="D54" s="47"/>
      <c r="E54" s="45"/>
      <c r="F54" s="45"/>
      <c r="G54" s="57"/>
      <c r="H54" s="46"/>
      <c r="I54" s="45"/>
      <c r="J54" s="50"/>
      <c r="K54" s="51">
        <f>'Product Category Discounts'!$C$11</f>
        <v>0</v>
      </c>
      <c r="L54" s="86"/>
      <c r="M54" s="52" t="str">
        <f t="shared" si="4"/>
        <v/>
      </c>
      <c r="N54" s="83"/>
      <c r="O54" s="49"/>
      <c r="P54" s="64"/>
      <c r="Q54" s="48"/>
      <c r="R54" s="45"/>
      <c r="S54" s="49"/>
      <c r="T54" s="61"/>
      <c r="U54" s="55" t="str">
        <f t="shared" si="3"/>
        <v/>
      </c>
    </row>
    <row r="55" spans="1:21" x14ac:dyDescent="0.3">
      <c r="A55" s="53">
        <v>49</v>
      </c>
      <c r="B55" s="54" t="str">
        <f>'Product Category Discounts'!$B$11</f>
        <v xml:space="preserve"> E-Poll Book System</v>
      </c>
      <c r="C55" s="47"/>
      <c r="D55" s="47"/>
      <c r="E55" s="45"/>
      <c r="F55" s="45"/>
      <c r="G55" s="57"/>
      <c r="H55" s="46"/>
      <c r="I55" s="45"/>
      <c r="J55" s="50"/>
      <c r="K55" s="51">
        <f>'Product Category Discounts'!$C$11</f>
        <v>0</v>
      </c>
      <c r="L55" s="86"/>
      <c r="M55" s="52" t="str">
        <f t="shared" si="4"/>
        <v/>
      </c>
      <c r="N55" s="83"/>
      <c r="O55" s="49"/>
      <c r="P55" s="64"/>
      <c r="Q55" s="48"/>
      <c r="R55" s="45"/>
      <c r="S55" s="49"/>
      <c r="T55" s="61"/>
      <c r="U55" s="55" t="str">
        <f t="shared" si="3"/>
        <v/>
      </c>
    </row>
    <row r="56" spans="1:21" x14ac:dyDescent="0.3">
      <c r="A56" s="53">
        <v>50</v>
      </c>
      <c r="B56" s="54" t="str">
        <f>'Product Category Discounts'!$B$11</f>
        <v xml:space="preserve"> E-Poll Book System</v>
      </c>
      <c r="C56" s="47"/>
      <c r="D56" s="47"/>
      <c r="E56" s="45"/>
      <c r="F56" s="45"/>
      <c r="G56" s="57"/>
      <c r="H56" s="46"/>
      <c r="I56" s="45"/>
      <c r="J56" s="50"/>
      <c r="K56" s="51">
        <f>'Product Category Discounts'!$C$11</f>
        <v>0</v>
      </c>
      <c r="L56" s="86"/>
      <c r="M56" s="52" t="str">
        <f t="shared" si="4"/>
        <v/>
      </c>
      <c r="N56" s="83"/>
      <c r="O56" s="49"/>
      <c r="P56" s="64"/>
      <c r="Q56" s="48"/>
      <c r="R56" s="45"/>
      <c r="S56" s="49"/>
      <c r="T56" s="61"/>
      <c r="U56" s="55" t="str">
        <f t="shared" si="3"/>
        <v/>
      </c>
    </row>
    <row r="57" spans="1:21" x14ac:dyDescent="0.3">
      <c r="A57" s="53">
        <v>51</v>
      </c>
      <c r="B57" s="54" t="str">
        <f>'Product Category Discounts'!$B$11</f>
        <v xml:space="preserve"> E-Poll Book System</v>
      </c>
      <c r="C57" s="47"/>
      <c r="D57" s="47"/>
      <c r="E57" s="45"/>
      <c r="F57" s="45"/>
      <c r="G57" s="57"/>
      <c r="H57" s="46"/>
      <c r="I57" s="45"/>
      <c r="J57" s="50"/>
      <c r="K57" s="51">
        <f>'Product Category Discounts'!$C$11</f>
        <v>0</v>
      </c>
      <c r="L57" s="86"/>
      <c r="M57" s="52" t="str">
        <f t="shared" si="4"/>
        <v/>
      </c>
      <c r="N57" s="83"/>
      <c r="O57" s="49"/>
      <c r="P57" s="64"/>
      <c r="Q57" s="48"/>
      <c r="R57" s="45"/>
      <c r="S57" s="49"/>
      <c r="T57" s="61"/>
      <c r="U57" s="55" t="str">
        <f t="shared" si="3"/>
        <v/>
      </c>
    </row>
    <row r="58" spans="1:21" x14ac:dyDescent="0.3">
      <c r="A58" s="53">
        <v>52</v>
      </c>
      <c r="B58" s="54" t="str">
        <f>'Product Category Discounts'!$B$11</f>
        <v xml:space="preserve"> E-Poll Book System</v>
      </c>
      <c r="C58" s="47"/>
      <c r="D58" s="47"/>
      <c r="E58" s="45"/>
      <c r="F58" s="45"/>
      <c r="G58" s="57"/>
      <c r="H58" s="46"/>
      <c r="I58" s="45"/>
      <c r="J58" s="50"/>
      <c r="K58" s="51">
        <f>'Product Category Discounts'!$C$11</f>
        <v>0</v>
      </c>
      <c r="L58" s="86"/>
      <c r="M58" s="52" t="str">
        <f t="shared" si="4"/>
        <v/>
      </c>
      <c r="N58" s="83"/>
      <c r="O58" s="49"/>
      <c r="P58" s="64"/>
      <c r="Q58" s="48"/>
      <c r="R58" s="45"/>
      <c r="S58" s="49"/>
      <c r="T58" s="61"/>
      <c r="U58" s="55" t="str">
        <f t="shared" si="3"/>
        <v/>
      </c>
    </row>
    <row r="59" spans="1:21" x14ac:dyDescent="0.3">
      <c r="A59" s="53">
        <v>53</v>
      </c>
      <c r="B59" s="54" t="str">
        <f>'Product Category Discounts'!$B$11</f>
        <v xml:space="preserve"> E-Poll Book System</v>
      </c>
      <c r="C59" s="47"/>
      <c r="D59" s="47"/>
      <c r="E59" s="45"/>
      <c r="F59" s="45"/>
      <c r="G59" s="57"/>
      <c r="H59" s="46"/>
      <c r="I59" s="45"/>
      <c r="J59" s="50"/>
      <c r="K59" s="51">
        <f>'Product Category Discounts'!$C$11</f>
        <v>0</v>
      </c>
      <c r="L59" s="86"/>
      <c r="M59" s="52" t="str">
        <f t="shared" si="4"/>
        <v/>
      </c>
      <c r="N59" s="83"/>
      <c r="O59" s="49"/>
      <c r="P59" s="64"/>
      <c r="Q59" s="48"/>
      <c r="R59" s="45"/>
      <c r="S59" s="49"/>
      <c r="T59" s="61"/>
      <c r="U59" s="55" t="str">
        <f t="shared" si="3"/>
        <v/>
      </c>
    </row>
    <row r="60" spans="1:21" x14ac:dyDescent="0.3">
      <c r="A60" s="53">
        <v>54</v>
      </c>
      <c r="B60" s="54" t="str">
        <f>'Product Category Discounts'!$B$11</f>
        <v xml:space="preserve"> E-Poll Book System</v>
      </c>
      <c r="C60" s="47"/>
      <c r="D60" s="47"/>
      <c r="E60" s="45"/>
      <c r="F60" s="45"/>
      <c r="G60" s="57"/>
      <c r="H60" s="46"/>
      <c r="I60" s="45"/>
      <c r="J60" s="50"/>
      <c r="K60" s="51">
        <f>'Product Category Discounts'!$C$11</f>
        <v>0</v>
      </c>
      <c r="L60" s="86"/>
      <c r="M60" s="52" t="str">
        <f t="shared" si="4"/>
        <v/>
      </c>
      <c r="N60" s="83"/>
      <c r="O60" s="49"/>
      <c r="P60" s="64"/>
      <c r="Q60" s="48"/>
      <c r="R60" s="45"/>
      <c r="S60" s="49"/>
      <c r="T60" s="61"/>
      <c r="U60" s="55" t="str">
        <f t="shared" si="3"/>
        <v/>
      </c>
    </row>
    <row r="61" spans="1:21" x14ac:dyDescent="0.3">
      <c r="A61" s="53">
        <v>55</v>
      </c>
      <c r="B61" s="54" t="str">
        <f>'Product Category Discounts'!$B$11</f>
        <v xml:space="preserve"> E-Poll Book System</v>
      </c>
      <c r="C61" s="47"/>
      <c r="D61" s="47"/>
      <c r="E61" s="45"/>
      <c r="F61" s="45"/>
      <c r="G61" s="57"/>
      <c r="H61" s="46"/>
      <c r="I61" s="45"/>
      <c r="J61" s="50"/>
      <c r="K61" s="51">
        <f>'Product Category Discounts'!$C$11</f>
        <v>0</v>
      </c>
      <c r="L61" s="86"/>
      <c r="M61" s="52" t="str">
        <f t="shared" si="4"/>
        <v/>
      </c>
      <c r="N61" s="83"/>
      <c r="O61" s="49"/>
      <c r="P61" s="64"/>
      <c r="Q61" s="48"/>
      <c r="R61" s="45"/>
      <c r="S61" s="49"/>
      <c r="T61" s="61"/>
      <c r="U61" s="55" t="str">
        <f t="shared" si="3"/>
        <v/>
      </c>
    </row>
    <row r="62" spans="1:21" x14ac:dyDescent="0.3">
      <c r="A62" s="53">
        <v>56</v>
      </c>
      <c r="B62" s="54" t="str">
        <f>'Product Category Discounts'!$B$11</f>
        <v xml:space="preserve"> E-Poll Book System</v>
      </c>
      <c r="C62" s="47"/>
      <c r="D62" s="47"/>
      <c r="E62" s="45"/>
      <c r="F62" s="45"/>
      <c r="G62" s="57"/>
      <c r="H62" s="46"/>
      <c r="I62" s="45"/>
      <c r="J62" s="50"/>
      <c r="K62" s="51">
        <f>'Product Category Discounts'!$C$11</f>
        <v>0</v>
      </c>
      <c r="L62" s="86"/>
      <c r="M62" s="52" t="str">
        <f t="shared" si="4"/>
        <v/>
      </c>
      <c r="N62" s="83"/>
      <c r="O62" s="49"/>
      <c r="P62" s="64"/>
      <c r="Q62" s="48"/>
      <c r="R62" s="45"/>
      <c r="S62" s="49"/>
      <c r="T62" s="61"/>
      <c r="U62" s="55" t="str">
        <f t="shared" si="3"/>
        <v/>
      </c>
    </row>
    <row r="63" spans="1:21" x14ac:dyDescent="0.3">
      <c r="A63" s="53">
        <v>57</v>
      </c>
      <c r="B63" s="54" t="str">
        <f>'Product Category Discounts'!$B$11</f>
        <v xml:space="preserve"> E-Poll Book System</v>
      </c>
      <c r="C63" s="47"/>
      <c r="D63" s="47"/>
      <c r="E63" s="45"/>
      <c r="F63" s="45"/>
      <c r="G63" s="57"/>
      <c r="H63" s="46"/>
      <c r="I63" s="45"/>
      <c r="J63" s="50"/>
      <c r="K63" s="51">
        <f>'Product Category Discounts'!$C$11</f>
        <v>0</v>
      </c>
      <c r="L63" s="86"/>
      <c r="M63" s="52" t="str">
        <f t="shared" si="4"/>
        <v/>
      </c>
      <c r="N63" s="83"/>
      <c r="O63" s="49"/>
      <c r="P63" s="64"/>
      <c r="Q63" s="48"/>
      <c r="R63" s="45"/>
      <c r="S63" s="49"/>
      <c r="T63" s="61"/>
      <c r="U63" s="55" t="str">
        <f t="shared" si="3"/>
        <v/>
      </c>
    </row>
    <row r="64" spans="1:21" x14ac:dyDescent="0.3">
      <c r="A64" s="53">
        <v>58</v>
      </c>
      <c r="B64" s="54" t="str">
        <f>'Product Category Discounts'!$B$11</f>
        <v xml:space="preserve"> E-Poll Book System</v>
      </c>
      <c r="C64" s="47"/>
      <c r="D64" s="47"/>
      <c r="E64" s="45"/>
      <c r="F64" s="45"/>
      <c r="G64" s="57"/>
      <c r="H64" s="46"/>
      <c r="I64" s="45"/>
      <c r="J64" s="50"/>
      <c r="K64" s="51">
        <f>'Product Category Discounts'!$C$11</f>
        <v>0</v>
      </c>
      <c r="L64" s="86"/>
      <c r="M64" s="52" t="str">
        <f t="shared" si="4"/>
        <v/>
      </c>
      <c r="N64" s="83"/>
      <c r="O64" s="49"/>
      <c r="P64" s="64"/>
      <c r="Q64" s="48"/>
      <c r="R64" s="45"/>
      <c r="S64" s="49"/>
      <c r="T64" s="61"/>
      <c r="U64" s="55" t="str">
        <f t="shared" si="3"/>
        <v/>
      </c>
    </row>
    <row r="65" spans="1:21" x14ac:dyDescent="0.3">
      <c r="A65" s="53">
        <v>59</v>
      </c>
      <c r="B65" s="54" t="str">
        <f>'Product Category Discounts'!$B$11</f>
        <v xml:space="preserve"> E-Poll Book System</v>
      </c>
      <c r="C65" s="47"/>
      <c r="D65" s="47"/>
      <c r="E65" s="45"/>
      <c r="F65" s="45"/>
      <c r="G65" s="57"/>
      <c r="H65" s="46"/>
      <c r="I65" s="45"/>
      <c r="J65" s="50"/>
      <c r="K65" s="51">
        <f>'Product Category Discounts'!$C$11</f>
        <v>0</v>
      </c>
      <c r="L65" s="86"/>
      <c r="M65" s="52" t="str">
        <f t="shared" si="4"/>
        <v/>
      </c>
      <c r="N65" s="83"/>
      <c r="O65" s="49"/>
      <c r="P65" s="64"/>
      <c r="Q65" s="48"/>
      <c r="R65" s="45"/>
      <c r="S65" s="49"/>
      <c r="T65" s="61"/>
      <c r="U65" s="55" t="str">
        <f t="shared" si="3"/>
        <v/>
      </c>
    </row>
    <row r="66" spans="1:21" x14ac:dyDescent="0.3">
      <c r="A66" s="53">
        <v>60</v>
      </c>
      <c r="B66" s="54" t="str">
        <f>'Product Category Discounts'!$B$11</f>
        <v xml:space="preserve"> E-Poll Book System</v>
      </c>
      <c r="C66" s="47"/>
      <c r="D66" s="47"/>
      <c r="E66" s="45"/>
      <c r="F66" s="45"/>
      <c r="G66" s="57"/>
      <c r="H66" s="46"/>
      <c r="I66" s="45"/>
      <c r="J66" s="50"/>
      <c r="K66" s="51">
        <f>'Product Category Discounts'!$C$11</f>
        <v>0</v>
      </c>
      <c r="L66" s="86"/>
      <c r="M66" s="52" t="str">
        <f t="shared" si="4"/>
        <v/>
      </c>
      <c r="N66" s="83"/>
      <c r="O66" s="49"/>
      <c r="P66" s="64"/>
      <c r="Q66" s="48"/>
      <c r="R66" s="45"/>
      <c r="S66" s="49"/>
      <c r="T66" s="61"/>
      <c r="U66" s="55" t="str">
        <f t="shared" si="3"/>
        <v/>
      </c>
    </row>
    <row r="67" spans="1:21" x14ac:dyDescent="0.3">
      <c r="A67" s="53">
        <v>61</v>
      </c>
      <c r="B67" s="54" t="str">
        <f>'Product Category Discounts'!$B$11</f>
        <v xml:space="preserve"> E-Poll Book System</v>
      </c>
      <c r="C67" s="47"/>
      <c r="D67" s="47"/>
      <c r="E67" s="45"/>
      <c r="F67" s="45"/>
      <c r="G67" s="57"/>
      <c r="H67" s="46"/>
      <c r="I67" s="45"/>
      <c r="J67" s="50"/>
      <c r="K67" s="51">
        <f>'Product Category Discounts'!$C$11</f>
        <v>0</v>
      </c>
      <c r="L67" s="86"/>
      <c r="M67" s="52" t="str">
        <f t="shared" si="4"/>
        <v/>
      </c>
      <c r="N67" s="83"/>
      <c r="O67" s="49"/>
      <c r="P67" s="64"/>
      <c r="Q67" s="48"/>
      <c r="R67" s="45"/>
      <c r="S67" s="49"/>
      <c r="T67" s="61"/>
      <c r="U67" s="55" t="str">
        <f t="shared" si="3"/>
        <v/>
      </c>
    </row>
    <row r="68" spans="1:21" x14ac:dyDescent="0.3">
      <c r="A68" s="53">
        <v>62</v>
      </c>
      <c r="B68" s="54" t="str">
        <f>'Product Category Discounts'!$B$11</f>
        <v xml:space="preserve"> E-Poll Book System</v>
      </c>
      <c r="C68" s="47"/>
      <c r="D68" s="47"/>
      <c r="E68" s="45"/>
      <c r="F68" s="45"/>
      <c r="G68" s="57"/>
      <c r="H68" s="46"/>
      <c r="I68" s="45"/>
      <c r="J68" s="50"/>
      <c r="K68" s="51">
        <f>'Product Category Discounts'!$C$11</f>
        <v>0</v>
      </c>
      <c r="L68" s="86"/>
      <c r="M68" s="52" t="str">
        <f t="shared" si="4"/>
        <v/>
      </c>
      <c r="N68" s="83"/>
      <c r="O68" s="49"/>
      <c r="P68" s="64"/>
      <c r="Q68" s="48"/>
      <c r="R68" s="45"/>
      <c r="S68" s="49"/>
      <c r="T68" s="61"/>
      <c r="U68" s="55" t="str">
        <f t="shared" si="3"/>
        <v/>
      </c>
    </row>
    <row r="69" spans="1:21" x14ac:dyDescent="0.3">
      <c r="A69" s="53">
        <v>63</v>
      </c>
      <c r="B69" s="54" t="str">
        <f>'Product Category Discounts'!$B$11</f>
        <v xml:space="preserve"> E-Poll Book System</v>
      </c>
      <c r="C69" s="47"/>
      <c r="D69" s="47"/>
      <c r="E69" s="45"/>
      <c r="F69" s="45"/>
      <c r="G69" s="57"/>
      <c r="H69" s="46"/>
      <c r="I69" s="45"/>
      <c r="J69" s="50"/>
      <c r="K69" s="51">
        <f>'Product Category Discounts'!$C$11</f>
        <v>0</v>
      </c>
      <c r="L69" s="86"/>
      <c r="M69" s="52" t="str">
        <f t="shared" si="4"/>
        <v/>
      </c>
      <c r="N69" s="83"/>
      <c r="O69" s="49"/>
      <c r="P69" s="64"/>
      <c r="Q69" s="48"/>
      <c r="R69" s="45"/>
      <c r="S69" s="49"/>
      <c r="T69" s="61"/>
      <c r="U69" s="55" t="str">
        <f t="shared" si="3"/>
        <v/>
      </c>
    </row>
    <row r="70" spans="1:21" x14ac:dyDescent="0.3">
      <c r="A70" s="53">
        <v>64</v>
      </c>
      <c r="B70" s="54" t="str">
        <f>'Product Category Discounts'!$B$11</f>
        <v xml:space="preserve"> E-Poll Book System</v>
      </c>
      <c r="C70" s="47"/>
      <c r="D70" s="47"/>
      <c r="E70" s="45"/>
      <c r="F70" s="45"/>
      <c r="G70" s="57"/>
      <c r="H70" s="46"/>
      <c r="I70" s="45"/>
      <c r="J70" s="50"/>
      <c r="K70" s="51">
        <f>'Product Category Discounts'!$C$11</f>
        <v>0</v>
      </c>
      <c r="L70" s="86"/>
      <c r="M70" s="52" t="str">
        <f t="shared" si="4"/>
        <v/>
      </c>
      <c r="N70" s="83"/>
      <c r="O70" s="49"/>
      <c r="P70" s="64"/>
      <c r="Q70" s="48"/>
      <c r="R70" s="45"/>
      <c r="S70" s="49"/>
      <c r="T70" s="61"/>
      <c r="U70" s="55" t="str">
        <f t="shared" si="3"/>
        <v/>
      </c>
    </row>
    <row r="71" spans="1:21" x14ac:dyDescent="0.3">
      <c r="A71" s="53">
        <v>65</v>
      </c>
      <c r="B71" s="54" t="str">
        <f>'Product Category Discounts'!$B$11</f>
        <v xml:space="preserve"> E-Poll Book System</v>
      </c>
      <c r="C71" s="47"/>
      <c r="D71" s="47"/>
      <c r="E71" s="45"/>
      <c r="F71" s="45"/>
      <c r="G71" s="57"/>
      <c r="H71" s="46"/>
      <c r="I71" s="45"/>
      <c r="J71" s="50"/>
      <c r="K71" s="51">
        <f>'Product Category Discounts'!$C$11</f>
        <v>0</v>
      </c>
      <c r="L71" s="86"/>
      <c r="M71" s="52" t="str">
        <f t="shared" si="4"/>
        <v/>
      </c>
      <c r="N71" s="83"/>
      <c r="O71" s="49"/>
      <c r="P71" s="64"/>
      <c r="Q71" s="48"/>
      <c r="R71" s="45"/>
      <c r="S71" s="49"/>
      <c r="T71" s="61"/>
      <c r="U71" s="55" t="str">
        <f t="shared" si="3"/>
        <v/>
      </c>
    </row>
    <row r="72" spans="1:21" x14ac:dyDescent="0.3">
      <c r="A72" s="53">
        <v>66</v>
      </c>
      <c r="B72" s="54" t="str">
        <f>'Product Category Discounts'!$B$11</f>
        <v xml:space="preserve"> E-Poll Book System</v>
      </c>
      <c r="C72" s="47"/>
      <c r="D72" s="47"/>
      <c r="E72" s="45"/>
      <c r="F72" s="45"/>
      <c r="G72" s="57"/>
      <c r="H72" s="46"/>
      <c r="I72" s="45"/>
      <c r="J72" s="50"/>
      <c r="K72" s="51">
        <f>'Product Category Discounts'!$C$11</f>
        <v>0</v>
      </c>
      <c r="L72" s="86"/>
      <c r="M72" s="52" t="str">
        <f t="shared" si="4"/>
        <v/>
      </c>
      <c r="N72" s="83"/>
      <c r="O72" s="49"/>
      <c r="P72" s="64"/>
      <c r="Q72" s="48"/>
      <c r="R72" s="45"/>
      <c r="S72" s="49"/>
      <c r="T72" s="61"/>
      <c r="U72" s="55" t="str">
        <f t="shared" si="3"/>
        <v/>
      </c>
    </row>
    <row r="73" spans="1:21" x14ac:dyDescent="0.3">
      <c r="A73" s="53">
        <v>67</v>
      </c>
      <c r="B73" s="54" t="str">
        <f>'Product Category Discounts'!$B$11</f>
        <v xml:space="preserve"> E-Poll Book System</v>
      </c>
      <c r="C73" s="47"/>
      <c r="D73" s="47"/>
      <c r="E73" s="45"/>
      <c r="F73" s="45"/>
      <c r="G73" s="57"/>
      <c r="H73" s="46"/>
      <c r="I73" s="45"/>
      <c r="J73" s="50"/>
      <c r="K73" s="51">
        <f>'Product Category Discounts'!$C$11</f>
        <v>0</v>
      </c>
      <c r="L73" s="86"/>
      <c r="M73" s="52" t="str">
        <f t="shared" si="4"/>
        <v/>
      </c>
      <c r="N73" s="83"/>
      <c r="O73" s="49"/>
      <c r="P73" s="64"/>
      <c r="Q73" s="48"/>
      <c r="R73" s="45"/>
      <c r="S73" s="49"/>
      <c r="T73" s="61"/>
      <c r="U73" s="55" t="str">
        <f t="shared" si="3"/>
        <v/>
      </c>
    </row>
    <row r="74" spans="1:21" x14ac:dyDescent="0.3">
      <c r="A74" s="53">
        <v>68</v>
      </c>
      <c r="B74" s="54" t="str">
        <f>'Product Category Discounts'!$B$11</f>
        <v xml:space="preserve"> E-Poll Book System</v>
      </c>
      <c r="C74" s="47"/>
      <c r="D74" s="47"/>
      <c r="E74" s="45"/>
      <c r="F74" s="45"/>
      <c r="G74" s="57"/>
      <c r="H74" s="46"/>
      <c r="I74" s="45"/>
      <c r="J74" s="50"/>
      <c r="K74" s="51">
        <f>'Product Category Discounts'!$C$11</f>
        <v>0</v>
      </c>
      <c r="L74" s="86"/>
      <c r="M74" s="52" t="str">
        <f t="shared" si="4"/>
        <v/>
      </c>
      <c r="N74" s="83"/>
      <c r="O74" s="49"/>
      <c r="P74" s="64"/>
      <c r="Q74" s="48"/>
      <c r="R74" s="45"/>
      <c r="S74" s="49"/>
      <c r="T74" s="61"/>
      <c r="U74" s="55" t="str">
        <f t="shared" si="3"/>
        <v/>
      </c>
    </row>
    <row r="75" spans="1:21" x14ac:dyDescent="0.3">
      <c r="A75" s="53">
        <v>69</v>
      </c>
      <c r="B75" s="54" t="str">
        <f>'Product Category Discounts'!$B$11</f>
        <v xml:space="preserve"> E-Poll Book System</v>
      </c>
      <c r="C75" s="47"/>
      <c r="D75" s="47"/>
      <c r="E75" s="45"/>
      <c r="F75" s="45"/>
      <c r="G75" s="57"/>
      <c r="H75" s="46"/>
      <c r="I75" s="45"/>
      <c r="J75" s="50"/>
      <c r="K75" s="51">
        <f>'Product Category Discounts'!$C$11</f>
        <v>0</v>
      </c>
      <c r="L75" s="86"/>
      <c r="M75" s="52" t="str">
        <f t="shared" si="4"/>
        <v/>
      </c>
      <c r="N75" s="83"/>
      <c r="O75" s="49"/>
      <c r="P75" s="64"/>
      <c r="Q75" s="48"/>
      <c r="R75" s="45"/>
      <c r="S75" s="49"/>
      <c r="T75" s="61"/>
      <c r="U75" s="55" t="str">
        <f t="shared" si="3"/>
        <v/>
      </c>
    </row>
    <row r="76" spans="1:21" x14ac:dyDescent="0.3">
      <c r="A76" s="53">
        <v>70</v>
      </c>
      <c r="B76" s="54" t="str">
        <f>'Product Category Discounts'!$B$11</f>
        <v xml:space="preserve"> E-Poll Book System</v>
      </c>
      <c r="C76" s="47"/>
      <c r="D76" s="47"/>
      <c r="E76" s="45"/>
      <c r="F76" s="45"/>
      <c r="G76" s="57"/>
      <c r="H76" s="46"/>
      <c r="I76" s="45"/>
      <c r="J76" s="50"/>
      <c r="K76" s="51">
        <f>'Product Category Discounts'!$C$11</f>
        <v>0</v>
      </c>
      <c r="L76" s="86"/>
      <c r="M76" s="52" t="str">
        <f t="shared" si="4"/>
        <v/>
      </c>
      <c r="N76" s="83"/>
      <c r="O76" s="49"/>
      <c r="P76" s="64"/>
      <c r="Q76" s="48"/>
      <c r="R76" s="45"/>
      <c r="S76" s="49"/>
      <c r="T76" s="61"/>
      <c r="U76" s="55" t="str">
        <f t="shared" si="3"/>
        <v/>
      </c>
    </row>
    <row r="77" spans="1:21" x14ac:dyDescent="0.3">
      <c r="A77" s="53">
        <v>71</v>
      </c>
      <c r="B77" s="54" t="str">
        <f>'Product Category Discounts'!$B$11</f>
        <v xml:space="preserve"> E-Poll Book System</v>
      </c>
      <c r="C77" s="47"/>
      <c r="D77" s="47"/>
      <c r="E77" s="45"/>
      <c r="F77" s="45"/>
      <c r="G77" s="57"/>
      <c r="H77" s="46"/>
      <c r="I77" s="45"/>
      <c r="J77" s="50"/>
      <c r="K77" s="51">
        <f>'Product Category Discounts'!$C$11</f>
        <v>0</v>
      </c>
      <c r="L77" s="86"/>
      <c r="M77" s="52" t="str">
        <f t="shared" si="4"/>
        <v/>
      </c>
      <c r="N77" s="83"/>
      <c r="O77" s="49"/>
      <c r="P77" s="64"/>
      <c r="Q77" s="48"/>
      <c r="R77" s="45"/>
      <c r="S77" s="49"/>
      <c r="T77" s="61"/>
      <c r="U77" s="55" t="str">
        <f t="shared" si="3"/>
        <v/>
      </c>
    </row>
    <row r="78" spans="1:21" x14ac:dyDescent="0.3">
      <c r="A78" s="53">
        <v>72</v>
      </c>
      <c r="B78" s="54" t="str">
        <f>'Product Category Discounts'!$B$11</f>
        <v xml:space="preserve"> E-Poll Book System</v>
      </c>
      <c r="C78" s="47"/>
      <c r="D78" s="47"/>
      <c r="E78" s="45"/>
      <c r="F78" s="45"/>
      <c r="G78" s="57"/>
      <c r="H78" s="46"/>
      <c r="I78" s="45"/>
      <c r="J78" s="50"/>
      <c r="K78" s="51">
        <f>'Product Category Discounts'!$C$11</f>
        <v>0</v>
      </c>
      <c r="L78" s="86"/>
      <c r="M78" s="52" t="str">
        <f t="shared" si="4"/>
        <v/>
      </c>
      <c r="N78" s="83"/>
      <c r="O78" s="49"/>
      <c r="P78" s="64"/>
      <c r="Q78" s="48"/>
      <c r="R78" s="45"/>
      <c r="S78" s="49"/>
      <c r="T78" s="61"/>
      <c r="U78" s="55" t="str">
        <f t="shared" si="3"/>
        <v/>
      </c>
    </row>
    <row r="79" spans="1:21" x14ac:dyDescent="0.3">
      <c r="A79" s="53">
        <v>73</v>
      </c>
      <c r="B79" s="54" t="str">
        <f>'Product Category Discounts'!$B$11</f>
        <v xml:space="preserve"> E-Poll Book System</v>
      </c>
      <c r="C79" s="47"/>
      <c r="D79" s="47"/>
      <c r="E79" s="45"/>
      <c r="F79" s="45"/>
      <c r="G79" s="57"/>
      <c r="H79" s="46"/>
      <c r="I79" s="45"/>
      <c r="J79" s="50"/>
      <c r="K79" s="51">
        <f>'Product Category Discounts'!$C$11</f>
        <v>0</v>
      </c>
      <c r="L79" s="86"/>
      <c r="M79" s="52" t="str">
        <f t="shared" si="4"/>
        <v/>
      </c>
      <c r="N79" s="83"/>
      <c r="O79" s="49"/>
      <c r="P79" s="64"/>
      <c r="Q79" s="48"/>
      <c r="R79" s="45"/>
      <c r="S79" s="49"/>
      <c r="T79" s="61"/>
      <c r="U79" s="55" t="str">
        <f t="shared" si="3"/>
        <v/>
      </c>
    </row>
    <row r="80" spans="1:21" x14ac:dyDescent="0.3">
      <c r="A80" s="53">
        <v>74</v>
      </c>
      <c r="B80" s="54" t="str">
        <f>'Product Category Discounts'!$B$11</f>
        <v xml:space="preserve"> E-Poll Book System</v>
      </c>
      <c r="C80" s="47"/>
      <c r="D80" s="47"/>
      <c r="E80" s="45"/>
      <c r="F80" s="45"/>
      <c r="G80" s="57"/>
      <c r="H80" s="46"/>
      <c r="I80" s="45"/>
      <c r="J80" s="50"/>
      <c r="K80" s="51">
        <f>'Product Category Discounts'!$C$11</f>
        <v>0</v>
      </c>
      <c r="L80" s="86"/>
      <c r="M80" s="52" t="str">
        <f t="shared" si="4"/>
        <v/>
      </c>
      <c r="N80" s="83"/>
      <c r="O80" s="49"/>
      <c r="P80" s="64"/>
      <c r="Q80" s="48"/>
      <c r="R80" s="45"/>
      <c r="S80" s="49"/>
      <c r="T80" s="61"/>
      <c r="U80" s="55" t="str">
        <f t="shared" si="3"/>
        <v/>
      </c>
    </row>
    <row r="81" spans="1:21" x14ac:dyDescent="0.3">
      <c r="A81" s="53">
        <v>75</v>
      </c>
      <c r="B81" s="54" t="str">
        <f>'Product Category Discounts'!$B$11</f>
        <v xml:space="preserve"> E-Poll Book System</v>
      </c>
      <c r="C81" s="47"/>
      <c r="D81" s="47"/>
      <c r="E81" s="45"/>
      <c r="F81" s="45"/>
      <c r="G81" s="57"/>
      <c r="H81" s="46"/>
      <c r="I81" s="45"/>
      <c r="J81" s="50"/>
      <c r="K81" s="51">
        <f>'Product Category Discounts'!$C$11</f>
        <v>0</v>
      </c>
      <c r="L81" s="86"/>
      <c r="M81" s="52" t="str">
        <f t="shared" si="4"/>
        <v/>
      </c>
      <c r="N81" s="83"/>
      <c r="O81" s="49"/>
      <c r="P81" s="64"/>
      <c r="Q81" s="48"/>
      <c r="R81" s="45"/>
      <c r="S81" s="49"/>
      <c r="T81" s="61"/>
      <c r="U81" s="55" t="str">
        <f t="shared" si="3"/>
        <v/>
      </c>
    </row>
    <row r="82" spans="1:21" x14ac:dyDescent="0.3">
      <c r="A82" s="53">
        <v>76</v>
      </c>
      <c r="B82" s="54" t="str">
        <f>'Product Category Discounts'!$B$11</f>
        <v xml:space="preserve"> E-Poll Book System</v>
      </c>
      <c r="C82" s="47"/>
      <c r="D82" s="47"/>
      <c r="E82" s="45"/>
      <c r="F82" s="45"/>
      <c r="G82" s="57"/>
      <c r="H82" s="46"/>
      <c r="I82" s="45"/>
      <c r="J82" s="50"/>
      <c r="K82" s="51">
        <f>'Product Category Discounts'!$C$11</f>
        <v>0</v>
      </c>
      <c r="L82" s="86"/>
      <c r="M82" s="52" t="str">
        <f t="shared" ref="M82:M106" si="5">IF($J82="","",(IF((ISTEXT(J82))=TRUE,J82,(IF($L82="",TRUNC(ROUND(($J82*(1-$K82)),4),4),IF(L82&lt;K82,"Discount Error",TRUNC(ROUND((J82*(1-$L82)),4),4)))))))</f>
        <v/>
      </c>
      <c r="N82" s="83"/>
      <c r="O82" s="49"/>
      <c r="P82" s="64"/>
      <c r="Q82" s="48"/>
      <c r="R82" s="45"/>
      <c r="S82" s="49"/>
      <c r="T82" s="61"/>
      <c r="U82" s="55" t="str">
        <f t="shared" si="3"/>
        <v/>
      </c>
    </row>
    <row r="83" spans="1:21" x14ac:dyDescent="0.3">
      <c r="A83" s="53">
        <v>77</v>
      </c>
      <c r="B83" s="54" t="str">
        <f>'Product Category Discounts'!$B$11</f>
        <v xml:space="preserve"> E-Poll Book System</v>
      </c>
      <c r="C83" s="47"/>
      <c r="D83" s="47"/>
      <c r="E83" s="45"/>
      <c r="F83" s="45"/>
      <c r="G83" s="57"/>
      <c r="H83" s="46"/>
      <c r="I83" s="45"/>
      <c r="J83" s="50"/>
      <c r="K83" s="51">
        <f>'Product Category Discounts'!$C$11</f>
        <v>0</v>
      </c>
      <c r="L83" s="86"/>
      <c r="M83" s="52" t="str">
        <f t="shared" si="5"/>
        <v/>
      </c>
      <c r="N83" s="83"/>
      <c r="O83" s="49"/>
      <c r="P83" s="64"/>
      <c r="Q83" s="48"/>
      <c r="R83" s="45"/>
      <c r="S83" s="49"/>
      <c r="T83" s="61"/>
      <c r="U83" s="55" t="str">
        <f t="shared" si="3"/>
        <v/>
      </c>
    </row>
    <row r="84" spans="1:21" x14ac:dyDescent="0.3">
      <c r="A84" s="53">
        <v>78</v>
      </c>
      <c r="B84" s="54" t="str">
        <f>'Product Category Discounts'!$B$11</f>
        <v xml:space="preserve"> E-Poll Book System</v>
      </c>
      <c r="C84" s="47"/>
      <c r="D84" s="47"/>
      <c r="E84" s="45"/>
      <c r="F84" s="45"/>
      <c r="G84" s="57"/>
      <c r="H84" s="46"/>
      <c r="I84" s="45"/>
      <c r="J84" s="50"/>
      <c r="K84" s="51">
        <f>'Product Category Discounts'!$C$11</f>
        <v>0</v>
      </c>
      <c r="L84" s="86"/>
      <c r="M84" s="52" t="str">
        <f t="shared" si="5"/>
        <v/>
      </c>
      <c r="N84" s="83"/>
      <c r="O84" s="49"/>
      <c r="P84" s="64"/>
      <c r="Q84" s="48"/>
      <c r="R84" s="45"/>
      <c r="S84" s="49"/>
      <c r="T84" s="61"/>
      <c r="U84" s="55" t="str">
        <f t="shared" si="3"/>
        <v/>
      </c>
    </row>
    <row r="85" spans="1:21" x14ac:dyDescent="0.3">
      <c r="A85" s="53">
        <v>79</v>
      </c>
      <c r="B85" s="54" t="str">
        <f>'Product Category Discounts'!$B$11</f>
        <v xml:space="preserve"> E-Poll Book System</v>
      </c>
      <c r="C85" s="47"/>
      <c r="D85" s="47"/>
      <c r="E85" s="45"/>
      <c r="F85" s="45"/>
      <c r="G85" s="57"/>
      <c r="H85" s="46"/>
      <c r="I85" s="45"/>
      <c r="J85" s="50"/>
      <c r="K85" s="51">
        <f>'Product Category Discounts'!$C$11</f>
        <v>0</v>
      </c>
      <c r="L85" s="86"/>
      <c r="M85" s="52" t="str">
        <f t="shared" si="5"/>
        <v/>
      </c>
      <c r="N85" s="83"/>
      <c r="O85" s="49"/>
      <c r="P85" s="64"/>
      <c r="Q85" s="48"/>
      <c r="R85" s="45"/>
      <c r="S85" s="49"/>
      <c r="T85" s="61"/>
      <c r="U85" s="55" t="str">
        <f t="shared" si="3"/>
        <v/>
      </c>
    </row>
    <row r="86" spans="1:21" x14ac:dyDescent="0.3">
      <c r="A86" s="53">
        <v>80</v>
      </c>
      <c r="B86" s="54" t="str">
        <f>'Product Category Discounts'!$B$11</f>
        <v xml:space="preserve"> E-Poll Book System</v>
      </c>
      <c r="C86" s="47"/>
      <c r="D86" s="47"/>
      <c r="E86" s="45"/>
      <c r="F86" s="45"/>
      <c r="G86" s="57"/>
      <c r="H86" s="46"/>
      <c r="I86" s="45"/>
      <c r="J86" s="50"/>
      <c r="K86" s="51">
        <f>'Product Category Discounts'!$C$11</f>
        <v>0</v>
      </c>
      <c r="L86" s="86"/>
      <c r="M86" s="52" t="str">
        <f t="shared" si="5"/>
        <v/>
      </c>
      <c r="N86" s="83"/>
      <c r="O86" s="49"/>
      <c r="P86" s="64"/>
      <c r="Q86" s="48"/>
      <c r="R86" s="45"/>
      <c r="S86" s="49"/>
      <c r="T86" s="61"/>
      <c r="U86" s="55" t="str">
        <f t="shared" si="3"/>
        <v/>
      </c>
    </row>
    <row r="87" spans="1:21" x14ac:dyDescent="0.3">
      <c r="A87" s="53">
        <v>81</v>
      </c>
      <c r="B87" s="54" t="str">
        <f>'Product Category Discounts'!$B$11</f>
        <v xml:space="preserve"> E-Poll Book System</v>
      </c>
      <c r="C87" s="47"/>
      <c r="D87" s="47"/>
      <c r="E87" s="45"/>
      <c r="F87" s="45"/>
      <c r="G87" s="57"/>
      <c r="H87" s="46"/>
      <c r="I87" s="45"/>
      <c r="J87" s="50"/>
      <c r="K87" s="51">
        <f>'Product Category Discounts'!$C$11</f>
        <v>0</v>
      </c>
      <c r="L87" s="86"/>
      <c r="M87" s="52" t="str">
        <f t="shared" si="5"/>
        <v/>
      </c>
      <c r="N87" s="83"/>
      <c r="O87" s="49"/>
      <c r="P87" s="64"/>
      <c r="Q87" s="48"/>
      <c r="R87" s="45"/>
      <c r="S87" s="49"/>
      <c r="T87" s="61"/>
      <c r="U87" s="55" t="str">
        <f t="shared" si="3"/>
        <v/>
      </c>
    </row>
    <row r="88" spans="1:21" x14ac:dyDescent="0.3">
      <c r="A88" s="53">
        <v>82</v>
      </c>
      <c r="B88" s="54" t="str">
        <f>'Product Category Discounts'!$B$11</f>
        <v xml:space="preserve"> E-Poll Book System</v>
      </c>
      <c r="C88" s="47"/>
      <c r="D88" s="47"/>
      <c r="E88" s="45"/>
      <c r="F88" s="45"/>
      <c r="G88" s="57"/>
      <c r="H88" s="46"/>
      <c r="I88" s="45"/>
      <c r="J88" s="50"/>
      <c r="K88" s="51">
        <f>'Product Category Discounts'!$C$11</f>
        <v>0</v>
      </c>
      <c r="L88" s="86"/>
      <c r="M88" s="52" t="str">
        <f t="shared" si="5"/>
        <v/>
      </c>
      <c r="N88" s="83"/>
      <c r="O88" s="49"/>
      <c r="P88" s="64"/>
      <c r="Q88" s="48"/>
      <c r="R88" s="45"/>
      <c r="S88" s="49"/>
      <c r="T88" s="61"/>
      <c r="U88" s="55" t="str">
        <f t="shared" si="3"/>
        <v/>
      </c>
    </row>
    <row r="89" spans="1:21" x14ac:dyDescent="0.3">
      <c r="A89" s="53">
        <v>83</v>
      </c>
      <c r="B89" s="54" t="str">
        <f>'Product Category Discounts'!$B$11</f>
        <v xml:space="preserve"> E-Poll Book System</v>
      </c>
      <c r="C89" s="47"/>
      <c r="D89" s="47"/>
      <c r="E89" s="45"/>
      <c r="F89" s="45"/>
      <c r="G89" s="57"/>
      <c r="H89" s="46"/>
      <c r="I89" s="45"/>
      <c r="J89" s="50"/>
      <c r="K89" s="51">
        <f>'Product Category Discounts'!$C$11</f>
        <v>0</v>
      </c>
      <c r="L89" s="86"/>
      <c r="M89" s="52" t="str">
        <f t="shared" si="5"/>
        <v/>
      </c>
      <c r="N89" s="83"/>
      <c r="O89" s="49"/>
      <c r="P89" s="64"/>
      <c r="Q89" s="48"/>
      <c r="R89" s="45"/>
      <c r="S89" s="49"/>
      <c r="T89" s="61"/>
      <c r="U89" s="55" t="str">
        <f t="shared" si="3"/>
        <v/>
      </c>
    </row>
    <row r="90" spans="1:21" x14ac:dyDescent="0.3">
      <c r="A90" s="53">
        <v>84</v>
      </c>
      <c r="B90" s="54" t="str">
        <f>'Product Category Discounts'!$B$11</f>
        <v xml:space="preserve"> E-Poll Book System</v>
      </c>
      <c r="C90" s="47"/>
      <c r="D90" s="47"/>
      <c r="E90" s="45"/>
      <c r="F90" s="45"/>
      <c r="G90" s="57"/>
      <c r="H90" s="46"/>
      <c r="I90" s="45"/>
      <c r="J90" s="50"/>
      <c r="K90" s="51">
        <f>'Product Category Discounts'!$C$11</f>
        <v>0</v>
      </c>
      <c r="L90" s="86"/>
      <c r="M90" s="52" t="str">
        <f t="shared" si="5"/>
        <v/>
      </c>
      <c r="N90" s="83"/>
      <c r="O90" s="49"/>
      <c r="P90" s="64"/>
      <c r="Q90" s="48"/>
      <c r="R90" s="45"/>
      <c r="S90" s="49"/>
      <c r="T90" s="61"/>
      <c r="U90" s="55" t="str">
        <f t="shared" si="3"/>
        <v/>
      </c>
    </row>
    <row r="91" spans="1:21" x14ac:dyDescent="0.3">
      <c r="A91" s="53">
        <v>85</v>
      </c>
      <c r="B91" s="54" t="str">
        <f>'Product Category Discounts'!$B$11</f>
        <v xml:space="preserve"> E-Poll Book System</v>
      </c>
      <c r="C91" s="47"/>
      <c r="D91" s="47"/>
      <c r="E91" s="45"/>
      <c r="F91" s="45"/>
      <c r="G91" s="57"/>
      <c r="H91" s="46"/>
      <c r="I91" s="45"/>
      <c r="J91" s="50"/>
      <c r="K91" s="51">
        <f>'Product Category Discounts'!$C$11</f>
        <v>0</v>
      </c>
      <c r="L91" s="86"/>
      <c r="M91" s="52" t="str">
        <f t="shared" si="5"/>
        <v/>
      </c>
      <c r="N91" s="83"/>
      <c r="O91" s="49"/>
      <c r="P91" s="64"/>
      <c r="Q91" s="48"/>
      <c r="R91" s="45"/>
      <c r="S91" s="49"/>
      <c r="T91" s="61"/>
      <c r="U91" s="55" t="str">
        <f t="shared" si="3"/>
        <v/>
      </c>
    </row>
    <row r="92" spans="1:21" x14ac:dyDescent="0.3">
      <c r="A92" s="53">
        <v>86</v>
      </c>
      <c r="B92" s="54" t="str">
        <f>'Product Category Discounts'!$B$11</f>
        <v xml:space="preserve"> E-Poll Book System</v>
      </c>
      <c r="C92" s="47"/>
      <c r="D92" s="47"/>
      <c r="E92" s="45"/>
      <c r="F92" s="45"/>
      <c r="G92" s="57"/>
      <c r="H92" s="46"/>
      <c r="I92" s="45"/>
      <c r="J92" s="50"/>
      <c r="K92" s="51">
        <f>'Product Category Discounts'!$C$11</f>
        <v>0</v>
      </c>
      <c r="L92" s="86"/>
      <c r="M92" s="52" t="str">
        <f t="shared" si="5"/>
        <v/>
      </c>
      <c r="N92" s="83"/>
      <c r="O92" s="49"/>
      <c r="P92" s="64"/>
      <c r="Q92" s="48"/>
      <c r="R92" s="45"/>
      <c r="S92" s="49"/>
      <c r="T92" s="61"/>
      <c r="U92" s="55" t="str">
        <f t="shared" si="3"/>
        <v/>
      </c>
    </row>
    <row r="93" spans="1:21" x14ac:dyDescent="0.3">
      <c r="A93" s="53">
        <v>87</v>
      </c>
      <c r="B93" s="54" t="str">
        <f>'Product Category Discounts'!$B$11</f>
        <v xml:space="preserve"> E-Poll Book System</v>
      </c>
      <c r="C93" s="47"/>
      <c r="D93" s="47"/>
      <c r="E93" s="45"/>
      <c r="F93" s="45"/>
      <c r="G93" s="57"/>
      <c r="H93" s="46"/>
      <c r="I93" s="45"/>
      <c r="J93" s="50"/>
      <c r="K93" s="51">
        <f>'Product Category Discounts'!$C$11</f>
        <v>0</v>
      </c>
      <c r="L93" s="86"/>
      <c r="M93" s="52" t="str">
        <f t="shared" si="5"/>
        <v/>
      </c>
      <c r="N93" s="83"/>
      <c r="O93" s="49"/>
      <c r="P93" s="64"/>
      <c r="Q93" s="48"/>
      <c r="R93" s="45"/>
      <c r="S93" s="49"/>
      <c r="T93" s="61"/>
      <c r="U93" s="55" t="str">
        <f t="shared" si="3"/>
        <v/>
      </c>
    </row>
    <row r="94" spans="1:21" x14ac:dyDescent="0.3">
      <c r="A94" s="53">
        <v>88</v>
      </c>
      <c r="B94" s="54" t="str">
        <f>'Product Category Discounts'!$B$11</f>
        <v xml:space="preserve"> E-Poll Book System</v>
      </c>
      <c r="C94" s="47"/>
      <c r="D94" s="47"/>
      <c r="E94" s="45"/>
      <c r="F94" s="45"/>
      <c r="G94" s="57"/>
      <c r="H94" s="46"/>
      <c r="I94" s="45"/>
      <c r="J94" s="50"/>
      <c r="K94" s="51">
        <f>'Product Category Discounts'!$C$11</f>
        <v>0</v>
      </c>
      <c r="L94" s="86"/>
      <c r="M94" s="52" t="str">
        <f t="shared" si="5"/>
        <v/>
      </c>
      <c r="N94" s="83"/>
      <c r="O94" s="49"/>
      <c r="P94" s="64"/>
      <c r="Q94" s="48"/>
      <c r="R94" s="45"/>
      <c r="S94" s="49"/>
      <c r="T94" s="61"/>
      <c r="U94" s="55" t="str">
        <f t="shared" si="3"/>
        <v/>
      </c>
    </row>
    <row r="95" spans="1:21" x14ac:dyDescent="0.3">
      <c r="A95" s="53">
        <v>89</v>
      </c>
      <c r="B95" s="54" t="str">
        <f>'Product Category Discounts'!$B$11</f>
        <v xml:space="preserve"> E-Poll Book System</v>
      </c>
      <c r="C95" s="47"/>
      <c r="D95" s="47"/>
      <c r="E95" s="45"/>
      <c r="F95" s="45"/>
      <c r="G95" s="57"/>
      <c r="H95" s="46"/>
      <c r="I95" s="45"/>
      <c r="J95" s="50"/>
      <c r="K95" s="51">
        <f>'Product Category Discounts'!$C$11</f>
        <v>0</v>
      </c>
      <c r="L95" s="86"/>
      <c r="M95" s="52" t="str">
        <f t="shared" si="5"/>
        <v/>
      </c>
      <c r="N95" s="83"/>
      <c r="O95" s="49"/>
      <c r="P95" s="64"/>
      <c r="Q95" s="48"/>
      <c r="R95" s="45"/>
      <c r="S95" s="49"/>
      <c r="T95" s="61"/>
      <c r="U95" s="55" t="str">
        <f t="shared" si="3"/>
        <v/>
      </c>
    </row>
    <row r="96" spans="1:21" x14ac:dyDescent="0.3">
      <c r="A96" s="53">
        <v>90</v>
      </c>
      <c r="B96" s="54" t="str">
        <f>'Product Category Discounts'!$B$11</f>
        <v xml:space="preserve"> E-Poll Book System</v>
      </c>
      <c r="C96" s="47"/>
      <c r="D96" s="47"/>
      <c r="E96" s="45"/>
      <c r="F96" s="45"/>
      <c r="G96" s="57"/>
      <c r="H96" s="46"/>
      <c r="I96" s="45"/>
      <c r="J96" s="50"/>
      <c r="K96" s="51">
        <f>'Product Category Discounts'!$C$11</f>
        <v>0</v>
      </c>
      <c r="L96" s="86"/>
      <c r="M96" s="52" t="str">
        <f t="shared" si="5"/>
        <v/>
      </c>
      <c r="N96" s="83"/>
      <c r="O96" s="49"/>
      <c r="P96" s="64"/>
      <c r="Q96" s="48"/>
      <c r="R96" s="45"/>
      <c r="S96" s="49"/>
      <c r="T96" s="61"/>
      <c r="U96" s="55" t="str">
        <f t="shared" si="3"/>
        <v/>
      </c>
    </row>
    <row r="97" spans="1:21" x14ac:dyDescent="0.3">
      <c r="A97" s="53">
        <v>91</v>
      </c>
      <c r="B97" s="54" t="str">
        <f>'Product Category Discounts'!$B$11</f>
        <v xml:space="preserve"> E-Poll Book System</v>
      </c>
      <c r="C97" s="47"/>
      <c r="D97" s="47"/>
      <c r="E97" s="45"/>
      <c r="F97" s="45"/>
      <c r="G97" s="57"/>
      <c r="H97" s="46"/>
      <c r="I97" s="45"/>
      <c r="J97" s="50"/>
      <c r="K97" s="51">
        <f>'Product Category Discounts'!$C$11</f>
        <v>0</v>
      </c>
      <c r="L97" s="86"/>
      <c r="M97" s="52" t="str">
        <f t="shared" si="5"/>
        <v/>
      </c>
      <c r="N97" s="83"/>
      <c r="O97" s="49"/>
      <c r="P97" s="64"/>
      <c r="Q97" s="48"/>
      <c r="R97" s="45"/>
      <c r="S97" s="49"/>
      <c r="T97" s="61"/>
      <c r="U97" s="55" t="str">
        <f t="shared" si="3"/>
        <v/>
      </c>
    </row>
    <row r="98" spans="1:21" x14ac:dyDescent="0.3">
      <c r="A98" s="53">
        <v>92</v>
      </c>
      <c r="B98" s="54" t="str">
        <f>'Product Category Discounts'!$B$11</f>
        <v xml:space="preserve"> E-Poll Book System</v>
      </c>
      <c r="C98" s="47"/>
      <c r="D98" s="47"/>
      <c r="E98" s="45"/>
      <c r="F98" s="45"/>
      <c r="G98" s="57"/>
      <c r="H98" s="46"/>
      <c r="I98" s="45"/>
      <c r="J98" s="50"/>
      <c r="K98" s="51">
        <f>'Product Category Discounts'!$C$11</f>
        <v>0</v>
      </c>
      <c r="L98" s="86"/>
      <c r="M98" s="52" t="str">
        <f t="shared" si="5"/>
        <v/>
      </c>
      <c r="N98" s="83"/>
      <c r="O98" s="49"/>
      <c r="P98" s="64"/>
      <c r="Q98" s="48"/>
      <c r="R98" s="45"/>
      <c r="S98" s="49"/>
      <c r="T98" s="61"/>
      <c r="U98" s="55" t="str">
        <f t="shared" si="3"/>
        <v/>
      </c>
    </row>
    <row r="99" spans="1:21" x14ac:dyDescent="0.3">
      <c r="A99" s="53">
        <v>93</v>
      </c>
      <c r="B99" s="54" t="str">
        <f>'Product Category Discounts'!$B$11</f>
        <v xml:space="preserve"> E-Poll Book System</v>
      </c>
      <c r="C99" s="47"/>
      <c r="D99" s="47"/>
      <c r="E99" s="45"/>
      <c r="F99" s="45"/>
      <c r="G99" s="57"/>
      <c r="H99" s="46"/>
      <c r="I99" s="45"/>
      <c r="J99" s="50"/>
      <c r="K99" s="51">
        <f>'Product Category Discounts'!$C$11</f>
        <v>0</v>
      </c>
      <c r="L99" s="86"/>
      <c r="M99" s="52" t="str">
        <f t="shared" si="5"/>
        <v/>
      </c>
      <c r="N99" s="83"/>
      <c r="O99" s="49"/>
      <c r="P99" s="64"/>
      <c r="Q99" s="48"/>
      <c r="R99" s="45"/>
      <c r="S99" s="49"/>
      <c r="T99" s="61"/>
      <c r="U99" s="55" t="str">
        <f t="shared" si="3"/>
        <v/>
      </c>
    </row>
    <row r="100" spans="1:21" x14ac:dyDescent="0.3">
      <c r="A100" s="53">
        <v>94</v>
      </c>
      <c r="B100" s="54" t="str">
        <f>'Product Category Discounts'!$B$11</f>
        <v xml:space="preserve"> E-Poll Book System</v>
      </c>
      <c r="C100" s="47"/>
      <c r="D100" s="47"/>
      <c r="E100" s="45"/>
      <c r="F100" s="45"/>
      <c r="G100" s="57"/>
      <c r="H100" s="46"/>
      <c r="I100" s="45"/>
      <c r="J100" s="50"/>
      <c r="K100" s="51">
        <f>'Product Category Discounts'!$C$11</f>
        <v>0</v>
      </c>
      <c r="L100" s="86"/>
      <c r="M100" s="52" t="str">
        <f t="shared" si="5"/>
        <v/>
      </c>
      <c r="N100" s="83"/>
      <c r="O100" s="49"/>
      <c r="P100" s="64"/>
      <c r="Q100" s="48"/>
      <c r="R100" s="45"/>
      <c r="S100" s="49"/>
      <c r="T100" s="61"/>
      <c r="U100" s="55" t="str">
        <f t="shared" si="3"/>
        <v/>
      </c>
    </row>
    <row r="101" spans="1:21" x14ac:dyDescent="0.3">
      <c r="A101" s="53">
        <v>95</v>
      </c>
      <c r="B101" s="54" t="str">
        <f>'Product Category Discounts'!$B$11</f>
        <v xml:space="preserve"> E-Poll Book System</v>
      </c>
      <c r="C101" s="47"/>
      <c r="D101" s="47"/>
      <c r="E101" s="45"/>
      <c r="F101" s="45"/>
      <c r="G101" s="57"/>
      <c r="H101" s="46"/>
      <c r="I101" s="45"/>
      <c r="J101" s="50"/>
      <c r="K101" s="51">
        <f>'Product Category Discounts'!$C$11</f>
        <v>0</v>
      </c>
      <c r="L101" s="86"/>
      <c r="M101" s="52" t="str">
        <f t="shared" si="5"/>
        <v/>
      </c>
      <c r="N101" s="83"/>
      <c r="O101" s="49"/>
      <c r="P101" s="64"/>
      <c r="Q101" s="48"/>
      <c r="R101" s="45"/>
      <c r="S101" s="49"/>
      <c r="T101" s="61"/>
      <c r="U101" s="55" t="str">
        <f t="shared" si="3"/>
        <v/>
      </c>
    </row>
    <row r="102" spans="1:21" x14ac:dyDescent="0.3">
      <c r="A102" s="53">
        <v>96</v>
      </c>
      <c r="B102" s="54" t="str">
        <f>'Product Category Discounts'!$B$11</f>
        <v xml:space="preserve"> E-Poll Book System</v>
      </c>
      <c r="C102" s="47"/>
      <c r="D102" s="47"/>
      <c r="E102" s="45"/>
      <c r="F102" s="45"/>
      <c r="G102" s="57"/>
      <c r="H102" s="46"/>
      <c r="I102" s="45"/>
      <c r="J102" s="50"/>
      <c r="K102" s="51">
        <f>'Product Category Discounts'!$C$11</f>
        <v>0</v>
      </c>
      <c r="L102" s="86"/>
      <c r="M102" s="52" t="str">
        <f t="shared" si="5"/>
        <v/>
      </c>
      <c r="N102" s="83"/>
      <c r="O102" s="49"/>
      <c r="P102" s="64"/>
      <c r="Q102" s="48"/>
      <c r="R102" s="45"/>
      <c r="S102" s="49"/>
      <c r="T102" s="61"/>
      <c r="U102" s="55" t="str">
        <f t="shared" si="3"/>
        <v/>
      </c>
    </row>
    <row r="103" spans="1:21" x14ac:dyDescent="0.3">
      <c r="A103" s="53">
        <v>97</v>
      </c>
      <c r="B103" s="54" t="str">
        <f>'Product Category Discounts'!$B$11</f>
        <v xml:space="preserve"> E-Poll Book System</v>
      </c>
      <c r="C103" s="47"/>
      <c r="D103" s="47"/>
      <c r="E103" s="45"/>
      <c r="F103" s="45"/>
      <c r="G103" s="57"/>
      <c r="H103" s="46"/>
      <c r="I103" s="45"/>
      <c r="J103" s="50"/>
      <c r="K103" s="51">
        <f>'Product Category Discounts'!$C$11</f>
        <v>0</v>
      </c>
      <c r="L103" s="86"/>
      <c r="M103" s="52" t="str">
        <f t="shared" si="5"/>
        <v/>
      </c>
      <c r="N103" s="83"/>
      <c r="O103" s="49"/>
      <c r="P103" s="64"/>
      <c r="Q103" s="48"/>
      <c r="R103" s="45"/>
      <c r="S103" s="49"/>
      <c r="T103" s="61"/>
      <c r="U103" s="55" t="str">
        <f t="shared" si="3"/>
        <v/>
      </c>
    </row>
    <row r="104" spans="1:21" x14ac:dyDescent="0.3">
      <c r="A104" s="53">
        <v>98</v>
      </c>
      <c r="B104" s="54" t="str">
        <f>'Product Category Discounts'!$B$11</f>
        <v xml:space="preserve"> E-Poll Book System</v>
      </c>
      <c r="C104" s="47"/>
      <c r="D104" s="47"/>
      <c r="E104" s="45"/>
      <c r="F104" s="45"/>
      <c r="G104" s="57"/>
      <c r="H104" s="46"/>
      <c r="I104" s="45"/>
      <c r="J104" s="50"/>
      <c r="K104" s="51">
        <f>'Product Category Discounts'!$C$11</f>
        <v>0</v>
      </c>
      <c r="L104" s="86"/>
      <c r="M104" s="52" t="str">
        <f t="shared" si="5"/>
        <v/>
      </c>
      <c r="N104" s="83"/>
      <c r="O104" s="49"/>
      <c r="P104" s="64"/>
      <c r="Q104" s="48"/>
      <c r="R104" s="45"/>
      <c r="S104" s="49"/>
      <c r="T104" s="61"/>
      <c r="U104" s="55" t="str">
        <f t="shared" si="3"/>
        <v/>
      </c>
    </row>
    <row r="105" spans="1:21" x14ac:dyDescent="0.3">
      <c r="A105" s="53">
        <v>99</v>
      </c>
      <c r="B105" s="54" t="str">
        <f>'Product Category Discounts'!$B$11</f>
        <v xml:space="preserve"> E-Poll Book System</v>
      </c>
      <c r="C105" s="47"/>
      <c r="D105" s="47"/>
      <c r="E105" s="45"/>
      <c r="F105" s="45"/>
      <c r="G105" s="57"/>
      <c r="H105" s="46"/>
      <c r="I105" s="45"/>
      <c r="J105" s="50"/>
      <c r="K105" s="51">
        <f>'Product Category Discounts'!$C$11</f>
        <v>0</v>
      </c>
      <c r="L105" s="86"/>
      <c r="M105" s="52" t="str">
        <f t="shared" si="5"/>
        <v/>
      </c>
      <c r="N105" s="83"/>
      <c r="O105" s="49"/>
      <c r="P105" s="64"/>
      <c r="Q105" s="48"/>
      <c r="R105" s="45"/>
      <c r="S105" s="49"/>
      <c r="T105" s="61"/>
      <c r="U105" s="55" t="str">
        <f t="shared" si="3"/>
        <v/>
      </c>
    </row>
    <row r="106" spans="1:21" x14ac:dyDescent="0.3">
      <c r="A106" s="53">
        <v>100</v>
      </c>
      <c r="B106" s="54" t="str">
        <f>'Product Category Discounts'!$B$11</f>
        <v xml:space="preserve"> E-Poll Book System</v>
      </c>
      <c r="C106" s="47"/>
      <c r="D106" s="47"/>
      <c r="E106" s="45"/>
      <c r="F106" s="45"/>
      <c r="G106" s="57"/>
      <c r="H106" s="46"/>
      <c r="I106" s="45"/>
      <c r="J106" s="50"/>
      <c r="K106" s="51">
        <f>'Product Category Discounts'!$C$11</f>
        <v>0</v>
      </c>
      <c r="L106" s="86"/>
      <c r="M106" s="52" t="str">
        <f t="shared" si="5"/>
        <v/>
      </c>
      <c r="N106" s="83"/>
      <c r="O106" s="49"/>
      <c r="P106" s="64"/>
      <c r="Q106" s="48"/>
      <c r="R106" s="45"/>
      <c r="S106" s="49"/>
      <c r="T106" s="61"/>
      <c r="U106" s="55" t="str">
        <f t="shared" si="3"/>
        <v/>
      </c>
    </row>
    <row r="107" spans="1:21" x14ac:dyDescent="0.3">
      <c r="P107"/>
    </row>
    <row r="108" spans="1:21" x14ac:dyDescent="0.3">
      <c r="P108"/>
    </row>
    <row r="109" spans="1:21" x14ac:dyDescent="0.3">
      <c r="P109"/>
    </row>
    <row r="110" spans="1:21" x14ac:dyDescent="0.3">
      <c r="P110"/>
    </row>
    <row r="111" spans="1:21" x14ac:dyDescent="0.3">
      <c r="P111"/>
    </row>
    <row r="112" spans="1:21" x14ac:dyDescent="0.3">
      <c r="P112"/>
    </row>
    <row r="113" spans="16:16" x14ac:dyDescent="0.3">
      <c r="P113"/>
    </row>
    <row r="114" spans="16:16" x14ac:dyDescent="0.3">
      <c r="P114"/>
    </row>
    <row r="115" spans="16:16" x14ac:dyDescent="0.3">
      <c r="P115"/>
    </row>
    <row r="116" spans="16:16" x14ac:dyDescent="0.3">
      <c r="P116"/>
    </row>
    <row r="117" spans="16:16" x14ac:dyDescent="0.3">
      <c r="P117"/>
    </row>
    <row r="118" spans="16:16" x14ac:dyDescent="0.3">
      <c r="P118"/>
    </row>
    <row r="119" spans="16:16" x14ac:dyDescent="0.3">
      <c r="P119"/>
    </row>
    <row r="120" spans="16:16" x14ac:dyDescent="0.3">
      <c r="P120"/>
    </row>
    <row r="121" spans="16:16" x14ac:dyDescent="0.3">
      <c r="P121"/>
    </row>
    <row r="122" spans="16:16" x14ac:dyDescent="0.3">
      <c r="P122"/>
    </row>
    <row r="123" spans="16:16" x14ac:dyDescent="0.3">
      <c r="P123"/>
    </row>
    <row r="124" spans="16:16" x14ac:dyDescent="0.3">
      <c r="P124"/>
    </row>
    <row r="125" spans="16:16" x14ac:dyDescent="0.3">
      <c r="P125"/>
    </row>
    <row r="126" spans="16:16" x14ac:dyDescent="0.3">
      <c r="P126"/>
    </row>
    <row r="127" spans="16:16" x14ac:dyDescent="0.3">
      <c r="P127"/>
    </row>
    <row r="128" spans="16:16" x14ac:dyDescent="0.3">
      <c r="P128"/>
    </row>
    <row r="129" spans="16:16" x14ac:dyDescent="0.3">
      <c r="P129"/>
    </row>
    <row r="130" spans="16:16" x14ac:dyDescent="0.3">
      <c r="P130"/>
    </row>
    <row r="131" spans="16:16" x14ac:dyDescent="0.3">
      <c r="P131"/>
    </row>
    <row r="132" spans="16:16" x14ac:dyDescent="0.3">
      <c r="P132"/>
    </row>
    <row r="133" spans="16:16" x14ac:dyDescent="0.3">
      <c r="P133"/>
    </row>
    <row r="134" spans="16:16" x14ac:dyDescent="0.3">
      <c r="P134"/>
    </row>
    <row r="135" spans="16:16" x14ac:dyDescent="0.3">
      <c r="P135"/>
    </row>
    <row r="136" spans="16:16" x14ac:dyDescent="0.3">
      <c r="P136"/>
    </row>
    <row r="137" spans="16:16" x14ac:dyDescent="0.3">
      <c r="P137"/>
    </row>
    <row r="138" spans="16:16" x14ac:dyDescent="0.3">
      <c r="P138"/>
    </row>
    <row r="139" spans="16:16" x14ac:dyDescent="0.3">
      <c r="P139"/>
    </row>
    <row r="140" spans="16:16" x14ac:dyDescent="0.3">
      <c r="P140"/>
    </row>
    <row r="141" spans="16:16" x14ac:dyDescent="0.3">
      <c r="P141"/>
    </row>
    <row r="142" spans="16:16" x14ac:dyDescent="0.3">
      <c r="P142"/>
    </row>
    <row r="143" spans="16:16" x14ac:dyDescent="0.3">
      <c r="P143"/>
    </row>
    <row r="144" spans="16:16" x14ac:dyDescent="0.3">
      <c r="P144"/>
    </row>
    <row r="145" spans="16:16" x14ac:dyDescent="0.3">
      <c r="P145"/>
    </row>
    <row r="146" spans="16:16" x14ac:dyDescent="0.3">
      <c r="P146"/>
    </row>
    <row r="147" spans="16:16" x14ac:dyDescent="0.3">
      <c r="P147"/>
    </row>
    <row r="148" spans="16:16" x14ac:dyDescent="0.3">
      <c r="P148"/>
    </row>
    <row r="149" spans="16:16" x14ac:dyDescent="0.3">
      <c r="P149"/>
    </row>
    <row r="150" spans="16:16" x14ac:dyDescent="0.3">
      <c r="P150"/>
    </row>
    <row r="151" spans="16:16" x14ac:dyDescent="0.3">
      <c r="P151"/>
    </row>
    <row r="152" spans="16:16" x14ac:dyDescent="0.3">
      <c r="P152"/>
    </row>
    <row r="153" spans="16:16" x14ac:dyDescent="0.3">
      <c r="P153"/>
    </row>
    <row r="154" spans="16:16" x14ac:dyDescent="0.3">
      <c r="P154"/>
    </row>
    <row r="155" spans="16:16" x14ac:dyDescent="0.3">
      <c r="P155"/>
    </row>
    <row r="156" spans="16:16" x14ac:dyDescent="0.3">
      <c r="P156"/>
    </row>
    <row r="157" spans="16:16" x14ac:dyDescent="0.3">
      <c r="P157"/>
    </row>
    <row r="158" spans="16:16" x14ac:dyDescent="0.3">
      <c r="P158"/>
    </row>
    <row r="159" spans="16:16" x14ac:dyDescent="0.3">
      <c r="P159"/>
    </row>
    <row r="160" spans="16:16" x14ac:dyDescent="0.3">
      <c r="P160"/>
    </row>
    <row r="161" spans="16:16" x14ac:dyDescent="0.3">
      <c r="P161"/>
    </row>
    <row r="162" spans="16:16" x14ac:dyDescent="0.3">
      <c r="P162"/>
    </row>
    <row r="163" spans="16:16" x14ac:dyDescent="0.3">
      <c r="P163"/>
    </row>
    <row r="164" spans="16:16" x14ac:dyDescent="0.3">
      <c r="P164"/>
    </row>
    <row r="165" spans="16:16" x14ac:dyDescent="0.3">
      <c r="P165"/>
    </row>
    <row r="166" spans="16:16" x14ac:dyDescent="0.3">
      <c r="P166"/>
    </row>
    <row r="167" spans="16:16" x14ac:dyDescent="0.3">
      <c r="P167"/>
    </row>
    <row r="168" spans="16:16" x14ac:dyDescent="0.3">
      <c r="P168"/>
    </row>
    <row r="169" spans="16:16" x14ac:dyDescent="0.3">
      <c r="P169"/>
    </row>
    <row r="170" spans="16:16" x14ac:dyDescent="0.3">
      <c r="P170"/>
    </row>
    <row r="171" spans="16:16" x14ac:dyDescent="0.3">
      <c r="P171"/>
    </row>
    <row r="172" spans="16:16" x14ac:dyDescent="0.3">
      <c r="P172"/>
    </row>
    <row r="173" spans="16:16" x14ac:dyDescent="0.3">
      <c r="P173"/>
    </row>
    <row r="174" spans="16:16" x14ac:dyDescent="0.3">
      <c r="P174"/>
    </row>
    <row r="175" spans="16:16" x14ac:dyDescent="0.3">
      <c r="P175"/>
    </row>
    <row r="176" spans="16:16" x14ac:dyDescent="0.3">
      <c r="P176"/>
    </row>
    <row r="177" spans="16:16" x14ac:dyDescent="0.3">
      <c r="P177"/>
    </row>
    <row r="178" spans="16:16" x14ac:dyDescent="0.3">
      <c r="P178"/>
    </row>
    <row r="179" spans="16:16" x14ac:dyDescent="0.3">
      <c r="P179"/>
    </row>
    <row r="180" spans="16:16" x14ac:dyDescent="0.3">
      <c r="P180"/>
    </row>
    <row r="181" spans="16:16" x14ac:dyDescent="0.3">
      <c r="P181"/>
    </row>
    <row r="182" spans="16:16" x14ac:dyDescent="0.3">
      <c r="P182"/>
    </row>
    <row r="183" spans="16:16" x14ac:dyDescent="0.3">
      <c r="P183"/>
    </row>
    <row r="184" spans="16:16" x14ac:dyDescent="0.3">
      <c r="P184"/>
    </row>
    <row r="185" spans="16:16" x14ac:dyDescent="0.3">
      <c r="P185"/>
    </row>
    <row r="186" spans="16:16" x14ac:dyDescent="0.3">
      <c r="P186"/>
    </row>
    <row r="187" spans="16:16" x14ac:dyDescent="0.3">
      <c r="P187"/>
    </row>
    <row r="188" spans="16:16" x14ac:dyDescent="0.3">
      <c r="P188"/>
    </row>
    <row r="189" spans="16:16" x14ac:dyDescent="0.3">
      <c r="P189"/>
    </row>
    <row r="190" spans="16:16" x14ac:dyDescent="0.3">
      <c r="P190"/>
    </row>
    <row r="191" spans="16:16" x14ac:dyDescent="0.3">
      <c r="P191"/>
    </row>
    <row r="192" spans="16:16" x14ac:dyDescent="0.3">
      <c r="P192"/>
    </row>
    <row r="193" spans="16:16" x14ac:dyDescent="0.3">
      <c r="P193"/>
    </row>
    <row r="194" spans="16:16" x14ac:dyDescent="0.3">
      <c r="P194"/>
    </row>
    <row r="195" spans="16:16" x14ac:dyDescent="0.3">
      <c r="P195"/>
    </row>
    <row r="196" spans="16:16" x14ac:dyDescent="0.3">
      <c r="P196"/>
    </row>
    <row r="197" spans="16:16" x14ac:dyDescent="0.3">
      <c r="P197"/>
    </row>
    <row r="198" spans="16:16" x14ac:dyDescent="0.3">
      <c r="P198"/>
    </row>
    <row r="199" spans="16:16" x14ac:dyDescent="0.3">
      <c r="P199"/>
    </row>
    <row r="200" spans="16:16" x14ac:dyDescent="0.3">
      <c r="P200"/>
    </row>
    <row r="201" spans="16:16" x14ac:dyDescent="0.3">
      <c r="P201"/>
    </row>
    <row r="202" spans="16:16" x14ac:dyDescent="0.3">
      <c r="P202"/>
    </row>
    <row r="203" spans="16:16" x14ac:dyDescent="0.3">
      <c r="P203"/>
    </row>
    <row r="204" spans="16:16" x14ac:dyDescent="0.3">
      <c r="P204"/>
    </row>
    <row r="205" spans="16:16" x14ac:dyDescent="0.3">
      <c r="P205"/>
    </row>
    <row r="206" spans="16:16" x14ac:dyDescent="0.3">
      <c r="P206"/>
    </row>
    <row r="207" spans="16:16" x14ac:dyDescent="0.3">
      <c r="P207"/>
    </row>
    <row r="208" spans="16:16" x14ac:dyDescent="0.3">
      <c r="P208"/>
    </row>
    <row r="209" spans="16:16" x14ac:dyDescent="0.3">
      <c r="P209"/>
    </row>
    <row r="210" spans="16:16" x14ac:dyDescent="0.3">
      <c r="P210"/>
    </row>
    <row r="211" spans="16:16" x14ac:dyDescent="0.3">
      <c r="P211"/>
    </row>
    <row r="212" spans="16:16" x14ac:dyDescent="0.3">
      <c r="P212"/>
    </row>
    <row r="213" spans="16:16" x14ac:dyDescent="0.3">
      <c r="P213"/>
    </row>
    <row r="214" spans="16:16" x14ac:dyDescent="0.3">
      <c r="P214"/>
    </row>
    <row r="215" spans="16:16" x14ac:dyDescent="0.3">
      <c r="P215"/>
    </row>
    <row r="216" spans="16:16" x14ac:dyDescent="0.3">
      <c r="P216"/>
    </row>
    <row r="217" spans="16:16" x14ac:dyDescent="0.3">
      <c r="P217"/>
    </row>
    <row r="218" spans="16:16" x14ac:dyDescent="0.3">
      <c r="P218"/>
    </row>
    <row r="219" spans="16:16" x14ac:dyDescent="0.3">
      <c r="P219"/>
    </row>
    <row r="220" spans="16:16" x14ac:dyDescent="0.3">
      <c r="P220"/>
    </row>
    <row r="221" spans="16:16" x14ac:dyDescent="0.3">
      <c r="P221"/>
    </row>
    <row r="222" spans="16:16" x14ac:dyDescent="0.3">
      <c r="P222"/>
    </row>
    <row r="223" spans="16:16" x14ac:dyDescent="0.3">
      <c r="P223"/>
    </row>
    <row r="224" spans="16:16" x14ac:dyDescent="0.3">
      <c r="P224"/>
    </row>
    <row r="225" spans="16:16" x14ac:dyDescent="0.3">
      <c r="P225"/>
    </row>
    <row r="226" spans="16:16" x14ac:dyDescent="0.3">
      <c r="P226"/>
    </row>
    <row r="227" spans="16:16" x14ac:dyDescent="0.3">
      <c r="P227"/>
    </row>
    <row r="228" spans="16:16" x14ac:dyDescent="0.3">
      <c r="P228"/>
    </row>
    <row r="229" spans="16:16" x14ac:dyDescent="0.3">
      <c r="P229"/>
    </row>
    <row r="230" spans="16:16" x14ac:dyDescent="0.3">
      <c r="P230"/>
    </row>
    <row r="231" spans="16:16" x14ac:dyDescent="0.3">
      <c r="P231"/>
    </row>
    <row r="232" spans="16:16" x14ac:dyDescent="0.3">
      <c r="P232"/>
    </row>
    <row r="233" spans="16:16" x14ac:dyDescent="0.3">
      <c r="P233"/>
    </row>
    <row r="234" spans="16:16" x14ac:dyDescent="0.3">
      <c r="P234"/>
    </row>
    <row r="235" spans="16:16" x14ac:dyDescent="0.3">
      <c r="P235"/>
    </row>
    <row r="236" spans="16:16" x14ac:dyDescent="0.3">
      <c r="P236"/>
    </row>
    <row r="237" spans="16:16" x14ac:dyDescent="0.3">
      <c r="P237"/>
    </row>
    <row r="238" spans="16:16" x14ac:dyDescent="0.3">
      <c r="P238"/>
    </row>
    <row r="239" spans="16:16" x14ac:dyDescent="0.3">
      <c r="P239"/>
    </row>
    <row r="240" spans="16:16" x14ac:dyDescent="0.3">
      <c r="P240"/>
    </row>
    <row r="241" spans="16:16" x14ac:dyDescent="0.3">
      <c r="P241"/>
    </row>
    <row r="242" spans="16:16" x14ac:dyDescent="0.3">
      <c r="P242"/>
    </row>
    <row r="243" spans="16:16" x14ac:dyDescent="0.3">
      <c r="P243"/>
    </row>
    <row r="244" spans="16:16" x14ac:dyDescent="0.3">
      <c r="P244"/>
    </row>
    <row r="245" spans="16:16" x14ac:dyDescent="0.3">
      <c r="P245"/>
    </row>
    <row r="246" spans="16:16" x14ac:dyDescent="0.3">
      <c r="P246"/>
    </row>
    <row r="247" spans="16:16" x14ac:dyDescent="0.3">
      <c r="P247"/>
    </row>
    <row r="248" spans="16:16" x14ac:dyDescent="0.3">
      <c r="P248"/>
    </row>
    <row r="249" spans="16:16" x14ac:dyDescent="0.3">
      <c r="P249"/>
    </row>
    <row r="250" spans="16:16" x14ac:dyDescent="0.3">
      <c r="P250"/>
    </row>
    <row r="251" spans="16:16" x14ac:dyDescent="0.3">
      <c r="P251"/>
    </row>
    <row r="252" spans="16:16" x14ac:dyDescent="0.3">
      <c r="P252"/>
    </row>
    <row r="253" spans="16:16" x14ac:dyDescent="0.3">
      <c r="P253"/>
    </row>
    <row r="254" spans="16:16" x14ac:dyDescent="0.3">
      <c r="P254"/>
    </row>
    <row r="255" spans="16:16" x14ac:dyDescent="0.3">
      <c r="P255"/>
    </row>
    <row r="256" spans="16:16" x14ac:dyDescent="0.3">
      <c r="P256"/>
    </row>
    <row r="257" spans="16:16" x14ac:dyDescent="0.3">
      <c r="P257"/>
    </row>
    <row r="258" spans="16:16" x14ac:dyDescent="0.3">
      <c r="P258"/>
    </row>
    <row r="259" spans="16:16" x14ac:dyDescent="0.3">
      <c r="P259"/>
    </row>
    <row r="260" spans="16:16" x14ac:dyDescent="0.3">
      <c r="P260"/>
    </row>
    <row r="261" spans="16:16" x14ac:dyDescent="0.3">
      <c r="P261"/>
    </row>
    <row r="262" spans="16:16" x14ac:dyDescent="0.3">
      <c r="P262"/>
    </row>
    <row r="263" spans="16:16" x14ac:dyDescent="0.3">
      <c r="P263"/>
    </row>
    <row r="264" spans="16:16" x14ac:dyDescent="0.3">
      <c r="P264"/>
    </row>
    <row r="265" spans="16:16" x14ac:dyDescent="0.3">
      <c r="P265"/>
    </row>
    <row r="266" spans="16:16" x14ac:dyDescent="0.3">
      <c r="P266"/>
    </row>
    <row r="267" spans="16:16" x14ac:dyDescent="0.3">
      <c r="P267"/>
    </row>
    <row r="268" spans="16:16" x14ac:dyDescent="0.3">
      <c r="P268"/>
    </row>
    <row r="269" spans="16:16" x14ac:dyDescent="0.3">
      <c r="P269"/>
    </row>
    <row r="270" spans="16:16" x14ac:dyDescent="0.3">
      <c r="P270"/>
    </row>
    <row r="271" spans="16:16" x14ac:dyDescent="0.3">
      <c r="P271"/>
    </row>
    <row r="272" spans="16:16" x14ac:dyDescent="0.3">
      <c r="P272"/>
    </row>
    <row r="273" spans="16:16" x14ac:dyDescent="0.3">
      <c r="P273"/>
    </row>
    <row r="274" spans="16:16" x14ac:dyDescent="0.3">
      <c r="P274"/>
    </row>
    <row r="275" spans="16:16" x14ac:dyDescent="0.3">
      <c r="P275"/>
    </row>
    <row r="276" spans="16:16" x14ac:dyDescent="0.3">
      <c r="P276"/>
    </row>
    <row r="277" spans="16:16" x14ac:dyDescent="0.3">
      <c r="P277"/>
    </row>
    <row r="278" spans="16:16" x14ac:dyDescent="0.3">
      <c r="P278"/>
    </row>
    <row r="279" spans="16:16" x14ac:dyDescent="0.3">
      <c r="P279"/>
    </row>
    <row r="280" spans="16:16" x14ac:dyDescent="0.3">
      <c r="P280"/>
    </row>
    <row r="281" spans="16:16" x14ac:dyDescent="0.3">
      <c r="P281"/>
    </row>
    <row r="282" spans="16:16" x14ac:dyDescent="0.3">
      <c r="P282"/>
    </row>
    <row r="283" spans="16:16" x14ac:dyDescent="0.3">
      <c r="P283"/>
    </row>
    <row r="284" spans="16:16" x14ac:dyDescent="0.3">
      <c r="P284"/>
    </row>
    <row r="285" spans="16:16" x14ac:dyDescent="0.3">
      <c r="P285"/>
    </row>
  </sheetData>
  <sheetProtection algorithmName="SHA-512" hashValue="cGu6ewzFw2GfZANR+MuI8X0YD1RqPuuP+EhIGyoTy53D9Sdfg6YGou3NtrkzNsbt3ZwxT0H9BhCwV3Bj+dkFXw==" saltValue="Y6xzpZSuXSFc/nY02vk6GQ==" spinCount="100000" sheet="1" objects="1" scenarios="1"/>
  <mergeCells count="8">
    <mergeCell ref="P5:T5"/>
    <mergeCell ref="A1:F1"/>
    <mergeCell ref="A4:C4"/>
    <mergeCell ref="A2:C2"/>
    <mergeCell ref="D2:E2"/>
    <mergeCell ref="D4:E4"/>
    <mergeCell ref="A3:C3"/>
    <mergeCell ref="D3:E3"/>
  </mergeCells>
  <conditionalFormatting sqref="U6:U1048576">
    <cfRule type="cellIs" dxfId="1" priority="23" operator="equal">
      <formula>"NYS Higher"</formula>
    </cfRule>
  </conditionalFormatting>
  <dataValidations disablePrompts="1" count="1">
    <dataValidation type="list" allowBlank="1" showInputMessage="1" showErrorMessage="1" sqref="O7:O106" xr:uid="{B4B3F966-B4EC-441A-92AA-D762AB1C1423}">
      <formula1>"Lowering of Price, Product Addition, Product Deletion, Annual Price Increase"</formula1>
    </dataValidation>
  </dataValidations>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E.1 - Contract Pricing Modifications
&amp;A</oddHeader>
    <oddFooter>&amp;C&amp;"Arial,Regular"&amp;9Version: June 2020</oddFooter>
  </headerFooter>
  <extLst>
    <ext xmlns:x14="http://schemas.microsoft.com/office/spreadsheetml/2009/9/main" uri="{CCE6A557-97BC-4b89-ADB6-D9C93CAAB3DF}">
      <x14:dataValidations xmlns:xm="http://schemas.microsoft.com/office/excel/2006/main" disablePrompts="1" count="1">
        <x14:dataValidation type="list" allowBlank="1" showErrorMessage="1" errorTitle="Invalid Entry!" error="Please select the Type of ROP Documentation from the list." promptTitle="Type of Documentation" prompt="Please select the Type of ROP Documentation from the list." xr:uid="{FD599811-365D-42CE-8477-FC35CC54B86C}">
          <x14:formula1>
            <xm:f>Sheet1!$A$3:$A$7</xm:f>
          </x14:formula1>
          <xm:sqref>P7:P106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63B8-61D4-4015-BA9A-5AEB4FB35218}">
  <sheetPr>
    <tabColor rgb="FFFFFF99"/>
  </sheetPr>
  <dimension ref="A1:U206"/>
  <sheetViews>
    <sheetView tabSelected="1" zoomScaleNormal="100" zoomScalePageLayoutView="98" workbookViewId="0">
      <selection activeCell="B5" sqref="B5"/>
    </sheetView>
  </sheetViews>
  <sheetFormatPr defaultRowHeight="13" x14ac:dyDescent="0.3"/>
  <cols>
    <col min="1" max="1" width="8" customWidth="1"/>
    <col min="2" max="2" width="19.6328125" customWidth="1"/>
    <col min="3" max="3" width="14.6328125" customWidth="1"/>
    <col min="4" max="4" width="31.6328125" customWidth="1"/>
    <col min="5" max="5" width="44.6328125" customWidth="1"/>
    <col min="7" max="7" width="15.6328125" customWidth="1"/>
    <col min="8" max="8" width="21.36328125" customWidth="1"/>
    <col min="9" max="9" width="15.90625" customWidth="1"/>
    <col min="10" max="10" width="10.54296875" customWidth="1"/>
    <col min="11" max="11" width="13.453125" customWidth="1"/>
    <col min="12" max="15" width="12.6328125" customWidth="1"/>
    <col min="16" max="16" width="15.08984375" style="2" customWidth="1"/>
    <col min="17" max="17" width="13.90625" customWidth="1"/>
    <col min="18" max="20" width="16.6328125" customWidth="1"/>
    <col min="21" max="21" width="16.453125" bestFit="1" customWidth="1"/>
  </cols>
  <sheetData>
    <row r="1" spans="1:21" ht="18" x14ac:dyDescent="0.4">
      <c r="A1" s="113" t="s">
        <v>8</v>
      </c>
      <c r="B1" s="113"/>
      <c r="C1" s="113"/>
      <c r="D1" s="113"/>
      <c r="E1" s="113"/>
      <c r="F1" s="113"/>
      <c r="G1" s="44"/>
      <c r="H1" s="44"/>
      <c r="I1" s="44"/>
      <c r="J1" s="44"/>
      <c r="K1" s="44"/>
      <c r="L1" s="44"/>
      <c r="M1" s="44"/>
      <c r="N1" s="44"/>
      <c r="O1" s="44"/>
      <c r="P1" s="63"/>
      <c r="Q1" s="44"/>
      <c r="R1" s="44"/>
      <c r="S1" s="44"/>
      <c r="T1" s="44"/>
      <c r="U1" s="44"/>
    </row>
    <row r="2" spans="1:21" ht="14" customHeight="1" x14ac:dyDescent="0.3">
      <c r="A2" s="114" t="s">
        <v>61</v>
      </c>
      <c r="B2" s="115"/>
      <c r="C2" s="116"/>
      <c r="D2" s="111" t="str">
        <f>IF(Instructions!B3="", "", Instructions!B3)</f>
        <v/>
      </c>
      <c r="E2" s="111"/>
      <c r="P2"/>
    </row>
    <row r="3" spans="1:21" ht="14" customHeight="1" x14ac:dyDescent="0.3">
      <c r="A3" s="114" t="s">
        <v>62</v>
      </c>
      <c r="B3" s="115"/>
      <c r="C3" s="116"/>
      <c r="D3" s="111" t="str">
        <f>IF(Instructions!B4="", "", Instructions!B4)</f>
        <v/>
      </c>
      <c r="E3" s="111"/>
      <c r="P3"/>
    </row>
    <row r="4" spans="1:21" ht="14" customHeight="1" x14ac:dyDescent="0.3">
      <c r="A4" s="114" t="s">
        <v>63</v>
      </c>
      <c r="B4" s="115"/>
      <c r="C4" s="116"/>
      <c r="D4" s="117" t="str">
        <f>IF(Instructions!B5="", "", Instructions!B5)</f>
        <v/>
      </c>
      <c r="E4" s="117"/>
      <c r="P4"/>
    </row>
    <row r="5" spans="1:21" ht="36" customHeight="1" x14ac:dyDescent="0.3">
      <c r="P5" s="112" t="s">
        <v>84</v>
      </c>
      <c r="Q5" s="112"/>
      <c r="R5" s="112"/>
      <c r="S5" s="112"/>
      <c r="T5" s="112"/>
    </row>
    <row r="6" spans="1:21" ht="52" x14ac:dyDescent="0.3">
      <c r="A6" s="1" t="s">
        <v>15</v>
      </c>
      <c r="B6" s="1" t="s">
        <v>2</v>
      </c>
      <c r="C6" s="1" t="s">
        <v>97</v>
      </c>
      <c r="D6" s="1" t="s">
        <v>20</v>
      </c>
      <c r="E6" s="1" t="s">
        <v>24</v>
      </c>
      <c r="F6" s="1" t="s">
        <v>1</v>
      </c>
      <c r="G6" s="1" t="s">
        <v>27</v>
      </c>
      <c r="H6" s="1" t="s">
        <v>0</v>
      </c>
      <c r="I6" s="1" t="s">
        <v>3</v>
      </c>
      <c r="J6" s="1" t="s">
        <v>4</v>
      </c>
      <c r="K6" s="1" t="s">
        <v>49</v>
      </c>
      <c r="L6" s="1" t="s">
        <v>31</v>
      </c>
      <c r="M6" s="1" t="s">
        <v>7</v>
      </c>
      <c r="N6" s="70" t="s">
        <v>83</v>
      </c>
      <c r="O6" s="70" t="s">
        <v>85</v>
      </c>
      <c r="P6" s="71" t="s">
        <v>35</v>
      </c>
      <c r="Q6" s="71" t="s">
        <v>38</v>
      </c>
      <c r="R6" s="71" t="s">
        <v>55</v>
      </c>
      <c r="S6" s="71" t="s">
        <v>41</v>
      </c>
      <c r="T6" s="72" t="s">
        <v>42</v>
      </c>
      <c r="U6" s="6" t="s">
        <v>5</v>
      </c>
    </row>
    <row r="7" spans="1:21" x14ac:dyDescent="0.3">
      <c r="A7" s="53">
        <v>1</v>
      </c>
      <c r="B7" s="54" t="str">
        <f>'Product Category Discounts'!$B$12</f>
        <v>Related Products</v>
      </c>
      <c r="C7" s="58"/>
      <c r="D7" s="58"/>
      <c r="E7" s="56"/>
      <c r="F7" s="56"/>
      <c r="G7" s="57"/>
      <c r="H7" s="46"/>
      <c r="I7" s="45"/>
      <c r="J7" s="50"/>
      <c r="K7" s="51">
        <f>'Product Category Discounts'!$C$12</f>
        <v>0</v>
      </c>
      <c r="L7" s="86"/>
      <c r="M7" s="52" t="str">
        <f t="shared" ref="M7:M17" si="0">IF($J7="","",(IF((ISTEXT(J7))=TRUE,J7,(IF($L7="",TRUNC(ROUND(($J7*(1-$K7)),4),4),IF(L7&lt;K7,"Discount Error",TRUNC(ROUND((J7*(1-$L7)),4),4)))))))</f>
        <v/>
      </c>
      <c r="N7" s="83"/>
      <c r="O7" s="49"/>
      <c r="P7" s="64"/>
      <c r="Q7" s="48"/>
      <c r="R7" s="45"/>
      <c r="S7" s="49"/>
      <c r="T7" s="61"/>
      <c r="U7" s="55" t="str">
        <f t="shared" ref="U7:U48" si="1">IF(S7="","",IF(M7&lt;S7,"NYS Lower",IF(M7=S7,"Equal","NYS Higher")))</f>
        <v/>
      </c>
    </row>
    <row r="8" spans="1:21" x14ac:dyDescent="0.3">
      <c r="A8" s="53">
        <v>2</v>
      </c>
      <c r="B8" s="54" t="str">
        <f>'Product Category Discounts'!$B$12</f>
        <v>Related Products</v>
      </c>
      <c r="C8" s="58"/>
      <c r="D8" s="58"/>
      <c r="E8" s="56"/>
      <c r="F8" s="56"/>
      <c r="G8" s="57"/>
      <c r="H8" s="46"/>
      <c r="I8" s="45"/>
      <c r="J8" s="50"/>
      <c r="K8" s="51">
        <f>'Product Category Discounts'!$C$12</f>
        <v>0</v>
      </c>
      <c r="L8" s="86"/>
      <c r="M8" s="52" t="str">
        <f t="shared" si="0"/>
        <v/>
      </c>
      <c r="N8" s="83"/>
      <c r="O8" s="49"/>
      <c r="P8" s="64"/>
      <c r="Q8" s="48"/>
      <c r="R8" s="45"/>
      <c r="S8" s="49"/>
      <c r="T8" s="61"/>
      <c r="U8" s="55" t="str">
        <f t="shared" si="1"/>
        <v/>
      </c>
    </row>
    <row r="9" spans="1:21" x14ac:dyDescent="0.3">
      <c r="A9" s="53">
        <v>3</v>
      </c>
      <c r="B9" s="54" t="str">
        <f>'Product Category Discounts'!$B$12</f>
        <v>Related Products</v>
      </c>
      <c r="C9" s="58"/>
      <c r="D9" s="58"/>
      <c r="E9" s="56"/>
      <c r="F9" s="56"/>
      <c r="G9" s="57"/>
      <c r="H9" s="46"/>
      <c r="I9" s="45"/>
      <c r="J9" s="50"/>
      <c r="K9" s="51">
        <f>'Product Category Discounts'!$C$12</f>
        <v>0</v>
      </c>
      <c r="L9" s="86"/>
      <c r="M9" s="52" t="str">
        <f t="shared" si="0"/>
        <v/>
      </c>
      <c r="N9" s="83"/>
      <c r="O9" s="49"/>
      <c r="P9" s="64"/>
      <c r="Q9" s="48"/>
      <c r="R9" s="45"/>
      <c r="S9" s="49"/>
      <c r="T9" s="61"/>
      <c r="U9" s="55" t="str">
        <f t="shared" si="1"/>
        <v/>
      </c>
    </row>
    <row r="10" spans="1:21" x14ac:dyDescent="0.3">
      <c r="A10" s="53">
        <v>4</v>
      </c>
      <c r="B10" s="54" t="str">
        <f>'Product Category Discounts'!$B$12</f>
        <v>Related Products</v>
      </c>
      <c r="C10" s="58"/>
      <c r="D10" s="58"/>
      <c r="E10" s="56"/>
      <c r="F10" s="56"/>
      <c r="G10" s="57"/>
      <c r="H10" s="46"/>
      <c r="I10" s="45"/>
      <c r="J10" s="50"/>
      <c r="K10" s="51">
        <f>'Product Category Discounts'!$C$12</f>
        <v>0</v>
      </c>
      <c r="L10" s="86"/>
      <c r="M10" s="52" t="str">
        <f t="shared" si="0"/>
        <v/>
      </c>
      <c r="N10" s="83"/>
      <c r="O10" s="49"/>
      <c r="P10" s="64"/>
      <c r="Q10" s="48"/>
      <c r="R10" s="45"/>
      <c r="S10" s="49"/>
      <c r="T10" s="61"/>
      <c r="U10" s="55" t="str">
        <f t="shared" si="1"/>
        <v/>
      </c>
    </row>
    <row r="11" spans="1:21" x14ac:dyDescent="0.3">
      <c r="A11" s="53">
        <v>5</v>
      </c>
      <c r="B11" s="54" t="str">
        <f>'Product Category Discounts'!$B$12</f>
        <v>Related Products</v>
      </c>
      <c r="C11" s="58"/>
      <c r="D11" s="58"/>
      <c r="E11" s="56"/>
      <c r="F11" s="56"/>
      <c r="G11" s="57"/>
      <c r="H11" s="46"/>
      <c r="I11" s="45"/>
      <c r="J11" s="50"/>
      <c r="K11" s="51">
        <f>'Product Category Discounts'!$C$12</f>
        <v>0</v>
      </c>
      <c r="L11" s="86"/>
      <c r="M11" s="52" t="str">
        <f t="shared" si="0"/>
        <v/>
      </c>
      <c r="N11" s="83"/>
      <c r="O11" s="49"/>
      <c r="P11" s="64"/>
      <c r="Q11" s="48"/>
      <c r="R11" s="45"/>
      <c r="S11" s="49"/>
      <c r="T11" s="61"/>
      <c r="U11" s="55" t="str">
        <f t="shared" si="1"/>
        <v/>
      </c>
    </row>
    <row r="12" spans="1:21" x14ac:dyDescent="0.3">
      <c r="A12" s="53">
        <v>6</v>
      </c>
      <c r="B12" s="54" t="str">
        <f>'Product Category Discounts'!$B$12</f>
        <v>Related Products</v>
      </c>
      <c r="C12" s="58"/>
      <c r="D12" s="58"/>
      <c r="E12" s="56"/>
      <c r="F12" s="56"/>
      <c r="G12" s="57"/>
      <c r="H12" s="46"/>
      <c r="I12" s="45"/>
      <c r="J12" s="50"/>
      <c r="K12" s="51">
        <f>'Product Category Discounts'!$C$12</f>
        <v>0</v>
      </c>
      <c r="L12" s="86"/>
      <c r="M12" s="52" t="str">
        <f t="shared" si="0"/>
        <v/>
      </c>
      <c r="N12" s="83"/>
      <c r="O12" s="49"/>
      <c r="P12" s="64"/>
      <c r="Q12" s="48"/>
      <c r="R12" s="45"/>
      <c r="S12" s="49"/>
      <c r="T12" s="61"/>
      <c r="U12" s="55" t="str">
        <f t="shared" si="1"/>
        <v/>
      </c>
    </row>
    <row r="13" spans="1:21" x14ac:dyDescent="0.3">
      <c r="A13" s="53">
        <v>7</v>
      </c>
      <c r="B13" s="54" t="str">
        <f>'Product Category Discounts'!$B$12</f>
        <v>Related Products</v>
      </c>
      <c r="C13" s="58"/>
      <c r="D13" s="58"/>
      <c r="E13" s="56"/>
      <c r="F13" s="56"/>
      <c r="G13" s="57"/>
      <c r="H13" s="46"/>
      <c r="I13" s="45"/>
      <c r="J13" s="50"/>
      <c r="K13" s="51">
        <f>'Product Category Discounts'!$C$12</f>
        <v>0</v>
      </c>
      <c r="L13" s="86"/>
      <c r="M13" s="52" t="str">
        <f t="shared" si="0"/>
        <v/>
      </c>
      <c r="N13" s="83"/>
      <c r="O13" s="49"/>
      <c r="P13" s="64"/>
      <c r="Q13" s="48"/>
      <c r="R13" s="45"/>
      <c r="S13" s="49"/>
      <c r="T13" s="61"/>
      <c r="U13" s="55" t="str">
        <f t="shared" si="1"/>
        <v/>
      </c>
    </row>
    <row r="14" spans="1:21" x14ac:dyDescent="0.3">
      <c r="A14" s="53">
        <v>8</v>
      </c>
      <c r="B14" s="54" t="str">
        <f>'Product Category Discounts'!$B$12</f>
        <v>Related Products</v>
      </c>
      <c r="C14" s="58"/>
      <c r="D14" s="58"/>
      <c r="E14" s="56"/>
      <c r="F14" s="56"/>
      <c r="G14" s="57"/>
      <c r="H14" s="46"/>
      <c r="I14" s="45"/>
      <c r="J14" s="50"/>
      <c r="K14" s="51">
        <f>'Product Category Discounts'!$C$12</f>
        <v>0</v>
      </c>
      <c r="L14" s="86"/>
      <c r="M14" s="52" t="str">
        <f t="shared" si="0"/>
        <v/>
      </c>
      <c r="N14" s="83"/>
      <c r="O14" s="49"/>
      <c r="P14" s="64"/>
      <c r="Q14" s="48"/>
      <c r="R14" s="45"/>
      <c r="S14" s="49"/>
      <c r="T14" s="61"/>
      <c r="U14" s="55" t="str">
        <f t="shared" si="1"/>
        <v/>
      </c>
    </row>
    <row r="15" spans="1:21" x14ac:dyDescent="0.3">
      <c r="A15" s="53">
        <v>9</v>
      </c>
      <c r="B15" s="54" t="str">
        <f>'Product Category Discounts'!$B$12</f>
        <v>Related Products</v>
      </c>
      <c r="C15" s="58"/>
      <c r="D15" s="58"/>
      <c r="E15" s="56"/>
      <c r="F15" s="56"/>
      <c r="G15" s="57"/>
      <c r="H15" s="46"/>
      <c r="I15" s="45"/>
      <c r="J15" s="50"/>
      <c r="K15" s="51">
        <f>'Product Category Discounts'!$C$12</f>
        <v>0</v>
      </c>
      <c r="L15" s="86"/>
      <c r="M15" s="52" t="str">
        <f t="shared" si="0"/>
        <v/>
      </c>
      <c r="N15" s="83"/>
      <c r="O15" s="49"/>
      <c r="P15" s="64"/>
      <c r="Q15" s="48"/>
      <c r="R15" s="45"/>
      <c r="S15" s="49"/>
      <c r="T15" s="61"/>
      <c r="U15" s="55" t="str">
        <f t="shared" si="1"/>
        <v/>
      </c>
    </row>
    <row r="16" spans="1:21" x14ac:dyDescent="0.3">
      <c r="A16" s="53">
        <v>10</v>
      </c>
      <c r="B16" s="54" t="str">
        <f>'Product Category Discounts'!$B$12</f>
        <v>Related Products</v>
      </c>
      <c r="C16" s="58"/>
      <c r="D16" s="58"/>
      <c r="E16" s="56"/>
      <c r="F16" s="56"/>
      <c r="G16" s="57"/>
      <c r="H16" s="46"/>
      <c r="I16" s="45"/>
      <c r="J16" s="50"/>
      <c r="K16" s="51">
        <f>'Product Category Discounts'!$C$12</f>
        <v>0</v>
      </c>
      <c r="L16" s="86"/>
      <c r="M16" s="52" t="str">
        <f t="shared" si="0"/>
        <v/>
      </c>
      <c r="N16" s="83"/>
      <c r="O16" s="49"/>
      <c r="P16" s="64"/>
      <c r="Q16" s="48"/>
      <c r="R16" s="45"/>
      <c r="S16" s="49"/>
      <c r="T16" s="61"/>
      <c r="U16" s="55" t="str">
        <f t="shared" si="1"/>
        <v/>
      </c>
    </row>
    <row r="17" spans="1:21" x14ac:dyDescent="0.3">
      <c r="A17" s="53">
        <v>11</v>
      </c>
      <c r="B17" s="54" t="str">
        <f>'Product Category Discounts'!$B$12</f>
        <v>Related Products</v>
      </c>
      <c r="C17" s="58"/>
      <c r="D17" s="58"/>
      <c r="E17" s="56"/>
      <c r="F17" s="56"/>
      <c r="G17" s="57"/>
      <c r="H17" s="46"/>
      <c r="I17" s="45"/>
      <c r="J17" s="50"/>
      <c r="K17" s="51">
        <f>'Product Category Discounts'!$C$12</f>
        <v>0</v>
      </c>
      <c r="L17" s="86"/>
      <c r="M17" s="52" t="str">
        <f t="shared" si="0"/>
        <v/>
      </c>
      <c r="N17" s="83"/>
      <c r="O17" s="49"/>
      <c r="P17" s="64"/>
      <c r="Q17" s="48"/>
      <c r="R17" s="45"/>
      <c r="S17" s="49"/>
      <c r="T17" s="61"/>
      <c r="U17" s="55" t="str">
        <f t="shared" si="1"/>
        <v/>
      </c>
    </row>
    <row r="18" spans="1:21" x14ac:dyDescent="0.3">
      <c r="A18" s="53">
        <v>12</v>
      </c>
      <c r="B18" s="54" t="str">
        <f>'Product Category Discounts'!$B$12</f>
        <v>Related Products</v>
      </c>
      <c r="C18" s="58"/>
      <c r="D18" s="58"/>
      <c r="E18" s="56"/>
      <c r="F18" s="56"/>
      <c r="G18" s="57"/>
      <c r="H18" s="46"/>
      <c r="I18" s="45"/>
      <c r="J18" s="50"/>
      <c r="K18" s="51">
        <f>'Product Category Discounts'!$C$12</f>
        <v>0</v>
      </c>
      <c r="L18" s="86"/>
      <c r="M18" s="52" t="str">
        <f t="shared" ref="M18:M49" si="2">IF($J18="","",(IF((ISTEXT(J18))=TRUE,J18,(IF($L18="",TRUNC(ROUND(($J18*(1-$K18)),4),4),IF(L18&lt;K18,"Discount Error",TRUNC(ROUND((J18*(1-$L18)),4),4)))))))</f>
        <v/>
      </c>
      <c r="N18" s="83"/>
      <c r="O18" s="49"/>
      <c r="P18" s="64"/>
      <c r="Q18" s="48"/>
      <c r="R18" s="45"/>
      <c r="S18" s="49"/>
      <c r="T18" s="61"/>
      <c r="U18" s="55" t="str">
        <f t="shared" si="1"/>
        <v/>
      </c>
    </row>
    <row r="19" spans="1:21" x14ac:dyDescent="0.3">
      <c r="A19" s="53">
        <v>13</v>
      </c>
      <c r="B19" s="54" t="str">
        <f>'Product Category Discounts'!$B$12</f>
        <v>Related Products</v>
      </c>
      <c r="C19" s="58"/>
      <c r="D19" s="58"/>
      <c r="E19" s="56"/>
      <c r="F19" s="56"/>
      <c r="G19" s="57"/>
      <c r="H19" s="46"/>
      <c r="I19" s="45"/>
      <c r="J19" s="50"/>
      <c r="K19" s="51">
        <f>'Product Category Discounts'!$C$12</f>
        <v>0</v>
      </c>
      <c r="L19" s="86"/>
      <c r="M19" s="52" t="str">
        <f t="shared" si="2"/>
        <v/>
      </c>
      <c r="N19" s="83"/>
      <c r="O19" s="49"/>
      <c r="P19" s="64"/>
      <c r="Q19" s="48"/>
      <c r="R19" s="45"/>
      <c r="S19" s="49"/>
      <c r="T19" s="61"/>
      <c r="U19" s="55" t="str">
        <f t="shared" si="1"/>
        <v/>
      </c>
    </row>
    <row r="20" spans="1:21" x14ac:dyDescent="0.3">
      <c r="A20" s="53">
        <v>14</v>
      </c>
      <c r="B20" s="54" t="str">
        <f>'Product Category Discounts'!$B$12</f>
        <v>Related Products</v>
      </c>
      <c r="C20" s="58"/>
      <c r="D20" s="58"/>
      <c r="E20" s="56"/>
      <c r="F20" s="56"/>
      <c r="G20" s="57"/>
      <c r="H20" s="46"/>
      <c r="I20" s="45"/>
      <c r="J20" s="50"/>
      <c r="K20" s="51">
        <f>'Product Category Discounts'!$C$12</f>
        <v>0</v>
      </c>
      <c r="L20" s="86"/>
      <c r="M20" s="52" t="str">
        <f t="shared" si="2"/>
        <v/>
      </c>
      <c r="N20" s="83"/>
      <c r="O20" s="49"/>
      <c r="P20" s="64"/>
      <c r="Q20" s="48"/>
      <c r="R20" s="45"/>
      <c r="S20" s="49"/>
      <c r="T20" s="61"/>
      <c r="U20" s="55" t="str">
        <f t="shared" si="1"/>
        <v/>
      </c>
    </row>
    <row r="21" spans="1:21" x14ac:dyDescent="0.3">
      <c r="A21" s="53">
        <v>15</v>
      </c>
      <c r="B21" s="54" t="str">
        <f>'Product Category Discounts'!$B$12</f>
        <v>Related Products</v>
      </c>
      <c r="C21" s="58"/>
      <c r="D21" s="58"/>
      <c r="E21" s="56"/>
      <c r="F21" s="56"/>
      <c r="G21" s="57"/>
      <c r="H21" s="46"/>
      <c r="I21" s="45"/>
      <c r="J21" s="50"/>
      <c r="K21" s="51">
        <f>'Product Category Discounts'!$C$12</f>
        <v>0</v>
      </c>
      <c r="L21" s="86"/>
      <c r="M21" s="52" t="str">
        <f t="shared" si="2"/>
        <v/>
      </c>
      <c r="N21" s="83"/>
      <c r="O21" s="49"/>
      <c r="P21" s="64"/>
      <c r="Q21" s="48"/>
      <c r="R21" s="45"/>
      <c r="S21" s="49"/>
      <c r="T21" s="61"/>
      <c r="U21" s="55" t="str">
        <f t="shared" si="1"/>
        <v/>
      </c>
    </row>
    <row r="22" spans="1:21" x14ac:dyDescent="0.3">
      <c r="A22" s="53">
        <v>16</v>
      </c>
      <c r="B22" s="54" t="str">
        <f>'Product Category Discounts'!$B$12</f>
        <v>Related Products</v>
      </c>
      <c r="C22" s="58"/>
      <c r="D22" s="58"/>
      <c r="E22" s="56"/>
      <c r="F22" s="56"/>
      <c r="G22" s="57"/>
      <c r="H22" s="46"/>
      <c r="I22" s="45"/>
      <c r="J22" s="50"/>
      <c r="K22" s="51">
        <f>'Product Category Discounts'!$C$12</f>
        <v>0</v>
      </c>
      <c r="L22" s="86"/>
      <c r="M22" s="52" t="str">
        <f t="shared" si="2"/>
        <v/>
      </c>
      <c r="N22" s="83"/>
      <c r="O22" s="49"/>
      <c r="P22" s="64"/>
      <c r="Q22" s="48"/>
      <c r="R22" s="45"/>
      <c r="S22" s="49"/>
      <c r="T22" s="61"/>
      <c r="U22" s="55" t="str">
        <f t="shared" si="1"/>
        <v/>
      </c>
    </row>
    <row r="23" spans="1:21" x14ac:dyDescent="0.3">
      <c r="A23" s="53">
        <v>17</v>
      </c>
      <c r="B23" s="54" t="str">
        <f>'Product Category Discounts'!$B$12</f>
        <v>Related Products</v>
      </c>
      <c r="C23" s="58"/>
      <c r="D23" s="58"/>
      <c r="E23" s="56"/>
      <c r="F23" s="56"/>
      <c r="G23" s="57"/>
      <c r="H23" s="46"/>
      <c r="I23" s="45"/>
      <c r="J23" s="50"/>
      <c r="K23" s="51">
        <f>'Product Category Discounts'!$C$12</f>
        <v>0</v>
      </c>
      <c r="L23" s="86"/>
      <c r="M23" s="52" t="str">
        <f t="shared" si="2"/>
        <v/>
      </c>
      <c r="N23" s="83"/>
      <c r="O23" s="49"/>
      <c r="P23" s="64"/>
      <c r="Q23" s="48"/>
      <c r="R23" s="45"/>
      <c r="S23" s="49"/>
      <c r="T23" s="61"/>
      <c r="U23" s="55" t="str">
        <f t="shared" si="1"/>
        <v/>
      </c>
    </row>
    <row r="24" spans="1:21" x14ac:dyDescent="0.3">
      <c r="A24" s="53">
        <v>18</v>
      </c>
      <c r="B24" s="54" t="str">
        <f>'Product Category Discounts'!$B$12</f>
        <v>Related Products</v>
      </c>
      <c r="C24" s="58"/>
      <c r="D24" s="58"/>
      <c r="E24" s="56"/>
      <c r="F24" s="56"/>
      <c r="G24" s="57"/>
      <c r="H24" s="46"/>
      <c r="I24" s="45"/>
      <c r="J24" s="50"/>
      <c r="K24" s="51">
        <f>'Product Category Discounts'!$C$12</f>
        <v>0</v>
      </c>
      <c r="L24" s="86"/>
      <c r="M24" s="52" t="str">
        <f t="shared" si="2"/>
        <v/>
      </c>
      <c r="N24" s="83"/>
      <c r="O24" s="49"/>
      <c r="P24" s="64"/>
      <c r="Q24" s="48"/>
      <c r="R24" s="45"/>
      <c r="S24" s="49"/>
      <c r="T24" s="61"/>
      <c r="U24" s="55" t="str">
        <f t="shared" si="1"/>
        <v/>
      </c>
    </row>
    <row r="25" spans="1:21" x14ac:dyDescent="0.3">
      <c r="A25" s="53">
        <v>19</v>
      </c>
      <c r="B25" s="54" t="str">
        <f>'Product Category Discounts'!$B$12</f>
        <v>Related Products</v>
      </c>
      <c r="C25" s="58"/>
      <c r="D25" s="58"/>
      <c r="E25" s="56"/>
      <c r="F25" s="56"/>
      <c r="G25" s="57"/>
      <c r="H25" s="46"/>
      <c r="I25" s="45"/>
      <c r="J25" s="50"/>
      <c r="K25" s="51">
        <f>'Product Category Discounts'!$C$12</f>
        <v>0</v>
      </c>
      <c r="L25" s="86"/>
      <c r="M25" s="52" t="str">
        <f t="shared" si="2"/>
        <v/>
      </c>
      <c r="N25" s="83"/>
      <c r="O25" s="49"/>
      <c r="P25" s="64"/>
      <c r="Q25" s="48"/>
      <c r="R25" s="45"/>
      <c r="S25" s="49"/>
      <c r="T25" s="61"/>
      <c r="U25" s="55" t="str">
        <f t="shared" si="1"/>
        <v/>
      </c>
    </row>
    <row r="26" spans="1:21" x14ac:dyDescent="0.3">
      <c r="A26" s="53">
        <v>20</v>
      </c>
      <c r="B26" s="54" t="str">
        <f>'Product Category Discounts'!$B$12</f>
        <v>Related Products</v>
      </c>
      <c r="C26" s="58"/>
      <c r="D26" s="58"/>
      <c r="E26" s="56"/>
      <c r="F26" s="56"/>
      <c r="G26" s="57"/>
      <c r="H26" s="46"/>
      <c r="I26" s="45"/>
      <c r="J26" s="50"/>
      <c r="K26" s="51">
        <f>'Product Category Discounts'!$C$12</f>
        <v>0</v>
      </c>
      <c r="L26" s="86"/>
      <c r="M26" s="52" t="str">
        <f t="shared" si="2"/>
        <v/>
      </c>
      <c r="N26" s="83"/>
      <c r="O26" s="49"/>
      <c r="P26" s="64"/>
      <c r="Q26" s="48"/>
      <c r="R26" s="45"/>
      <c r="S26" s="49"/>
      <c r="T26" s="61"/>
      <c r="U26" s="55" t="str">
        <f t="shared" si="1"/>
        <v/>
      </c>
    </row>
    <row r="27" spans="1:21" x14ac:dyDescent="0.3">
      <c r="A27" s="53">
        <v>21</v>
      </c>
      <c r="B27" s="54" t="str">
        <f>'Product Category Discounts'!$B$12</f>
        <v>Related Products</v>
      </c>
      <c r="C27" s="58"/>
      <c r="D27" s="58"/>
      <c r="E27" s="56"/>
      <c r="F27" s="56"/>
      <c r="G27" s="57"/>
      <c r="H27" s="46"/>
      <c r="I27" s="45"/>
      <c r="J27" s="50"/>
      <c r="K27" s="51">
        <f>'Product Category Discounts'!$C$12</f>
        <v>0</v>
      </c>
      <c r="L27" s="86"/>
      <c r="M27" s="52" t="str">
        <f t="shared" si="2"/>
        <v/>
      </c>
      <c r="N27" s="83"/>
      <c r="O27" s="49"/>
      <c r="P27" s="64"/>
      <c r="Q27" s="48"/>
      <c r="R27" s="45"/>
      <c r="S27" s="49"/>
      <c r="T27" s="61"/>
      <c r="U27" s="55" t="str">
        <f t="shared" si="1"/>
        <v/>
      </c>
    </row>
    <row r="28" spans="1:21" x14ac:dyDescent="0.3">
      <c r="A28" s="53">
        <v>22</v>
      </c>
      <c r="B28" s="54" t="str">
        <f>'Product Category Discounts'!$B$12</f>
        <v>Related Products</v>
      </c>
      <c r="C28" s="58"/>
      <c r="D28" s="58"/>
      <c r="E28" s="56"/>
      <c r="F28" s="56"/>
      <c r="G28" s="57"/>
      <c r="H28" s="46"/>
      <c r="I28" s="45"/>
      <c r="J28" s="50"/>
      <c r="K28" s="51">
        <f>'Product Category Discounts'!$C$12</f>
        <v>0</v>
      </c>
      <c r="L28" s="86"/>
      <c r="M28" s="52" t="str">
        <f t="shared" si="2"/>
        <v/>
      </c>
      <c r="N28" s="83"/>
      <c r="O28" s="49"/>
      <c r="P28" s="64"/>
      <c r="Q28" s="48"/>
      <c r="R28" s="45"/>
      <c r="S28" s="49"/>
      <c r="T28" s="61"/>
      <c r="U28" s="55" t="str">
        <f t="shared" si="1"/>
        <v/>
      </c>
    </row>
    <row r="29" spans="1:21" x14ac:dyDescent="0.3">
      <c r="A29" s="53">
        <v>23</v>
      </c>
      <c r="B29" s="54" t="str">
        <f>'Product Category Discounts'!$B$12</f>
        <v>Related Products</v>
      </c>
      <c r="C29" s="58"/>
      <c r="D29" s="58"/>
      <c r="E29" s="56"/>
      <c r="F29" s="56"/>
      <c r="G29" s="57"/>
      <c r="H29" s="46"/>
      <c r="I29" s="45"/>
      <c r="J29" s="50"/>
      <c r="K29" s="51">
        <f>'Product Category Discounts'!$C$12</f>
        <v>0</v>
      </c>
      <c r="L29" s="86"/>
      <c r="M29" s="52" t="str">
        <f t="shared" si="2"/>
        <v/>
      </c>
      <c r="N29" s="83"/>
      <c r="O29" s="49"/>
      <c r="P29" s="64"/>
      <c r="Q29" s="48"/>
      <c r="R29" s="45"/>
      <c r="S29" s="49"/>
      <c r="T29" s="61"/>
      <c r="U29" s="55" t="str">
        <f t="shared" si="1"/>
        <v/>
      </c>
    </row>
    <row r="30" spans="1:21" x14ac:dyDescent="0.3">
      <c r="A30" s="53">
        <v>24</v>
      </c>
      <c r="B30" s="54" t="str">
        <f>'Product Category Discounts'!$B$12</f>
        <v>Related Products</v>
      </c>
      <c r="C30" s="58"/>
      <c r="D30" s="58"/>
      <c r="E30" s="56"/>
      <c r="F30" s="56"/>
      <c r="G30" s="57"/>
      <c r="H30" s="46"/>
      <c r="I30" s="45"/>
      <c r="J30" s="50"/>
      <c r="K30" s="51">
        <f>'Product Category Discounts'!$C$12</f>
        <v>0</v>
      </c>
      <c r="L30" s="86"/>
      <c r="M30" s="52" t="str">
        <f t="shared" si="2"/>
        <v/>
      </c>
      <c r="N30" s="83"/>
      <c r="O30" s="49"/>
      <c r="P30" s="64"/>
      <c r="Q30" s="48"/>
      <c r="R30" s="45"/>
      <c r="S30" s="49"/>
      <c r="T30" s="61"/>
      <c r="U30" s="55" t="str">
        <f t="shared" si="1"/>
        <v/>
      </c>
    </row>
    <row r="31" spans="1:21" x14ac:dyDescent="0.3">
      <c r="A31" s="53">
        <v>25</v>
      </c>
      <c r="B31" s="54" t="str">
        <f>'Product Category Discounts'!$B$12</f>
        <v>Related Products</v>
      </c>
      <c r="C31" s="58"/>
      <c r="D31" s="58"/>
      <c r="E31" s="56"/>
      <c r="F31" s="56"/>
      <c r="G31" s="57"/>
      <c r="H31" s="46"/>
      <c r="I31" s="45"/>
      <c r="J31" s="50"/>
      <c r="K31" s="51">
        <f>'Product Category Discounts'!$C$12</f>
        <v>0</v>
      </c>
      <c r="L31" s="86"/>
      <c r="M31" s="52" t="str">
        <f t="shared" si="2"/>
        <v/>
      </c>
      <c r="N31" s="83"/>
      <c r="O31" s="49"/>
      <c r="P31" s="64"/>
      <c r="Q31" s="48"/>
      <c r="R31" s="45"/>
      <c r="S31" s="49"/>
      <c r="T31" s="61"/>
      <c r="U31" s="55" t="str">
        <f t="shared" si="1"/>
        <v/>
      </c>
    </row>
    <row r="32" spans="1:21" x14ac:dyDescent="0.3">
      <c r="A32" s="53">
        <v>26</v>
      </c>
      <c r="B32" s="54" t="str">
        <f>'Product Category Discounts'!$B$12</f>
        <v>Related Products</v>
      </c>
      <c r="C32" s="58"/>
      <c r="D32" s="58"/>
      <c r="E32" s="56"/>
      <c r="F32" s="56"/>
      <c r="G32" s="57"/>
      <c r="H32" s="46"/>
      <c r="I32" s="45"/>
      <c r="J32" s="50"/>
      <c r="K32" s="51">
        <f>'Product Category Discounts'!$C$12</f>
        <v>0</v>
      </c>
      <c r="L32" s="86"/>
      <c r="M32" s="52" t="str">
        <f t="shared" si="2"/>
        <v/>
      </c>
      <c r="N32" s="83"/>
      <c r="O32" s="49"/>
      <c r="P32" s="64"/>
      <c r="Q32" s="48"/>
      <c r="R32" s="45"/>
      <c r="S32" s="49"/>
      <c r="T32" s="61"/>
      <c r="U32" s="55" t="str">
        <f t="shared" si="1"/>
        <v/>
      </c>
    </row>
    <row r="33" spans="1:21" x14ac:dyDescent="0.3">
      <c r="A33" s="53">
        <v>27</v>
      </c>
      <c r="B33" s="54" t="str">
        <f>'Product Category Discounts'!$B$12</f>
        <v>Related Products</v>
      </c>
      <c r="C33" s="58"/>
      <c r="D33" s="58"/>
      <c r="E33" s="56"/>
      <c r="F33" s="56"/>
      <c r="G33" s="57"/>
      <c r="H33" s="46"/>
      <c r="I33" s="45"/>
      <c r="J33" s="50"/>
      <c r="K33" s="51">
        <f>'Product Category Discounts'!$C$12</f>
        <v>0</v>
      </c>
      <c r="L33" s="86"/>
      <c r="M33" s="52" t="str">
        <f t="shared" si="2"/>
        <v/>
      </c>
      <c r="N33" s="83"/>
      <c r="O33" s="49"/>
      <c r="P33" s="64"/>
      <c r="Q33" s="48"/>
      <c r="R33" s="45"/>
      <c r="S33" s="49"/>
      <c r="T33" s="61"/>
      <c r="U33" s="55" t="str">
        <f t="shared" si="1"/>
        <v/>
      </c>
    </row>
    <row r="34" spans="1:21" x14ac:dyDescent="0.3">
      <c r="A34" s="53">
        <v>28</v>
      </c>
      <c r="B34" s="54" t="str">
        <f>'Product Category Discounts'!$B$12</f>
        <v>Related Products</v>
      </c>
      <c r="C34" s="58"/>
      <c r="D34" s="58"/>
      <c r="E34" s="56"/>
      <c r="F34" s="56"/>
      <c r="G34" s="57"/>
      <c r="H34" s="46"/>
      <c r="I34" s="45"/>
      <c r="J34" s="50"/>
      <c r="K34" s="51">
        <f>'Product Category Discounts'!$C$12</f>
        <v>0</v>
      </c>
      <c r="L34" s="86"/>
      <c r="M34" s="52" t="str">
        <f t="shared" si="2"/>
        <v/>
      </c>
      <c r="N34" s="83"/>
      <c r="O34" s="49"/>
      <c r="P34" s="64"/>
      <c r="Q34" s="48"/>
      <c r="R34" s="45"/>
      <c r="S34" s="49"/>
      <c r="T34" s="61"/>
      <c r="U34" s="55" t="str">
        <f t="shared" si="1"/>
        <v/>
      </c>
    </row>
    <row r="35" spans="1:21" x14ac:dyDescent="0.3">
      <c r="A35" s="53">
        <v>29</v>
      </c>
      <c r="B35" s="54" t="str">
        <f>'Product Category Discounts'!$B$12</f>
        <v>Related Products</v>
      </c>
      <c r="C35" s="58"/>
      <c r="D35" s="58"/>
      <c r="E35" s="56"/>
      <c r="F35" s="56"/>
      <c r="G35" s="57"/>
      <c r="H35" s="46"/>
      <c r="I35" s="45"/>
      <c r="J35" s="50"/>
      <c r="K35" s="51">
        <f>'Product Category Discounts'!$C$12</f>
        <v>0</v>
      </c>
      <c r="L35" s="86"/>
      <c r="M35" s="52" t="str">
        <f t="shared" si="2"/>
        <v/>
      </c>
      <c r="N35" s="83"/>
      <c r="O35" s="49"/>
      <c r="P35" s="64"/>
      <c r="Q35" s="48"/>
      <c r="R35" s="45"/>
      <c r="S35" s="49"/>
      <c r="T35" s="61"/>
      <c r="U35" s="55" t="str">
        <f t="shared" si="1"/>
        <v/>
      </c>
    </row>
    <row r="36" spans="1:21" x14ac:dyDescent="0.3">
      <c r="A36" s="53">
        <v>30</v>
      </c>
      <c r="B36" s="54" t="str">
        <f>'Product Category Discounts'!$B$12</f>
        <v>Related Products</v>
      </c>
      <c r="C36" s="58"/>
      <c r="D36" s="58"/>
      <c r="E36" s="56"/>
      <c r="F36" s="56"/>
      <c r="G36" s="57"/>
      <c r="H36" s="46"/>
      <c r="I36" s="45"/>
      <c r="J36" s="50"/>
      <c r="K36" s="51">
        <f>'Product Category Discounts'!$C$12</f>
        <v>0</v>
      </c>
      <c r="L36" s="86"/>
      <c r="M36" s="52" t="str">
        <f t="shared" si="2"/>
        <v/>
      </c>
      <c r="N36" s="83"/>
      <c r="O36" s="49"/>
      <c r="P36" s="64"/>
      <c r="Q36" s="48"/>
      <c r="R36" s="45"/>
      <c r="S36" s="49"/>
      <c r="T36" s="61"/>
      <c r="U36" s="55" t="str">
        <f t="shared" si="1"/>
        <v/>
      </c>
    </row>
    <row r="37" spans="1:21" x14ac:dyDescent="0.3">
      <c r="A37" s="53">
        <v>31</v>
      </c>
      <c r="B37" s="54" t="str">
        <f>'Product Category Discounts'!$B$12</f>
        <v>Related Products</v>
      </c>
      <c r="C37" s="58"/>
      <c r="D37" s="58"/>
      <c r="E37" s="56"/>
      <c r="F37" s="56"/>
      <c r="G37" s="57"/>
      <c r="H37" s="46"/>
      <c r="I37" s="45"/>
      <c r="J37" s="50"/>
      <c r="K37" s="51">
        <f>'Product Category Discounts'!$C$12</f>
        <v>0</v>
      </c>
      <c r="L37" s="86"/>
      <c r="M37" s="52" t="str">
        <f t="shared" si="2"/>
        <v/>
      </c>
      <c r="N37" s="83"/>
      <c r="O37" s="49"/>
      <c r="P37" s="64"/>
      <c r="Q37" s="48"/>
      <c r="R37" s="45"/>
      <c r="S37" s="49"/>
      <c r="T37" s="61"/>
      <c r="U37" s="55" t="str">
        <f t="shared" si="1"/>
        <v/>
      </c>
    </row>
    <row r="38" spans="1:21" x14ac:dyDescent="0.3">
      <c r="A38" s="53">
        <v>32</v>
      </c>
      <c r="B38" s="54" t="str">
        <f>'Product Category Discounts'!$B$12</f>
        <v>Related Products</v>
      </c>
      <c r="C38" s="58"/>
      <c r="D38" s="58"/>
      <c r="E38" s="56"/>
      <c r="F38" s="56"/>
      <c r="G38" s="57"/>
      <c r="H38" s="46"/>
      <c r="I38" s="45"/>
      <c r="J38" s="50"/>
      <c r="K38" s="51">
        <f>'Product Category Discounts'!$C$12</f>
        <v>0</v>
      </c>
      <c r="L38" s="86"/>
      <c r="M38" s="52" t="str">
        <f t="shared" si="2"/>
        <v/>
      </c>
      <c r="N38" s="83"/>
      <c r="O38" s="49"/>
      <c r="P38" s="64"/>
      <c r="Q38" s="48"/>
      <c r="R38" s="45"/>
      <c r="S38" s="49"/>
      <c r="T38" s="61"/>
      <c r="U38" s="55" t="str">
        <f t="shared" si="1"/>
        <v/>
      </c>
    </row>
    <row r="39" spans="1:21" x14ac:dyDescent="0.3">
      <c r="A39" s="53">
        <v>33</v>
      </c>
      <c r="B39" s="54" t="str">
        <f>'Product Category Discounts'!$B$12</f>
        <v>Related Products</v>
      </c>
      <c r="C39" s="58"/>
      <c r="D39" s="58"/>
      <c r="E39" s="56"/>
      <c r="F39" s="56"/>
      <c r="G39" s="57"/>
      <c r="H39" s="46"/>
      <c r="I39" s="45"/>
      <c r="J39" s="50"/>
      <c r="K39" s="51">
        <f>'Product Category Discounts'!$C$12</f>
        <v>0</v>
      </c>
      <c r="L39" s="86"/>
      <c r="M39" s="52" t="str">
        <f t="shared" si="2"/>
        <v/>
      </c>
      <c r="N39" s="83"/>
      <c r="O39" s="49"/>
      <c r="P39" s="64"/>
      <c r="Q39" s="48"/>
      <c r="R39" s="45"/>
      <c r="S39" s="49"/>
      <c r="T39" s="61"/>
      <c r="U39" s="55" t="str">
        <f t="shared" si="1"/>
        <v/>
      </c>
    </row>
    <row r="40" spans="1:21" x14ac:dyDescent="0.3">
      <c r="A40" s="53">
        <v>34</v>
      </c>
      <c r="B40" s="54" t="str">
        <f>'Product Category Discounts'!$B$12</f>
        <v>Related Products</v>
      </c>
      <c r="C40" s="58"/>
      <c r="D40" s="58"/>
      <c r="E40" s="56"/>
      <c r="F40" s="56"/>
      <c r="G40" s="57"/>
      <c r="H40" s="46"/>
      <c r="I40" s="45"/>
      <c r="J40" s="50"/>
      <c r="K40" s="51">
        <f>'Product Category Discounts'!$C$12</f>
        <v>0</v>
      </c>
      <c r="L40" s="86"/>
      <c r="M40" s="52" t="str">
        <f t="shared" si="2"/>
        <v/>
      </c>
      <c r="N40" s="83"/>
      <c r="O40" s="49"/>
      <c r="P40" s="64"/>
      <c r="Q40" s="48"/>
      <c r="R40" s="45"/>
      <c r="S40" s="49"/>
      <c r="T40" s="61"/>
      <c r="U40" s="55" t="str">
        <f t="shared" si="1"/>
        <v/>
      </c>
    </row>
    <row r="41" spans="1:21" x14ac:dyDescent="0.3">
      <c r="A41" s="53">
        <v>35</v>
      </c>
      <c r="B41" s="54" t="str">
        <f>'Product Category Discounts'!$B$12</f>
        <v>Related Products</v>
      </c>
      <c r="C41" s="58"/>
      <c r="D41" s="58"/>
      <c r="E41" s="56"/>
      <c r="F41" s="56"/>
      <c r="G41" s="57"/>
      <c r="H41" s="46"/>
      <c r="I41" s="45"/>
      <c r="J41" s="50"/>
      <c r="K41" s="51">
        <f>'Product Category Discounts'!$C$12</f>
        <v>0</v>
      </c>
      <c r="L41" s="86"/>
      <c r="M41" s="52" t="str">
        <f t="shared" si="2"/>
        <v/>
      </c>
      <c r="N41" s="83"/>
      <c r="O41" s="49"/>
      <c r="P41" s="64"/>
      <c r="Q41" s="48"/>
      <c r="R41" s="45"/>
      <c r="S41" s="49"/>
      <c r="T41" s="61"/>
      <c r="U41" s="55" t="str">
        <f t="shared" si="1"/>
        <v/>
      </c>
    </row>
    <row r="42" spans="1:21" x14ac:dyDescent="0.3">
      <c r="A42" s="53">
        <v>36</v>
      </c>
      <c r="B42" s="54" t="str">
        <f>'Product Category Discounts'!$B$12</f>
        <v>Related Products</v>
      </c>
      <c r="C42" s="58"/>
      <c r="D42" s="58"/>
      <c r="E42" s="56"/>
      <c r="F42" s="56"/>
      <c r="G42" s="57"/>
      <c r="H42" s="46"/>
      <c r="I42" s="45"/>
      <c r="J42" s="50"/>
      <c r="K42" s="51">
        <f>'Product Category Discounts'!$C$12</f>
        <v>0</v>
      </c>
      <c r="L42" s="86"/>
      <c r="M42" s="52" t="str">
        <f t="shared" si="2"/>
        <v/>
      </c>
      <c r="N42" s="83"/>
      <c r="O42" s="49"/>
      <c r="P42" s="64"/>
      <c r="Q42" s="48"/>
      <c r="R42" s="45"/>
      <c r="S42" s="49"/>
      <c r="T42" s="61"/>
      <c r="U42" s="55" t="str">
        <f t="shared" si="1"/>
        <v/>
      </c>
    </row>
    <row r="43" spans="1:21" x14ac:dyDescent="0.3">
      <c r="A43" s="53">
        <v>37</v>
      </c>
      <c r="B43" s="54" t="str">
        <f>'Product Category Discounts'!$B$12</f>
        <v>Related Products</v>
      </c>
      <c r="C43" s="58"/>
      <c r="D43" s="58"/>
      <c r="E43" s="56"/>
      <c r="F43" s="56"/>
      <c r="G43" s="57"/>
      <c r="H43" s="46"/>
      <c r="I43" s="45"/>
      <c r="J43" s="50"/>
      <c r="K43" s="51">
        <f>'Product Category Discounts'!$C$12</f>
        <v>0</v>
      </c>
      <c r="L43" s="86"/>
      <c r="M43" s="52" t="str">
        <f t="shared" si="2"/>
        <v/>
      </c>
      <c r="N43" s="83"/>
      <c r="O43" s="49"/>
      <c r="P43" s="64"/>
      <c r="Q43" s="48"/>
      <c r="R43" s="45"/>
      <c r="S43" s="49"/>
      <c r="T43" s="61"/>
      <c r="U43" s="55" t="str">
        <f t="shared" si="1"/>
        <v/>
      </c>
    </row>
    <row r="44" spans="1:21" x14ac:dyDescent="0.3">
      <c r="A44" s="53">
        <v>38</v>
      </c>
      <c r="B44" s="54" t="str">
        <f>'Product Category Discounts'!$B$12</f>
        <v>Related Products</v>
      </c>
      <c r="C44" s="58"/>
      <c r="D44" s="58"/>
      <c r="E44" s="56"/>
      <c r="F44" s="56"/>
      <c r="G44" s="57"/>
      <c r="H44" s="46"/>
      <c r="I44" s="45"/>
      <c r="J44" s="50"/>
      <c r="K44" s="51">
        <f>'Product Category Discounts'!$C$12</f>
        <v>0</v>
      </c>
      <c r="L44" s="86"/>
      <c r="M44" s="52" t="str">
        <f t="shared" si="2"/>
        <v/>
      </c>
      <c r="N44" s="83"/>
      <c r="O44" s="49"/>
      <c r="P44" s="64"/>
      <c r="Q44" s="48"/>
      <c r="R44" s="45"/>
      <c r="S44" s="49"/>
      <c r="T44" s="61"/>
      <c r="U44" s="55" t="str">
        <f t="shared" si="1"/>
        <v/>
      </c>
    </row>
    <row r="45" spans="1:21" x14ac:dyDescent="0.3">
      <c r="A45" s="53">
        <v>39</v>
      </c>
      <c r="B45" s="54" t="str">
        <f>'Product Category Discounts'!$B$12</f>
        <v>Related Products</v>
      </c>
      <c r="C45" s="58"/>
      <c r="D45" s="58"/>
      <c r="E45" s="56"/>
      <c r="F45" s="56"/>
      <c r="G45" s="57"/>
      <c r="H45" s="46"/>
      <c r="I45" s="45"/>
      <c r="J45" s="50"/>
      <c r="K45" s="51">
        <f>'Product Category Discounts'!$C$12</f>
        <v>0</v>
      </c>
      <c r="L45" s="86"/>
      <c r="M45" s="52" t="str">
        <f t="shared" si="2"/>
        <v/>
      </c>
      <c r="N45" s="83"/>
      <c r="O45" s="49"/>
      <c r="P45" s="64"/>
      <c r="Q45" s="48"/>
      <c r="R45" s="45"/>
      <c r="S45" s="49"/>
      <c r="T45" s="61"/>
      <c r="U45" s="55" t="str">
        <f t="shared" si="1"/>
        <v/>
      </c>
    </row>
    <row r="46" spans="1:21" x14ac:dyDescent="0.3">
      <c r="A46" s="53">
        <v>40</v>
      </c>
      <c r="B46" s="54" t="str">
        <f>'Product Category Discounts'!$B$12</f>
        <v>Related Products</v>
      </c>
      <c r="C46" s="58"/>
      <c r="D46" s="58"/>
      <c r="E46" s="56"/>
      <c r="F46" s="56"/>
      <c r="G46" s="57"/>
      <c r="H46" s="46"/>
      <c r="I46" s="45"/>
      <c r="J46" s="50"/>
      <c r="K46" s="51">
        <f>'Product Category Discounts'!$C$12</f>
        <v>0</v>
      </c>
      <c r="L46" s="86"/>
      <c r="M46" s="52" t="str">
        <f t="shared" si="2"/>
        <v/>
      </c>
      <c r="N46" s="83"/>
      <c r="O46" s="49"/>
      <c r="P46" s="64"/>
      <c r="Q46" s="48"/>
      <c r="R46" s="45"/>
      <c r="S46" s="49"/>
      <c r="T46" s="61"/>
      <c r="U46" s="55" t="str">
        <f t="shared" si="1"/>
        <v/>
      </c>
    </row>
    <row r="47" spans="1:21" x14ac:dyDescent="0.3">
      <c r="A47" s="53">
        <v>41</v>
      </c>
      <c r="B47" s="54" t="str">
        <f>'Product Category Discounts'!$B$12</f>
        <v>Related Products</v>
      </c>
      <c r="C47" s="58"/>
      <c r="D47" s="58"/>
      <c r="E47" s="56"/>
      <c r="F47" s="56"/>
      <c r="G47" s="57"/>
      <c r="H47" s="46"/>
      <c r="I47" s="45"/>
      <c r="J47" s="50"/>
      <c r="K47" s="51">
        <f>'Product Category Discounts'!$C$12</f>
        <v>0</v>
      </c>
      <c r="L47" s="86"/>
      <c r="M47" s="52" t="str">
        <f t="shared" si="2"/>
        <v/>
      </c>
      <c r="N47" s="83"/>
      <c r="O47" s="49"/>
      <c r="P47" s="64"/>
      <c r="Q47" s="48"/>
      <c r="R47" s="45"/>
      <c r="S47" s="49"/>
      <c r="T47" s="61"/>
      <c r="U47" s="55" t="str">
        <f t="shared" si="1"/>
        <v/>
      </c>
    </row>
    <row r="48" spans="1:21" x14ac:dyDescent="0.3">
      <c r="A48" s="53">
        <v>42</v>
      </c>
      <c r="B48" s="54" t="str">
        <f>'Product Category Discounts'!$B$12</f>
        <v>Related Products</v>
      </c>
      <c r="C48" s="58"/>
      <c r="D48" s="58"/>
      <c r="E48" s="56"/>
      <c r="F48" s="56"/>
      <c r="G48" s="57"/>
      <c r="H48" s="46"/>
      <c r="I48" s="45"/>
      <c r="J48" s="50"/>
      <c r="K48" s="51">
        <f>'Product Category Discounts'!$C$12</f>
        <v>0</v>
      </c>
      <c r="L48" s="86"/>
      <c r="M48" s="52" t="str">
        <f t="shared" si="2"/>
        <v/>
      </c>
      <c r="N48" s="83"/>
      <c r="O48" s="49"/>
      <c r="P48" s="64"/>
      <c r="Q48" s="48"/>
      <c r="R48" s="45"/>
      <c r="S48" s="49"/>
      <c r="T48" s="61"/>
      <c r="U48" s="55" t="str">
        <f t="shared" si="1"/>
        <v/>
      </c>
    </row>
    <row r="49" spans="1:21" x14ac:dyDescent="0.3">
      <c r="A49" s="53">
        <v>43</v>
      </c>
      <c r="B49" s="54" t="str">
        <f>'Product Category Discounts'!$B$12</f>
        <v>Related Products</v>
      </c>
      <c r="C49" s="58"/>
      <c r="D49" s="58"/>
      <c r="E49" s="56"/>
      <c r="F49" s="56"/>
      <c r="G49" s="57"/>
      <c r="H49" s="46"/>
      <c r="I49" s="45"/>
      <c r="J49" s="50"/>
      <c r="K49" s="51">
        <f>'Product Category Discounts'!$C$12</f>
        <v>0</v>
      </c>
      <c r="L49" s="86"/>
      <c r="M49" s="52" t="str">
        <f t="shared" si="2"/>
        <v/>
      </c>
      <c r="N49" s="83"/>
      <c r="O49" s="49"/>
      <c r="P49" s="64"/>
      <c r="Q49" s="48"/>
      <c r="R49" s="45"/>
      <c r="S49" s="49"/>
      <c r="T49" s="61"/>
      <c r="U49" s="55" t="str">
        <f t="shared" ref="U49:U106" si="3">IF(S49="","",IF(M49&lt;S49,"NYS Lower",IF(M49=S49,"Equal","NYS Higher")))</f>
        <v/>
      </c>
    </row>
    <row r="50" spans="1:21" x14ac:dyDescent="0.3">
      <c r="A50" s="53">
        <v>44</v>
      </c>
      <c r="B50" s="54" t="str">
        <f>'Product Category Discounts'!$B$12</f>
        <v>Related Products</v>
      </c>
      <c r="C50" s="58"/>
      <c r="D50" s="58"/>
      <c r="E50" s="56"/>
      <c r="F50" s="56"/>
      <c r="G50" s="57"/>
      <c r="H50" s="46"/>
      <c r="I50" s="45"/>
      <c r="J50" s="50"/>
      <c r="K50" s="51">
        <f>'Product Category Discounts'!$C$12</f>
        <v>0</v>
      </c>
      <c r="L50" s="86"/>
      <c r="M50" s="52" t="str">
        <f t="shared" ref="M50:M81" si="4">IF($J50="","",(IF((ISTEXT(J50))=TRUE,J50,(IF($L50="",TRUNC(ROUND(($J50*(1-$K50)),4),4),IF(L50&lt;K50,"Discount Error",TRUNC(ROUND((J50*(1-$L50)),4),4)))))))</f>
        <v/>
      </c>
      <c r="N50" s="83"/>
      <c r="O50" s="49"/>
      <c r="P50" s="64"/>
      <c r="Q50" s="48"/>
      <c r="R50" s="45"/>
      <c r="S50" s="49"/>
      <c r="T50" s="61"/>
      <c r="U50" s="55" t="str">
        <f t="shared" si="3"/>
        <v/>
      </c>
    </row>
    <row r="51" spans="1:21" x14ac:dyDescent="0.3">
      <c r="A51" s="53">
        <v>45</v>
      </c>
      <c r="B51" s="54" t="str">
        <f>'Product Category Discounts'!$B$12</f>
        <v>Related Products</v>
      </c>
      <c r="C51" s="58"/>
      <c r="D51" s="58"/>
      <c r="E51" s="56"/>
      <c r="F51" s="56"/>
      <c r="G51" s="57"/>
      <c r="H51" s="46"/>
      <c r="I51" s="45"/>
      <c r="J51" s="50"/>
      <c r="K51" s="51">
        <f>'Product Category Discounts'!$C$12</f>
        <v>0</v>
      </c>
      <c r="L51" s="86"/>
      <c r="M51" s="52" t="str">
        <f t="shared" si="4"/>
        <v/>
      </c>
      <c r="N51" s="83"/>
      <c r="O51" s="49"/>
      <c r="P51" s="64"/>
      <c r="Q51" s="48"/>
      <c r="R51" s="45"/>
      <c r="S51" s="49"/>
      <c r="T51" s="61"/>
      <c r="U51" s="55" t="str">
        <f t="shared" si="3"/>
        <v/>
      </c>
    </row>
    <row r="52" spans="1:21" x14ac:dyDescent="0.3">
      <c r="A52" s="53">
        <v>46</v>
      </c>
      <c r="B52" s="54" t="str">
        <f>'Product Category Discounts'!$B$12</f>
        <v>Related Products</v>
      </c>
      <c r="C52" s="58"/>
      <c r="D52" s="58"/>
      <c r="E52" s="56"/>
      <c r="F52" s="56"/>
      <c r="G52" s="57"/>
      <c r="H52" s="46"/>
      <c r="I52" s="45"/>
      <c r="J52" s="50"/>
      <c r="K52" s="51">
        <f>'Product Category Discounts'!$C$12</f>
        <v>0</v>
      </c>
      <c r="L52" s="86"/>
      <c r="M52" s="52" t="str">
        <f t="shared" si="4"/>
        <v/>
      </c>
      <c r="N52" s="83"/>
      <c r="O52" s="49"/>
      <c r="P52" s="64"/>
      <c r="Q52" s="48"/>
      <c r="R52" s="45"/>
      <c r="S52" s="49"/>
      <c r="T52" s="61"/>
      <c r="U52" s="55" t="str">
        <f t="shared" si="3"/>
        <v/>
      </c>
    </row>
    <row r="53" spans="1:21" x14ac:dyDescent="0.3">
      <c r="A53" s="53">
        <v>47</v>
      </c>
      <c r="B53" s="54" t="str">
        <f>'Product Category Discounts'!$B$12</f>
        <v>Related Products</v>
      </c>
      <c r="C53" s="58"/>
      <c r="D53" s="58"/>
      <c r="E53" s="56"/>
      <c r="F53" s="56"/>
      <c r="G53" s="57"/>
      <c r="H53" s="46"/>
      <c r="I53" s="45"/>
      <c r="J53" s="50"/>
      <c r="K53" s="51">
        <f>'Product Category Discounts'!$C$12</f>
        <v>0</v>
      </c>
      <c r="L53" s="86"/>
      <c r="M53" s="52" t="str">
        <f t="shared" si="4"/>
        <v/>
      </c>
      <c r="N53" s="83"/>
      <c r="O53" s="49"/>
      <c r="P53" s="64"/>
      <c r="Q53" s="48"/>
      <c r="R53" s="45"/>
      <c r="S53" s="49"/>
      <c r="T53" s="61"/>
      <c r="U53" s="55" t="str">
        <f t="shared" si="3"/>
        <v/>
      </c>
    </row>
    <row r="54" spans="1:21" x14ac:dyDescent="0.3">
      <c r="A54" s="53">
        <v>48</v>
      </c>
      <c r="B54" s="54" t="str">
        <f>'Product Category Discounts'!$B$12</f>
        <v>Related Products</v>
      </c>
      <c r="C54" s="58"/>
      <c r="D54" s="58"/>
      <c r="E54" s="56"/>
      <c r="F54" s="56"/>
      <c r="G54" s="57"/>
      <c r="H54" s="46"/>
      <c r="I54" s="45"/>
      <c r="J54" s="50"/>
      <c r="K54" s="51">
        <f>'Product Category Discounts'!$C$12</f>
        <v>0</v>
      </c>
      <c r="L54" s="86"/>
      <c r="M54" s="52" t="str">
        <f t="shared" si="4"/>
        <v/>
      </c>
      <c r="N54" s="83"/>
      <c r="O54" s="49"/>
      <c r="P54" s="64"/>
      <c r="Q54" s="48"/>
      <c r="R54" s="45"/>
      <c r="S54" s="49"/>
      <c r="T54" s="61"/>
      <c r="U54" s="55" t="str">
        <f t="shared" si="3"/>
        <v/>
      </c>
    </row>
    <row r="55" spans="1:21" x14ac:dyDescent="0.3">
      <c r="A55" s="53">
        <v>49</v>
      </c>
      <c r="B55" s="54" t="str">
        <f>'Product Category Discounts'!$B$12</f>
        <v>Related Products</v>
      </c>
      <c r="C55" s="58"/>
      <c r="D55" s="58"/>
      <c r="E55" s="56"/>
      <c r="F55" s="56"/>
      <c r="G55" s="57"/>
      <c r="H55" s="46"/>
      <c r="I55" s="45"/>
      <c r="J55" s="50"/>
      <c r="K55" s="51">
        <f>'Product Category Discounts'!$C$12</f>
        <v>0</v>
      </c>
      <c r="L55" s="86"/>
      <c r="M55" s="52" t="str">
        <f t="shared" si="4"/>
        <v/>
      </c>
      <c r="N55" s="83"/>
      <c r="O55" s="49"/>
      <c r="P55" s="64"/>
      <c r="Q55" s="48"/>
      <c r="R55" s="45"/>
      <c r="S55" s="49"/>
      <c r="T55" s="61"/>
      <c r="U55" s="55" t="str">
        <f t="shared" si="3"/>
        <v/>
      </c>
    </row>
    <row r="56" spans="1:21" x14ac:dyDescent="0.3">
      <c r="A56" s="53">
        <v>50</v>
      </c>
      <c r="B56" s="54" t="str">
        <f>'Product Category Discounts'!$B$12</f>
        <v>Related Products</v>
      </c>
      <c r="C56" s="58"/>
      <c r="D56" s="58"/>
      <c r="E56" s="56"/>
      <c r="F56" s="56"/>
      <c r="G56" s="57"/>
      <c r="H56" s="46"/>
      <c r="I56" s="45"/>
      <c r="J56" s="50"/>
      <c r="K56" s="51">
        <f>'Product Category Discounts'!$C$12</f>
        <v>0</v>
      </c>
      <c r="L56" s="86"/>
      <c r="M56" s="52" t="str">
        <f t="shared" si="4"/>
        <v/>
      </c>
      <c r="N56" s="83"/>
      <c r="O56" s="49"/>
      <c r="P56" s="64"/>
      <c r="Q56" s="48"/>
      <c r="R56" s="45"/>
      <c r="S56" s="49"/>
      <c r="T56" s="61"/>
      <c r="U56" s="55" t="str">
        <f t="shared" si="3"/>
        <v/>
      </c>
    </row>
    <row r="57" spans="1:21" x14ac:dyDescent="0.3">
      <c r="A57" s="53">
        <v>51</v>
      </c>
      <c r="B57" s="54" t="str">
        <f>'Product Category Discounts'!$B$12</f>
        <v>Related Products</v>
      </c>
      <c r="C57" s="58"/>
      <c r="D57" s="58"/>
      <c r="E57" s="56"/>
      <c r="F57" s="56"/>
      <c r="G57" s="57"/>
      <c r="H57" s="46"/>
      <c r="I57" s="45"/>
      <c r="J57" s="50"/>
      <c r="K57" s="51">
        <f>'Product Category Discounts'!$C$12</f>
        <v>0</v>
      </c>
      <c r="L57" s="86"/>
      <c r="M57" s="52" t="str">
        <f t="shared" si="4"/>
        <v/>
      </c>
      <c r="N57" s="83"/>
      <c r="O57" s="49"/>
      <c r="P57" s="64"/>
      <c r="Q57" s="48"/>
      <c r="R57" s="45"/>
      <c r="S57" s="49"/>
      <c r="T57" s="61"/>
      <c r="U57" s="55" t="str">
        <f t="shared" si="3"/>
        <v/>
      </c>
    </row>
    <row r="58" spans="1:21" x14ac:dyDescent="0.3">
      <c r="A58" s="53">
        <v>52</v>
      </c>
      <c r="B58" s="54" t="str">
        <f>'Product Category Discounts'!$B$12</f>
        <v>Related Products</v>
      </c>
      <c r="C58" s="58"/>
      <c r="D58" s="58"/>
      <c r="E58" s="56"/>
      <c r="F58" s="56"/>
      <c r="G58" s="57"/>
      <c r="H58" s="46"/>
      <c r="I58" s="45"/>
      <c r="J58" s="50"/>
      <c r="K58" s="51">
        <f>'Product Category Discounts'!$C$12</f>
        <v>0</v>
      </c>
      <c r="L58" s="86"/>
      <c r="M58" s="52" t="str">
        <f t="shared" si="4"/>
        <v/>
      </c>
      <c r="N58" s="83"/>
      <c r="O58" s="49"/>
      <c r="P58" s="64"/>
      <c r="Q58" s="48"/>
      <c r="R58" s="45"/>
      <c r="S58" s="49"/>
      <c r="T58" s="61"/>
      <c r="U58" s="55" t="str">
        <f t="shared" si="3"/>
        <v/>
      </c>
    </row>
    <row r="59" spans="1:21" x14ac:dyDescent="0.3">
      <c r="A59" s="53">
        <v>53</v>
      </c>
      <c r="B59" s="54" t="str">
        <f>'Product Category Discounts'!$B$12</f>
        <v>Related Products</v>
      </c>
      <c r="C59" s="58"/>
      <c r="D59" s="58"/>
      <c r="E59" s="56"/>
      <c r="F59" s="56"/>
      <c r="G59" s="57"/>
      <c r="H59" s="46"/>
      <c r="I59" s="45"/>
      <c r="J59" s="50"/>
      <c r="K59" s="51">
        <f>'Product Category Discounts'!$C$12</f>
        <v>0</v>
      </c>
      <c r="L59" s="86"/>
      <c r="M59" s="52" t="str">
        <f t="shared" si="4"/>
        <v/>
      </c>
      <c r="N59" s="83"/>
      <c r="O59" s="49"/>
      <c r="P59" s="64"/>
      <c r="Q59" s="48"/>
      <c r="R59" s="45"/>
      <c r="S59" s="49"/>
      <c r="T59" s="61"/>
      <c r="U59" s="55" t="str">
        <f t="shared" si="3"/>
        <v/>
      </c>
    </row>
    <row r="60" spans="1:21" x14ac:dyDescent="0.3">
      <c r="A60" s="53">
        <v>54</v>
      </c>
      <c r="B60" s="54" t="str">
        <f>'Product Category Discounts'!$B$12</f>
        <v>Related Products</v>
      </c>
      <c r="C60" s="58"/>
      <c r="D60" s="58"/>
      <c r="E60" s="56"/>
      <c r="F60" s="56"/>
      <c r="G60" s="57"/>
      <c r="H60" s="46"/>
      <c r="I60" s="45"/>
      <c r="J60" s="50"/>
      <c r="K60" s="51">
        <f>'Product Category Discounts'!$C$12</f>
        <v>0</v>
      </c>
      <c r="L60" s="86"/>
      <c r="M60" s="52" t="str">
        <f t="shared" si="4"/>
        <v/>
      </c>
      <c r="N60" s="83"/>
      <c r="O60" s="49"/>
      <c r="P60" s="64"/>
      <c r="Q60" s="48"/>
      <c r="R60" s="45"/>
      <c r="S60" s="49"/>
      <c r="T60" s="61"/>
      <c r="U60" s="55" t="str">
        <f t="shared" si="3"/>
        <v/>
      </c>
    </row>
    <row r="61" spans="1:21" x14ac:dyDescent="0.3">
      <c r="A61" s="53">
        <v>55</v>
      </c>
      <c r="B61" s="54" t="str">
        <f>'Product Category Discounts'!$B$12</f>
        <v>Related Products</v>
      </c>
      <c r="C61" s="58"/>
      <c r="D61" s="58"/>
      <c r="E61" s="56"/>
      <c r="F61" s="56"/>
      <c r="G61" s="57"/>
      <c r="H61" s="46"/>
      <c r="I61" s="45"/>
      <c r="J61" s="50"/>
      <c r="K61" s="51">
        <f>'Product Category Discounts'!$C$12</f>
        <v>0</v>
      </c>
      <c r="L61" s="86"/>
      <c r="M61" s="52" t="str">
        <f t="shared" si="4"/>
        <v/>
      </c>
      <c r="N61" s="83"/>
      <c r="O61" s="49"/>
      <c r="P61" s="64"/>
      <c r="Q61" s="48"/>
      <c r="R61" s="45"/>
      <c r="S61" s="49"/>
      <c r="T61" s="61"/>
      <c r="U61" s="55" t="str">
        <f t="shared" si="3"/>
        <v/>
      </c>
    </row>
    <row r="62" spans="1:21" x14ac:dyDescent="0.3">
      <c r="A62" s="53">
        <v>56</v>
      </c>
      <c r="B62" s="54" t="str">
        <f>'Product Category Discounts'!$B$12</f>
        <v>Related Products</v>
      </c>
      <c r="C62" s="58"/>
      <c r="D62" s="58"/>
      <c r="E62" s="56"/>
      <c r="F62" s="56"/>
      <c r="G62" s="57"/>
      <c r="H62" s="46"/>
      <c r="I62" s="45"/>
      <c r="J62" s="50"/>
      <c r="K62" s="51">
        <f>'Product Category Discounts'!$C$12</f>
        <v>0</v>
      </c>
      <c r="L62" s="86"/>
      <c r="M62" s="52" t="str">
        <f t="shared" si="4"/>
        <v/>
      </c>
      <c r="N62" s="83"/>
      <c r="O62" s="49"/>
      <c r="P62" s="64"/>
      <c r="Q62" s="48"/>
      <c r="R62" s="45"/>
      <c r="S62" s="49"/>
      <c r="T62" s="61"/>
      <c r="U62" s="55" t="str">
        <f t="shared" si="3"/>
        <v/>
      </c>
    </row>
    <row r="63" spans="1:21" x14ac:dyDescent="0.3">
      <c r="A63" s="53">
        <v>57</v>
      </c>
      <c r="B63" s="54" t="str">
        <f>'Product Category Discounts'!$B$12</f>
        <v>Related Products</v>
      </c>
      <c r="C63" s="58"/>
      <c r="D63" s="58"/>
      <c r="E63" s="56"/>
      <c r="F63" s="56"/>
      <c r="G63" s="57"/>
      <c r="H63" s="46"/>
      <c r="I63" s="45"/>
      <c r="J63" s="50"/>
      <c r="K63" s="51">
        <f>'Product Category Discounts'!$C$12</f>
        <v>0</v>
      </c>
      <c r="L63" s="86"/>
      <c r="M63" s="52" t="str">
        <f t="shared" si="4"/>
        <v/>
      </c>
      <c r="N63" s="83"/>
      <c r="O63" s="49"/>
      <c r="P63" s="64"/>
      <c r="Q63" s="48"/>
      <c r="R63" s="45"/>
      <c r="S63" s="49"/>
      <c r="T63" s="61"/>
      <c r="U63" s="55" t="str">
        <f t="shared" si="3"/>
        <v/>
      </c>
    </row>
    <row r="64" spans="1:21" x14ac:dyDescent="0.3">
      <c r="A64" s="53">
        <v>58</v>
      </c>
      <c r="B64" s="54" t="str">
        <f>'Product Category Discounts'!$B$12</f>
        <v>Related Products</v>
      </c>
      <c r="C64" s="58"/>
      <c r="D64" s="58"/>
      <c r="E64" s="56"/>
      <c r="F64" s="56"/>
      <c r="G64" s="57"/>
      <c r="H64" s="46"/>
      <c r="I64" s="45"/>
      <c r="J64" s="50"/>
      <c r="K64" s="51">
        <f>'Product Category Discounts'!$C$12</f>
        <v>0</v>
      </c>
      <c r="L64" s="86"/>
      <c r="M64" s="52" t="str">
        <f t="shared" si="4"/>
        <v/>
      </c>
      <c r="N64" s="83"/>
      <c r="O64" s="49"/>
      <c r="P64" s="64"/>
      <c r="Q64" s="48"/>
      <c r="R64" s="45"/>
      <c r="S64" s="49"/>
      <c r="T64" s="61"/>
      <c r="U64" s="55" t="str">
        <f t="shared" si="3"/>
        <v/>
      </c>
    </row>
    <row r="65" spans="1:21" x14ac:dyDescent="0.3">
      <c r="A65" s="53">
        <v>59</v>
      </c>
      <c r="B65" s="54" t="str">
        <f>'Product Category Discounts'!$B$12</f>
        <v>Related Products</v>
      </c>
      <c r="C65" s="58"/>
      <c r="D65" s="58"/>
      <c r="E65" s="56"/>
      <c r="F65" s="56"/>
      <c r="G65" s="57"/>
      <c r="H65" s="46"/>
      <c r="I65" s="45"/>
      <c r="J65" s="50"/>
      <c r="K65" s="51">
        <f>'Product Category Discounts'!$C$12</f>
        <v>0</v>
      </c>
      <c r="L65" s="86"/>
      <c r="M65" s="52" t="str">
        <f t="shared" si="4"/>
        <v/>
      </c>
      <c r="N65" s="83"/>
      <c r="O65" s="49"/>
      <c r="P65" s="64"/>
      <c r="Q65" s="48"/>
      <c r="R65" s="45"/>
      <c r="S65" s="49"/>
      <c r="T65" s="61"/>
      <c r="U65" s="55" t="str">
        <f t="shared" si="3"/>
        <v/>
      </c>
    </row>
    <row r="66" spans="1:21" x14ac:dyDescent="0.3">
      <c r="A66" s="53">
        <v>60</v>
      </c>
      <c r="B66" s="54" t="str">
        <f>'Product Category Discounts'!$B$12</f>
        <v>Related Products</v>
      </c>
      <c r="C66" s="58"/>
      <c r="D66" s="58"/>
      <c r="E66" s="56"/>
      <c r="F66" s="56"/>
      <c r="G66" s="57"/>
      <c r="H66" s="46"/>
      <c r="I66" s="45"/>
      <c r="J66" s="50"/>
      <c r="K66" s="51">
        <f>'Product Category Discounts'!$C$12</f>
        <v>0</v>
      </c>
      <c r="L66" s="86"/>
      <c r="M66" s="52" t="str">
        <f t="shared" si="4"/>
        <v/>
      </c>
      <c r="N66" s="83"/>
      <c r="O66" s="49"/>
      <c r="P66" s="64"/>
      <c r="Q66" s="48"/>
      <c r="R66" s="45"/>
      <c r="S66" s="49"/>
      <c r="T66" s="61"/>
      <c r="U66" s="55" t="str">
        <f t="shared" si="3"/>
        <v/>
      </c>
    </row>
    <row r="67" spans="1:21" x14ac:dyDescent="0.3">
      <c r="A67" s="53">
        <v>61</v>
      </c>
      <c r="B67" s="54" t="str">
        <f>'Product Category Discounts'!$B$12</f>
        <v>Related Products</v>
      </c>
      <c r="C67" s="58"/>
      <c r="D67" s="58"/>
      <c r="E67" s="56"/>
      <c r="F67" s="56"/>
      <c r="G67" s="57"/>
      <c r="H67" s="46"/>
      <c r="I67" s="45"/>
      <c r="J67" s="50"/>
      <c r="K67" s="51">
        <f>'Product Category Discounts'!$C$12</f>
        <v>0</v>
      </c>
      <c r="L67" s="86"/>
      <c r="M67" s="52" t="str">
        <f t="shared" si="4"/>
        <v/>
      </c>
      <c r="N67" s="83"/>
      <c r="O67" s="49"/>
      <c r="P67" s="64"/>
      <c r="Q67" s="48"/>
      <c r="R67" s="45"/>
      <c r="S67" s="49"/>
      <c r="T67" s="61"/>
      <c r="U67" s="55" t="str">
        <f t="shared" si="3"/>
        <v/>
      </c>
    </row>
    <row r="68" spans="1:21" x14ac:dyDescent="0.3">
      <c r="A68" s="53">
        <v>62</v>
      </c>
      <c r="B68" s="54" t="str">
        <f>'Product Category Discounts'!$B$12</f>
        <v>Related Products</v>
      </c>
      <c r="C68" s="58"/>
      <c r="D68" s="58"/>
      <c r="E68" s="56"/>
      <c r="F68" s="56"/>
      <c r="G68" s="57"/>
      <c r="H68" s="46"/>
      <c r="I68" s="45"/>
      <c r="J68" s="50"/>
      <c r="K68" s="51">
        <f>'Product Category Discounts'!$C$12</f>
        <v>0</v>
      </c>
      <c r="L68" s="86"/>
      <c r="M68" s="52" t="str">
        <f t="shared" si="4"/>
        <v/>
      </c>
      <c r="N68" s="83"/>
      <c r="O68" s="49"/>
      <c r="P68" s="64"/>
      <c r="Q68" s="48"/>
      <c r="R68" s="45"/>
      <c r="S68" s="49"/>
      <c r="T68" s="61"/>
      <c r="U68" s="55" t="str">
        <f t="shared" si="3"/>
        <v/>
      </c>
    </row>
    <row r="69" spans="1:21" x14ac:dyDescent="0.3">
      <c r="A69" s="53">
        <v>63</v>
      </c>
      <c r="B69" s="54" t="str">
        <f>'Product Category Discounts'!$B$12</f>
        <v>Related Products</v>
      </c>
      <c r="C69" s="58"/>
      <c r="D69" s="58"/>
      <c r="E69" s="56"/>
      <c r="F69" s="56"/>
      <c r="G69" s="57"/>
      <c r="H69" s="46"/>
      <c r="I69" s="45"/>
      <c r="J69" s="50"/>
      <c r="K69" s="51">
        <f>'Product Category Discounts'!$C$12</f>
        <v>0</v>
      </c>
      <c r="L69" s="86"/>
      <c r="M69" s="52" t="str">
        <f t="shared" si="4"/>
        <v/>
      </c>
      <c r="N69" s="83"/>
      <c r="O69" s="49"/>
      <c r="P69" s="64"/>
      <c r="Q69" s="48"/>
      <c r="R69" s="45"/>
      <c r="S69" s="49"/>
      <c r="T69" s="61"/>
      <c r="U69" s="55" t="str">
        <f t="shared" si="3"/>
        <v/>
      </c>
    </row>
    <row r="70" spans="1:21" x14ac:dyDescent="0.3">
      <c r="A70" s="53">
        <v>64</v>
      </c>
      <c r="B70" s="54" t="str">
        <f>'Product Category Discounts'!$B$12</f>
        <v>Related Products</v>
      </c>
      <c r="C70" s="58"/>
      <c r="D70" s="58"/>
      <c r="E70" s="56"/>
      <c r="F70" s="56"/>
      <c r="G70" s="57"/>
      <c r="H70" s="46"/>
      <c r="I70" s="45"/>
      <c r="J70" s="50"/>
      <c r="K70" s="51">
        <f>'Product Category Discounts'!$C$12</f>
        <v>0</v>
      </c>
      <c r="L70" s="86"/>
      <c r="M70" s="52" t="str">
        <f t="shared" si="4"/>
        <v/>
      </c>
      <c r="N70" s="83"/>
      <c r="O70" s="49"/>
      <c r="P70" s="64"/>
      <c r="Q70" s="48"/>
      <c r="R70" s="45"/>
      <c r="S70" s="49"/>
      <c r="T70" s="61"/>
      <c r="U70" s="55" t="str">
        <f t="shared" si="3"/>
        <v/>
      </c>
    </row>
    <row r="71" spans="1:21" x14ac:dyDescent="0.3">
      <c r="A71" s="53">
        <v>65</v>
      </c>
      <c r="B71" s="54" t="str">
        <f>'Product Category Discounts'!$B$12</f>
        <v>Related Products</v>
      </c>
      <c r="C71" s="58"/>
      <c r="D71" s="58"/>
      <c r="E71" s="56"/>
      <c r="F71" s="56"/>
      <c r="G71" s="57"/>
      <c r="H71" s="46"/>
      <c r="I71" s="45"/>
      <c r="J71" s="50"/>
      <c r="K71" s="51">
        <f>'Product Category Discounts'!$C$12</f>
        <v>0</v>
      </c>
      <c r="L71" s="86"/>
      <c r="M71" s="52" t="str">
        <f t="shared" si="4"/>
        <v/>
      </c>
      <c r="N71" s="83"/>
      <c r="O71" s="49"/>
      <c r="P71" s="64"/>
      <c r="Q71" s="48"/>
      <c r="R71" s="45"/>
      <c r="S71" s="49"/>
      <c r="T71" s="61"/>
      <c r="U71" s="55" t="str">
        <f t="shared" si="3"/>
        <v/>
      </c>
    </row>
    <row r="72" spans="1:21" x14ac:dyDescent="0.3">
      <c r="A72" s="53">
        <v>66</v>
      </c>
      <c r="B72" s="54" t="str">
        <f>'Product Category Discounts'!$B$12</f>
        <v>Related Products</v>
      </c>
      <c r="C72" s="58"/>
      <c r="D72" s="58"/>
      <c r="E72" s="56"/>
      <c r="F72" s="56"/>
      <c r="G72" s="57"/>
      <c r="H72" s="46"/>
      <c r="I72" s="45"/>
      <c r="J72" s="50"/>
      <c r="K72" s="51">
        <f>'Product Category Discounts'!$C$12</f>
        <v>0</v>
      </c>
      <c r="L72" s="86"/>
      <c r="M72" s="52" t="str">
        <f t="shared" si="4"/>
        <v/>
      </c>
      <c r="N72" s="83"/>
      <c r="O72" s="49"/>
      <c r="P72" s="64"/>
      <c r="Q72" s="48"/>
      <c r="R72" s="45"/>
      <c r="S72" s="49"/>
      <c r="T72" s="61"/>
      <c r="U72" s="55" t="str">
        <f t="shared" si="3"/>
        <v/>
      </c>
    </row>
    <row r="73" spans="1:21" x14ac:dyDescent="0.3">
      <c r="A73" s="53">
        <v>67</v>
      </c>
      <c r="B73" s="54" t="str">
        <f>'Product Category Discounts'!$B$12</f>
        <v>Related Products</v>
      </c>
      <c r="C73" s="58"/>
      <c r="D73" s="58"/>
      <c r="E73" s="56"/>
      <c r="F73" s="56"/>
      <c r="G73" s="57"/>
      <c r="H73" s="46"/>
      <c r="I73" s="45"/>
      <c r="J73" s="50"/>
      <c r="K73" s="51">
        <f>'Product Category Discounts'!$C$12</f>
        <v>0</v>
      </c>
      <c r="L73" s="86"/>
      <c r="M73" s="52" t="str">
        <f t="shared" si="4"/>
        <v/>
      </c>
      <c r="N73" s="83"/>
      <c r="O73" s="49"/>
      <c r="P73" s="64"/>
      <c r="Q73" s="48"/>
      <c r="R73" s="45"/>
      <c r="S73" s="49"/>
      <c r="T73" s="61"/>
      <c r="U73" s="55" t="str">
        <f t="shared" si="3"/>
        <v/>
      </c>
    </row>
    <row r="74" spans="1:21" x14ac:dyDescent="0.3">
      <c r="A74" s="53">
        <v>68</v>
      </c>
      <c r="B74" s="54" t="str">
        <f>'Product Category Discounts'!$B$12</f>
        <v>Related Products</v>
      </c>
      <c r="C74" s="58"/>
      <c r="D74" s="58"/>
      <c r="E74" s="56"/>
      <c r="F74" s="56"/>
      <c r="G74" s="57"/>
      <c r="H74" s="46"/>
      <c r="I74" s="45"/>
      <c r="J74" s="50"/>
      <c r="K74" s="51">
        <f>'Product Category Discounts'!$C$12</f>
        <v>0</v>
      </c>
      <c r="L74" s="86"/>
      <c r="M74" s="52" t="str">
        <f t="shared" si="4"/>
        <v/>
      </c>
      <c r="N74" s="83"/>
      <c r="O74" s="49"/>
      <c r="P74" s="64"/>
      <c r="Q74" s="48"/>
      <c r="R74" s="45"/>
      <c r="S74" s="49"/>
      <c r="T74" s="61"/>
      <c r="U74" s="55" t="str">
        <f t="shared" si="3"/>
        <v/>
      </c>
    </row>
    <row r="75" spans="1:21" x14ac:dyDescent="0.3">
      <c r="A75" s="53">
        <v>69</v>
      </c>
      <c r="B75" s="54" t="str">
        <f>'Product Category Discounts'!$B$12</f>
        <v>Related Products</v>
      </c>
      <c r="C75" s="58"/>
      <c r="D75" s="58"/>
      <c r="E75" s="56"/>
      <c r="F75" s="56"/>
      <c r="G75" s="57"/>
      <c r="H75" s="46"/>
      <c r="I75" s="45"/>
      <c r="J75" s="50"/>
      <c r="K75" s="51">
        <f>'Product Category Discounts'!$C$12</f>
        <v>0</v>
      </c>
      <c r="L75" s="86"/>
      <c r="M75" s="52" t="str">
        <f t="shared" si="4"/>
        <v/>
      </c>
      <c r="N75" s="83"/>
      <c r="O75" s="49"/>
      <c r="P75" s="64"/>
      <c r="Q75" s="48"/>
      <c r="R75" s="45"/>
      <c r="S75" s="49"/>
      <c r="T75" s="61"/>
      <c r="U75" s="55" t="str">
        <f t="shared" si="3"/>
        <v/>
      </c>
    </row>
    <row r="76" spans="1:21" x14ac:dyDescent="0.3">
      <c r="A76" s="53">
        <v>70</v>
      </c>
      <c r="B76" s="54" t="str">
        <f>'Product Category Discounts'!$B$12</f>
        <v>Related Products</v>
      </c>
      <c r="C76" s="58"/>
      <c r="D76" s="58"/>
      <c r="E76" s="56"/>
      <c r="F76" s="56"/>
      <c r="G76" s="57"/>
      <c r="H76" s="46"/>
      <c r="I76" s="45"/>
      <c r="J76" s="50"/>
      <c r="K76" s="51">
        <f>'Product Category Discounts'!$C$12</f>
        <v>0</v>
      </c>
      <c r="L76" s="86"/>
      <c r="M76" s="52" t="str">
        <f t="shared" si="4"/>
        <v/>
      </c>
      <c r="N76" s="83"/>
      <c r="O76" s="49"/>
      <c r="P76" s="64"/>
      <c r="Q76" s="48"/>
      <c r="R76" s="45"/>
      <c r="S76" s="49"/>
      <c r="T76" s="61"/>
      <c r="U76" s="55" t="str">
        <f t="shared" si="3"/>
        <v/>
      </c>
    </row>
    <row r="77" spans="1:21" x14ac:dyDescent="0.3">
      <c r="A77" s="53">
        <v>71</v>
      </c>
      <c r="B77" s="54" t="str">
        <f>'Product Category Discounts'!$B$12</f>
        <v>Related Products</v>
      </c>
      <c r="C77" s="58"/>
      <c r="D77" s="58"/>
      <c r="E77" s="56"/>
      <c r="F77" s="56"/>
      <c r="G77" s="57"/>
      <c r="H77" s="46"/>
      <c r="I77" s="45"/>
      <c r="J77" s="50"/>
      <c r="K77" s="51">
        <f>'Product Category Discounts'!$C$12</f>
        <v>0</v>
      </c>
      <c r="L77" s="86"/>
      <c r="M77" s="52" t="str">
        <f t="shared" si="4"/>
        <v/>
      </c>
      <c r="N77" s="83"/>
      <c r="O77" s="49"/>
      <c r="P77" s="64"/>
      <c r="Q77" s="48"/>
      <c r="R77" s="45"/>
      <c r="S77" s="49"/>
      <c r="T77" s="61"/>
      <c r="U77" s="55" t="str">
        <f t="shared" si="3"/>
        <v/>
      </c>
    </row>
    <row r="78" spans="1:21" x14ac:dyDescent="0.3">
      <c r="A78" s="53">
        <v>72</v>
      </c>
      <c r="B78" s="54" t="str">
        <f>'Product Category Discounts'!$B$12</f>
        <v>Related Products</v>
      </c>
      <c r="C78" s="58"/>
      <c r="D78" s="58"/>
      <c r="E78" s="56"/>
      <c r="F78" s="56"/>
      <c r="G78" s="57"/>
      <c r="H78" s="46"/>
      <c r="I78" s="45"/>
      <c r="J78" s="50"/>
      <c r="K78" s="51">
        <f>'Product Category Discounts'!$C$12</f>
        <v>0</v>
      </c>
      <c r="L78" s="86"/>
      <c r="M78" s="52" t="str">
        <f t="shared" si="4"/>
        <v/>
      </c>
      <c r="N78" s="83"/>
      <c r="O78" s="49"/>
      <c r="P78" s="64"/>
      <c r="Q78" s="48"/>
      <c r="R78" s="45"/>
      <c r="S78" s="49"/>
      <c r="T78" s="61"/>
      <c r="U78" s="55" t="str">
        <f t="shared" si="3"/>
        <v/>
      </c>
    </row>
    <row r="79" spans="1:21" x14ac:dyDescent="0.3">
      <c r="A79" s="53">
        <v>73</v>
      </c>
      <c r="B79" s="54" t="str">
        <f>'Product Category Discounts'!$B$12</f>
        <v>Related Products</v>
      </c>
      <c r="C79" s="58"/>
      <c r="D79" s="58"/>
      <c r="E79" s="56"/>
      <c r="F79" s="56"/>
      <c r="G79" s="57"/>
      <c r="H79" s="46"/>
      <c r="I79" s="45"/>
      <c r="J79" s="50"/>
      <c r="K79" s="51">
        <f>'Product Category Discounts'!$C$12</f>
        <v>0</v>
      </c>
      <c r="L79" s="86"/>
      <c r="M79" s="52" t="str">
        <f t="shared" si="4"/>
        <v/>
      </c>
      <c r="N79" s="83"/>
      <c r="O79" s="49"/>
      <c r="P79" s="64"/>
      <c r="Q79" s="48"/>
      <c r="R79" s="45"/>
      <c r="S79" s="49"/>
      <c r="T79" s="61"/>
      <c r="U79" s="55" t="str">
        <f t="shared" si="3"/>
        <v/>
      </c>
    </row>
    <row r="80" spans="1:21" x14ac:dyDescent="0.3">
      <c r="A80" s="53">
        <v>74</v>
      </c>
      <c r="B80" s="54" t="str">
        <f>'Product Category Discounts'!$B$12</f>
        <v>Related Products</v>
      </c>
      <c r="C80" s="58"/>
      <c r="D80" s="58"/>
      <c r="E80" s="56"/>
      <c r="F80" s="56"/>
      <c r="G80" s="57"/>
      <c r="H80" s="46"/>
      <c r="I80" s="45"/>
      <c r="J80" s="50"/>
      <c r="K80" s="51">
        <f>'Product Category Discounts'!$C$12</f>
        <v>0</v>
      </c>
      <c r="L80" s="86"/>
      <c r="M80" s="52" t="str">
        <f t="shared" si="4"/>
        <v/>
      </c>
      <c r="N80" s="83"/>
      <c r="O80" s="49"/>
      <c r="P80" s="64"/>
      <c r="Q80" s="48"/>
      <c r="R80" s="45"/>
      <c r="S80" s="49"/>
      <c r="T80" s="61"/>
      <c r="U80" s="55" t="str">
        <f t="shared" si="3"/>
        <v/>
      </c>
    </row>
    <row r="81" spans="1:21" x14ac:dyDescent="0.3">
      <c r="A81" s="53">
        <v>75</v>
      </c>
      <c r="B81" s="54" t="str">
        <f>'Product Category Discounts'!$B$12</f>
        <v>Related Products</v>
      </c>
      <c r="C81" s="58"/>
      <c r="D81" s="58"/>
      <c r="E81" s="56"/>
      <c r="F81" s="56"/>
      <c r="G81" s="57"/>
      <c r="H81" s="46"/>
      <c r="I81" s="45"/>
      <c r="J81" s="50"/>
      <c r="K81" s="51">
        <f>'Product Category Discounts'!$C$12</f>
        <v>0</v>
      </c>
      <c r="L81" s="86"/>
      <c r="M81" s="52" t="str">
        <f t="shared" si="4"/>
        <v/>
      </c>
      <c r="N81" s="83"/>
      <c r="O81" s="49"/>
      <c r="P81" s="64"/>
      <c r="Q81" s="48"/>
      <c r="R81" s="45"/>
      <c r="S81" s="49"/>
      <c r="T81" s="61"/>
      <c r="U81" s="55" t="str">
        <f t="shared" si="3"/>
        <v/>
      </c>
    </row>
    <row r="82" spans="1:21" x14ac:dyDescent="0.3">
      <c r="A82" s="53">
        <v>76</v>
      </c>
      <c r="B82" s="54" t="str">
        <f>'Product Category Discounts'!$B$12</f>
        <v>Related Products</v>
      </c>
      <c r="C82" s="58"/>
      <c r="D82" s="58"/>
      <c r="E82" s="56"/>
      <c r="F82" s="56"/>
      <c r="G82" s="57"/>
      <c r="H82" s="46"/>
      <c r="I82" s="45"/>
      <c r="J82" s="50"/>
      <c r="K82" s="51">
        <f>'Product Category Discounts'!$C$12</f>
        <v>0</v>
      </c>
      <c r="L82" s="86"/>
      <c r="M82" s="52" t="str">
        <f t="shared" ref="M82:M106" si="5">IF($J82="","",(IF((ISTEXT(J82))=TRUE,J82,(IF($L82="",TRUNC(ROUND(($J82*(1-$K82)),4),4),IF(L82&lt;K82,"Discount Error",TRUNC(ROUND((J82*(1-$L82)),4),4)))))))</f>
        <v/>
      </c>
      <c r="N82" s="83"/>
      <c r="O82" s="49"/>
      <c r="P82" s="64"/>
      <c r="Q82" s="48"/>
      <c r="R82" s="45"/>
      <c r="S82" s="49"/>
      <c r="T82" s="61"/>
      <c r="U82" s="55" t="str">
        <f t="shared" si="3"/>
        <v/>
      </c>
    </row>
    <row r="83" spans="1:21" x14ac:dyDescent="0.3">
      <c r="A83" s="53">
        <v>77</v>
      </c>
      <c r="B83" s="54" t="str">
        <f>'Product Category Discounts'!$B$12</f>
        <v>Related Products</v>
      </c>
      <c r="C83" s="58"/>
      <c r="D83" s="58"/>
      <c r="E83" s="56"/>
      <c r="F83" s="56"/>
      <c r="G83" s="57"/>
      <c r="H83" s="46"/>
      <c r="I83" s="45"/>
      <c r="J83" s="50"/>
      <c r="K83" s="51">
        <f>'Product Category Discounts'!$C$12</f>
        <v>0</v>
      </c>
      <c r="L83" s="86"/>
      <c r="M83" s="52" t="str">
        <f t="shared" si="5"/>
        <v/>
      </c>
      <c r="N83" s="83"/>
      <c r="O83" s="49"/>
      <c r="P83" s="64"/>
      <c r="Q83" s="48"/>
      <c r="R83" s="45"/>
      <c r="S83" s="49"/>
      <c r="T83" s="61"/>
      <c r="U83" s="55" t="str">
        <f t="shared" si="3"/>
        <v/>
      </c>
    </row>
    <row r="84" spans="1:21" x14ac:dyDescent="0.3">
      <c r="A84" s="53">
        <v>78</v>
      </c>
      <c r="B84" s="54" t="str">
        <f>'Product Category Discounts'!$B$12</f>
        <v>Related Products</v>
      </c>
      <c r="C84" s="58"/>
      <c r="D84" s="58"/>
      <c r="E84" s="56"/>
      <c r="F84" s="56"/>
      <c r="G84" s="57"/>
      <c r="H84" s="46"/>
      <c r="I84" s="45"/>
      <c r="J84" s="50"/>
      <c r="K84" s="51">
        <f>'Product Category Discounts'!$C$12</f>
        <v>0</v>
      </c>
      <c r="L84" s="86"/>
      <c r="M84" s="52" t="str">
        <f t="shared" si="5"/>
        <v/>
      </c>
      <c r="N84" s="83"/>
      <c r="O84" s="49"/>
      <c r="P84" s="64"/>
      <c r="Q84" s="48"/>
      <c r="R84" s="45"/>
      <c r="S84" s="49"/>
      <c r="T84" s="61"/>
      <c r="U84" s="55" t="str">
        <f t="shared" si="3"/>
        <v/>
      </c>
    </row>
    <row r="85" spans="1:21" x14ac:dyDescent="0.3">
      <c r="A85" s="53">
        <v>79</v>
      </c>
      <c r="B85" s="54" t="str">
        <f>'Product Category Discounts'!$B$12</f>
        <v>Related Products</v>
      </c>
      <c r="C85" s="58"/>
      <c r="D85" s="58"/>
      <c r="E85" s="56"/>
      <c r="F85" s="56"/>
      <c r="G85" s="57"/>
      <c r="H85" s="46"/>
      <c r="I85" s="45"/>
      <c r="J85" s="50"/>
      <c r="K85" s="51">
        <f>'Product Category Discounts'!$C$12</f>
        <v>0</v>
      </c>
      <c r="L85" s="86"/>
      <c r="M85" s="52" t="str">
        <f t="shared" si="5"/>
        <v/>
      </c>
      <c r="N85" s="83"/>
      <c r="O85" s="49"/>
      <c r="P85" s="64"/>
      <c r="Q85" s="48"/>
      <c r="R85" s="45"/>
      <c r="S85" s="49"/>
      <c r="T85" s="61"/>
      <c r="U85" s="55" t="str">
        <f t="shared" si="3"/>
        <v/>
      </c>
    </row>
    <row r="86" spans="1:21" x14ac:dyDescent="0.3">
      <c r="A86" s="53">
        <v>80</v>
      </c>
      <c r="B86" s="54" t="str">
        <f>'Product Category Discounts'!$B$12</f>
        <v>Related Products</v>
      </c>
      <c r="C86" s="58"/>
      <c r="D86" s="58"/>
      <c r="E86" s="56"/>
      <c r="F86" s="56"/>
      <c r="G86" s="57"/>
      <c r="H86" s="46"/>
      <c r="I86" s="45"/>
      <c r="J86" s="50"/>
      <c r="K86" s="51">
        <f>'Product Category Discounts'!$C$12</f>
        <v>0</v>
      </c>
      <c r="L86" s="86"/>
      <c r="M86" s="52" t="str">
        <f t="shared" si="5"/>
        <v/>
      </c>
      <c r="N86" s="83"/>
      <c r="O86" s="49"/>
      <c r="P86" s="64"/>
      <c r="Q86" s="48"/>
      <c r="R86" s="45"/>
      <c r="S86" s="49"/>
      <c r="T86" s="61"/>
      <c r="U86" s="55" t="str">
        <f t="shared" si="3"/>
        <v/>
      </c>
    </row>
    <row r="87" spans="1:21" x14ac:dyDescent="0.3">
      <c r="A87" s="53">
        <v>81</v>
      </c>
      <c r="B87" s="54" t="str">
        <f>'Product Category Discounts'!$B$12</f>
        <v>Related Products</v>
      </c>
      <c r="C87" s="58"/>
      <c r="D87" s="58"/>
      <c r="E87" s="56"/>
      <c r="F87" s="56"/>
      <c r="G87" s="57"/>
      <c r="H87" s="46"/>
      <c r="I87" s="45"/>
      <c r="J87" s="50"/>
      <c r="K87" s="51">
        <f>'Product Category Discounts'!$C$12</f>
        <v>0</v>
      </c>
      <c r="L87" s="86"/>
      <c r="M87" s="52" t="str">
        <f t="shared" si="5"/>
        <v/>
      </c>
      <c r="N87" s="83"/>
      <c r="O87" s="49"/>
      <c r="P87" s="64"/>
      <c r="Q87" s="48"/>
      <c r="R87" s="45"/>
      <c r="S87" s="49"/>
      <c r="T87" s="61"/>
      <c r="U87" s="55" t="str">
        <f t="shared" si="3"/>
        <v/>
      </c>
    </row>
    <row r="88" spans="1:21" x14ac:dyDescent="0.3">
      <c r="A88" s="53">
        <v>82</v>
      </c>
      <c r="B88" s="54" t="str">
        <f>'Product Category Discounts'!$B$12</f>
        <v>Related Products</v>
      </c>
      <c r="C88" s="58"/>
      <c r="D88" s="58"/>
      <c r="E88" s="56"/>
      <c r="F88" s="56"/>
      <c r="G88" s="57"/>
      <c r="H88" s="46"/>
      <c r="I88" s="45"/>
      <c r="J88" s="50"/>
      <c r="K88" s="51">
        <f>'Product Category Discounts'!$C$12</f>
        <v>0</v>
      </c>
      <c r="L88" s="86"/>
      <c r="M88" s="52" t="str">
        <f t="shared" si="5"/>
        <v/>
      </c>
      <c r="N88" s="83"/>
      <c r="O88" s="49"/>
      <c r="P88" s="64"/>
      <c r="Q88" s="48"/>
      <c r="R88" s="45"/>
      <c r="S88" s="49"/>
      <c r="T88" s="61"/>
      <c r="U88" s="55" t="str">
        <f t="shared" si="3"/>
        <v/>
      </c>
    </row>
    <row r="89" spans="1:21" x14ac:dyDescent="0.3">
      <c r="A89" s="53">
        <v>83</v>
      </c>
      <c r="B89" s="54" t="str">
        <f>'Product Category Discounts'!$B$12</f>
        <v>Related Products</v>
      </c>
      <c r="C89" s="58"/>
      <c r="D89" s="58"/>
      <c r="E89" s="56"/>
      <c r="F89" s="56"/>
      <c r="G89" s="57"/>
      <c r="H89" s="46"/>
      <c r="I89" s="45"/>
      <c r="J89" s="50"/>
      <c r="K89" s="51">
        <f>'Product Category Discounts'!$C$12</f>
        <v>0</v>
      </c>
      <c r="L89" s="86"/>
      <c r="M89" s="52" t="str">
        <f t="shared" si="5"/>
        <v/>
      </c>
      <c r="N89" s="83"/>
      <c r="O89" s="49"/>
      <c r="P89" s="64"/>
      <c r="Q89" s="48"/>
      <c r="R89" s="45"/>
      <c r="S89" s="49"/>
      <c r="T89" s="61"/>
      <c r="U89" s="55" t="str">
        <f t="shared" si="3"/>
        <v/>
      </c>
    </row>
    <row r="90" spans="1:21" x14ac:dyDescent="0.3">
      <c r="A90" s="53">
        <v>84</v>
      </c>
      <c r="B90" s="54" t="str">
        <f>'Product Category Discounts'!$B$12</f>
        <v>Related Products</v>
      </c>
      <c r="C90" s="58"/>
      <c r="D90" s="58"/>
      <c r="E90" s="56"/>
      <c r="F90" s="56"/>
      <c r="G90" s="57"/>
      <c r="H90" s="46"/>
      <c r="I90" s="45"/>
      <c r="J90" s="50"/>
      <c r="K90" s="51">
        <f>'Product Category Discounts'!$C$12</f>
        <v>0</v>
      </c>
      <c r="L90" s="86"/>
      <c r="M90" s="52" t="str">
        <f t="shared" si="5"/>
        <v/>
      </c>
      <c r="N90" s="83"/>
      <c r="O90" s="49"/>
      <c r="P90" s="64"/>
      <c r="Q90" s="48"/>
      <c r="R90" s="45"/>
      <c r="S90" s="49"/>
      <c r="T90" s="61"/>
      <c r="U90" s="55" t="str">
        <f t="shared" si="3"/>
        <v/>
      </c>
    </row>
    <row r="91" spans="1:21" x14ac:dyDescent="0.3">
      <c r="A91" s="53">
        <v>85</v>
      </c>
      <c r="B91" s="54" t="str">
        <f>'Product Category Discounts'!$B$12</f>
        <v>Related Products</v>
      </c>
      <c r="C91" s="58"/>
      <c r="D91" s="58"/>
      <c r="E91" s="56"/>
      <c r="F91" s="56"/>
      <c r="G91" s="57"/>
      <c r="H91" s="46"/>
      <c r="I91" s="45"/>
      <c r="J91" s="50"/>
      <c r="K91" s="51">
        <f>'Product Category Discounts'!$C$12</f>
        <v>0</v>
      </c>
      <c r="L91" s="86"/>
      <c r="M91" s="52" t="str">
        <f t="shared" si="5"/>
        <v/>
      </c>
      <c r="N91" s="83"/>
      <c r="O91" s="49"/>
      <c r="P91" s="64"/>
      <c r="Q91" s="48"/>
      <c r="R91" s="45"/>
      <c r="S91" s="49"/>
      <c r="T91" s="61"/>
      <c r="U91" s="55" t="str">
        <f t="shared" si="3"/>
        <v/>
      </c>
    </row>
    <row r="92" spans="1:21" x14ac:dyDescent="0.3">
      <c r="A92" s="53">
        <v>86</v>
      </c>
      <c r="B92" s="54" t="str">
        <f>'Product Category Discounts'!$B$12</f>
        <v>Related Products</v>
      </c>
      <c r="C92" s="58"/>
      <c r="D92" s="58"/>
      <c r="E92" s="56"/>
      <c r="F92" s="56"/>
      <c r="G92" s="57"/>
      <c r="H92" s="46"/>
      <c r="I92" s="45"/>
      <c r="J92" s="50"/>
      <c r="K92" s="51">
        <f>'Product Category Discounts'!$C$12</f>
        <v>0</v>
      </c>
      <c r="L92" s="86"/>
      <c r="M92" s="52" t="str">
        <f t="shared" si="5"/>
        <v/>
      </c>
      <c r="N92" s="83"/>
      <c r="O92" s="49"/>
      <c r="P92" s="64"/>
      <c r="Q92" s="48"/>
      <c r="R92" s="45"/>
      <c r="S92" s="49"/>
      <c r="T92" s="61"/>
      <c r="U92" s="55" t="str">
        <f t="shared" si="3"/>
        <v/>
      </c>
    </row>
    <row r="93" spans="1:21" x14ac:dyDescent="0.3">
      <c r="A93" s="53">
        <v>87</v>
      </c>
      <c r="B93" s="54" t="str">
        <f>'Product Category Discounts'!$B$12</f>
        <v>Related Products</v>
      </c>
      <c r="C93" s="58"/>
      <c r="D93" s="58"/>
      <c r="E93" s="56"/>
      <c r="F93" s="56"/>
      <c r="G93" s="57"/>
      <c r="H93" s="46"/>
      <c r="I93" s="45"/>
      <c r="J93" s="50"/>
      <c r="K93" s="51">
        <f>'Product Category Discounts'!$C$12</f>
        <v>0</v>
      </c>
      <c r="L93" s="86"/>
      <c r="M93" s="52" t="str">
        <f t="shared" si="5"/>
        <v/>
      </c>
      <c r="N93" s="83"/>
      <c r="O93" s="49"/>
      <c r="P93" s="64"/>
      <c r="Q93" s="48"/>
      <c r="R93" s="45"/>
      <c r="S93" s="49"/>
      <c r="T93" s="61"/>
      <c r="U93" s="55" t="str">
        <f t="shared" si="3"/>
        <v/>
      </c>
    </row>
    <row r="94" spans="1:21" x14ac:dyDescent="0.3">
      <c r="A94" s="53">
        <v>88</v>
      </c>
      <c r="B94" s="54" t="str">
        <f>'Product Category Discounts'!$B$12</f>
        <v>Related Products</v>
      </c>
      <c r="C94" s="58"/>
      <c r="D94" s="58"/>
      <c r="E94" s="56"/>
      <c r="F94" s="56"/>
      <c r="G94" s="57"/>
      <c r="H94" s="46"/>
      <c r="I94" s="45"/>
      <c r="J94" s="50"/>
      <c r="K94" s="51">
        <f>'Product Category Discounts'!$C$12</f>
        <v>0</v>
      </c>
      <c r="L94" s="86"/>
      <c r="M94" s="52" t="str">
        <f t="shared" si="5"/>
        <v/>
      </c>
      <c r="N94" s="83"/>
      <c r="O94" s="49"/>
      <c r="P94" s="64"/>
      <c r="Q94" s="48"/>
      <c r="R94" s="45"/>
      <c r="S94" s="49"/>
      <c r="T94" s="61"/>
      <c r="U94" s="55" t="str">
        <f t="shared" si="3"/>
        <v/>
      </c>
    </row>
    <row r="95" spans="1:21" x14ac:dyDescent="0.3">
      <c r="A95" s="53">
        <v>89</v>
      </c>
      <c r="B95" s="54" t="str">
        <f>'Product Category Discounts'!$B$12</f>
        <v>Related Products</v>
      </c>
      <c r="C95" s="58"/>
      <c r="D95" s="58"/>
      <c r="E95" s="56"/>
      <c r="F95" s="56"/>
      <c r="G95" s="57"/>
      <c r="H95" s="46"/>
      <c r="I95" s="45"/>
      <c r="J95" s="50"/>
      <c r="K95" s="51">
        <f>'Product Category Discounts'!$C$12</f>
        <v>0</v>
      </c>
      <c r="L95" s="86"/>
      <c r="M95" s="52" t="str">
        <f t="shared" si="5"/>
        <v/>
      </c>
      <c r="N95" s="83"/>
      <c r="O95" s="49"/>
      <c r="P95" s="64"/>
      <c r="Q95" s="48"/>
      <c r="R95" s="45"/>
      <c r="S95" s="49"/>
      <c r="T95" s="61"/>
      <c r="U95" s="55" t="str">
        <f t="shared" si="3"/>
        <v/>
      </c>
    </row>
    <row r="96" spans="1:21" x14ac:dyDescent="0.3">
      <c r="A96" s="53">
        <v>90</v>
      </c>
      <c r="B96" s="54" t="str">
        <f>'Product Category Discounts'!$B$12</f>
        <v>Related Products</v>
      </c>
      <c r="C96" s="58"/>
      <c r="D96" s="58"/>
      <c r="E96" s="56"/>
      <c r="F96" s="56"/>
      <c r="G96" s="57"/>
      <c r="H96" s="46"/>
      <c r="I96" s="45"/>
      <c r="J96" s="50"/>
      <c r="K96" s="51">
        <f>'Product Category Discounts'!$C$12</f>
        <v>0</v>
      </c>
      <c r="L96" s="86"/>
      <c r="M96" s="52" t="str">
        <f t="shared" si="5"/>
        <v/>
      </c>
      <c r="N96" s="83"/>
      <c r="O96" s="49"/>
      <c r="P96" s="64"/>
      <c r="Q96" s="48"/>
      <c r="R96" s="45"/>
      <c r="S96" s="49"/>
      <c r="T96" s="61"/>
      <c r="U96" s="55" t="str">
        <f t="shared" si="3"/>
        <v/>
      </c>
    </row>
    <row r="97" spans="1:21" x14ac:dyDescent="0.3">
      <c r="A97" s="53">
        <v>91</v>
      </c>
      <c r="B97" s="54" t="str">
        <f>'Product Category Discounts'!$B$12</f>
        <v>Related Products</v>
      </c>
      <c r="C97" s="58"/>
      <c r="D97" s="58"/>
      <c r="E97" s="56"/>
      <c r="F97" s="56"/>
      <c r="G97" s="57"/>
      <c r="H97" s="46"/>
      <c r="I97" s="45"/>
      <c r="J97" s="50"/>
      <c r="K97" s="51">
        <f>'Product Category Discounts'!$C$12</f>
        <v>0</v>
      </c>
      <c r="L97" s="86"/>
      <c r="M97" s="52" t="str">
        <f t="shared" si="5"/>
        <v/>
      </c>
      <c r="N97" s="83"/>
      <c r="O97" s="49"/>
      <c r="P97" s="64"/>
      <c r="Q97" s="48"/>
      <c r="R97" s="45"/>
      <c r="S97" s="49"/>
      <c r="T97" s="61"/>
      <c r="U97" s="55" t="str">
        <f t="shared" si="3"/>
        <v/>
      </c>
    </row>
    <row r="98" spans="1:21" x14ac:dyDescent="0.3">
      <c r="A98" s="53">
        <v>92</v>
      </c>
      <c r="B98" s="54" t="str">
        <f>'Product Category Discounts'!$B$12</f>
        <v>Related Products</v>
      </c>
      <c r="C98" s="58"/>
      <c r="D98" s="58"/>
      <c r="E98" s="56"/>
      <c r="F98" s="56"/>
      <c r="G98" s="57"/>
      <c r="H98" s="46"/>
      <c r="I98" s="45"/>
      <c r="J98" s="50"/>
      <c r="K98" s="51">
        <f>'Product Category Discounts'!$C$12</f>
        <v>0</v>
      </c>
      <c r="L98" s="86"/>
      <c r="M98" s="52" t="str">
        <f t="shared" si="5"/>
        <v/>
      </c>
      <c r="N98" s="83"/>
      <c r="O98" s="49"/>
      <c r="P98" s="64"/>
      <c r="Q98" s="48"/>
      <c r="R98" s="45"/>
      <c r="S98" s="49"/>
      <c r="T98" s="61"/>
      <c r="U98" s="55" t="str">
        <f t="shared" si="3"/>
        <v/>
      </c>
    </row>
    <row r="99" spans="1:21" x14ac:dyDescent="0.3">
      <c r="A99" s="53">
        <v>93</v>
      </c>
      <c r="B99" s="54" t="str">
        <f>'Product Category Discounts'!$B$12</f>
        <v>Related Products</v>
      </c>
      <c r="C99" s="58"/>
      <c r="D99" s="58"/>
      <c r="E99" s="56"/>
      <c r="F99" s="56"/>
      <c r="G99" s="57"/>
      <c r="H99" s="46"/>
      <c r="I99" s="45"/>
      <c r="J99" s="50"/>
      <c r="K99" s="51">
        <f>'Product Category Discounts'!$C$12</f>
        <v>0</v>
      </c>
      <c r="L99" s="86"/>
      <c r="M99" s="52" t="str">
        <f t="shared" si="5"/>
        <v/>
      </c>
      <c r="N99" s="83"/>
      <c r="O99" s="49"/>
      <c r="P99" s="64"/>
      <c r="Q99" s="48"/>
      <c r="R99" s="45"/>
      <c r="S99" s="49"/>
      <c r="T99" s="61"/>
      <c r="U99" s="55" t="str">
        <f t="shared" si="3"/>
        <v/>
      </c>
    </row>
    <row r="100" spans="1:21" x14ac:dyDescent="0.3">
      <c r="A100" s="53">
        <v>94</v>
      </c>
      <c r="B100" s="54" t="str">
        <f>'Product Category Discounts'!$B$12</f>
        <v>Related Products</v>
      </c>
      <c r="C100" s="58"/>
      <c r="D100" s="58"/>
      <c r="E100" s="56"/>
      <c r="F100" s="56"/>
      <c r="G100" s="57"/>
      <c r="H100" s="46"/>
      <c r="I100" s="45"/>
      <c r="J100" s="50"/>
      <c r="K100" s="51">
        <f>'Product Category Discounts'!$C$12</f>
        <v>0</v>
      </c>
      <c r="L100" s="86"/>
      <c r="M100" s="52" t="str">
        <f t="shared" si="5"/>
        <v/>
      </c>
      <c r="N100" s="83"/>
      <c r="O100" s="49"/>
      <c r="P100" s="64"/>
      <c r="Q100" s="48"/>
      <c r="R100" s="45"/>
      <c r="S100" s="49"/>
      <c r="T100" s="61"/>
      <c r="U100" s="55" t="str">
        <f t="shared" si="3"/>
        <v/>
      </c>
    </row>
    <row r="101" spans="1:21" x14ac:dyDescent="0.3">
      <c r="A101" s="53">
        <v>95</v>
      </c>
      <c r="B101" s="54" t="str">
        <f>'Product Category Discounts'!$B$12</f>
        <v>Related Products</v>
      </c>
      <c r="C101" s="58"/>
      <c r="D101" s="58"/>
      <c r="E101" s="56"/>
      <c r="F101" s="56"/>
      <c r="G101" s="57"/>
      <c r="H101" s="46"/>
      <c r="I101" s="45"/>
      <c r="J101" s="50"/>
      <c r="K101" s="51">
        <f>'Product Category Discounts'!$C$12</f>
        <v>0</v>
      </c>
      <c r="L101" s="86"/>
      <c r="M101" s="52" t="str">
        <f t="shared" si="5"/>
        <v/>
      </c>
      <c r="N101" s="83"/>
      <c r="O101" s="49"/>
      <c r="P101" s="64"/>
      <c r="Q101" s="48"/>
      <c r="R101" s="45"/>
      <c r="S101" s="49"/>
      <c r="T101" s="61"/>
      <c r="U101" s="55" t="str">
        <f t="shared" si="3"/>
        <v/>
      </c>
    </row>
    <row r="102" spans="1:21" x14ac:dyDescent="0.3">
      <c r="A102" s="53">
        <v>96</v>
      </c>
      <c r="B102" s="54" t="str">
        <f>'Product Category Discounts'!$B$12</f>
        <v>Related Products</v>
      </c>
      <c r="C102" s="58"/>
      <c r="D102" s="58"/>
      <c r="E102" s="56"/>
      <c r="F102" s="56"/>
      <c r="G102" s="57"/>
      <c r="H102" s="46"/>
      <c r="I102" s="45"/>
      <c r="J102" s="50"/>
      <c r="K102" s="51">
        <f>'Product Category Discounts'!$C$12</f>
        <v>0</v>
      </c>
      <c r="L102" s="86"/>
      <c r="M102" s="52" t="str">
        <f t="shared" si="5"/>
        <v/>
      </c>
      <c r="N102" s="83"/>
      <c r="O102" s="49"/>
      <c r="P102" s="64"/>
      <c r="Q102" s="48"/>
      <c r="R102" s="45"/>
      <c r="S102" s="49"/>
      <c r="T102" s="61"/>
      <c r="U102" s="55" t="str">
        <f t="shared" si="3"/>
        <v/>
      </c>
    </row>
    <row r="103" spans="1:21" x14ac:dyDescent="0.3">
      <c r="A103" s="53">
        <v>97</v>
      </c>
      <c r="B103" s="54" t="str">
        <f>'Product Category Discounts'!$B$12</f>
        <v>Related Products</v>
      </c>
      <c r="C103" s="58"/>
      <c r="D103" s="58"/>
      <c r="E103" s="56"/>
      <c r="F103" s="56"/>
      <c r="G103" s="57"/>
      <c r="H103" s="46"/>
      <c r="I103" s="45"/>
      <c r="J103" s="50"/>
      <c r="K103" s="51">
        <f>'Product Category Discounts'!$C$12</f>
        <v>0</v>
      </c>
      <c r="L103" s="86"/>
      <c r="M103" s="52" t="str">
        <f t="shared" si="5"/>
        <v/>
      </c>
      <c r="N103" s="83"/>
      <c r="O103" s="49"/>
      <c r="P103" s="64"/>
      <c r="Q103" s="48"/>
      <c r="R103" s="45"/>
      <c r="S103" s="49"/>
      <c r="T103" s="61"/>
      <c r="U103" s="55" t="str">
        <f t="shared" si="3"/>
        <v/>
      </c>
    </row>
    <row r="104" spans="1:21" x14ac:dyDescent="0.3">
      <c r="A104" s="53">
        <v>98</v>
      </c>
      <c r="B104" s="54" t="str">
        <f>'Product Category Discounts'!$B$12</f>
        <v>Related Products</v>
      </c>
      <c r="C104" s="58"/>
      <c r="D104" s="58"/>
      <c r="E104" s="56"/>
      <c r="F104" s="56"/>
      <c r="G104" s="57"/>
      <c r="H104" s="46"/>
      <c r="I104" s="45"/>
      <c r="J104" s="50"/>
      <c r="K104" s="51">
        <f>'Product Category Discounts'!$C$12</f>
        <v>0</v>
      </c>
      <c r="L104" s="86"/>
      <c r="M104" s="52" t="str">
        <f t="shared" si="5"/>
        <v/>
      </c>
      <c r="N104" s="83"/>
      <c r="O104" s="49"/>
      <c r="P104" s="64"/>
      <c r="Q104" s="48"/>
      <c r="R104" s="45"/>
      <c r="S104" s="49"/>
      <c r="T104" s="61"/>
      <c r="U104" s="55" t="str">
        <f t="shared" si="3"/>
        <v/>
      </c>
    </row>
    <row r="105" spans="1:21" x14ac:dyDescent="0.3">
      <c r="A105" s="53">
        <v>99</v>
      </c>
      <c r="B105" s="54" t="str">
        <f>'Product Category Discounts'!$B$12</f>
        <v>Related Products</v>
      </c>
      <c r="C105" s="58"/>
      <c r="D105" s="58"/>
      <c r="E105" s="56"/>
      <c r="F105" s="56"/>
      <c r="G105" s="57"/>
      <c r="H105" s="46"/>
      <c r="I105" s="45"/>
      <c r="J105" s="50"/>
      <c r="K105" s="51">
        <f>'Product Category Discounts'!$C$12</f>
        <v>0</v>
      </c>
      <c r="L105" s="86"/>
      <c r="M105" s="52" t="str">
        <f t="shared" si="5"/>
        <v/>
      </c>
      <c r="N105" s="83"/>
      <c r="O105" s="49"/>
      <c r="P105" s="64"/>
      <c r="Q105" s="48"/>
      <c r="R105" s="45"/>
      <c r="S105" s="49"/>
      <c r="T105" s="61"/>
      <c r="U105" s="55" t="str">
        <f t="shared" si="3"/>
        <v/>
      </c>
    </row>
    <row r="106" spans="1:21" x14ac:dyDescent="0.3">
      <c r="A106" s="53">
        <v>100</v>
      </c>
      <c r="B106" s="54" t="str">
        <f>'Product Category Discounts'!$B$12</f>
        <v>Related Products</v>
      </c>
      <c r="C106" s="58"/>
      <c r="D106" s="58"/>
      <c r="E106" s="56"/>
      <c r="F106" s="56"/>
      <c r="G106" s="57"/>
      <c r="H106" s="46"/>
      <c r="I106" s="45"/>
      <c r="J106" s="50"/>
      <c r="K106" s="51">
        <f>'Product Category Discounts'!$C$12</f>
        <v>0</v>
      </c>
      <c r="L106" s="86"/>
      <c r="M106" s="52" t="str">
        <f t="shared" si="5"/>
        <v/>
      </c>
      <c r="N106" s="83"/>
      <c r="O106" s="49"/>
      <c r="P106" s="64"/>
      <c r="Q106" s="48"/>
      <c r="R106" s="45"/>
      <c r="S106" s="49"/>
      <c r="T106" s="61"/>
      <c r="U106" s="55" t="str">
        <f t="shared" si="3"/>
        <v/>
      </c>
    </row>
    <row r="107" spans="1:21" x14ac:dyDescent="0.3">
      <c r="P107"/>
    </row>
    <row r="108" spans="1:21" x14ac:dyDescent="0.3">
      <c r="P108"/>
    </row>
    <row r="109" spans="1:21" x14ac:dyDescent="0.3">
      <c r="P109"/>
    </row>
    <row r="110" spans="1:21" x14ac:dyDescent="0.3">
      <c r="P110"/>
    </row>
    <row r="111" spans="1:21" x14ac:dyDescent="0.3">
      <c r="P111"/>
    </row>
    <row r="112" spans="1:21" x14ac:dyDescent="0.3">
      <c r="P112"/>
    </row>
    <row r="113" spans="16:16" x14ac:dyDescent="0.3">
      <c r="P113"/>
    </row>
    <row r="114" spans="16:16" x14ac:dyDescent="0.3">
      <c r="P114"/>
    </row>
    <row r="115" spans="16:16" x14ac:dyDescent="0.3">
      <c r="P115"/>
    </row>
    <row r="116" spans="16:16" x14ac:dyDescent="0.3">
      <c r="P116"/>
    </row>
    <row r="117" spans="16:16" x14ac:dyDescent="0.3">
      <c r="P117"/>
    </row>
    <row r="118" spans="16:16" x14ac:dyDescent="0.3">
      <c r="P118"/>
    </row>
    <row r="119" spans="16:16" x14ac:dyDescent="0.3">
      <c r="P119"/>
    </row>
    <row r="120" spans="16:16" x14ac:dyDescent="0.3">
      <c r="P120"/>
    </row>
    <row r="121" spans="16:16" x14ac:dyDescent="0.3">
      <c r="P121"/>
    </row>
    <row r="122" spans="16:16" x14ac:dyDescent="0.3">
      <c r="P122"/>
    </row>
    <row r="123" spans="16:16" x14ac:dyDescent="0.3">
      <c r="P123"/>
    </row>
    <row r="124" spans="16:16" x14ac:dyDescent="0.3">
      <c r="P124"/>
    </row>
    <row r="125" spans="16:16" x14ac:dyDescent="0.3">
      <c r="P125"/>
    </row>
    <row r="126" spans="16:16" x14ac:dyDescent="0.3">
      <c r="P126"/>
    </row>
    <row r="127" spans="16:16" x14ac:dyDescent="0.3">
      <c r="P127"/>
    </row>
    <row r="128" spans="16:16" x14ac:dyDescent="0.3">
      <c r="P128"/>
    </row>
    <row r="129" spans="16:16" x14ac:dyDescent="0.3">
      <c r="P129"/>
    </row>
    <row r="130" spans="16:16" x14ac:dyDescent="0.3">
      <c r="P130"/>
    </row>
    <row r="131" spans="16:16" x14ac:dyDescent="0.3">
      <c r="P131"/>
    </row>
    <row r="132" spans="16:16" x14ac:dyDescent="0.3">
      <c r="P132"/>
    </row>
    <row r="133" spans="16:16" x14ac:dyDescent="0.3">
      <c r="P133"/>
    </row>
    <row r="134" spans="16:16" x14ac:dyDescent="0.3">
      <c r="P134"/>
    </row>
    <row r="135" spans="16:16" x14ac:dyDescent="0.3">
      <c r="P135"/>
    </row>
    <row r="136" spans="16:16" x14ac:dyDescent="0.3">
      <c r="P136"/>
    </row>
    <row r="137" spans="16:16" x14ac:dyDescent="0.3">
      <c r="P137"/>
    </row>
    <row r="138" spans="16:16" x14ac:dyDescent="0.3">
      <c r="P138"/>
    </row>
    <row r="139" spans="16:16" x14ac:dyDescent="0.3">
      <c r="P139"/>
    </row>
    <row r="140" spans="16:16" x14ac:dyDescent="0.3">
      <c r="P140"/>
    </row>
    <row r="141" spans="16:16" x14ac:dyDescent="0.3">
      <c r="P141"/>
    </row>
    <row r="142" spans="16:16" x14ac:dyDescent="0.3">
      <c r="P142"/>
    </row>
    <row r="143" spans="16:16" x14ac:dyDescent="0.3">
      <c r="P143"/>
    </row>
    <row r="144" spans="16:16" x14ac:dyDescent="0.3">
      <c r="P144"/>
    </row>
    <row r="145" spans="16:16" x14ac:dyDescent="0.3">
      <c r="P145"/>
    </row>
    <row r="146" spans="16:16" x14ac:dyDescent="0.3">
      <c r="P146"/>
    </row>
    <row r="147" spans="16:16" x14ac:dyDescent="0.3">
      <c r="P147"/>
    </row>
    <row r="148" spans="16:16" x14ac:dyDescent="0.3">
      <c r="P148"/>
    </row>
    <row r="149" spans="16:16" x14ac:dyDescent="0.3">
      <c r="P149"/>
    </row>
    <row r="150" spans="16:16" x14ac:dyDescent="0.3">
      <c r="P150"/>
    </row>
    <row r="151" spans="16:16" x14ac:dyDescent="0.3">
      <c r="P151"/>
    </row>
    <row r="152" spans="16:16" x14ac:dyDescent="0.3">
      <c r="P152"/>
    </row>
    <row r="153" spans="16:16" x14ac:dyDescent="0.3">
      <c r="P153"/>
    </row>
    <row r="154" spans="16:16" x14ac:dyDescent="0.3">
      <c r="P154"/>
    </row>
    <row r="155" spans="16:16" x14ac:dyDescent="0.3">
      <c r="P155"/>
    </row>
    <row r="156" spans="16:16" x14ac:dyDescent="0.3">
      <c r="P156"/>
    </row>
    <row r="157" spans="16:16" x14ac:dyDescent="0.3">
      <c r="P157"/>
    </row>
    <row r="158" spans="16:16" x14ac:dyDescent="0.3">
      <c r="P158"/>
    </row>
    <row r="159" spans="16:16" x14ac:dyDescent="0.3">
      <c r="P159"/>
    </row>
    <row r="160" spans="16:16" x14ac:dyDescent="0.3">
      <c r="P160"/>
    </row>
    <row r="161" spans="16:16" x14ac:dyDescent="0.3">
      <c r="P161"/>
    </row>
    <row r="162" spans="16:16" x14ac:dyDescent="0.3">
      <c r="P162"/>
    </row>
    <row r="163" spans="16:16" x14ac:dyDescent="0.3">
      <c r="P163"/>
    </row>
    <row r="164" spans="16:16" x14ac:dyDescent="0.3">
      <c r="P164"/>
    </row>
    <row r="165" spans="16:16" x14ac:dyDescent="0.3">
      <c r="P165"/>
    </row>
    <row r="166" spans="16:16" x14ac:dyDescent="0.3">
      <c r="P166"/>
    </row>
    <row r="167" spans="16:16" x14ac:dyDescent="0.3">
      <c r="P167"/>
    </row>
    <row r="168" spans="16:16" x14ac:dyDescent="0.3">
      <c r="P168"/>
    </row>
    <row r="169" spans="16:16" x14ac:dyDescent="0.3">
      <c r="P169"/>
    </row>
    <row r="170" spans="16:16" x14ac:dyDescent="0.3">
      <c r="P170"/>
    </row>
    <row r="171" spans="16:16" x14ac:dyDescent="0.3">
      <c r="P171"/>
    </row>
    <row r="172" spans="16:16" x14ac:dyDescent="0.3">
      <c r="P172"/>
    </row>
    <row r="173" spans="16:16" x14ac:dyDescent="0.3">
      <c r="P173"/>
    </row>
    <row r="174" spans="16:16" x14ac:dyDescent="0.3">
      <c r="P174"/>
    </row>
    <row r="175" spans="16:16" x14ac:dyDescent="0.3">
      <c r="P175"/>
    </row>
    <row r="176" spans="16:16" x14ac:dyDescent="0.3">
      <c r="P176"/>
    </row>
    <row r="177" spans="16:16" x14ac:dyDescent="0.3">
      <c r="P177"/>
    </row>
    <row r="178" spans="16:16" x14ac:dyDescent="0.3">
      <c r="P178"/>
    </row>
    <row r="179" spans="16:16" x14ac:dyDescent="0.3">
      <c r="P179"/>
    </row>
    <row r="180" spans="16:16" x14ac:dyDescent="0.3">
      <c r="P180"/>
    </row>
    <row r="181" spans="16:16" x14ac:dyDescent="0.3">
      <c r="P181"/>
    </row>
    <row r="182" spans="16:16" x14ac:dyDescent="0.3">
      <c r="P182"/>
    </row>
    <row r="183" spans="16:16" x14ac:dyDescent="0.3">
      <c r="P183"/>
    </row>
    <row r="184" spans="16:16" x14ac:dyDescent="0.3">
      <c r="P184"/>
    </row>
    <row r="185" spans="16:16" x14ac:dyDescent="0.3">
      <c r="P185"/>
    </row>
    <row r="186" spans="16:16" x14ac:dyDescent="0.3">
      <c r="P186"/>
    </row>
    <row r="187" spans="16:16" x14ac:dyDescent="0.3">
      <c r="P187"/>
    </row>
    <row r="188" spans="16:16" x14ac:dyDescent="0.3">
      <c r="P188"/>
    </row>
    <row r="189" spans="16:16" x14ac:dyDescent="0.3">
      <c r="P189"/>
    </row>
    <row r="190" spans="16:16" x14ac:dyDescent="0.3">
      <c r="P190"/>
    </row>
    <row r="191" spans="16:16" x14ac:dyDescent="0.3">
      <c r="P191"/>
    </row>
    <row r="192" spans="16:16" x14ac:dyDescent="0.3">
      <c r="P192"/>
    </row>
    <row r="193" spans="16:16" x14ac:dyDescent="0.3">
      <c r="P193"/>
    </row>
    <row r="194" spans="16:16" x14ac:dyDescent="0.3">
      <c r="P194"/>
    </row>
    <row r="195" spans="16:16" x14ac:dyDescent="0.3">
      <c r="P195"/>
    </row>
    <row r="196" spans="16:16" x14ac:dyDescent="0.3">
      <c r="P196"/>
    </row>
    <row r="197" spans="16:16" x14ac:dyDescent="0.3">
      <c r="P197"/>
    </row>
    <row r="198" spans="16:16" x14ac:dyDescent="0.3">
      <c r="P198"/>
    </row>
    <row r="199" spans="16:16" x14ac:dyDescent="0.3">
      <c r="P199"/>
    </row>
    <row r="200" spans="16:16" x14ac:dyDescent="0.3">
      <c r="P200"/>
    </row>
    <row r="201" spans="16:16" x14ac:dyDescent="0.3">
      <c r="P201"/>
    </row>
    <row r="202" spans="16:16" x14ac:dyDescent="0.3">
      <c r="P202"/>
    </row>
    <row r="203" spans="16:16" x14ac:dyDescent="0.3">
      <c r="P203"/>
    </row>
    <row r="204" spans="16:16" x14ac:dyDescent="0.3">
      <c r="P204"/>
    </row>
    <row r="205" spans="16:16" x14ac:dyDescent="0.3">
      <c r="P205"/>
    </row>
    <row r="206" spans="16:16" x14ac:dyDescent="0.3">
      <c r="P206"/>
    </row>
  </sheetData>
  <sheetProtection algorithmName="SHA-512" hashValue="MKdrYxHqNuygyv+sPf1JWsK+P6l7jCKfPNilY8d91Hh02+MFqsPrtmIhDXf3FofHsxI2AGVLOuPuljQ+fIkc9A==" saltValue="lfRU3eZTy40l55Y3gH9psA==" spinCount="100000" sheet="1" objects="1" scenarios="1"/>
  <mergeCells count="8">
    <mergeCell ref="P5:T5"/>
    <mergeCell ref="A1:F1"/>
    <mergeCell ref="A2:C2"/>
    <mergeCell ref="D2:E2"/>
    <mergeCell ref="A4:C4"/>
    <mergeCell ref="D4:E4"/>
    <mergeCell ref="A3:C3"/>
    <mergeCell ref="D3:E3"/>
  </mergeCells>
  <conditionalFormatting sqref="U6:U1048576">
    <cfRule type="cellIs" dxfId="0" priority="8" operator="equal">
      <formula>"NYS Higher"</formula>
    </cfRule>
  </conditionalFormatting>
  <dataValidations disablePrompts="1" count="1">
    <dataValidation type="list" allowBlank="1" showInputMessage="1" showErrorMessage="1" sqref="O7:O106" xr:uid="{3A7149F7-9903-4405-A1CD-6C7F38A2B961}">
      <formula1>"Lowering of Price, Product Addition, Product Deletion, Annual Price Increase"</formula1>
    </dataValidation>
  </dataValidations>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E.1 - Contract Pricing Modifications
&amp;A</oddHeader>
    <oddFooter>&amp;C&amp;"Arial,Regular"&amp;9Version: June 2020</oddFooter>
  </headerFooter>
  <extLst>
    <ext xmlns:x14="http://schemas.microsoft.com/office/spreadsheetml/2009/9/main" uri="{CCE6A557-97BC-4b89-ADB6-D9C93CAAB3DF}">
      <x14:dataValidations xmlns:xm="http://schemas.microsoft.com/office/excel/2006/main" disablePrompts="1" count="1">
        <x14:dataValidation type="list" allowBlank="1" showErrorMessage="1" errorTitle="Invalid Entry!" error="Please select the Type of ROP Documentation from the list." promptTitle="Type of Documentation" prompt="Please select the Type of ROP Documentation from the list." xr:uid="{0282367C-939B-4FEB-94F9-639BB068B6ED}">
          <x14:formula1>
            <xm:f>Sheet1!$A$3:$A$7</xm:f>
          </x14:formula1>
          <xm:sqref>P7:P106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E016E-17ED-4528-8644-F4BBDF6CF163}">
  <dimension ref="A2:A7"/>
  <sheetViews>
    <sheetView workbookViewId="0">
      <selection activeCell="C10" sqref="C10"/>
    </sheetView>
  </sheetViews>
  <sheetFormatPr defaultRowHeight="13" x14ac:dyDescent="0.3"/>
  <cols>
    <col min="1" max="1" width="44.08984375" customWidth="1"/>
  </cols>
  <sheetData>
    <row r="2" spans="1:1" x14ac:dyDescent="0.3">
      <c r="A2" t="s">
        <v>35</v>
      </c>
    </row>
    <row r="3" spans="1:1" x14ac:dyDescent="0.3">
      <c r="A3" t="s">
        <v>98</v>
      </c>
    </row>
    <row r="4" spans="1:1" x14ac:dyDescent="0.3">
      <c r="A4" t="s">
        <v>101</v>
      </c>
    </row>
    <row r="5" spans="1:1" x14ac:dyDescent="0.3">
      <c r="A5" t="s">
        <v>99</v>
      </c>
    </row>
    <row r="6" spans="1:1" x14ac:dyDescent="0.3">
      <c r="A6" t="s">
        <v>100</v>
      </c>
    </row>
    <row r="7" spans="1:1" x14ac:dyDescent="0.3">
      <c r="A7" t="s">
        <v>102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AB76-0804-4015-BCA6-18E7B998F05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1DA48BC-4E69-4561-84CF-1D0D07A00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29A766-E525-414B-85F6-A7CCBA6E61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Instructions(2)</vt:lpstr>
      <vt:lpstr>Fields</vt:lpstr>
      <vt:lpstr>Product Category Discounts</vt:lpstr>
      <vt:lpstr>E-Poll Book System</vt:lpstr>
      <vt:lpstr>Related Products</vt:lpstr>
      <vt:lpstr>Sheet1</vt:lpstr>
      <vt:lpstr>Fields!Print_Titles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Armenia, Margaret E (OGS)</cp:lastModifiedBy>
  <cp:lastPrinted>2019-10-10T12:49:29Z</cp:lastPrinted>
  <dcterms:created xsi:type="dcterms:W3CDTF">2011-09-20T12:55:10Z</dcterms:created>
  <dcterms:modified xsi:type="dcterms:W3CDTF">2020-06-18T18:32:54Z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